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C128B410-F6C4-4748-9495-D78D17CE9D56}"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S0">'Sanitation Data'!$B$1:$K$2</definedName>
    <definedName name="myrangeS1">'Sanitation Data'!$L$1:$U$2</definedName>
    <definedName name="myrangeS2">'Sanitation Data'!$V$1:$AE$2</definedName>
    <definedName name="myrangeS3">'Sanitation Data'!$AF$1:$AO$2</definedName>
    <definedName name="myrangeW0">'Water Data'!$B$1:$K$2</definedName>
    <definedName name="myrangeW1">'Water Data'!$L$1:$U$2</definedName>
    <definedName name="myrangeW2">'Water Data'!$V$1:$AE$2</definedName>
    <definedName name="myrangeW3">'Water Data'!$AF$1:$AO$2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<sst xmlns="http://schemas.openxmlformats.org/spreadsheetml/2006/main" xmlns:r="http://schemas.openxmlformats.org/officeDocument/2006/relationships" xmlns:xdr="http://schemas.openxmlformats.org/drawingml/2006/spreadsheetDrawing" count="1386" uniqueCount="265">
  <si>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</si>
  <si>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</si>
  <si>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</si>
  <si>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</si>
  <si>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</si>
  <si>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</si>
  <si>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</si>
  <si>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</si>
  <si>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</si>
  <si>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</si>
  <si>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</si>
  <si>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</si>
  <si>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</si>
  <si>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</si>
  <si>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</si>
  <si>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</si>
  <si>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</si>
  <si>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</si>
  <si>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</si>
  <si>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</si>
  <si>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</si>
  <si>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</si>
  <si>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</si>
  <si>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</si>
  <si>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</si>
  <si>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</si>
  <si>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</si>
  <si>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</si>
  <si>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</si>
  <si>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</si>
  <si>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</si>
  <si>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</si>
  <si>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</si>
  <si>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</si>
  <si>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</si>
  <si>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</si>
  <si>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</si>
  <si>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</si>
  <si>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</si>
  <si>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</si>
  <si>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</si>
  <si>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</si>
  <si>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</si>
  <si>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</si>
  <si>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</si>
  <si>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</si>
  <si>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</si>
  <si>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</si>
  <si>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</si>
  <si>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</si>
  <si>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</si>
  <si>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</si>
  <si>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</si>
  <si>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</si>
  <si>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</si>
  <si>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</si>
  <si>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</si>
  <si>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</si>
  <si>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</si>
  <si>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</si>
  <si>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</si>
  <si>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</si>
  <si>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</si>
  <si>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</si>
  <si>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</si>
  <si>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</si>
  <si>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</si>
  <si>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</si>
  <si>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</si>
  <si>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</si>
  <si>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</si>
  <si>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</si>
  <si>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</si>
  <si>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</si>
  <si>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</si>
  <si>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</si>
  <si>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</si>
  <si>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</si>
  <si>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</si>
  <si>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</si>
  <si>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</si>
  <si>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</si>
  <si>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</si>
  <si>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</si>
  <si>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</si>
  <si>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</si>
  <si>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</si>
  <si>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</si>
  <si>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</si>
  <si>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</si>
  <si>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</si>
  <si>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</si>
  <si>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</si>
  <si>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</si>
  <si>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</si>
  <si>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</si>
  <si>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</si>
  <si>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</si>
  <si>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</si>
  <si>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</si>
  <si>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</si>
  <si>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</si>
  <si>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</si>
  <si>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</si>
  <si>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</si>
  <si>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</si>
  <si>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</si>
  <si>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</si>
  <si>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</si>
  <si>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</si>
  <si>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</si>
  <si>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</si>
  <si>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</si>
  <si>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</si>
  <si>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</si>
  <si>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</si>
  <si>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</si>
  <si>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</si>
  <si>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</si>
  <si>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</si>
  <si>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</si>
  <si>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</si>
  <si>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</si>
  <si>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</si>
  <si>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</si>
  <si>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</si>
  <si>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</si>
  <si>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</si>
  <si>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</si>
  <si>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</si>
  <si>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</si>
  <si>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</si>
  <si>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</si>
  <si>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</si>
  <si>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</si>
  <si>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</si>
  <si>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</si>
  <si>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</si>
  <si>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</si>
  <si>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</si>
  <si>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</si>
  <si>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</si>
  <si>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</si>
  <si>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</si>
  <si>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</si>
  <si>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</si>
  <si>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</si>
  <si>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</si>
  <si>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</si>
  <si>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</si>
  <si>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</si>
  <si>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</si>
  <si>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</si>
  <si>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</si>
  <si>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</si>
  <si>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</si>
  <si>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</si>
  <si>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wat_fac_</t>
  </si>
  <si>
    <t>san_fac_</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</si>
  <si>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</si>
  <si>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</si>
  <si>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</si>
  <si>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</si>
  <si>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</si>
  <si>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</si>
  <si>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</si>
  <si>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</si>
  <si>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</si>
  <si>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</si>
  <si>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</si>
  <si>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san_none_</t>
  </si>
  <si>
    <t>hyg_bas_</t>
  </si>
  <si>
    <t>Yes</t>
  </si>
  <si>
    <t>Haiti</t>
  </si>
  <si>
    <t>Census</t>
  </si>
  <si>
    <t>Latrine</t>
  </si>
  <si>
    <t>Toilette hygenique</t>
  </si>
  <si>
    <t>Eau</t>
  </si>
  <si>
    <t xml:space="preserve">Primary refers to 1er and 2eme cycles, secondary refers to 3eme fondamental and secondary. Includes both public and private schools. National based on weighted average of primary and secondary schools. </t>
  </si>
  <si>
    <t xml:space="preserve">Primary refers to 1er and 2eme cycles, secondary refers to 3eme fondamental and secondary. Includes both public and private schools. National based on weighted average of primary and secondary schools. It is assumed that schools with latrines and toilets are mutually exclusive. </t>
  </si>
  <si>
    <t>Recensement scholaire, 2010-2011</t>
  </si>
  <si>
    <t>Eau potable</t>
  </si>
  <si>
    <t>"Selon le recensement scolaire 2003, plus de 77% des écoles n'avaient pas accès à l'eau potable et 60%
n'avaient pas d'installations sanitaires"</t>
  </si>
  <si>
    <t>Recensement scholaire, 2003</t>
  </si>
  <si>
    <t>Recensement scholaire, 2014</t>
  </si>
  <si>
    <t>Installations sanitaires</t>
  </si>
  <si>
    <t>Latrines</t>
  </si>
  <si>
    <t>No</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</si>
  <si>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</si>
  <si>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</si>
  <si>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</si>
  <si>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</si>
  <si>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</si>
  <si>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</si>
  <si>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</si>
  <si>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</si>
  <si>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</si>
  <si>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</si>
  <si>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</si>
  <si>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</si>
  <si>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</si>
  <si>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</si>
  <si>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</si>
  <si>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</si>
  <si>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</si>
  <si>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</si>
  <si>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</si>
  <si>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</si>
  <si>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</si>
  <si>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</si>
  <si>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</si>
  <si>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</si>
  <si>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</si>
  <si>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</si>
  <si>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</si>
  <si>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</si>
  <si>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Primary school data is used to estimate national coverage in the absence of additional information.</t>
  </si>
  <si>
    <t xml:space="preserve">Primary school data is used to estimate national coverage in the absence of additional information. A 50% assumption is used to estimate improved 'latrines', but this value is not used. </t>
  </si>
  <si>
    <t>HTI_2003_CEN</t>
  </si>
  <si>
    <t>HTI_2011_CEN</t>
  </si>
  <si>
    <t>HTI_2014_CEN</t>
  </si>
  <si>
    <t>2003</t>
  </si>
  <si>
    <t>2011</t>
  </si>
  <si>
    <t>2014</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</si>
  <si>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</si>
  <si>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</si>
  <si>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</si>
  <si>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</si>
  <si>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</si>
  <si>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</si>
  <si>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</si>
  <si>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</si>
  <si>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</si>
  <si>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</si>
  <si>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</si>
  <si>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</si>
  <si>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</si>
  <si>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</si>
  <si>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</si>
  <si>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</si>
  <si>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Values in grey text are imputed based on linear regression</t>
  </si>
  <si>
    <t>HTI_2016_EMIS</t>
  </si>
  <si>
    <t>MENFP Résultats du recensement scolaire 2015-2016</t>
  </si>
  <si>
    <t xml:space="preserve">Eau potable is classified as improved in the absence of additional information. Data are not available disaggregated by urban and rural. </t>
  </si>
  <si>
    <t>Salon de toilettes</t>
  </si>
  <si>
    <t>No hygiene data</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</si>
  <si>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</si>
  <si>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</si>
  <si>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</si>
  <si>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</si>
  <si>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</si>
  <si>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</si>
  <si>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Schools with both "salon de toilettes" and "latrines" may be included in both rows above. 50% of latrines are assumed to be improved (pit with slab) in the absence of additional details. A large proportion of schools report this ambiguous category. The estimates for improved are therefore not used. Data are not available disaggregated by urban/rural.</t>
  </si>
  <si>
    <t>EMIS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</si>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</sst>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3">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13">
    <fill>
      <patternFill patternType="none"/>
    </fill>
    <fill>
      <patternFill patternType="gray125"/>
    </fill>
    <fill>
      <patternFill patternType="solid">
        <fgColor theme="0"/>
        <bgColor indexed="64"/>
      </patternFill>
    </fill>
    <fill>
      <patternFill patternType="solid">
        <fgColor theme="0" tint="-0.14999847407453"/>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indexed="22"/>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rgb="FFD6D0D2"/>
      </patternFill>
    </fill>
    <fill>
      <patternFill patternType="solid">
        <fgColor theme="4" tint="0.59996337778863"/>
        <bgColor indexed="64"/>
      </patternFill>
    </fill>
    <fill>
      <patternFill patternType="solid">
        <fgColor theme="6" tint="0.59996337778863"/>
        <bgColor indexed="64"/>
      </patternFill>
    </fill>
    <fill>
      <patternFill patternType="solid">
        <fgColor theme="7" tint="0.79995117038484"/>
        <bgColor indexed="64"/>
      </patternFill>
    </fill>
    <fill>
      <patternFill patternType="solid">
        <fgColor theme="7" tint="0.59996337778863"/>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00B8EC"/>
        <bgColor indexed="64"/>
      </patternFill>
    </fill>
    <fill>
      <patternFill patternType="solid">
        <fgColor rgb="FF51B453"/>
        <bgColor indexed="64"/>
      </patternFill>
    </fill>
    <fill>
      <patternFill patternType="solid">
        <fgColor theme="0" tint="-0.048982207708975"/>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48" fillId="0" borderId="0" applyNumberFormat="false" applyFill="false" applyBorder="false" applyAlignment="false" applyProtection="false"/>
    <xf numFmtId="0" fontId="56" fillId="11" borderId="0">
      <alignment horizontal="center" vertical="center"/>
    </xf>
    <xf numFmtId="0" fontId="19" fillId="0" borderId="0"/>
    <xf numFmtId="0" fontId="19" fillId="0" borderId="54"/>
    <xf numFmtId="0" fontId="15" fillId="0" borderId="54"/>
    <xf numFmtId="0" fontId="15" fillId="0" borderId="54"/>
    <xf numFmtId="0" fontId="15" fillId="0" borderId="54"/>
    <xf numFmtId="0" fontId="19" fillId="0" borderId="54"/>
    <xf numFmtId="0" fontId="15" fillId="0" borderId="54"/>
    <xf numFmtId="0" fontId="48" fillId="0" borderId="54" applyNumberFormat="false" applyFill="false" applyBorder="false" applyAlignment="false" applyProtection="false"/>
    <xf numFmtId="0" fontId="22" fillId="0" borderId="54" applyNumberFormat="false" applyFill="false" applyBorder="false" applyAlignment="false" applyProtection="false"/>
    <xf numFmtId="0" fontId="56" fillId="11" borderId="54">
      <alignment horizontal="center" vertical="center"/>
    </xf>
    <xf numFmtId="0" fontId="83" fillId="0" borderId="0" applyNumberFormat="false" applyFill="false" applyBorder="false" applyAlignment="false" applyProtection="false"/>
    <xf numFmtId="0" fontId="19" fillId="0" borderId="88"/>
    <xf numFmtId="0" fontId="19" fillId="0" borderId="90"/>
    <xf numFmtId="0" fontId="15" fillId="0" borderId="90"/>
    <xf numFmtId="0" fontId="19" fillId="0" borderId="90"/>
  </cellStyleXfs>
  <cellXfs count="102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2" xfId="0" applyNumberFormat="true" applyFont="true" applyFill="true" applyBorder="true" applyAlignment="true">
      <alignment horizontal="center" vertical="center"/>
    </xf>
    <xf numFmtId="164" fontId="3" fillId="2" borderId="12"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3"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3" borderId="3" xfId="0" applyFont="true" applyFill="true" applyBorder="true"/>
    <xf numFmtId="0" fontId="3" fillId="3" borderId="3" xfId="0" applyFont="true" applyFill="true" applyBorder="true" applyAlignment="true">
      <alignment vertical="center"/>
    </xf>
    <xf numFmtId="0" fontId="3" fillId="3"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3" borderId="0" xfId="0" applyFont="true" applyFill="true" applyBorder="true" applyAlignment="true">
      <alignment vertical="center"/>
    </xf>
    <xf numFmtId="0" fontId="3" fillId="3" borderId="5" xfId="0" applyFont="true" applyFill="true" applyBorder="true"/>
    <xf numFmtId="164" fontId="3" fillId="2" borderId="23" xfId="0" applyNumberFormat="true" applyFont="true" applyFill="true" applyBorder="true" applyAlignment="true">
      <alignment horizontal="center" vertical="center"/>
    </xf>
    <xf numFmtId="0" fontId="3" fillId="2" borderId="25" xfId="0" applyFont="true" applyFill="true" applyBorder="true" applyAlignment="true">
      <alignment horizontal="center" vertical="center"/>
    </xf>
    <xf numFmtId="0" fontId="3" fillId="0" borderId="27" xfId="0" applyFont="true" applyFill="true" applyBorder="true" applyAlignment="true">
      <alignment horizontal="left" vertical="center" wrapText="true"/>
    </xf>
    <xf numFmtId="164" fontId="3" fillId="2" borderId="24"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4"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7" fillId="0" borderId="0" xfId="2" applyFont="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7" borderId="31" xfId="3" applyFont="true" applyFill="true" applyBorder="true" applyAlignment="true">
      <alignment horizontal="center" textRotation="90"/>
    </xf>
    <xf numFmtId="0" fontId="4" fillId="6" borderId="31" xfId="3" applyFont="true" applyFill="true" applyBorder="true" applyAlignment="true">
      <alignment horizontal="center" textRotation="90"/>
    </xf>
    <xf numFmtId="0" fontId="4" fillId="5" borderId="31" xfId="3" applyFont="true" applyFill="true" applyBorder="true" applyAlignment="true">
      <alignment horizontal="center" textRotation="90"/>
    </xf>
    <xf numFmtId="0" fontId="43" fillId="2" borderId="0" xfId="3" applyFont="true"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1"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164" fontId="3" fillId="2" borderId="32"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3" xfId="0" applyNumberFormat="true" applyFont="true" applyBorder="true" applyAlignment="true">
      <alignment horizontal="center"/>
    </xf>
    <xf numFmtId="0" fontId="3" fillId="0" borderId="33" xfId="0" applyFont="true" applyFill="true" applyBorder="true" applyAlignment="true">
      <alignment horizontal="left" vertical="center" wrapText="true"/>
    </xf>
    <xf numFmtId="1" fontId="3" fillId="0" borderId="27" xfId="0" applyNumberFormat="true" applyFont="true" applyFill="true" applyBorder="true" applyAlignment="true">
      <alignment horizontal="center" vertical="center"/>
    </xf>
    <xf numFmtId="1" fontId="3" fillId="0" borderId="28" xfId="0" applyNumberFormat="true" applyFont="true" applyFill="true" applyBorder="true" applyAlignment="true">
      <alignment horizontal="center" vertical="center"/>
    </xf>
    <xf numFmtId="164" fontId="3" fillId="0" borderId="23"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4" xfId="0" applyFont="true" applyFill="true" applyBorder="true" applyAlignment="true">
      <alignment horizontal="center"/>
    </xf>
    <xf numFmtId="1" fontId="1" fillId="0" borderId="27" xfId="0" applyNumberFormat="true" applyFont="true" applyBorder="true" applyAlignment="true">
      <alignment horizontal="center"/>
    </xf>
    <xf numFmtId="0" fontId="1" fillId="0" borderId="27" xfId="0" applyFont="true" applyBorder="true" applyAlignment="true">
      <alignment horizontal="center"/>
    </xf>
    <xf numFmtId="1" fontId="1" fillId="0" borderId="28" xfId="0" applyNumberFormat="true" applyFont="true" applyBorder="true" applyAlignment="true">
      <alignment horizontal="center"/>
    </xf>
    <xf numFmtId="0" fontId="19" fillId="9" borderId="0" xfId="2" applyFill="true"/>
    <xf numFmtId="0" fontId="4" fillId="7" borderId="12" xfId="3" applyFont="true" applyFill="true" applyBorder="true" applyAlignment="true">
      <alignment horizontal="center" textRotation="90"/>
    </xf>
    <xf numFmtId="0" fontId="4" fillId="5" borderId="12" xfId="3" applyFont="true" applyFill="true" applyBorder="true" applyAlignment="true">
      <alignment horizontal="center" textRotation="90"/>
    </xf>
    <xf numFmtId="0" fontId="4" fillId="2" borderId="12" xfId="0" applyFont="true" applyFill="true" applyBorder="true" applyAlignment="true">
      <alignment vertical="center"/>
    </xf>
    <xf numFmtId="0" fontId="4" fillId="2" borderId="12" xfId="0" applyFont="true" applyFill="true" applyBorder="true" applyAlignment="true">
      <alignment horizontal="left" vertical="center"/>
    </xf>
    <xf numFmtId="0" fontId="3" fillId="0" borderId="12" xfId="0" applyFont="true" applyFill="true" applyBorder="true" applyAlignment="true">
      <alignment horizontal="left" vertical="center" wrapText="true"/>
    </xf>
    <xf numFmtId="0" fontId="3" fillId="0" borderId="35" xfId="0" applyFont="true" applyFill="true" applyBorder="true" applyAlignment="true">
      <alignment horizontal="left" vertical="center" wrapText="true"/>
    </xf>
    <xf numFmtId="1" fontId="3" fillId="16" borderId="0" xfId="3" applyNumberFormat="true" applyFont="true" applyFill="true" applyAlignment="true">
      <alignment horizontal="center"/>
    </xf>
    <xf numFmtId="1" fontId="3" fillId="17" borderId="0" xfId="3" applyNumberFormat="true" applyFont="true" applyFill="true" applyAlignment="true">
      <alignment horizontal="center"/>
    </xf>
    <xf numFmtId="1" fontId="3" fillId="14" borderId="0" xfId="3" applyNumberFormat="true" applyFont="true" applyFill="true" applyAlignment="true">
      <alignment horizontal="center"/>
    </xf>
    <xf numFmtId="0" fontId="19" fillId="16" borderId="0" xfId="2" applyFill="true"/>
    <xf numFmtId="0" fontId="3" fillId="0" borderId="23"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3" xfId="0" applyFont="true" applyBorder="true" applyAlignment="true">
      <alignment horizontal="left" vertical="center" wrapText="true"/>
    </xf>
    <xf numFmtId="0" fontId="3" fillId="0" borderId="12" xfId="0" applyFont="true" applyBorder="true" applyAlignment="true">
      <alignment horizontal="left" vertical="center" wrapText="true"/>
    </xf>
    <xf numFmtId="0" fontId="3" fillId="0" borderId="10" xfId="0" applyFont="true" applyBorder="true" applyAlignment="true">
      <alignment horizontal="left" vertical="center" wrapText="true"/>
    </xf>
    <xf numFmtId="0" fontId="38" fillId="8" borderId="11" xfId="8" applyFont="true" applyFill="true" applyBorder="true" applyAlignment="true">
      <alignment vertical="center"/>
    </xf>
    <xf numFmtId="0" fontId="38" fillId="8" borderId="31" xfId="8" applyFont="true" applyFill="true" applyBorder="true" applyAlignment="true">
      <alignment vertical="center"/>
    </xf>
    <xf numFmtId="0" fontId="38" fillId="8" borderId="31" xfId="8" applyFont="true" applyFill="true" applyBorder="true" applyAlignment="true">
      <alignment vertical="center" wrapText="true"/>
    </xf>
    <xf numFmtId="0" fontId="19" fillId="8" borderId="12" xfId="8" applyFont="true" applyFill="true" applyBorder="true" applyAlignment="true">
      <alignment vertical="center"/>
    </xf>
    <xf numFmtId="0" fontId="19" fillId="0" borderId="0" xfId="8"/>
    <xf numFmtId="164" fontId="19" fillId="0" borderId="0" xfId="8" applyNumberFormat="true"/>
    <xf numFmtId="0" fontId="42" fillId="0" borderId="0" xfId="8" applyFont="true"/>
    <xf numFmtId="0" fontId="39" fillId="0" borderId="0" xfId="8" applyFont="true"/>
    <xf numFmtId="0" fontId="4" fillId="10" borderId="11" xfId="3" applyFont="true" applyFill="true" applyBorder="true" applyAlignment="true">
      <alignment horizontal="center" textRotation="90"/>
    </xf>
    <xf numFmtId="0" fontId="4" fillId="12" borderId="31" xfId="3" applyFont="true" applyFill="true" applyBorder="true" applyAlignment="true">
      <alignment horizontal="center" textRotation="90"/>
    </xf>
    <xf numFmtId="0" fontId="4" fillId="17" borderId="11" xfId="3" applyFont="true" applyFill="true" applyBorder="true" applyAlignment="true">
      <alignment horizontal="center" textRotation="90"/>
    </xf>
    <xf numFmtId="0" fontId="4" fillId="13" borderId="31" xfId="3" applyFont="true" applyFill="true" applyBorder="true" applyAlignment="true">
      <alignment horizontal="center" textRotation="90"/>
    </xf>
    <xf numFmtId="0" fontId="4" fillId="15" borderId="11" xfId="3" applyFont="true" applyFill="true" applyBorder="true" applyAlignment="true">
      <alignment horizontal="center" textRotation="90"/>
    </xf>
    <xf numFmtId="0" fontId="19" fillId="17" borderId="0" xfId="2" applyFill="true"/>
    <xf numFmtId="0" fontId="19" fillId="14" borderId="0" xfId="2" applyFill="true"/>
    <xf numFmtId="0" fontId="61" fillId="2" borderId="0" xfId="3" applyFont="true" applyFill="true"/>
    <xf numFmtId="0" fontId="6" fillId="0" borderId="22" xfId="0" applyFont="true" applyBorder="true" applyAlignment="true">
      <alignment horizontal="left" vertical="center"/>
    </xf>
    <xf numFmtId="0" fontId="6" fillId="0" borderId="22" xfId="0" applyFont="true" applyBorder="true" applyAlignment="true">
      <alignment horizontal="left"/>
    </xf>
    <xf numFmtId="0" fontId="6" fillId="2" borderId="22" xfId="0" applyFont="true" applyFill="true" applyBorder="true" applyAlignment="true">
      <alignment horizontal="left"/>
    </xf>
    <xf numFmtId="0" fontId="4" fillId="2" borderId="22" xfId="0" applyFont="true" applyFill="true" applyBorder="true" applyAlignment="true">
      <alignment horizontal="left" vertical="center"/>
    </xf>
    <xf numFmtId="0" fontId="0" fillId="0" borderId="22" xfId="0" applyBorder="true" applyAlignment="true">
      <alignment horizontal="left"/>
    </xf>
    <xf numFmtId="0" fontId="0" fillId="0" borderId="26"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2" xfId="0" applyBorder="true" applyAlignment="true">
      <alignment horizontal="left" vertical="center"/>
    </xf>
    <xf numFmtId="0" fontId="4" fillId="16" borderId="43" xfId="3" applyFont="true" applyFill="true" applyBorder="true" applyAlignment="true">
      <alignment horizontal="center" textRotation="90"/>
    </xf>
    <xf numFmtId="0" fontId="10" fillId="19" borderId="44" xfId="3" applyFont="true" applyFill="true" applyBorder="true" applyAlignment="true">
      <alignment horizontal="center" textRotation="90"/>
    </xf>
    <xf numFmtId="0" fontId="10" fillId="19" borderId="45" xfId="3" applyFont="true" applyFill="true" applyBorder="true" applyAlignment="true">
      <alignment horizontal="center" textRotation="90"/>
    </xf>
    <xf numFmtId="0" fontId="10" fillId="19" borderId="46" xfId="3" applyFont="true" applyFill="true" applyBorder="true" applyAlignment="true">
      <alignment horizontal="center" textRotation="90"/>
    </xf>
    <xf numFmtId="0" fontId="4" fillId="17" borderId="47" xfId="3" applyFont="true" applyFill="true" applyBorder="true" applyAlignment="true">
      <alignment horizontal="center" textRotation="90"/>
    </xf>
    <xf numFmtId="0" fontId="10" fillId="20" borderId="48" xfId="3" applyFont="true" applyFill="true" applyBorder="true" applyAlignment="true">
      <alignment horizontal="center" textRotation="90"/>
    </xf>
    <xf numFmtId="0" fontId="4" fillId="20" borderId="48" xfId="3" applyFont="true" applyFill="true" applyBorder="true" applyAlignment="true">
      <alignment horizontal="center" textRotation="90"/>
    </xf>
    <xf numFmtId="0" fontId="10" fillId="20" borderId="49" xfId="3" applyFont="true" applyFill="true" applyBorder="true" applyAlignment="true">
      <alignment horizontal="center" textRotation="90"/>
    </xf>
    <xf numFmtId="0" fontId="10" fillId="20" borderId="50" xfId="3" applyFont="true" applyFill="true" applyBorder="true" applyAlignment="true">
      <alignment horizontal="center" textRotation="90"/>
    </xf>
    <xf numFmtId="0" fontId="4" fillId="14" borderId="51" xfId="3" applyFont="true" applyFill="true" applyBorder="true" applyAlignment="true">
      <alignment horizontal="center" textRotation="90"/>
    </xf>
    <xf numFmtId="0" fontId="10" fillId="21" borderId="52" xfId="3" applyFont="true" applyFill="true" applyBorder="true" applyAlignment="true">
      <alignment horizontal="center" textRotation="90"/>
    </xf>
    <xf numFmtId="0" fontId="10" fillId="21" borderId="53"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3" fillId="0" borderId="23"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3" xfId="0" applyFont="true" applyBorder="true" applyAlignment="true">
      <alignment horizontal="left" vertical="center" wrapText="true"/>
    </xf>
    <xf numFmtId="0" fontId="40" fillId="0" borderId="2" xfId="8" applyFont="true" applyFill="true" applyBorder="true" applyAlignment="true">
      <alignment horizontal="center" vertical="center" wrapText="true"/>
    </xf>
    <xf numFmtId="0" fontId="13" fillId="10" borderId="54" xfId="11" applyFont="true" applyFill="true" applyBorder="true"/>
    <xf numFmtId="0" fontId="7" fillId="10" borderId="54" xfId="11" applyFont="true" applyFill="true" applyBorder="true" applyAlignment="true">
      <alignment horizontal="center"/>
    </xf>
    <xf numFmtId="0" fontId="7" fillId="10" borderId="54" xfId="11" applyFont="true" applyFill="true" applyBorder="true" applyAlignment="true"/>
    <xf numFmtId="0" fontId="15" fillId="10" borderId="54" xfId="11" applyFill="true" applyBorder="true"/>
    <xf numFmtId="0" fontId="19" fillId="0" borderId="54" xfId="9"/>
    <xf numFmtId="0" fontId="24" fillId="2" borderId="54" xfId="9" applyFont="true" applyFill="true"/>
    <xf numFmtId="0" fontId="19" fillId="2" borderId="54" xfId="9" applyFill="true" applyAlignment="true">
      <alignment horizontal="center"/>
    </xf>
    <xf numFmtId="0" fontId="19" fillId="2" borderId="54" xfId="9" applyFill="true"/>
    <xf numFmtId="0" fontId="7" fillId="2" borderId="54" xfId="11" applyFont="true" applyFill="true" applyBorder="true" applyAlignment="true">
      <alignment horizontal="center"/>
    </xf>
    <xf numFmtId="0" fontId="9" fillId="2" borderId="54" xfId="11" applyFont="true" applyFill="true" applyBorder="true" applyAlignment="true">
      <alignment horizontal="left"/>
    </xf>
    <xf numFmtId="0" fontId="7" fillId="2" borderId="54" xfId="11" applyFont="true" applyFill="true" applyBorder="true" applyAlignment="true"/>
    <xf numFmtId="0" fontId="15" fillId="2" borderId="54" xfId="11" applyFill="true" applyBorder="true"/>
    <xf numFmtId="0" fontId="32" fillId="2" borderId="54" xfId="11" applyFont="true" applyFill="true" applyBorder="true" applyAlignment="true">
      <alignment horizontal="left"/>
    </xf>
    <xf numFmtId="0" fontId="19" fillId="2" borderId="54" xfId="9" applyFont="true" applyFill="true" applyBorder="true" applyAlignment="true">
      <alignment horizontal="center"/>
    </xf>
    <xf numFmtId="0" fontId="19" fillId="2" borderId="54" xfId="9" applyFill="true" applyBorder="true"/>
    <xf numFmtId="0" fontId="32" fillId="2" borderId="54" xfId="11" applyFont="true" applyFill="true" applyBorder="true" applyAlignment="true">
      <alignment horizontal="left" wrapText="true"/>
    </xf>
    <xf numFmtId="0" fontId="32" fillId="2" borderId="54" xfId="9" applyFont="true" applyFill="true" applyBorder="true"/>
    <xf numFmtId="0" fontId="15" fillId="2" borderId="54" xfId="11" applyFill="true"/>
    <xf numFmtId="0" fontId="42" fillId="2" borderId="54" xfId="9" applyFont="true" applyFill="true"/>
    <xf numFmtId="0" fontId="7" fillId="2" borderId="54" xfId="11" applyFont="true" applyFill="true" applyAlignment="true">
      <alignment horizontal="center"/>
    </xf>
    <xf numFmtId="0" fontId="42" fillId="2" borderId="54" xfId="11" applyFont="true" applyFill="true" applyAlignment="true">
      <alignment horizontal="left"/>
    </xf>
    <xf numFmtId="0" fontId="42" fillId="2" borderId="54" xfId="11" applyFont="true" applyFill="true"/>
    <xf numFmtId="0" fontId="15" fillId="2" borderId="54" xfId="11" applyFill="true" applyAlignment="true">
      <alignment horizontal="center"/>
    </xf>
    <xf numFmtId="0" fontId="13" fillId="10" borderId="54" xfId="11" applyFont="true" applyFill="true"/>
    <xf numFmtId="0" fontId="15" fillId="10" borderId="54" xfId="11" applyFill="true" applyAlignment="true">
      <alignment horizontal="center"/>
    </xf>
    <xf numFmtId="0" fontId="15" fillId="10" borderId="54" xfId="11" applyFill="true"/>
    <xf numFmtId="0" fontId="19" fillId="10" borderId="54" xfId="9" applyFill="true"/>
    <xf numFmtId="0" fontId="14" fillId="2" borderId="54" xfId="11" applyFont="true" applyFill="true"/>
    <xf numFmtId="0" fontId="14" fillId="2" borderId="54" xfId="11" applyFont="true" applyFill="true" applyAlignment="true">
      <alignment horizontal="left"/>
    </xf>
    <xf numFmtId="0" fontId="25" fillId="0" borderId="54" xfId="9" applyFont="true"/>
    <xf numFmtId="0" fontId="14" fillId="0" borderId="54" xfId="10" applyFont="true"/>
    <xf numFmtId="0" fontId="24" fillId="0" borderId="54" xfId="9" applyFont="true"/>
    <xf numFmtId="0" fontId="34" fillId="0" borderId="54" xfId="9" applyFont="true" applyFill="true"/>
    <xf numFmtId="0" fontId="16" fillId="0" borderId="54" xfId="11" applyFont="true" applyFill="true"/>
    <xf numFmtId="0" fontId="34" fillId="0" borderId="54" xfId="9" applyFont="true"/>
    <xf numFmtId="0" fontId="16" fillId="2" borderId="54" xfId="11" applyFont="true" applyFill="true"/>
    <xf numFmtId="0" fontId="16" fillId="0" borderId="54" xfId="11" applyFont="true"/>
    <xf numFmtId="0" fontId="17" fillId="0" borderId="54" xfId="11" applyFont="true"/>
    <xf numFmtId="0" fontId="15" fillId="0" borderId="54" xfId="11"/>
    <xf numFmtId="0" fontId="15" fillId="0" borderId="54" xfId="11" applyAlignment="true">
      <alignment horizontal="center"/>
    </xf>
    <xf numFmtId="0" fontId="19" fillId="0" borderId="54" xfId="9" applyAlignment="true">
      <alignment horizontal="center"/>
    </xf>
    <xf numFmtId="0" fontId="31" fillId="2" borderId="42" xfId="11" applyFont="true" applyFill="true" applyBorder="true" applyAlignment="true">
      <alignment horizontal="left"/>
    </xf>
    <xf numFmtId="0" fontId="31" fillId="2" borderId="37" xfId="11" applyFont="true" applyFill="true" applyBorder="true" applyAlignment="true">
      <alignment horizontal="center"/>
    </xf>
    <xf numFmtId="0" fontId="31" fillId="2" borderId="54" xfId="11" applyFont="true" applyFill="true" applyBorder="true" applyAlignment="true">
      <alignment horizontal="center"/>
    </xf>
    <xf numFmtId="0" fontId="31" fillId="2" borderId="37" xfId="11" applyFont="true" applyFill="true" applyBorder="true" applyAlignment="true">
      <alignment horizontal="center" wrapText="true"/>
    </xf>
    <xf numFmtId="0" fontId="19" fillId="0" borderId="54" xfId="9" applyFill="true"/>
    <xf numFmtId="0" fontId="19" fillId="0" borderId="54" xfId="9" applyAlignment="true">
      <alignment horizontal="left"/>
    </xf>
    <xf numFmtId="0" fontId="19" fillId="0" borderId="54" xfId="9" applyAlignment="true">
      <alignment horizontal="right"/>
    </xf>
    <xf numFmtId="0" fontId="7" fillId="0" borderId="1" xfId="9" applyFont="true" applyFill="true" applyBorder="true"/>
    <xf numFmtId="0" fontId="7" fillId="0" borderId="54" xfId="9" applyFont="true" applyFill="true" applyBorder="true"/>
    <xf numFmtId="0" fontId="19" fillId="0" borderId="3" xfId="9" applyFill="true" applyBorder="true"/>
    <xf numFmtId="0" fontId="7" fillId="0" borderId="54" xfId="9" applyFont="true" applyFill="true"/>
    <xf numFmtId="0" fontId="33" fillId="0" borderId="54" xfId="9" applyFont="true" applyFill="true"/>
    <xf numFmtId="0" fontId="33" fillId="0" borderId="1" xfId="9" applyFont="true" applyFill="true" applyBorder="true"/>
    <xf numFmtId="0" fontId="33" fillId="0" borderId="3" xfId="9" applyFont="true" applyFill="true" applyBorder="true"/>
    <xf numFmtId="0" fontId="33" fillId="0" borderId="54" xfId="9" applyFont="true"/>
    <xf numFmtId="1" fontId="63" fillId="0" borderId="62" xfId="0" applyNumberFormat="true" applyFont="true" applyBorder="true" applyAlignment="true" applyProtection="true">
      <alignment horizontal="center" vertical="center"/>
    </xf>
    <xf numFmtId="1" fontId="64" fillId="0" borderId="63" xfId="0" applyNumberFormat="true" applyFont="true" applyBorder="true" applyAlignment="true" applyProtection="true">
      <alignment horizontal="center" vertical="center"/>
    </xf>
    <xf numFmtId="0" fontId="70" fillId="28" borderId="64" xfId="0" applyNumberFormat="true" applyFont="true" applyFill="true" applyBorder="true" applyAlignment="true" applyProtection="true">
      <alignment horizontal="center" vertical="center"/>
    </xf>
    <xf numFmtId="164" fontId="71" fillId="29" borderId="65" xfId="0" applyNumberFormat="true" applyFont="true" applyFill="true" applyBorder="true" applyAlignment="true" applyProtection="true">
      <alignment horizontal="center"/>
    </xf>
    <xf numFmtId="0" fontId="72" fillId="30" borderId="66" xfId="0" applyNumberFormat="true" applyFont="true" applyFill="true" applyBorder="true" applyAlignment="true" applyProtection="true">
      <alignment horizontal="center"/>
    </xf>
    <xf numFmtId="0" fontId="73" fillId="31" borderId="67" xfId="0" applyNumberFormat="true" applyFont="true" applyFill="true" applyBorder="true" applyAlignment="true" applyProtection="true">
      <alignment horizontal="center"/>
    </xf>
    <xf numFmtId="0" fontId="74" fillId="32" borderId="68" xfId="0" applyNumberFormat="true" applyFont="true" applyFill="true" applyBorder="true" applyAlignment="true" applyProtection="true">
      <alignment horizontal="center"/>
    </xf>
    <xf numFmtId="0" fontId="3" fillId="35" borderId="38" xfId="12" applyFont="true" applyFill="true" applyBorder="true" applyAlignment="true">
      <alignment horizontal="center"/>
    </xf>
    <xf numFmtId="0" fontId="3" fillId="3" borderId="54" xfId="12" applyFont="true" applyFill="true" applyBorder="true" applyAlignment="true">
      <alignment horizontal="center"/>
    </xf>
    <xf numFmtId="0" fontId="10" fillId="33" borderId="85" xfId="12" applyFont="true" applyFill="true" applyBorder="true" applyAlignment="true">
      <alignment vertical="center" textRotation="90" wrapText="true"/>
    </xf>
    <xf numFmtId="0" fontId="3" fillId="22" borderId="54" xfId="12" applyFont="true" applyFill="true" applyBorder="true" applyAlignment="true">
      <alignment horizontal="center"/>
    </xf>
    <xf numFmtId="0" fontId="3" fillId="36" borderId="39" xfId="12" applyFont="true" applyFill="true" applyBorder="true" applyAlignment="true">
      <alignment horizontal="center"/>
    </xf>
    <xf numFmtId="0" fontId="3" fillId="35" borderId="54" xfId="12" applyFont="true" applyFill="true" applyBorder="true" applyAlignment="true">
      <alignment horizontal="center"/>
    </xf>
    <xf numFmtId="0" fontId="10" fillId="34" borderId="85" xfId="12" applyFont="true" applyFill="true" applyBorder="true" applyAlignment="true">
      <alignment vertical="center" textRotation="90" wrapText="true"/>
    </xf>
    <xf numFmtId="0" fontId="3" fillId="36" borderId="54" xfId="12" applyFont="true" applyFill="true" applyBorder="true" applyAlignment="true">
      <alignment horizontal="center"/>
    </xf>
    <xf numFmtId="0" fontId="10" fillId="21" borderId="85" xfId="12" applyFont="true" applyFill="true" applyBorder="true" applyAlignment="true">
      <alignment vertical="center" textRotation="90" wrapText="true"/>
    </xf>
    <xf numFmtId="0" fontId="4" fillId="35" borderId="40" xfId="12" applyFont="true" applyFill="true" applyBorder="true" applyAlignment="true">
      <alignment horizontal="center" textRotation="90" wrapText="true"/>
    </xf>
    <xf numFmtId="0" fontId="4" fillId="3" borderId="37" xfId="12" applyFont="true" applyFill="true" applyBorder="true" applyAlignment="true">
      <alignment horizontal="center" textRotation="90" wrapText="true"/>
    </xf>
    <xf numFmtId="0" fontId="10" fillId="33" borderId="86" xfId="12" applyFont="true" applyFill="true" applyBorder="true" applyAlignment="true">
      <alignment horizontal="center" textRotation="90" wrapText="true"/>
    </xf>
    <xf numFmtId="0" fontId="4" fillId="22" borderId="37" xfId="12" applyFont="true" applyFill="true" applyBorder="true" applyAlignment="true">
      <alignment horizontal="center" textRotation="90" wrapText="true"/>
    </xf>
    <xf numFmtId="0" fontId="31" fillId="36" borderId="41" xfId="12" applyFont="true" applyFill="true" applyBorder="true" applyAlignment="true">
      <alignment horizontal="center" textRotation="90" wrapText="true"/>
    </xf>
    <xf numFmtId="0" fontId="4" fillId="35" borderId="37" xfId="12" applyFont="true" applyFill="true" applyBorder="true" applyAlignment="true">
      <alignment horizontal="center" textRotation="90" wrapText="true"/>
    </xf>
    <xf numFmtId="0" fontId="31" fillId="3" borderId="37" xfId="12" applyFont="true" applyFill="true" applyBorder="true" applyAlignment="true">
      <alignment horizontal="center" textRotation="90" wrapText="true"/>
    </xf>
    <xf numFmtId="0" fontId="10" fillId="34" borderId="86" xfId="12" applyFont="true" applyFill="true" applyBorder="true" applyAlignment="true">
      <alignment horizontal="center" textRotation="90" wrapText="true"/>
    </xf>
    <xf numFmtId="0" fontId="31" fillId="36" borderId="37" xfId="12" applyFont="true" applyFill="true" applyBorder="true" applyAlignment="true">
      <alignment horizontal="center" textRotation="90" wrapText="true"/>
    </xf>
    <xf numFmtId="0" fontId="10" fillId="21" borderId="86" xfId="12" applyFont="true" applyFill="true" applyBorder="true" applyAlignment="true">
      <alignment horizontal="center" textRotation="90" wrapText="true"/>
    </xf>
    <xf numFmtId="164" fontId="3" fillId="35" borderId="38" xfId="12" applyNumberFormat="true" applyFont="true" applyFill="true" applyBorder="true" applyAlignment="true">
      <alignment horizontal="center"/>
    </xf>
    <xf numFmtId="164" fontId="8" fillId="33" borderId="85" xfId="12" applyNumberFormat="true" applyFont="true" applyFill="true" applyBorder="true" applyAlignment="true">
      <alignment horizontal="center" wrapText="true"/>
    </xf>
    <xf numFmtId="164" fontId="3" fillId="36" borderId="39" xfId="12" applyNumberFormat="true" applyFont="true" applyFill="true" applyBorder="true" applyAlignment="true">
      <alignment horizontal="center"/>
    </xf>
    <xf numFmtId="164" fontId="8" fillId="34" borderId="85" xfId="12" applyNumberFormat="true" applyFont="true" applyFill="true" applyBorder="true" applyAlignment="true">
      <alignment horizontal="center" wrapText="true"/>
    </xf>
    <xf numFmtId="164" fontId="8" fillId="21" borderId="85" xfId="12" applyNumberFormat="true" applyFont="true" applyFill="true" applyBorder="true" applyAlignment="true">
      <alignment horizontal="center" wrapText="true"/>
    </xf>
    <xf numFmtId="0" fontId="75" fillId="2" borderId="0" xfId="3" applyFont="true" applyFill="true"/>
    <xf numFmtId="0" fontId="76" fillId="2" borderId="0" xfId="3" applyFont="true" applyFill="true"/>
    <xf numFmtId="0" fontId="10" fillId="33" borderId="44" xfId="3" applyFont="true" applyFill="true" applyBorder="true" applyAlignment="true">
      <alignment horizontal="center" textRotation="90"/>
    </xf>
    <xf numFmtId="0" fontId="10" fillId="33" borderId="45" xfId="3" applyFont="true" applyFill="true" applyBorder="true" applyAlignment="true">
      <alignment horizontal="center" textRotation="90"/>
    </xf>
    <xf numFmtId="0" fontId="10" fillId="33" borderId="46" xfId="3" applyFont="true" applyFill="true" applyBorder="true" applyAlignment="true">
      <alignment horizontal="center" textRotation="90"/>
    </xf>
    <xf numFmtId="0" fontId="78" fillId="0" borderId="0" xfId="0" applyFont="true" applyAlignment="true">
      <alignment horizontal="center" vertical="center"/>
    </xf>
    <xf numFmtId="0" fontId="8" fillId="33" borderId="5" xfId="0" applyFont="true" applyFill="true" applyBorder="true" applyAlignment="true">
      <alignment vertical="center"/>
    </xf>
    <xf numFmtId="0" fontId="10" fillId="33" borderId="20" xfId="0" applyFont="true" applyFill="true" applyBorder="true" applyAlignment="true">
      <alignment horizontal="left" vertical="center"/>
    </xf>
    <xf numFmtId="0" fontId="10" fillId="33" borderId="10" xfId="0" applyFont="true" applyFill="true" applyBorder="true" applyAlignment="true">
      <alignment vertical="center"/>
    </xf>
    <xf numFmtId="0" fontId="8" fillId="33" borderId="6" xfId="0" applyFont="true" applyFill="true" applyBorder="true" applyAlignment="true">
      <alignment horizontal="center" vertical="center"/>
    </xf>
    <xf numFmtId="0" fontId="8" fillId="33" borderId="10" xfId="0" applyFont="true" applyFill="true" applyBorder="true" applyAlignment="true">
      <alignment horizontal="center" vertical="center"/>
    </xf>
    <xf numFmtId="0" fontId="8" fillId="33" borderId="21" xfId="0" applyFont="true" applyFill="true" applyBorder="true" applyAlignment="true">
      <alignment horizontal="center" vertical="center"/>
    </xf>
    <xf numFmtId="0" fontId="8" fillId="3" borderId="0" xfId="0" applyFont="true" applyFill="true" applyBorder="true" applyAlignment="true">
      <alignment vertical="center"/>
    </xf>
    <xf numFmtId="0" fontId="78" fillId="0" borderId="0" xfId="0" applyFont="true" applyAlignment="true">
      <alignment horizontal="left" vertical="center"/>
    </xf>
    <xf numFmtId="0" fontId="78" fillId="0" borderId="0" xfId="0" applyFont="true" applyAlignment="true">
      <alignment vertical="center"/>
    </xf>
    <xf numFmtId="0" fontId="10" fillId="19" borderId="22" xfId="0" applyFont="true" applyFill="true" applyBorder="true" applyAlignment="true">
      <alignment horizontal="left" vertical="center"/>
    </xf>
    <xf numFmtId="0" fontId="10" fillId="19" borderId="31" xfId="0" applyFont="true" applyFill="true" applyBorder="true" applyAlignment="true">
      <alignment horizontal="center" vertical="center" wrapText="true"/>
    </xf>
    <xf numFmtId="0" fontId="8" fillId="19" borderId="2" xfId="0" applyFont="true" applyFill="true" applyBorder="true" applyAlignment="true">
      <alignment vertical="center"/>
    </xf>
    <xf numFmtId="0" fontId="8" fillId="19" borderId="23"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34" borderId="5" xfId="0" applyFont="true" applyFill="true" applyBorder="true" applyAlignment="true">
      <alignment vertical="center"/>
    </xf>
    <xf numFmtId="0" fontId="10" fillId="34" borderId="22" xfId="0" applyFont="true" applyFill="true" applyBorder="true" applyAlignment="true">
      <alignment horizontal="left" vertical="center"/>
    </xf>
    <xf numFmtId="0" fontId="10" fillId="34" borderId="10" xfId="0" applyFont="true" applyFill="true" applyBorder="true" applyAlignment="true">
      <alignment vertical="center"/>
    </xf>
    <xf numFmtId="0" fontId="8" fillId="34" borderId="6" xfId="0" applyFont="true" applyFill="true" applyBorder="true" applyAlignment="true">
      <alignment horizontal="center" vertical="center"/>
    </xf>
    <xf numFmtId="0" fontId="8" fillId="34" borderId="10" xfId="0" applyFont="true" applyFill="true" applyBorder="true" applyAlignment="true">
      <alignment horizontal="center" vertical="center"/>
    </xf>
    <xf numFmtId="0" fontId="8" fillId="34" borderId="21" xfId="0" applyFont="true" applyFill="true" applyBorder="true" applyAlignment="true">
      <alignment horizontal="center" vertical="center"/>
    </xf>
    <xf numFmtId="0" fontId="8" fillId="3" borderId="3" xfId="0" applyFont="true" applyFill="true" applyBorder="true" applyAlignment="true">
      <alignment vertical="center"/>
    </xf>
    <xf numFmtId="0" fontId="10" fillId="34" borderId="31" xfId="0" applyFont="true" applyFill="true" applyBorder="true" applyAlignment="true">
      <alignment horizontal="center" vertical="center" wrapText="true"/>
    </xf>
    <xf numFmtId="0" fontId="8" fillId="34" borderId="2" xfId="0" applyFont="true" applyFill="true" applyBorder="true" applyAlignment="true">
      <alignment vertical="center"/>
    </xf>
    <xf numFmtId="0" fontId="8" fillId="34" borderId="8" xfId="0" applyFont="true" applyFill="true" applyBorder="true" applyAlignment="true">
      <alignment vertical="center"/>
    </xf>
    <xf numFmtId="0" fontId="8" fillId="34" borderId="25" xfId="0" applyFont="true" applyFill="true" applyBorder="true" applyAlignment="true">
      <alignment vertical="center"/>
    </xf>
    <xf numFmtId="0" fontId="78" fillId="0" borderId="0" xfId="0" applyFont="true" applyFill="true" applyAlignment="true">
      <alignment horizontal="left" vertical="center"/>
    </xf>
    <xf numFmtId="0" fontId="78" fillId="0" borderId="0" xfId="0" applyFont="true" applyFill="true" applyAlignment="true">
      <alignment vertical="center"/>
    </xf>
    <xf numFmtId="0" fontId="78" fillId="0" borderId="0" xfId="0" applyFont="true" applyFill="true" applyAlignment="true">
      <alignment horizontal="center" vertical="center"/>
    </xf>
    <xf numFmtId="0" fontId="8" fillId="21" borderId="5" xfId="0" applyFont="true" applyFill="true" applyBorder="true" applyAlignment="true">
      <alignment vertical="center"/>
    </xf>
    <xf numFmtId="0" fontId="5" fillId="2" borderId="54" xfId="12" applyFont="true" applyFill="true"/>
    <xf numFmtId="0" fontId="11" fillId="2" borderId="54" xfId="12" applyFont="true" applyFill="true"/>
    <xf numFmtId="0" fontId="19" fillId="2" borderId="54" xfId="13" applyFill="true"/>
    <xf numFmtId="0" fontId="19" fillId="0" borderId="54" xfId="13"/>
    <xf numFmtId="0" fontId="20" fillId="2" borderId="54" xfId="12" applyFont="true" applyFill="true" applyAlignment="true">
      <alignment horizontal="center"/>
    </xf>
    <xf numFmtId="0" fontId="19" fillId="2" borderId="54" xfId="13" applyFont="true" applyFill="true"/>
    <xf numFmtId="0" fontId="38" fillId="2" borderId="54" xfId="12" applyFont="true" applyFill="true" applyAlignment="true">
      <alignment horizontal="center" vertical="center" wrapText="true"/>
    </xf>
    <xf numFmtId="0" fontId="7" fillId="2" borderId="54" xfId="12" applyFont="true" applyFill="true" applyAlignment="true">
      <alignment horizontal="left" indent="1"/>
    </xf>
    <xf numFmtId="0" fontId="45" fillId="2" borderId="54" xfId="12" applyFont="true" applyFill="true" applyAlignment="true">
      <alignment horizontal="center" vertical="center" wrapText="true"/>
    </xf>
    <xf numFmtId="0" fontId="21" fillId="2" borderId="54" xfId="12" applyFont="true" applyFill="true" applyAlignment="true">
      <alignment horizontal="center"/>
    </xf>
    <xf numFmtId="0" fontId="46" fillId="2" borderId="54" xfId="12" applyFont="true" applyFill="true" applyAlignment="true">
      <alignment horizontal="center"/>
    </xf>
    <xf numFmtId="0" fontId="62" fillId="32" borderId="54" xfId="14" applyNumberFormat="true" applyFont="true" applyFill="true" applyBorder="true" applyAlignment="true" applyProtection="true">
      <alignment horizontal="center"/>
    </xf>
    <xf numFmtId="0" fontId="19" fillId="2" borderId="54" xfId="13" applyFill="true" applyBorder="true"/>
    <xf numFmtId="0" fontId="11" fillId="2" borderId="54" xfId="12" applyFont="true" applyFill="true" applyBorder="true"/>
    <xf numFmtId="0" fontId="6" fillId="2" borderId="54" xfId="12" applyFont="true" applyFill="true" applyBorder="true" applyAlignment="true">
      <alignment horizontal="center"/>
    </xf>
    <xf numFmtId="0" fontId="28" fillId="2" borderId="54" xfId="12" applyFont="true" applyFill="true" applyBorder="true" applyAlignment="true">
      <alignment horizontal="center"/>
    </xf>
    <xf numFmtId="0" fontId="47" fillId="2" borderId="54" xfId="12" applyFont="true" applyFill="true" applyBorder="true"/>
    <xf numFmtId="0" fontId="49" fillId="2" borderId="54" xfId="15" applyFont="true" applyFill="true" applyBorder="true" applyAlignment="true">
      <alignment horizontal="center"/>
    </xf>
    <xf numFmtId="0" fontId="49" fillId="2" borderId="54" xfId="16" applyFont="true" applyFill="true" applyBorder="true" applyAlignment="true">
      <alignment horizontal="center"/>
    </xf>
    <xf numFmtId="0" fontId="23" fillId="2" borderId="54" xfId="15" applyFont="true" applyFill="true" applyBorder="true" applyAlignment="true">
      <alignment horizontal="center"/>
    </xf>
    <xf numFmtId="0" fontId="27" fillId="2" borderId="54" xfId="12" applyFont="true" applyFill="true" applyBorder="true" applyAlignment="true">
      <alignment horizontal="center"/>
    </xf>
    <xf numFmtId="0" fontId="50" fillId="2" borderId="54" xfId="12" applyFont="true" applyFill="true" applyBorder="true"/>
    <xf numFmtId="0" fontId="51" fillId="2" borderId="54" xfId="15" applyFont="true" applyFill="true" applyBorder="true" applyAlignment="true">
      <alignment horizontal="center"/>
    </xf>
    <xf numFmtId="0" fontId="52" fillId="2" borderId="54" xfId="12" applyFont="true" applyFill="true" applyBorder="true"/>
    <xf numFmtId="0" fontId="53" fillId="2" borderId="54" xfId="12" applyFont="true" applyFill="true" applyBorder="true"/>
    <xf numFmtId="0" fontId="54" fillId="2" borderId="54" xfId="12" applyFont="true" applyFill="true" applyBorder="true"/>
    <xf numFmtId="0" fontId="55" fillId="2" borderId="54" xfId="15" applyFont="true" applyFill="true" applyBorder="true" applyAlignment="true">
      <alignment horizontal="center"/>
    </xf>
    <xf numFmtId="0" fontId="56" fillId="2" borderId="54" xfId="17" applyFill="true">
      <alignment horizontal="center" vertical="center"/>
    </xf>
    <xf numFmtId="0" fontId="57" fillId="37" borderId="54" xfId="17" applyFont="true" applyFill="true">
      <alignment horizontal="center" vertical="center"/>
    </xf>
    <xf numFmtId="0" fontId="2" fillId="2" borderId="54" xfId="12" applyFont="true" applyFill="true"/>
    <xf numFmtId="0" fontId="24" fillId="2" borderId="54" xfId="12" applyFont="true" applyFill="true" applyAlignment="true">
      <alignment horizontal="left" indent="1"/>
    </xf>
    <xf numFmtId="0" fontId="23" fillId="2" borderId="54" xfId="15" applyFont="true" applyFill="true" applyAlignment="true">
      <alignment horizontal="left" indent="1"/>
    </xf>
    <xf numFmtId="0" fontId="25" fillId="2" borderId="54" xfId="12" applyFont="true" applyFill="true" applyAlignment="true">
      <alignment horizontal="left" indent="1"/>
    </xf>
    <xf numFmtId="0" fontId="23" fillId="2" borderId="54" xfId="15" applyFont="true" applyFill="true" applyAlignment="true">
      <alignment horizontal="left" indent="2"/>
    </xf>
    <xf numFmtId="0" fontId="33" fillId="0" borderId="54" xfId="13" applyFont="true"/>
    <xf numFmtId="0" fontId="79" fillId="2" borderId="54" xfId="12" applyFont="true" applyFill="true" applyBorder="true" applyAlignment="true">
      <alignment horizontal="center"/>
    </xf>
    <xf numFmtId="0" fontId="77" fillId="34" borderId="14" xfId="0" applyFont="true" applyFill="true" applyBorder="true" applyAlignment="true">
      <alignment vertical="center"/>
    </xf>
    <xf numFmtId="0" fontId="8" fillId="3" borderId="9" xfId="0" applyFont="true" applyFill="true" applyBorder="true" applyAlignment="true"/>
    <xf numFmtId="0" fontId="8" fillId="3" borderId="7" xfId="0" applyFont="true" applyFill="true" applyBorder="true" applyAlignment="true"/>
    <xf numFmtId="0" fontId="78" fillId="0" borderId="0" xfId="0" applyFont="true" applyAlignment="true"/>
    <xf numFmtId="0" fontId="8" fillId="3" borderId="0" xfId="0" applyFont="true" applyFill="true" applyBorder="true" applyAlignment="true"/>
    <xf numFmtId="0" fontId="8" fillId="3" borderId="3" xfId="0" applyFont="true" applyFill="true" applyBorder="true" applyAlignment="true"/>
    <xf numFmtId="0" fontId="8" fillId="34" borderId="18" xfId="0" applyFont="true" applyFill="true" applyBorder="true" applyAlignment="true">
      <alignment vertical="center"/>
    </xf>
    <xf numFmtId="0" fontId="77" fillId="34" borderId="5" xfId="0" applyFont="true" applyFill="true" applyBorder="true" applyAlignment="true">
      <alignment vertical="center"/>
    </xf>
    <xf numFmtId="0" fontId="77" fillId="34" borderId="19" xfId="0" applyFont="true" applyFill="true" applyBorder="true" applyAlignment="true">
      <alignment vertical="center"/>
    </xf>
    <xf numFmtId="0" fontId="77" fillId="21" borderId="14" xfId="0" applyFont="true" applyFill="true" applyBorder="true" applyAlignment="true">
      <alignment vertical="center"/>
    </xf>
    <xf numFmtId="0" fontId="8" fillId="21" borderId="18" xfId="0" applyFont="true" applyFill="true" applyBorder="true" applyAlignment="true">
      <alignment vertical="center"/>
    </xf>
    <xf numFmtId="0" fontId="77" fillId="21" borderId="5" xfId="0" applyFont="true" applyFill="true" applyBorder="true" applyAlignment="true">
      <alignment vertical="center"/>
    </xf>
    <xf numFmtId="0" fontId="77" fillId="33" borderId="14" xfId="0" applyFont="true" applyFill="true" applyBorder="true" applyAlignment="true">
      <alignment vertical="center"/>
    </xf>
    <xf numFmtId="0" fontId="8" fillId="33" borderId="18" xfId="0" applyFont="true" applyFill="true" applyBorder="true" applyAlignment="true">
      <alignment vertical="center"/>
    </xf>
    <xf numFmtId="0" fontId="77" fillId="33" borderId="5" xfId="0" applyFont="true" applyFill="true" applyBorder="true" applyAlignment="true">
      <alignment vertical="center"/>
    </xf>
    <xf numFmtId="0" fontId="77" fillId="33" borderId="19" xfId="0" applyFont="true" applyFill="true" applyBorder="true" applyAlignment="true">
      <alignment vertical="center"/>
    </xf>
    <xf numFmtId="0" fontId="77" fillId="33" borderId="15" xfId="0" applyFont="true" applyFill="true" applyBorder="true" applyAlignment="true">
      <alignment vertical="center"/>
    </xf>
    <xf numFmtId="0" fontId="77" fillId="33" borderId="13" xfId="0" applyFont="true" applyFill="true" applyBorder="true" applyAlignment="true">
      <alignment vertical="center"/>
    </xf>
    <xf numFmtId="0" fontId="77" fillId="34" borderId="15" xfId="0" applyFont="true" applyFill="true" applyBorder="true" applyAlignment="true">
      <alignment vertical="center"/>
    </xf>
    <xf numFmtId="0" fontId="77" fillId="34" borderId="13" xfId="0" applyFont="true" applyFill="true" applyBorder="true" applyAlignment="true">
      <alignment vertical="center"/>
    </xf>
    <xf numFmtId="0" fontId="77" fillId="21" borderId="15" xfId="0" applyFont="true" applyFill="true" applyBorder="true" applyAlignment="true">
      <alignment vertical="center"/>
    </xf>
    <xf numFmtId="0" fontId="77" fillId="21" borderId="19" xfId="0" applyFont="true" applyFill="true" applyBorder="true" applyAlignment="true">
      <alignment vertical="center"/>
    </xf>
    <xf numFmtId="0" fontId="77" fillId="21" borderId="13" xfId="0" applyFont="true" applyFill="true" applyBorder="true" applyAlignment="true">
      <alignment vertical="center"/>
    </xf>
    <xf numFmtId="0" fontId="3" fillId="2" borderId="0" xfId="3" applyFont="true" applyFill="true" applyAlignment="true">
      <alignment horizontal="center"/>
    </xf>
    <xf numFmtId="0" fontId="3" fillId="2" borderId="54" xfId="12" applyFont="true" applyFill="true" applyAlignment="true">
      <alignment horizontal="left"/>
    </xf>
    <xf numFmtId="0" fontId="3" fillId="2" borderId="54" xfId="12" applyFont="true" applyFill="true" applyAlignment="true">
      <alignment horizontal="center"/>
    </xf>
    <xf numFmtId="0" fontId="3" fillId="2" borderId="55" xfId="12" applyFont="true" applyFill="true" applyBorder="true" applyAlignment="true">
      <alignment horizontal="right"/>
    </xf>
    <xf numFmtId="1" fontId="3" fillId="2" borderId="54" xfId="12" applyNumberFormat="true" applyFont="true" applyFill="true"/>
    <xf numFmtId="164" fontId="3" fillId="3" borderId="54" xfId="12" applyNumberFormat="true" applyFont="true" applyFill="true" applyAlignment="true">
      <alignment horizontal="center"/>
    </xf>
    <xf numFmtId="164" fontId="3" fillId="22" borderId="54" xfId="12" applyNumberFormat="true" applyFont="true" applyFill="true" applyAlignment="true">
      <alignment horizontal="center"/>
    </xf>
    <xf numFmtId="164" fontId="3" fillId="35" borderId="54" xfId="12" applyNumberFormat="true" applyFont="true" applyFill="true" applyAlignment="true">
      <alignment horizontal="center"/>
    </xf>
    <xf numFmtId="0" fontId="3" fillId="2" borderId="54" xfId="12" applyFont="true" applyFill="true" applyAlignment="true">
      <alignment horizontal="right"/>
    </xf>
    <xf numFmtId="0" fontId="3" fillId="2" borderId="37" xfId="12" applyFont="true" applyFill="true" applyBorder="true" applyAlignment="true">
      <alignment horizontal="left"/>
    </xf>
    <xf numFmtId="0" fontId="3" fillId="2" borderId="37" xfId="12" applyFont="true" applyFill="true" applyBorder="true" applyAlignment="true">
      <alignment horizontal="center"/>
    </xf>
    <xf numFmtId="0" fontId="3" fillId="2" borderId="37" xfId="12" applyFont="true" applyFill="true" applyBorder="true" applyAlignment="true">
      <alignment horizontal="right"/>
    </xf>
    <xf numFmtId="1" fontId="3" fillId="2" borderId="37" xfId="12" applyNumberFormat="true" applyFont="true" applyFill="true" applyBorder="true"/>
    <xf numFmtId="164" fontId="3" fillId="35" borderId="40" xfId="12" applyNumberFormat="true" applyFont="true" applyFill="true" applyBorder="true" applyAlignment="true">
      <alignment horizontal="center"/>
    </xf>
    <xf numFmtId="164" fontId="3" fillId="3" borderId="37" xfId="12" applyNumberFormat="true" applyFont="true" applyFill="true" applyBorder="true" applyAlignment="true">
      <alignment horizontal="center"/>
    </xf>
    <xf numFmtId="164" fontId="8" fillId="33" borderId="86" xfId="12" applyNumberFormat="true" applyFont="true" applyFill="true" applyBorder="true" applyAlignment="true">
      <alignment horizontal="center" wrapText="true"/>
    </xf>
    <xf numFmtId="164" fontId="3" fillId="22" borderId="37" xfId="12" applyNumberFormat="true" applyFont="true" applyFill="true" applyBorder="true" applyAlignment="true">
      <alignment horizontal="center"/>
    </xf>
    <xf numFmtId="164" fontId="3" fillId="36" borderId="41" xfId="12" applyNumberFormat="true" applyFont="true" applyFill="true" applyBorder="true" applyAlignment="true">
      <alignment horizontal="center"/>
    </xf>
    <xf numFmtId="164" fontId="3" fillId="35" borderId="37" xfId="12" applyNumberFormat="true" applyFont="true" applyFill="true" applyBorder="true" applyAlignment="true">
      <alignment horizontal="center"/>
    </xf>
    <xf numFmtId="164" fontId="8" fillId="34" borderId="86" xfId="12" applyNumberFormat="true" applyFont="true" applyFill="true" applyBorder="true" applyAlignment="true">
      <alignment horizontal="center" wrapText="true"/>
    </xf>
    <xf numFmtId="164" fontId="8" fillId="21" borderId="86" xfId="12" applyNumberFormat="true" applyFont="true" applyFill="true" applyBorder="true" applyAlignment="true">
      <alignment horizontal="center" wrapText="true"/>
    </xf>
    <xf numFmtId="0" fontId="65" fillId="23" borderId="68" xfId="0" applyNumberFormat="true" applyFont="true" applyFill="true" applyBorder="true" applyAlignment="true" applyProtection="true">
      <alignment horizontal="center" vertical="center"/>
    </xf>
    <xf numFmtId="164" fontId="66" fillId="24" borderId="68" xfId="0" applyNumberFormat="true" applyFont="true" applyFill="true" applyBorder="true" applyAlignment="true" applyProtection="true">
      <alignment horizontal="center"/>
    </xf>
    <xf numFmtId="0" fontId="67" fillId="25" borderId="68" xfId="0" applyNumberFormat="true" applyFont="true" applyFill="true" applyBorder="true" applyAlignment="true" applyProtection="true">
      <alignment horizontal="center"/>
    </xf>
    <xf numFmtId="0" fontId="68" fillId="26" borderId="68" xfId="0" applyNumberFormat="true" applyFont="true" applyFill="true" applyBorder="true" applyAlignment="true" applyProtection="true">
      <alignment horizontal="center"/>
    </xf>
    <xf numFmtId="0" fontId="69" fillId="27" borderId="68" xfId="0" applyNumberFormat="true" applyFont="true" applyFill="true" applyBorder="true" applyAlignment="true" applyProtection="true">
      <alignment horizontal="center"/>
    </xf>
    <xf numFmtId="0" fontId="10" fillId="34" borderId="20" xfId="0" applyFont="true" applyFill="true" applyBorder="true" applyAlignment="true">
      <alignment horizontal="left" vertical="center"/>
    </xf>
    <xf numFmtId="0" fontId="8" fillId="3" borderId="54" xfId="0" applyFont="true" applyFill="true" applyBorder="true" applyAlignment="true"/>
    <xf numFmtId="0" fontId="10" fillId="21" borderId="20" xfId="0" applyFont="true" applyFill="true" applyBorder="true" applyAlignment="true">
      <alignment horizontal="left" vertical="center"/>
    </xf>
    <xf numFmtId="0" fontId="10" fillId="21" borderId="6" xfId="0" applyFont="true" applyFill="true" applyBorder="true" applyAlignment="true">
      <alignment vertical="center"/>
    </xf>
    <xf numFmtId="0" fontId="8" fillId="21" borderId="10" xfId="0" applyFont="true" applyFill="true" applyBorder="true" applyAlignment="true">
      <alignment horizontal="center" vertical="center"/>
    </xf>
    <xf numFmtId="0" fontId="8" fillId="21" borderId="21" xfId="0" applyFont="true" applyFill="true" applyBorder="true" applyAlignment="true">
      <alignment horizontal="center" vertical="center"/>
    </xf>
    <xf numFmtId="0" fontId="80" fillId="2" borderId="54" xfId="15" applyFont="true" applyFill="true" applyBorder="true" applyAlignment="true">
      <alignment horizontal="center"/>
    </xf>
    <xf numFmtId="0" fontId="81" fillId="2" borderId="54" xfId="15" applyFont="true" applyFill="true" applyBorder="true" applyAlignment="true">
      <alignment horizontal="center"/>
    </xf>
    <xf numFmtId="0" fontId="82" fillId="2" borderId="54" xfId="15" applyFont="true" applyFill="true" applyBorder="true" applyAlignment="true">
      <alignment horizontal="center"/>
    </xf>
    <xf numFmtId="0" fontId="3" fillId="0" borderId="2" xfId="0" applyFont="true" applyBorder="true" applyAlignment="true">
      <alignment horizontal="left" vertical="center" wrapText="true"/>
    </xf>
    <xf numFmtId="0" fontId="3" fillId="0" borderId="23" xfId="0" applyFont="true" applyBorder="true" applyAlignment="true">
      <alignment horizontal="left" vertical="center" wrapText="true"/>
    </xf>
    <xf numFmtId="0" fontId="4" fillId="0" borderId="0" xfId="0" applyFont="true"/>
    <xf numFmtId="0" fontId="3" fillId="0" borderId="0" xfId="0" applyFont="true" applyAlignment="true">
      <alignment vertical="top" wrapText="true"/>
    </xf>
    <xf numFmtId="0" fontId="10" fillId="38" borderId="87" xfId="0" applyFont="true" applyFill="true" applyBorder="true" applyAlignment="true">
      <alignment horizontal="center" vertical="center" wrapText="true"/>
    </xf>
    <xf numFmtId="0" fontId="3" fillId="39" borderId="87" xfId="0" applyFont="true" applyFill="true" applyBorder="true" applyAlignment="true">
      <alignment horizontal="left" vertical="center" wrapText="true"/>
    </xf>
    <xf numFmtId="0" fontId="84" fillId="0" borderId="0" xfId="0" applyFont="true"/>
    <xf numFmtId="0" fontId="85" fillId="0" borderId="0" xfId="0" applyFont="true" applyAlignment="true">
      <alignment vertical="top" wrapText="true"/>
    </xf>
    <xf numFmtId="0" fontId="86" fillId="0" borderId="0" xfId="0" applyFont="true"/>
    <xf numFmtId="0" fontId="87" fillId="0" borderId="0" xfId="18" applyFont="true" applyAlignment="true">
      <alignment vertical="top"/>
    </xf>
    <xf numFmtId="0" fontId="6" fillId="0" borderId="0" xfId="0" applyFont="true"/>
    <xf numFmtId="0" fontId="4" fillId="0" borderId="0" xfId="0" applyFont="true" applyAlignment="true">
      <alignment vertical="top"/>
    </xf>
    <xf numFmtId="0" fontId="77" fillId="33" borderId="14" xfId="0" applyFont="true" applyFill="true" applyBorder="true" applyAlignment="true">
      <alignment horizontal="left" vertical="center"/>
    </xf>
    <xf numFmtId="0" fontId="77" fillId="34" borderId="14" xfId="0" applyFont="true" applyFill="true" applyBorder="true" applyAlignment="true">
      <alignment horizontal="left" vertical="center"/>
    </xf>
    <xf numFmtId="0" fontId="77" fillId="21" borderId="14" xfId="0" applyFont="true" applyFill="true" applyBorder="true" applyAlignment="true">
      <alignment horizontal="left" vertical="center"/>
    </xf>
    <xf numFmtId="0" fontId="3" fillId="2" borderId="88" xfId="19" applyFont="true" applyFill="true" applyAlignment="true">
      <alignment horizontal="left"/>
    </xf>
    <xf numFmtId="0" fontId="0" fillId="0" borderId="89" xfId="0" applyFill="true" applyBorder="true"/>
    <xf numFmtId="0" fontId="89" fillId="0" borderId="0" xfId="18" applyFont="true" applyAlignment="true">
      <alignment vertical="center"/>
    </xf>
    <xf numFmtId="0" fontId="90" fillId="0" borderId="0" xfId="0" applyFont="true" applyAlignment="true">
      <alignment vertical="center"/>
    </xf>
    <xf numFmtId="0" fontId="91" fillId="0" borderId="0" xfId="18" applyFont="true" applyAlignment="true">
      <alignment vertical="center"/>
    </xf>
    <xf numFmtId="0" fontId="92" fillId="0" borderId="0" xfId="0" applyFont="true" applyAlignment="true">
      <alignment vertical="center"/>
    </xf>
    <xf numFmtId="0" fontId="93" fillId="0" borderId="0" xfId="18" applyFont="true" applyAlignment="true">
      <alignment vertical="center"/>
    </xf>
    <xf numFmtId="0" fontId="94" fillId="0" borderId="0" xfId="0" applyFont="true" applyAlignment="true">
      <alignment vertical="center"/>
    </xf>
    <xf numFmtId="0" fontId="19" fillId="0" borderId="89" xfId="9" applyBorder="true"/>
    <xf numFmtId="0" fontId="3" fillId="2" borderId="89" xfId="12" applyFont="true" applyFill="true" applyBorder="true" applyAlignment="true">
      <alignment horizontal="left"/>
    </xf>
    <xf numFmtId="0" fontId="3" fillId="2" borderId="89" xfId="12" applyFont="true" applyFill="true" applyBorder="true" applyAlignment="true">
      <alignment horizontal="center"/>
    </xf>
    <xf numFmtId="0" fontId="3" fillId="2" borderId="89" xfId="12" applyFont="true" applyFill="true" applyBorder="true" applyAlignment="true">
      <alignment horizontal="right"/>
    </xf>
    <xf numFmtId="1" fontId="3" fillId="2" borderId="89" xfId="12" applyNumberFormat="true" applyFont="true" applyFill="true" applyBorder="true"/>
    <xf numFmtId="164" fontId="3" fillId="3" borderId="89" xfId="12" applyNumberFormat="true" applyFont="true" applyFill="true" applyBorder="true" applyAlignment="true">
      <alignment horizontal="center"/>
    </xf>
    <xf numFmtId="164" fontId="3" fillId="22" borderId="89" xfId="12" applyNumberFormat="true" applyFont="true" applyFill="true" applyBorder="true" applyAlignment="true">
      <alignment horizontal="center"/>
    </xf>
    <xf numFmtId="164" fontId="3" fillId="35" borderId="89" xfId="12" applyNumberFormat="true" applyFont="true" applyFill="true" applyBorder="true" applyAlignment="true">
      <alignment horizontal="center"/>
    </xf>
    <xf numFmtId="164" fontId="8" fillId="33" borderId="89" xfId="12" applyNumberFormat="true" applyFont="true" applyFill="true" applyBorder="true" applyAlignment="true">
      <alignment horizontal="center" wrapText="true"/>
    </xf>
    <xf numFmtId="164" fontId="3" fillId="36" borderId="89" xfId="12" applyNumberFormat="true" applyFont="true" applyFill="true" applyBorder="true" applyAlignment="true">
      <alignment horizontal="center"/>
    </xf>
    <xf numFmtId="164" fontId="8" fillId="34" borderId="89" xfId="12" applyNumberFormat="true" applyFont="true" applyFill="true" applyBorder="true" applyAlignment="true">
      <alignment horizontal="center" wrapText="true"/>
    </xf>
    <xf numFmtId="164" fontId="8" fillId="21" borderId="89" xfId="12" applyNumberFormat="true" applyFont="true" applyFill="true" applyBorder="true" applyAlignment="true">
      <alignment horizontal="center" wrapText="true"/>
    </xf>
    <xf numFmtId="0" fontId="19" fillId="0" borderId="89" xfId="9" applyBorder="true" applyAlignment="true">
      <alignment horizontal="left"/>
    </xf>
    <xf numFmtId="0" fontId="19" fillId="0" borderId="89" xfId="9" applyBorder="true" applyAlignment="true">
      <alignment horizontal="center"/>
    </xf>
    <xf numFmtId="0" fontId="19" fillId="0" borderId="89" xfId="9" applyBorder="true" applyAlignment="true">
      <alignment horizontal="right"/>
    </xf>
    <xf numFmtId="0" fontId="7" fillId="0" borderId="89" xfId="9" applyFont="true" applyFill="true" applyBorder="true"/>
    <xf numFmtId="0" fontId="19" fillId="0" borderId="89" xfId="9" applyFill="true" applyBorder="true"/>
    <xf numFmtId="0" fontId="33" fillId="0" borderId="89" xfId="9" applyFont="true" applyFill="true" applyBorder="true"/>
    <xf numFmtId="0" fontId="33" fillId="0" borderId="89" xfId="9" applyFont="true" applyBorder="true"/>
    <xf numFmtId="0" fontId="95" fillId="0" borderId="90" xfId="0" applyNumberFormat="true" applyFont="true" applyBorder="true" applyAlignment="true" applyProtection="true"/>
    <xf numFmtId="1" fontId="96" fillId="0" borderId="91" xfId="0" applyNumberFormat="true" applyFont="true" applyBorder="true" applyAlignment="true" applyProtection="true">
      <alignment horizontal="center" vertical="center"/>
    </xf>
    <xf numFmtId="1" fontId="97" fillId="0" borderId="92" xfId="0" applyNumberFormat="true" applyFont="true" applyBorder="true" applyAlignment="true" applyProtection="true">
      <alignment horizontal="center" vertical="center"/>
    </xf>
    <xf numFmtId="1" fontId="98" fillId="0" borderId="93" xfId="0" applyNumberFormat="true" applyFont="true" applyBorder="true" applyAlignment="true" applyProtection="true">
      <alignment horizontal="center" vertical="center"/>
    </xf>
    <xf numFmtId="1" fontId="99" fillId="0" borderId="94" xfId="0" applyNumberFormat="true" applyFont="true" applyBorder="true" applyAlignment="true" applyProtection="true">
      <alignment horizontal="center" vertical="center"/>
    </xf>
    <xf numFmtId="1" fontId="100" fillId="0" borderId="95" xfId="0" applyNumberFormat="true" applyFont="true" applyBorder="true" applyAlignment="true" applyProtection="true">
      <alignment horizontal="center" vertical="center"/>
    </xf>
    <xf numFmtId="1" fontId="101" fillId="0" borderId="96" xfId="0" applyNumberFormat="true" applyFont="true" applyBorder="true" applyAlignment="true" applyProtection="true">
      <alignment horizontal="center" vertical="center"/>
    </xf>
    <xf numFmtId="1" fontId="102" fillId="0" borderId="97" xfId="0" applyNumberFormat="true" applyFont="true" applyBorder="true" applyAlignment="true" applyProtection="true">
      <alignment horizontal="center" vertical="center"/>
    </xf>
    <xf numFmtId="1" fontId="103" fillId="0" borderId="98" xfId="0" applyNumberFormat="true" applyFont="true" applyBorder="true" applyAlignment="true" applyProtection="true">
      <alignment horizontal="center" vertical="center"/>
    </xf>
    <xf numFmtId="1" fontId="104" fillId="0" borderId="99" xfId="0" applyNumberFormat="true" applyFont="true" applyBorder="true" applyAlignment="true" applyProtection="true">
      <alignment horizontal="center" vertical="center"/>
    </xf>
    <xf numFmtId="1" fontId="105" fillId="0" borderId="100" xfId="0" applyNumberFormat="true" applyFont="true" applyBorder="true" applyAlignment="true" applyProtection="true">
      <alignment horizontal="center" vertical="center"/>
    </xf>
    <xf numFmtId="1" fontId="106" fillId="0" borderId="101" xfId="0" applyNumberFormat="true" applyFont="true" applyBorder="true" applyAlignment="true" applyProtection="true">
      <alignment horizontal="center" vertical="center"/>
    </xf>
    <xf numFmtId="1" fontId="107" fillId="0" borderId="102" xfId="0" applyNumberFormat="true" applyFont="true" applyBorder="true" applyAlignment="true" applyProtection="true">
      <alignment horizontal="center" vertical="center"/>
    </xf>
    <xf numFmtId="1" fontId="108" fillId="0" borderId="103" xfId="0" applyNumberFormat="true" applyFont="true" applyBorder="true" applyAlignment="true" applyProtection="true">
      <alignment horizontal="center" vertical="center"/>
    </xf>
    <xf numFmtId="1" fontId="109" fillId="0" borderId="104" xfId="0" applyNumberFormat="true" applyFont="true" applyBorder="true" applyAlignment="true" applyProtection="true">
      <alignment horizontal="center" vertical="center"/>
    </xf>
    <xf numFmtId="1" fontId="110" fillId="0" borderId="105" xfId="0" applyNumberFormat="true" applyFont="true" applyBorder="true" applyAlignment="true" applyProtection="true">
      <alignment horizontal="center" vertical="center"/>
    </xf>
    <xf numFmtId="1" fontId="111" fillId="0" borderId="106" xfId="0" applyNumberFormat="true" applyFont="true" applyBorder="true" applyAlignment="true" applyProtection="true">
      <alignment horizontal="center" vertical="center"/>
    </xf>
    <xf numFmtId="1" fontId="112" fillId="0" borderId="107" xfId="0" applyNumberFormat="true" applyFont="true" applyBorder="true" applyAlignment="true" applyProtection="true">
      <alignment horizontal="center" vertical="center"/>
    </xf>
    <xf numFmtId="1" fontId="113" fillId="0" borderId="108" xfId="0" applyNumberFormat="true" applyFont="true" applyBorder="true" applyAlignment="true" applyProtection="true">
      <alignment horizontal="center" vertical="center"/>
    </xf>
    <xf numFmtId="1" fontId="114" fillId="0" borderId="109" xfId="0" applyNumberFormat="true" applyFont="true" applyBorder="true" applyAlignment="true" applyProtection="true">
      <alignment horizontal="center" vertical="center"/>
    </xf>
    <xf numFmtId="1" fontId="115" fillId="0" borderId="110" xfId="0" applyNumberFormat="true" applyFont="true" applyBorder="true" applyAlignment="true" applyProtection="true">
      <alignment horizontal="center" vertical="center"/>
    </xf>
    <xf numFmtId="1" fontId="116" fillId="0" borderId="111" xfId="0" applyNumberFormat="true" applyFont="true" applyBorder="true" applyAlignment="true" applyProtection="true">
      <alignment horizontal="center" vertical="center"/>
    </xf>
    <xf numFmtId="1" fontId="117" fillId="0" borderId="112" xfId="0" applyNumberFormat="true" applyFont="true" applyBorder="true" applyAlignment="true" applyProtection="true">
      <alignment horizontal="center" vertical="center"/>
    </xf>
    <xf numFmtId="1" fontId="118" fillId="0" borderId="113" xfId="0" applyNumberFormat="true" applyFont="true" applyBorder="true" applyAlignment="true" applyProtection="true">
      <alignment horizontal="center" vertical="center"/>
    </xf>
    <xf numFmtId="0" fontId="119" fillId="41" borderId="114" xfId="0" applyNumberFormat="true" applyFont="true" applyFill="true" applyBorder="true" applyAlignment="true" applyProtection="true">
      <alignment horizontal="center" vertical="center"/>
    </xf>
    <xf numFmtId="164" fontId="120" fillId="42" borderId="115" xfId="0" applyNumberFormat="true" applyFont="true" applyFill="true" applyBorder="true" applyAlignment="true" applyProtection="true">
      <alignment horizontal="center"/>
    </xf>
    <xf numFmtId="0" fontId="121" fillId="43" borderId="116" xfId="0" applyNumberFormat="true" applyFont="true" applyFill="true" applyBorder="true" applyAlignment="true" applyProtection="true">
      <alignment horizontal="center"/>
    </xf>
    <xf numFmtId="0" fontId="122" fillId="44" borderId="117" xfId="0" applyNumberFormat="true" applyFont="true" applyFill="true" applyBorder="true" applyAlignment="true" applyProtection="true">
      <alignment horizontal="center"/>
    </xf>
    <xf numFmtId="0" fontId="123" fillId="45" borderId="118" xfId="0" applyNumberFormat="true" applyFont="true" applyFill="true" applyBorder="true" applyAlignment="true" applyProtection="true">
      <alignment horizontal="center"/>
    </xf>
    <xf numFmtId="1" fontId="124" fillId="0" borderId="119" xfId="0" applyNumberFormat="true" applyFont="true" applyBorder="true" applyAlignment="true" applyProtection="true">
      <alignment horizontal="center" vertical="center"/>
    </xf>
    <xf numFmtId="0" fontId="125" fillId="46" borderId="120" xfId="0" applyNumberFormat="true" applyFont="true" applyFill="true" applyBorder="true" applyAlignment="true" applyProtection="true">
      <alignment horizontal="center" vertical="center"/>
    </xf>
    <xf numFmtId="164" fontId="126" fillId="47" borderId="121" xfId="0" applyNumberFormat="true" applyFont="true" applyFill="true" applyBorder="true" applyAlignment="true" applyProtection="true">
      <alignment horizontal="center"/>
    </xf>
    <xf numFmtId="0" fontId="127" fillId="48" borderId="122" xfId="0" applyNumberFormat="true" applyFont="true" applyFill="true" applyBorder="true" applyAlignment="true" applyProtection="true">
      <alignment horizontal="center"/>
    </xf>
    <xf numFmtId="0" fontId="128" fillId="49" borderId="123" xfId="0" applyNumberFormat="true" applyFont="true" applyFill="true" applyBorder="true" applyAlignment="true" applyProtection="true">
      <alignment horizontal="center"/>
    </xf>
    <xf numFmtId="0" fontId="129" fillId="50" borderId="124" xfId="0" applyNumberFormat="true" applyFont="true" applyFill="true" applyBorder="true" applyAlignment="true" applyProtection="true">
      <alignment horizontal="center"/>
    </xf>
    <xf numFmtId="0" fontId="130" fillId="51" borderId="125" xfId="0" applyNumberFormat="true" applyFont="true" applyFill="true" applyBorder="true" applyAlignment="true" applyProtection="true">
      <alignment horizontal="center" vertical="center"/>
    </xf>
    <xf numFmtId="164" fontId="131" fillId="52" borderId="126" xfId="0" applyNumberFormat="true" applyFont="true" applyFill="true" applyBorder="true" applyAlignment="true" applyProtection="true">
      <alignment horizontal="center"/>
    </xf>
    <xf numFmtId="0" fontId="132" fillId="53" borderId="127" xfId="0" applyNumberFormat="true" applyFont="true" applyFill="true" applyBorder="true" applyAlignment="true" applyProtection="true">
      <alignment horizontal="center"/>
    </xf>
    <xf numFmtId="0" fontId="133" fillId="54" borderId="128" xfId="0" applyNumberFormat="true" applyFont="true" applyFill="true" applyBorder="true" applyAlignment="true" applyProtection="true">
      <alignment horizontal="center"/>
    </xf>
    <xf numFmtId="0" fontId="134" fillId="55" borderId="129" xfId="0" applyNumberFormat="true" applyFont="true" applyFill="true" applyBorder="true" applyAlignment="true" applyProtection="true">
      <alignment horizontal="center"/>
    </xf>
    <xf numFmtId="0" fontId="135" fillId="56" borderId="130" xfId="0" applyNumberFormat="true" applyFont="true" applyFill="true" applyBorder="true" applyAlignment="true" applyProtection="true">
      <alignment horizontal="center" vertical="center"/>
    </xf>
    <xf numFmtId="164" fontId="136" fillId="57" borderId="131" xfId="0" applyNumberFormat="true" applyFont="true" applyFill="true" applyBorder="true" applyAlignment="true" applyProtection="true">
      <alignment horizontal="center"/>
    </xf>
    <xf numFmtId="0" fontId="137" fillId="58" borderId="132" xfId="0" applyNumberFormat="true" applyFont="true" applyFill="true" applyBorder="true" applyAlignment="true" applyProtection="true">
      <alignment horizontal="center"/>
    </xf>
    <xf numFmtId="0" fontId="138" fillId="59" borderId="133" xfId="0" applyNumberFormat="true" applyFont="true" applyFill="true" applyBorder="true" applyAlignment="true" applyProtection="true">
      <alignment horizontal="center"/>
    </xf>
    <xf numFmtId="0" fontId="139" fillId="60" borderId="134" xfId="0" applyNumberFormat="true" applyFont="true" applyFill="true" applyBorder="true" applyAlignment="true" applyProtection="true">
      <alignment horizontal="center"/>
    </xf>
    <xf numFmtId="0" fontId="140" fillId="61" borderId="135" xfId="0" applyNumberFormat="true" applyFont="true" applyFill="true" applyBorder="true" applyAlignment="true" applyProtection="true">
      <alignment horizontal="center" vertical="center"/>
    </xf>
    <xf numFmtId="164" fontId="141" fillId="62" borderId="136" xfId="0" applyNumberFormat="true" applyFont="true" applyFill="true" applyBorder="true" applyAlignment="true" applyProtection="true">
      <alignment horizontal="center"/>
    </xf>
    <xf numFmtId="0" fontId="142" fillId="63" borderId="137" xfId="0" applyNumberFormat="true" applyFont="true" applyFill="true" applyBorder="true" applyAlignment="true" applyProtection="true">
      <alignment horizontal="center"/>
    </xf>
    <xf numFmtId="0" fontId="143" fillId="64" borderId="138" xfId="0" applyNumberFormat="true" applyFont="true" applyFill="true" applyBorder="true" applyAlignment="true" applyProtection="true">
      <alignment horizontal="center"/>
    </xf>
    <xf numFmtId="0" fontId="144" fillId="65" borderId="139" xfId="0" applyNumberFormat="true" applyFont="true" applyFill="true" applyBorder="true" applyAlignment="true" applyProtection="true">
      <alignment horizontal="center"/>
    </xf>
    <xf numFmtId="0" fontId="145" fillId="66" borderId="140" xfId="0" applyNumberFormat="true" applyFont="true" applyFill="true" applyBorder="true" applyAlignment="true" applyProtection="true">
      <alignment horizontal="center" vertical="center"/>
    </xf>
    <xf numFmtId="164" fontId="146" fillId="67" borderId="141" xfId="0" applyNumberFormat="true" applyFont="true" applyFill="true" applyBorder="true" applyAlignment="true" applyProtection="true">
      <alignment horizontal="center"/>
    </xf>
    <xf numFmtId="0" fontId="147" fillId="68" borderId="142" xfId="0" applyNumberFormat="true" applyFont="true" applyFill="true" applyBorder="true" applyAlignment="true" applyProtection="true">
      <alignment horizontal="center"/>
    </xf>
    <xf numFmtId="0" fontId="148" fillId="69" borderId="143" xfId="0" applyNumberFormat="true" applyFont="true" applyFill="true" applyBorder="true" applyAlignment="true" applyProtection="true">
      <alignment horizontal="center"/>
    </xf>
    <xf numFmtId="0" fontId="149" fillId="70" borderId="144" xfId="0" applyNumberFormat="true" applyFont="true" applyFill="true" applyBorder="true" applyAlignment="true" applyProtection="true">
      <alignment horizontal="center"/>
    </xf>
    <xf numFmtId="0" fontId="150" fillId="71" borderId="145" xfId="0" applyNumberFormat="true" applyFont="true" applyFill="true" applyBorder="true" applyAlignment="true" applyProtection="true">
      <alignment horizontal="center" vertical="center"/>
    </xf>
    <xf numFmtId="164" fontId="151" fillId="72" borderId="146" xfId="0" applyNumberFormat="true" applyFont="true" applyFill="true" applyBorder="true" applyAlignment="true" applyProtection="true">
      <alignment horizontal="center"/>
    </xf>
    <xf numFmtId="0" fontId="152" fillId="73" borderId="147" xfId="0" applyNumberFormat="true" applyFont="true" applyFill="true" applyBorder="true" applyAlignment="true" applyProtection="true">
      <alignment horizontal="center"/>
    </xf>
    <xf numFmtId="0" fontId="153" fillId="74" borderId="148" xfId="0" applyNumberFormat="true" applyFont="true" applyFill="true" applyBorder="true" applyAlignment="true" applyProtection="true">
      <alignment horizontal="center"/>
    </xf>
    <xf numFmtId="0" fontId="154" fillId="75" borderId="149" xfId="0" applyNumberFormat="true" applyFont="true" applyFill="true" applyBorder="true" applyAlignment="true" applyProtection="true">
      <alignment horizontal="center"/>
    </xf>
    <xf numFmtId="0" fontId="155" fillId="76" borderId="150" xfId="0" applyNumberFormat="true" applyFont="true" applyFill="true" applyBorder="true" applyAlignment="true" applyProtection="true">
      <alignment horizontal="center" vertical="center"/>
    </xf>
    <xf numFmtId="164" fontId="156" fillId="77" borderId="151" xfId="0" applyNumberFormat="true" applyFont="true" applyFill="true" applyBorder="true" applyAlignment="true" applyProtection="true">
      <alignment horizontal="center"/>
    </xf>
    <xf numFmtId="0" fontId="157" fillId="78" borderId="152" xfId="0" applyNumberFormat="true" applyFont="true" applyFill="true" applyBorder="true" applyAlignment="true" applyProtection="true">
      <alignment horizontal="center"/>
    </xf>
    <xf numFmtId="0" fontId="158" fillId="79" borderId="153" xfId="0" applyNumberFormat="true" applyFont="true" applyFill="true" applyBorder="true" applyAlignment="true" applyProtection="true">
      <alignment horizontal="center"/>
    </xf>
    <xf numFmtId="0" fontId="159" fillId="80" borderId="154" xfId="0" applyNumberFormat="true" applyFont="true" applyFill="true" applyBorder="true" applyAlignment="true" applyProtection="true">
      <alignment horizontal="center"/>
    </xf>
    <xf numFmtId="0" fontId="160" fillId="81" borderId="155" xfId="0" applyNumberFormat="true" applyFont="true" applyFill="true" applyBorder="true" applyAlignment="true" applyProtection="true">
      <alignment horizontal="center" vertical="center"/>
    </xf>
    <xf numFmtId="164" fontId="161" fillId="82" borderId="156" xfId="0" applyNumberFormat="true" applyFont="true" applyFill="true" applyBorder="true" applyAlignment="true" applyProtection="true">
      <alignment horizontal="center"/>
    </xf>
    <xf numFmtId="0" fontId="162" fillId="83" borderId="157" xfId="0" applyNumberFormat="true" applyFont="true" applyFill="true" applyBorder="true" applyAlignment="true" applyProtection="true">
      <alignment horizontal="center"/>
    </xf>
    <xf numFmtId="0" fontId="163" fillId="84" borderId="158" xfId="0" applyNumberFormat="true" applyFont="true" applyFill="true" applyBorder="true" applyAlignment="true" applyProtection="true">
      <alignment horizontal="center"/>
    </xf>
    <xf numFmtId="0" fontId="164" fillId="85" borderId="159" xfId="0" applyNumberFormat="true" applyFont="true" applyFill="true" applyBorder="true" applyAlignment="true" applyProtection="true">
      <alignment horizontal="center"/>
    </xf>
    <xf numFmtId="0" fontId="165" fillId="86" borderId="160" xfId="0" applyNumberFormat="true" applyFont="true" applyFill="true" applyBorder="true" applyAlignment="true" applyProtection="true">
      <alignment horizontal="center" vertical="center"/>
    </xf>
    <xf numFmtId="164" fontId="166" fillId="87" borderId="161" xfId="0" applyNumberFormat="true" applyFont="true" applyFill="true" applyBorder="true" applyAlignment="true" applyProtection="true">
      <alignment horizontal="center"/>
    </xf>
    <xf numFmtId="0" fontId="167" fillId="88" borderId="162" xfId="0" applyNumberFormat="true" applyFont="true" applyFill="true" applyBorder="true" applyAlignment="true" applyProtection="true">
      <alignment horizontal="center"/>
    </xf>
    <xf numFmtId="0" fontId="168" fillId="89" borderId="163" xfId="0" applyNumberFormat="true" applyFont="true" applyFill="true" applyBorder="true" applyAlignment="true" applyProtection="true">
      <alignment horizontal="center"/>
    </xf>
    <xf numFmtId="0" fontId="169" fillId="90" borderId="164" xfId="0" applyNumberFormat="true" applyFont="true" applyFill="true" applyBorder="true" applyAlignment="true" applyProtection="true">
      <alignment horizontal="center"/>
    </xf>
    <xf numFmtId="0" fontId="170" fillId="91" borderId="165" xfId="0" applyNumberFormat="true" applyFont="true" applyFill="true" applyBorder="true" applyAlignment="true" applyProtection="true">
      <alignment horizontal="center" vertical="center"/>
    </xf>
    <xf numFmtId="164" fontId="171" fillId="92" borderId="166" xfId="0" applyNumberFormat="true" applyFont="true" applyFill="true" applyBorder="true" applyAlignment="true" applyProtection="true">
      <alignment horizontal="center"/>
    </xf>
    <xf numFmtId="0" fontId="172" fillId="93" borderId="167" xfId="0" applyNumberFormat="true" applyFont="true" applyFill="true" applyBorder="true" applyAlignment="true" applyProtection="true">
      <alignment horizontal="center"/>
    </xf>
    <xf numFmtId="0" fontId="173" fillId="94" borderId="168" xfId="0" applyNumberFormat="true" applyFont="true" applyFill="true" applyBorder="true" applyAlignment="true" applyProtection="true">
      <alignment horizontal="center"/>
    </xf>
    <xf numFmtId="0" fontId="174" fillId="95" borderId="169" xfId="0" applyNumberFormat="true" applyFont="true" applyFill="true" applyBorder="true" applyAlignment="true" applyProtection="true">
      <alignment horizontal="center"/>
    </xf>
    <xf numFmtId="0" fontId="175" fillId="96" borderId="170" xfId="0" applyNumberFormat="true" applyFont="true" applyFill="true" applyBorder="true" applyAlignment="true" applyProtection="true">
      <alignment horizontal="center" vertical="center"/>
    </xf>
    <xf numFmtId="164" fontId="176" fillId="97" borderId="171" xfId="0" applyNumberFormat="true" applyFont="true" applyFill="true" applyBorder="true" applyAlignment="true" applyProtection="true">
      <alignment horizontal="center"/>
    </xf>
    <xf numFmtId="0" fontId="177" fillId="98" borderId="172" xfId="0" applyNumberFormat="true" applyFont="true" applyFill="true" applyBorder="true" applyAlignment="true" applyProtection="true">
      <alignment horizontal="center"/>
    </xf>
    <xf numFmtId="0" fontId="178" fillId="99" borderId="173" xfId="0" applyNumberFormat="true" applyFont="true" applyFill="true" applyBorder="true" applyAlignment="true" applyProtection="true">
      <alignment horizontal="center"/>
    </xf>
    <xf numFmtId="0" fontId="179" fillId="100" borderId="174" xfId="0" applyNumberFormat="true" applyFont="true" applyFill="true" applyBorder="true" applyAlignment="true" applyProtection="true">
      <alignment horizontal="center"/>
    </xf>
    <xf numFmtId="0" fontId="180" fillId="101" borderId="175" xfId="0" applyNumberFormat="true" applyFont="true" applyFill="true" applyBorder="true" applyAlignment="true" applyProtection="true">
      <alignment horizontal="center" vertical="center"/>
    </xf>
    <xf numFmtId="164" fontId="181" fillId="102" borderId="176" xfId="0" applyNumberFormat="true" applyFont="true" applyFill="true" applyBorder="true" applyAlignment="true" applyProtection="true">
      <alignment horizontal="center"/>
    </xf>
    <xf numFmtId="0" fontId="182" fillId="103" borderId="177" xfId="0" applyNumberFormat="true" applyFont="true" applyFill="true" applyBorder="true" applyAlignment="true" applyProtection="true">
      <alignment horizontal="center"/>
    </xf>
    <xf numFmtId="0" fontId="183" fillId="104" borderId="178" xfId="0" applyNumberFormat="true" applyFont="true" applyFill="true" applyBorder="true" applyAlignment="true" applyProtection="true">
      <alignment horizontal="center"/>
    </xf>
    <xf numFmtId="0" fontId="184" fillId="105" borderId="179" xfId="0" applyNumberFormat="true" applyFont="true" applyFill="true" applyBorder="true" applyAlignment="true" applyProtection="true">
      <alignment horizontal="center"/>
    </xf>
    <xf numFmtId="0" fontId="185" fillId="106" borderId="180" xfId="0" applyNumberFormat="true" applyFont="true" applyFill="true" applyBorder="true" applyAlignment="true" applyProtection="true">
      <alignment horizontal="center" vertical="center"/>
    </xf>
    <xf numFmtId="164" fontId="186" fillId="107" borderId="181" xfId="0" applyNumberFormat="true" applyFont="true" applyFill="true" applyBorder="true" applyAlignment="true" applyProtection="true">
      <alignment horizontal="center"/>
    </xf>
    <xf numFmtId="0" fontId="187" fillId="108" borderId="182" xfId="0" applyNumberFormat="true" applyFont="true" applyFill="true" applyBorder="true" applyAlignment="true" applyProtection="true">
      <alignment horizontal="center"/>
    </xf>
    <xf numFmtId="0" fontId="188" fillId="109" borderId="183" xfId="0" applyNumberFormat="true" applyFont="true" applyFill="true" applyBorder="true" applyAlignment="true" applyProtection="true">
      <alignment horizontal="center"/>
    </xf>
    <xf numFmtId="0" fontId="189" fillId="110" borderId="184" xfId="0" applyNumberFormat="true" applyFont="true" applyFill="true" applyBorder="true" applyAlignment="true" applyProtection="true">
      <alignment horizontal="center"/>
    </xf>
    <xf numFmtId="0" fontId="190" fillId="111" borderId="185" xfId="0" applyNumberFormat="true" applyFont="true" applyFill="true" applyBorder="true" applyAlignment="true" applyProtection="true">
      <alignment horizontal="center" vertical="center"/>
    </xf>
    <xf numFmtId="164" fontId="191" fillId="112" borderId="186" xfId="0" applyNumberFormat="true" applyFont="true" applyFill="true" applyBorder="true" applyAlignment="true" applyProtection="true">
      <alignment horizontal="center"/>
    </xf>
    <xf numFmtId="0" fontId="192" fillId="113" borderId="187" xfId="0" applyNumberFormat="true" applyFont="true" applyFill="true" applyBorder="true" applyAlignment="true" applyProtection="true">
      <alignment horizontal="center"/>
    </xf>
    <xf numFmtId="0" fontId="193" fillId="114" borderId="188" xfId="0" applyNumberFormat="true" applyFont="true" applyFill="true" applyBorder="true" applyAlignment="true" applyProtection="true">
      <alignment horizontal="center"/>
    </xf>
    <xf numFmtId="0" fontId="194" fillId="115" borderId="189" xfId="0" applyNumberFormat="true" applyFont="true" applyFill="true" applyBorder="true" applyAlignment="true" applyProtection="true">
      <alignment horizontal="center"/>
    </xf>
    <xf numFmtId="0" fontId="195" fillId="116" borderId="190" xfId="0" applyNumberFormat="true" applyFont="true" applyFill="true" applyBorder="true" applyAlignment="true" applyProtection="true">
      <alignment horizontal="center" vertical="center"/>
    </xf>
    <xf numFmtId="164" fontId="196" fillId="117" borderId="191" xfId="0" applyNumberFormat="true" applyFont="true" applyFill="true" applyBorder="true" applyAlignment="true" applyProtection="true">
      <alignment horizontal="center"/>
    </xf>
    <xf numFmtId="0" fontId="197" fillId="118" borderId="192" xfId="0" applyNumberFormat="true" applyFont="true" applyFill="true" applyBorder="true" applyAlignment="true" applyProtection="true">
      <alignment horizontal="center"/>
    </xf>
    <xf numFmtId="0" fontId="198" fillId="119" borderId="193" xfId="0" applyNumberFormat="true" applyFont="true" applyFill="true" applyBorder="true" applyAlignment="true" applyProtection="true">
      <alignment horizontal="center"/>
    </xf>
    <xf numFmtId="0" fontId="199" fillId="120" borderId="194" xfId="0" applyNumberFormat="true" applyFont="true" applyFill="true" applyBorder="true" applyAlignment="true" applyProtection="true">
      <alignment horizontal="center"/>
    </xf>
    <xf numFmtId="0" fontId="200" fillId="121" borderId="195" xfId="0" applyNumberFormat="true" applyFont="true" applyFill="true" applyBorder="true" applyAlignment="true" applyProtection="true">
      <alignment horizontal="center" vertical="center"/>
    </xf>
    <xf numFmtId="164" fontId="201" fillId="122" borderId="196" xfId="0" applyNumberFormat="true" applyFont="true" applyFill="true" applyBorder="true" applyAlignment="true" applyProtection="true">
      <alignment horizontal="center"/>
    </xf>
    <xf numFmtId="0" fontId="202" fillId="123" borderId="197" xfId="0" applyNumberFormat="true" applyFont="true" applyFill="true" applyBorder="true" applyAlignment="true" applyProtection="true">
      <alignment horizontal="center"/>
    </xf>
    <xf numFmtId="0" fontId="203" fillId="124" borderId="198" xfId="0" applyNumberFormat="true" applyFont="true" applyFill="true" applyBorder="true" applyAlignment="true" applyProtection="true">
      <alignment horizontal="center"/>
    </xf>
    <xf numFmtId="0" fontId="204" fillId="125" borderId="199" xfId="0" applyNumberFormat="true" applyFont="true" applyFill="true" applyBorder="true" applyAlignment="true" applyProtection="true">
      <alignment horizontal="center"/>
    </xf>
    <xf numFmtId="0" fontId="205" fillId="126" borderId="200" xfId="0" applyNumberFormat="true" applyFont="true" applyFill="true" applyBorder="true" applyAlignment="true" applyProtection="true">
      <alignment horizontal="center" vertical="center"/>
    </xf>
    <xf numFmtId="164" fontId="206" fillId="127" borderId="201" xfId="0" applyNumberFormat="true" applyFont="true" applyFill="true" applyBorder="true" applyAlignment="true" applyProtection="true">
      <alignment horizontal="center"/>
    </xf>
    <xf numFmtId="0" fontId="207" fillId="128" borderId="202" xfId="0" applyNumberFormat="true" applyFont="true" applyFill="true" applyBorder="true" applyAlignment="true" applyProtection="true">
      <alignment horizontal="center"/>
    </xf>
    <xf numFmtId="0" fontId="208" fillId="129" borderId="203" xfId="0" applyNumberFormat="true" applyFont="true" applyFill="true" applyBorder="true" applyAlignment="true" applyProtection="true">
      <alignment horizontal="center"/>
    </xf>
    <xf numFmtId="0" fontId="209" fillId="130" borderId="204" xfId="0" applyNumberFormat="true" applyFont="true" applyFill="true" applyBorder="true" applyAlignment="true" applyProtection="true">
      <alignment horizontal="center"/>
    </xf>
    <xf numFmtId="0" fontId="210" fillId="131" borderId="205" xfId="0" applyNumberFormat="true" applyFont="true" applyFill="true" applyBorder="true" applyAlignment="true" applyProtection="true">
      <alignment horizontal="center" vertical="center"/>
    </xf>
    <xf numFmtId="164" fontId="211" fillId="132" borderId="206" xfId="0" applyNumberFormat="true" applyFont="true" applyFill="true" applyBorder="true" applyAlignment="true" applyProtection="true">
      <alignment horizontal="center"/>
    </xf>
    <xf numFmtId="0" fontId="212" fillId="133" borderId="207" xfId="0" applyNumberFormat="true" applyFont="true" applyFill="true" applyBorder="true" applyAlignment="true" applyProtection="true">
      <alignment horizontal="center"/>
    </xf>
    <xf numFmtId="0" fontId="213" fillId="134" borderId="208" xfId="0" applyNumberFormat="true" applyFont="true" applyFill="true" applyBorder="true" applyAlignment="true" applyProtection="true">
      <alignment horizontal="center"/>
    </xf>
    <xf numFmtId="0" fontId="214" fillId="135" borderId="209" xfId="0" applyNumberFormat="true" applyFont="true" applyFill="true" applyBorder="true" applyAlignment="true" applyProtection="true">
      <alignment horizontal="center"/>
    </xf>
    <xf numFmtId="0" fontId="215" fillId="136" borderId="210" xfId="0" applyNumberFormat="true" applyFont="true" applyFill="true" applyBorder="true" applyAlignment="true" applyProtection="true">
      <alignment horizontal="center" vertical="center"/>
    </xf>
    <xf numFmtId="164" fontId="216" fillId="137" borderId="211" xfId="0" applyNumberFormat="true" applyFont="true" applyFill="true" applyBorder="true" applyAlignment="true" applyProtection="true">
      <alignment horizontal="center"/>
    </xf>
    <xf numFmtId="0" fontId="217" fillId="138" borderId="212" xfId="0" applyNumberFormat="true" applyFont="true" applyFill="true" applyBorder="true" applyAlignment="true" applyProtection="true">
      <alignment horizontal="center"/>
    </xf>
    <xf numFmtId="0" fontId="218" fillId="139" borderId="213" xfId="0" applyNumberFormat="true" applyFont="true" applyFill="true" applyBorder="true" applyAlignment="true" applyProtection="true">
      <alignment horizontal="center"/>
    </xf>
    <xf numFmtId="0" fontId="219" fillId="140" borderId="214" xfId="0" applyNumberFormat="true" applyFont="true" applyFill="true" applyBorder="true" applyAlignment="true" applyProtection="true">
      <alignment horizontal="center"/>
    </xf>
    <xf numFmtId="0" fontId="220" fillId="141" borderId="215" xfId="0" applyNumberFormat="true" applyFont="true" applyFill="true" applyBorder="true" applyAlignment="true" applyProtection="true">
      <alignment horizontal="center" vertical="center"/>
    </xf>
    <xf numFmtId="164" fontId="221" fillId="142" borderId="216" xfId="0" applyNumberFormat="true" applyFont="true" applyFill="true" applyBorder="true" applyAlignment="true" applyProtection="true">
      <alignment horizontal="center"/>
    </xf>
    <xf numFmtId="0" fontId="222" fillId="143" borderId="217" xfId="0" applyNumberFormat="true" applyFont="true" applyFill="true" applyBorder="true" applyAlignment="true" applyProtection="true">
      <alignment horizontal="center"/>
    </xf>
    <xf numFmtId="0" fontId="223" fillId="144" borderId="218" xfId="0" applyNumberFormat="true" applyFont="true" applyFill="true" applyBorder="true" applyAlignment="true" applyProtection="true">
      <alignment horizontal="center"/>
    </xf>
    <xf numFmtId="0" fontId="224" fillId="145" borderId="219" xfId="0" applyNumberFormat="true" applyFont="true" applyFill="true" applyBorder="true" applyAlignment="true" applyProtection="true">
      <alignment horizontal="center"/>
    </xf>
    <xf numFmtId="0" fontId="225" fillId="146" borderId="220" xfId="0" applyNumberFormat="true" applyFont="true" applyFill="true" applyBorder="true" applyAlignment="true" applyProtection="true">
      <alignment horizontal="center" vertical="center"/>
    </xf>
    <xf numFmtId="164" fontId="226" fillId="147" borderId="221" xfId="0" applyNumberFormat="true" applyFont="true" applyFill="true" applyBorder="true" applyAlignment="true" applyProtection="true">
      <alignment horizontal="center"/>
    </xf>
    <xf numFmtId="0" fontId="227" fillId="148" borderId="222" xfId="0" applyNumberFormat="true" applyFont="true" applyFill="true" applyBorder="true" applyAlignment="true" applyProtection="true">
      <alignment horizontal="center"/>
    </xf>
    <xf numFmtId="0" fontId="228" fillId="149" borderId="223" xfId="0" applyNumberFormat="true" applyFont="true" applyFill="true" applyBorder="true" applyAlignment="true" applyProtection="true">
      <alignment horizontal="center"/>
    </xf>
    <xf numFmtId="0" fontId="229" fillId="150" borderId="224" xfId="0" applyNumberFormat="true" applyFont="true" applyFill="true" applyBorder="true" applyAlignment="true" applyProtection="true">
      <alignment horizontal="center"/>
    </xf>
    <xf numFmtId="0" fontId="230" fillId="151" borderId="225" xfId="0" applyNumberFormat="true" applyFont="true" applyFill="true" applyBorder="true" applyAlignment="true" applyProtection="true">
      <alignment horizontal="center" vertical="center"/>
    </xf>
    <xf numFmtId="164" fontId="231" fillId="152" borderId="226" xfId="0" applyNumberFormat="true" applyFont="true" applyFill="true" applyBorder="true" applyAlignment="true" applyProtection="true">
      <alignment horizontal="center"/>
    </xf>
    <xf numFmtId="0" fontId="232" fillId="153" borderId="227" xfId="0" applyNumberFormat="true" applyFont="true" applyFill="true" applyBorder="true" applyAlignment="true" applyProtection="true">
      <alignment horizontal="center"/>
    </xf>
    <xf numFmtId="0" fontId="233" fillId="154" borderId="228" xfId="0" applyNumberFormat="true" applyFont="true" applyFill="true" applyBorder="true" applyAlignment="true" applyProtection="true">
      <alignment horizontal="center"/>
    </xf>
    <xf numFmtId="0" fontId="234" fillId="155" borderId="229" xfId="0" applyNumberFormat="true" applyFont="true" applyFill="true" applyBorder="true" applyAlignment="true" applyProtection="true">
      <alignment horizontal="center"/>
    </xf>
    <xf numFmtId="0" fontId="235" fillId="156" borderId="230" xfId="0" applyNumberFormat="true" applyFont="true" applyFill="true" applyBorder="true" applyAlignment="true" applyProtection="true">
      <alignment horizontal="center" vertical="center"/>
    </xf>
    <xf numFmtId="164" fontId="236" fillId="157" borderId="231" xfId="0" applyNumberFormat="true" applyFont="true" applyFill="true" applyBorder="true" applyAlignment="true" applyProtection="true">
      <alignment horizontal="center"/>
    </xf>
    <xf numFmtId="0" fontId="237" fillId="158" borderId="232" xfId="0" applyNumberFormat="true" applyFont="true" applyFill="true" applyBorder="true" applyAlignment="true" applyProtection="true">
      <alignment horizontal="center"/>
    </xf>
    <xf numFmtId="0" fontId="238" fillId="159" borderId="233" xfId="0" applyNumberFormat="true" applyFont="true" applyFill="true" applyBorder="true" applyAlignment="true" applyProtection="true">
      <alignment horizontal="center"/>
    </xf>
    <xf numFmtId="0" fontId="239" fillId="160" borderId="234" xfId="0" applyNumberFormat="true" applyFont="true" applyFill="true" applyBorder="true" applyAlignment="true" applyProtection="true">
      <alignment horizontal="center"/>
    </xf>
    <xf numFmtId="0" fontId="7" fillId="10" borderId="54" xfId="11" applyFont="true" applyFill="true" applyBorder="true" applyAlignment="true">
      <alignment horizontal="center"/>
    </xf>
    <xf numFmtId="0" fontId="4" fillId="2" borderId="54" xfId="11" applyFont="true" applyFill="true" applyBorder="true" applyAlignment="true">
      <alignment horizontal="center" wrapText="true"/>
    </xf>
    <xf numFmtId="0" fontId="4" fillId="2" borderId="54" xfId="11" applyFont="true" applyFill="true" applyBorder="true" applyAlignment="true">
      <alignment horizontal="center"/>
    </xf>
    <xf numFmtId="0" fontId="58" fillId="33" borderId="38" xfId="12" applyFont="true" applyFill="true" applyBorder="true" applyAlignment="true">
      <alignment horizontal="center" vertical="center"/>
    </xf>
    <xf numFmtId="0" fontId="58" fillId="33" borderId="54" xfId="12" applyFont="true" applyFill="true" applyBorder="true" applyAlignment="true">
      <alignment horizontal="center" vertical="center"/>
    </xf>
    <xf numFmtId="0" fontId="58" fillId="33" borderId="39" xfId="12" applyFont="true" applyFill="true" applyBorder="true" applyAlignment="true">
      <alignment horizontal="center" vertical="center"/>
    </xf>
    <xf numFmtId="0" fontId="58" fillId="34" borderId="54" xfId="12" applyFont="true" applyFill="true" applyBorder="true" applyAlignment="true">
      <alignment horizontal="center" vertical="center"/>
    </xf>
    <xf numFmtId="0" fontId="58" fillId="21" borderId="38" xfId="12" applyFont="true" applyFill="true" applyBorder="true" applyAlignment="true">
      <alignment horizontal="center" vertical="center"/>
    </xf>
    <xf numFmtId="0" fontId="58" fillId="21" borderId="54" xfId="12" applyFont="true" applyFill="true" applyBorder="true" applyAlignment="true">
      <alignment horizontal="center" vertical="center"/>
    </xf>
    <xf numFmtId="0" fontId="58" fillId="21" borderId="39" xfId="12" applyFont="true" applyFill="true" applyBorder="true" applyAlignment="true">
      <alignment horizontal="center" vertical="center"/>
    </xf>
    <xf numFmtId="0" fontId="88" fillId="40" borderId="17"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3" xfId="0" applyFont="true" applyBorder="true" applyAlignment="true">
      <alignment horizontal="left" vertical="center" wrapText="true"/>
    </xf>
    <xf numFmtId="0" fontId="0" fillId="2" borderId="0" xfId="0" applyFill="true" applyAlignment="true">
      <alignment horizontal="left" vertical="center" wrapText="true"/>
    </xf>
    <xf numFmtId="0" fontId="3" fillId="0" borderId="11" xfId="0" applyFont="true" applyBorder="true" applyAlignment="true">
      <alignment horizontal="left" vertical="center" wrapText="true"/>
    </xf>
    <xf numFmtId="0" fontId="3" fillId="0" borderId="31"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8" borderId="2" xfId="8" applyFont="true" applyFill="true" applyBorder="true" applyAlignment="true">
      <alignment horizontal="center" vertical="center" wrapText="true"/>
    </xf>
    <xf numFmtId="0" fontId="19" fillId="8" borderId="2" xfId="8" applyFont="true" applyFill="true" applyBorder="true" applyAlignment="true">
      <alignment vertical="center"/>
    </xf>
    <xf numFmtId="0" fontId="4" fillId="0" borderId="54" xfId="0" applyFont="true" applyBorder="true" applyAlignment="true">
      <alignment horizontal="left" vertical="top" wrapText="true"/>
    </xf>
    <xf numFmtId="0" fontId="3" fillId="0" borderId="54" xfId="0" applyFont="true" applyBorder="true" applyAlignment="true">
      <alignment horizontal="left" vertical="top" wrapText="true"/>
    </xf>
    <xf numFmtId="0" fontId="59" fillId="18" borderId="90" xfId="20" applyFont="true" applyFill="true" applyAlignment="true">
      <alignment horizontal="center" vertical="center"/>
    </xf>
    <xf numFmtId="0" fontId="11" fillId="2" borderId="90" xfId="20" applyFont="true" applyFill="true"/>
    <xf numFmtId="0" fontId="59" fillId="2" borderId="90" xfId="20" applyFont="true" applyFill="true" applyAlignment="true">
      <alignment horizontal="center" vertical="center"/>
    </xf>
    <xf numFmtId="0" fontId="75" fillId="2" borderId="90" xfId="20" applyFont="true" applyFill="true"/>
    <xf numFmtId="0" fontId="26" fillId="2" borderId="90" xfId="20" applyFont="true" applyFill="true"/>
    <xf numFmtId="0" fontId="76" fillId="2" borderId="90" xfId="20" applyFont="true" applyFill="true"/>
    <xf numFmtId="0" fontId="61" fillId="2" borderId="90" xfId="20" applyFont="true" applyFill="true"/>
    <xf numFmtId="0" fontId="11" fillId="2" borderId="90" xfId="20" applyFont="true" applyFill="true" applyAlignment="true">
      <alignment vertical="center" wrapText="true"/>
    </xf>
    <xf numFmtId="0" fontId="5" fillId="2" borderId="90" xfId="20" applyFont="true" applyFill="true" applyAlignment="true">
      <alignment vertical="center" wrapText="true"/>
    </xf>
    <xf numFmtId="0" fontId="11" fillId="0" borderId="90" xfId="20" applyFont="true"/>
    <xf numFmtId="0" fontId="7" fillId="2" borderId="90" xfId="20" applyFont="true" applyFill="true"/>
    <xf numFmtId="0" fontId="3" fillId="2" borderId="90" xfId="20" applyFont="true" applyFill="true"/>
    <xf numFmtId="0" fontId="14" fillId="0" borderId="69" xfId="20" applyFont="true" applyBorder="true" applyAlignment="true">
      <alignment horizontal="center" vertical="center" wrapText="true"/>
    </xf>
    <xf numFmtId="0" fontId="60" fillId="33" borderId="14" xfId="20" applyFont="true" applyFill="true" applyBorder="true" applyAlignment="true">
      <alignment horizontal="center" vertical="center"/>
    </xf>
    <xf numFmtId="0" fontId="14" fillId="0" borderId="36" xfId="20" applyFont="true" applyBorder="true" applyAlignment="true">
      <alignment horizontal="center" vertical="center" wrapText="true"/>
    </xf>
    <xf numFmtId="0" fontId="60" fillId="34" borderId="56" xfId="20" applyFont="true" applyFill="true" applyBorder="true" applyAlignment="true">
      <alignment horizontal="center" vertical="center"/>
    </xf>
    <xf numFmtId="0" fontId="60" fillId="34" borderId="14" xfId="20" applyFont="true" applyFill="true" applyBorder="true" applyAlignment="true">
      <alignment horizontal="center" vertical="center"/>
    </xf>
    <xf numFmtId="0" fontId="14" fillId="2" borderId="57" xfId="20" applyFont="true" applyFill="true" applyBorder="true" applyAlignment="true">
      <alignment horizontal="center" vertical="center" wrapText="true"/>
    </xf>
    <xf numFmtId="0" fontId="60" fillId="21" borderId="14" xfId="20" applyFont="true" applyFill="true" applyBorder="true" applyAlignment="true">
      <alignment horizontal="center" vertical="center"/>
    </xf>
    <xf numFmtId="0" fontId="60" fillId="21" borderId="15" xfId="20" applyFont="true" applyFill="true" applyBorder="true" applyAlignment="true">
      <alignment horizontal="center" vertical="center"/>
    </xf>
    <xf numFmtId="0" fontId="14" fillId="0" borderId="16" xfId="20" applyFont="true" applyBorder="true" applyAlignment="true">
      <alignment horizontal="center" vertical="center" wrapText="true"/>
    </xf>
    <xf numFmtId="0" fontId="16" fillId="2" borderId="73" xfId="20" applyFont="true" applyFill="true" applyBorder="true" applyAlignment="true">
      <alignment horizontal="center"/>
    </xf>
    <xf numFmtId="0" fontId="16" fillId="2" borderId="90" xfId="20" applyFont="true" applyFill="true" applyAlignment="true">
      <alignment horizontal="center"/>
    </xf>
    <xf numFmtId="0" fontId="16" fillId="2" borderId="79" xfId="20" applyFont="true" applyFill="true" applyBorder="true" applyAlignment="true">
      <alignment horizontal="center"/>
    </xf>
    <xf numFmtId="0" fontId="14" fillId="2" borderId="16" xfId="20" applyFont="true" applyFill="true" applyBorder="true" applyAlignment="true">
      <alignment horizontal="center" vertical="center" wrapText="true"/>
    </xf>
    <xf numFmtId="0" fontId="16" fillId="2" borderId="83" xfId="20" applyFont="true" applyFill="true" applyBorder="true" applyAlignment="true">
      <alignment horizontal="center"/>
    </xf>
    <xf numFmtId="0" fontId="16" fillId="2" borderId="17" xfId="20" applyFont="true" applyFill="true" applyBorder="true" applyAlignment="true">
      <alignment horizontal="center"/>
    </xf>
    <xf numFmtId="1" fontId="16" fillId="2" borderId="74" xfId="20" applyNumberFormat="true" applyFont="true" applyFill="true" applyBorder="true" applyAlignment="true">
      <alignment horizontal="center"/>
    </xf>
    <xf numFmtId="0" fontId="16" fillId="2" borderId="75" xfId="20" applyFont="true" applyFill="true" applyBorder="true" applyAlignment="true">
      <alignment horizontal="center"/>
    </xf>
    <xf numFmtId="1" fontId="16" fillId="2" borderId="80" xfId="20" applyNumberFormat="true" applyFont="true" applyFill="true" applyBorder="true" applyAlignment="true">
      <alignment horizontal="center"/>
    </xf>
    <xf numFmtId="0" fontId="16" fillId="2" borderId="81" xfId="20" applyFont="true" applyFill="true" applyBorder="true" applyAlignment="true">
      <alignment horizontal="center"/>
    </xf>
    <xf numFmtId="1" fontId="16" fillId="2" borderId="84" xfId="20" applyNumberFormat="true" applyFont="true" applyFill="true" applyBorder="true" applyAlignment="true">
      <alignment horizontal="center"/>
    </xf>
    <xf numFmtId="1" fontId="16" fillId="2" borderId="5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0" fontId="16" fillId="2" borderId="71" xfId="20" applyFont="true" applyFill="true" applyBorder="true"/>
    <xf numFmtId="165" fontId="3" fillId="2" borderId="90" xfId="21" applyNumberFormat="true" applyFont="true" applyFill="true" applyAlignment="true">
      <alignment horizontal="center"/>
    </xf>
    <xf numFmtId="0" fontId="16" fillId="2" borderId="76" xfId="20" applyFont="true" applyFill="true" applyBorder="true"/>
    <xf numFmtId="0" fontId="16" fillId="2" borderId="82" xfId="20" applyFont="true" applyFill="true" applyBorder="true"/>
    <xf numFmtId="165" fontId="3" fillId="2" borderId="17" xfId="21" applyNumberFormat="true" applyFont="true" applyFill="true" applyBorder="true" applyAlignment="true">
      <alignment horizontal="center"/>
    </xf>
    <xf numFmtId="0" fontId="16" fillId="2" borderId="70" xfId="20" applyFont="true" applyFill="true" applyBorder="true"/>
    <xf numFmtId="0" fontId="16" fillId="2" borderId="77" xfId="20" applyFont="true" applyFill="true" applyBorder="true"/>
    <xf numFmtId="0" fontId="16" fillId="2" borderId="58" xfId="20" applyFont="true" applyFill="true" applyBorder="true"/>
    <xf numFmtId="0" fontId="16" fillId="2" borderId="77" xfId="20" applyFont="true" applyFill="true" applyBorder="true" applyAlignment="true">
      <alignment horizontal="left"/>
    </xf>
    <xf numFmtId="0" fontId="16" fillId="2" borderId="58" xfId="20" applyFont="true" applyFill="true" applyBorder="true" applyAlignment="true">
      <alignment horizontal="left"/>
    </xf>
    <xf numFmtId="0" fontId="16" fillId="2" borderId="72" xfId="20" applyFont="true" applyFill="true" applyBorder="true"/>
    <xf numFmtId="165" fontId="3" fillId="2" borderId="29" xfId="20" applyNumberFormat="true" applyFont="true" applyFill="true" applyBorder="true" applyAlignment="true">
      <alignment horizontal="center"/>
    </xf>
    <xf numFmtId="0" fontId="16" fillId="2" borderId="78" xfId="20" applyFont="true" applyFill="true" applyBorder="true" applyAlignment="true">
      <alignment horizontal="left"/>
    </xf>
    <xf numFmtId="165" fontId="3" fillId="2" borderId="29" xfId="21" applyNumberFormat="true" applyFont="true" applyFill="true" applyBorder="true" applyAlignment="true">
      <alignment horizontal="center"/>
    </xf>
    <xf numFmtId="0" fontId="16" fillId="2" borderId="61" xfId="20" applyFont="true" applyFill="true" applyBorder="true" applyAlignment="true">
      <alignment horizontal="left"/>
    </xf>
    <xf numFmtId="165" fontId="3" fillId="2" borderId="30" xfId="20" applyNumberFormat="true" applyFont="true" applyFill="true" applyBorder="true" applyAlignment="true">
      <alignment horizontal="center"/>
    </xf>
    <xf numFmtId="0" fontId="34" fillId="2" borderId="90" xfId="20" applyFont="true" applyFill="true"/>
    <xf numFmtId="0" fontId="16" fillId="2" borderId="90" xfId="20" applyFont="true" applyFill="true" applyAlignment="true">
      <alignment horizontal="left" vertical="center"/>
    </xf>
    <xf numFmtId="0" fontId="240" fillId="33" borderId="90" xfId="22" applyFont="true" applyFill="true" applyAlignment="true">
      <alignment horizontal="left" vertical="center" wrapText="true"/>
    </xf>
    <xf numFmtId="0" fontId="240" fillId="34" borderId="235" xfId="22" applyFont="true" applyFill="true" applyBorder="true" applyAlignment="true">
      <alignment horizontal="left" vertical="center" wrapText="true"/>
    </xf>
    <xf numFmtId="0" fontId="240" fillId="34" borderId="90" xfId="22" applyFont="true" applyFill="true" applyAlignment="true">
      <alignment horizontal="left" vertical="center" wrapText="true"/>
    </xf>
    <xf numFmtId="0" fontId="240" fillId="21" borderId="90" xfId="22" applyFont="true" applyFill="true" applyAlignment="true">
      <alignment horizontal="left" vertical="center" wrapText="true"/>
    </xf>
    <xf numFmtId="0" fontId="16" fillId="161" borderId="90" xfId="22" applyFont="true" applyFill="true" applyAlignment="true">
      <alignment horizontal="left" vertical="center" wrapText="true"/>
    </xf>
    <xf numFmtId="0" fontId="16" fillId="36" borderId="90" xfId="22" applyFont="true" applyFill="true" applyAlignment="true">
      <alignment horizontal="left" vertical="center" wrapText="true"/>
    </xf>
    <xf numFmtId="0" fontId="16" fillId="162" borderId="90" xfId="22" applyFont="true" applyFill="true" applyAlignment="true">
      <alignment horizontal="left" vertical="center" wrapText="true"/>
    </xf>
    <xf numFmtId="1" fontId="241" fillId="0" borderId="236" xfId="0" applyNumberFormat="true" applyFont="true" applyBorder="true" applyAlignment="true" applyProtection="true">
      <alignment horizontal="center" vertical="center" textRotation="0" wrapText="false" indent="0" shrinkToFit="false"/>
      <protection locked="true" hidden="false"/>
    </xf>
    <xf numFmtId="0" fontId="242" fillId="163" borderId="237" xfId="0" applyNumberFormat="true" applyFont="true" applyFill="true" applyBorder="true" applyAlignment="true" applyProtection="true">
      <alignment horizontal="center" vertical="center" textRotation="0" wrapText="false" indent="0" shrinkToFit="false"/>
      <protection locked="true" hidden="false"/>
    </xf>
    <xf numFmtId="164" fontId="243" fillId="164" borderId="238" xfId="0" applyNumberFormat="true" applyFont="true" applyFill="true" applyBorder="true" applyAlignment="true" applyProtection="true">
      <alignment horizontal="center" vertical="bottom" textRotation="0" wrapText="false" indent="0" shrinkToFit="false"/>
      <protection locked="true" hidden="false"/>
    </xf>
    <xf numFmtId="0" fontId="244" fillId="165" borderId="239" xfId="0" applyNumberFormat="true" applyFont="true" applyFill="true" applyBorder="true" applyAlignment="true" applyProtection="true">
      <alignment horizontal="center" vertical="bottom" textRotation="0" wrapText="false" indent="0" shrinkToFit="false"/>
      <protection locked="true" hidden="false"/>
    </xf>
    <xf numFmtId="0" fontId="245" fillId="166"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67" borderId="241" xfId="0" applyNumberFormat="true" applyFont="true" applyFill="true" applyBorder="true" applyAlignment="true" applyProtection="true">
      <alignment horizontal="center" vertical="bottom" textRotation="0" wrapText="false" indent="0" shrinkToFit="false"/>
      <protection locked="true" hidden="false"/>
    </xf>
    <xf numFmtId="1" fontId="247" fillId="0" borderId="242" xfId="0" applyNumberFormat="true" applyFont="true" applyBorder="true" applyAlignment="true" applyProtection="true">
      <alignment horizontal="center" vertical="center" textRotation="0" wrapText="false" indent="0" shrinkToFit="false"/>
      <protection locked="true" hidden="false"/>
    </xf>
    <xf numFmtId="0" fontId="248" fillId="168" borderId="243" xfId="0" applyNumberFormat="true" applyFont="true" applyFill="true" applyBorder="true" applyAlignment="true" applyProtection="true">
      <alignment horizontal="center" vertical="center" textRotation="0" wrapText="false" indent="0" shrinkToFit="false"/>
      <protection locked="true" hidden="false"/>
    </xf>
    <xf numFmtId="164" fontId="249" fillId="169" borderId="244" xfId="0" applyNumberFormat="true" applyFont="true" applyFill="true" applyBorder="true" applyAlignment="true" applyProtection="true">
      <alignment horizontal="center" vertical="bottom" textRotation="0" wrapText="false" indent="0" shrinkToFit="false"/>
      <protection locked="true" hidden="false"/>
    </xf>
    <xf numFmtId="0" fontId="250" fillId="170" borderId="245" xfId="0" applyNumberFormat="true" applyFont="true" applyFill="true" applyBorder="true" applyAlignment="true" applyProtection="true">
      <alignment horizontal="center" vertical="bottom" textRotation="0" wrapText="false" indent="0" shrinkToFit="false"/>
      <protection locked="true" hidden="false"/>
    </xf>
    <xf numFmtId="0" fontId="251" fillId="171"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172" borderId="247" xfId="0" applyNumberFormat="true" applyFont="true" applyFill="true" applyBorder="true" applyAlignment="true" applyProtection="true">
      <alignment horizontal="center" vertical="bottom" textRotation="0" wrapText="false" indent="0" shrinkToFit="false"/>
      <protection locked="true" hidden="false"/>
    </xf>
    <xf numFmtId="1" fontId="253" fillId="0" borderId="248" xfId="0" applyNumberFormat="true" applyFont="true" applyBorder="true" applyAlignment="true" applyProtection="true">
      <alignment horizontal="center" vertical="center" textRotation="0" wrapText="false" indent="0" shrinkToFit="false"/>
      <protection locked="true" hidden="false"/>
    </xf>
    <xf numFmtId="0" fontId="254" fillId="173" borderId="249" xfId="0" applyNumberFormat="true" applyFont="true" applyFill="true" applyBorder="true" applyAlignment="true" applyProtection="true">
      <alignment horizontal="center" vertical="center" textRotation="0" wrapText="false" indent="0" shrinkToFit="false"/>
      <protection locked="true" hidden="false"/>
    </xf>
    <xf numFmtId="164" fontId="255" fillId="174" borderId="250" xfId="0" applyNumberFormat="true" applyFont="true" applyFill="true" applyBorder="true" applyAlignment="true" applyProtection="true">
      <alignment horizontal="center" vertical="bottom" textRotation="0" wrapText="false" indent="0" shrinkToFit="false"/>
      <protection locked="true" hidden="false"/>
    </xf>
    <xf numFmtId="0" fontId="256" fillId="175" borderId="251" xfId="0" applyNumberFormat="true" applyFont="true" applyFill="true" applyBorder="true" applyAlignment="true" applyProtection="true">
      <alignment horizontal="center" vertical="bottom" textRotation="0" wrapText="false" indent="0" shrinkToFit="false"/>
      <protection locked="true" hidden="false"/>
    </xf>
    <xf numFmtId="0" fontId="257" fillId="176"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177" borderId="253" xfId="0" applyNumberFormat="true" applyFont="true" applyFill="true" applyBorder="true" applyAlignment="true" applyProtection="true">
      <alignment horizontal="center" vertical="bottom" textRotation="0" wrapText="false" indent="0" shrinkToFit="false"/>
      <protection locked="true" hidden="false"/>
    </xf>
    <xf numFmtId="1" fontId="259" fillId="0" borderId="254" xfId="0" applyNumberFormat="true" applyFont="true" applyBorder="true" applyAlignment="true" applyProtection="true">
      <alignment horizontal="center" vertical="center" textRotation="0" wrapText="false" indent="0" shrinkToFit="false"/>
      <protection locked="true" hidden="false"/>
    </xf>
    <xf numFmtId="0" fontId="260" fillId="178" borderId="255" xfId="0" applyNumberFormat="true" applyFont="true" applyFill="true" applyBorder="true" applyAlignment="true" applyProtection="true">
      <alignment horizontal="center" vertical="center" textRotation="0" wrapText="false" indent="0" shrinkToFit="false"/>
      <protection locked="true" hidden="false"/>
    </xf>
    <xf numFmtId="164" fontId="261" fillId="179" borderId="256" xfId="0" applyNumberFormat="true" applyFont="true" applyFill="true" applyBorder="true" applyAlignment="true" applyProtection="true">
      <alignment horizontal="center" vertical="bottom" textRotation="0" wrapText="false" indent="0" shrinkToFit="false"/>
      <protection locked="true" hidden="false"/>
    </xf>
    <xf numFmtId="0" fontId="262" fillId="180" borderId="257" xfId="0" applyNumberFormat="true" applyFont="true" applyFill="true" applyBorder="true" applyAlignment="true" applyProtection="true">
      <alignment horizontal="center" vertical="bottom" textRotation="0" wrapText="false" indent="0" shrinkToFit="false"/>
      <protection locked="true" hidden="false"/>
    </xf>
    <xf numFmtId="0" fontId="263" fillId="181"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182" borderId="259" xfId="0" applyNumberFormat="true" applyFont="true" applyFill="true" applyBorder="true" applyAlignment="true" applyProtection="true">
      <alignment horizontal="center" vertical="bottom" textRotation="0" wrapText="false" indent="0" shrinkToFit="false"/>
      <protection locked="true" hidden="false"/>
    </xf>
    <xf numFmtId="1" fontId="265" fillId="0" borderId="260" xfId="0" applyNumberFormat="true" applyFont="true" applyBorder="true" applyAlignment="true" applyProtection="true">
      <alignment horizontal="center" vertical="center" textRotation="0" wrapText="false" indent="0" shrinkToFit="false"/>
      <protection locked="true" hidden="false"/>
    </xf>
    <xf numFmtId="0" fontId="266" fillId="183" borderId="261" xfId="0" applyNumberFormat="true" applyFont="true" applyFill="true" applyBorder="true" applyAlignment="true" applyProtection="true">
      <alignment horizontal="center" vertical="center" textRotation="0" wrapText="false" indent="0" shrinkToFit="false"/>
      <protection locked="true" hidden="false"/>
    </xf>
    <xf numFmtId="164" fontId="267" fillId="184" borderId="262" xfId="0" applyNumberFormat="true" applyFont="true" applyFill="true" applyBorder="true" applyAlignment="true" applyProtection="true">
      <alignment horizontal="center" vertical="bottom" textRotation="0" wrapText="false" indent="0" shrinkToFit="false"/>
      <protection locked="true" hidden="false"/>
    </xf>
    <xf numFmtId="0" fontId="268" fillId="185" borderId="263" xfId="0" applyNumberFormat="true" applyFont="true" applyFill="true" applyBorder="true" applyAlignment="true" applyProtection="true">
      <alignment horizontal="center" vertical="bottom" textRotation="0" wrapText="false" indent="0" shrinkToFit="false"/>
      <protection locked="true" hidden="false"/>
    </xf>
    <xf numFmtId="0" fontId="269" fillId="186"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187" borderId="265" xfId="0" applyNumberFormat="true" applyFont="true" applyFill="true" applyBorder="true" applyAlignment="true" applyProtection="true">
      <alignment horizontal="center" vertical="bottom" textRotation="0" wrapText="false" indent="0" shrinkToFit="false"/>
      <protection locked="true" hidden="false"/>
    </xf>
    <xf numFmtId="1" fontId="271" fillId="0" borderId="266" xfId="0" applyNumberFormat="true" applyFont="true" applyBorder="true" applyAlignment="true" applyProtection="true">
      <alignment horizontal="center" vertical="center" textRotation="0" wrapText="false" indent="0" shrinkToFit="false"/>
      <protection locked="true" hidden="false"/>
    </xf>
    <xf numFmtId="0" fontId="272" fillId="188" borderId="267" xfId="0" applyNumberFormat="true" applyFont="true" applyFill="true" applyBorder="true" applyAlignment="true" applyProtection="true">
      <alignment horizontal="center" vertical="center" textRotation="0" wrapText="false" indent="0" shrinkToFit="false"/>
      <protection locked="true" hidden="false"/>
    </xf>
    <xf numFmtId="164" fontId="273" fillId="189" borderId="268" xfId="0" applyNumberFormat="true" applyFont="true" applyFill="true" applyBorder="true" applyAlignment="true" applyProtection="true">
      <alignment horizontal="center" vertical="bottom" textRotation="0" wrapText="false" indent="0" shrinkToFit="false"/>
      <protection locked="true" hidden="false"/>
    </xf>
    <xf numFmtId="0" fontId="274" fillId="190" borderId="269" xfId="0" applyNumberFormat="true" applyFont="true" applyFill="true" applyBorder="true" applyAlignment="true" applyProtection="true">
      <alignment horizontal="center" vertical="bottom" textRotation="0" wrapText="false" indent="0" shrinkToFit="false"/>
      <protection locked="true" hidden="false"/>
    </xf>
    <xf numFmtId="0" fontId="275" fillId="191"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192" borderId="271" xfId="0" applyNumberFormat="true" applyFont="true" applyFill="true" applyBorder="true" applyAlignment="true" applyProtection="true">
      <alignment horizontal="center" vertical="bottom" textRotation="0" wrapText="false" indent="0" shrinkToFit="false"/>
      <protection locked="true" hidden="false"/>
    </xf>
    <xf numFmtId="1" fontId="277" fillId="0" borderId="272" xfId="0" applyNumberFormat="true" applyFont="true" applyBorder="true" applyAlignment="true" applyProtection="true">
      <alignment horizontal="center" vertical="center" textRotation="0" wrapText="false" indent="0" shrinkToFit="false"/>
      <protection locked="true" hidden="false"/>
    </xf>
    <xf numFmtId="0" fontId="278" fillId="193" borderId="273" xfId="0" applyNumberFormat="true" applyFont="true" applyFill="true" applyBorder="true" applyAlignment="true" applyProtection="true">
      <alignment horizontal="center" vertical="center" textRotation="0" wrapText="false" indent="0" shrinkToFit="false"/>
      <protection locked="true" hidden="false"/>
    </xf>
    <xf numFmtId="164" fontId="279" fillId="194" borderId="274" xfId="0" applyNumberFormat="true" applyFont="true" applyFill="true" applyBorder="true" applyAlignment="true" applyProtection="true">
      <alignment horizontal="center" vertical="bottom" textRotation="0" wrapText="false" indent="0" shrinkToFit="false"/>
      <protection locked="true" hidden="false"/>
    </xf>
    <xf numFmtId="0" fontId="280" fillId="195" borderId="275" xfId="0" applyNumberFormat="true" applyFont="true" applyFill="true" applyBorder="true" applyAlignment="true" applyProtection="true">
      <alignment horizontal="center" vertical="bottom" textRotation="0" wrapText="false" indent="0" shrinkToFit="false"/>
      <protection locked="true" hidden="false"/>
    </xf>
    <xf numFmtId="0" fontId="281" fillId="196"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197" borderId="277" xfId="0" applyNumberFormat="true" applyFont="true" applyFill="true" applyBorder="true" applyAlignment="true" applyProtection="true">
      <alignment horizontal="center" vertical="bottom" textRotation="0" wrapText="false" indent="0" shrinkToFit="false"/>
      <protection locked="true" hidden="false"/>
    </xf>
    <xf numFmtId="1" fontId="283" fillId="0" borderId="278" xfId="0" applyNumberFormat="true" applyFont="true" applyBorder="true" applyAlignment="true" applyProtection="true">
      <alignment horizontal="center" vertical="center" textRotation="0" wrapText="false" indent="0" shrinkToFit="false"/>
      <protection locked="true" hidden="false"/>
    </xf>
    <xf numFmtId="0" fontId="284" fillId="198" borderId="279" xfId="0" applyNumberFormat="true" applyFont="true" applyFill="true" applyBorder="true" applyAlignment="true" applyProtection="true">
      <alignment horizontal="center" vertical="center" textRotation="0" wrapText="false" indent="0" shrinkToFit="false"/>
      <protection locked="true" hidden="false"/>
    </xf>
    <xf numFmtId="164" fontId="285" fillId="199" borderId="280" xfId="0" applyNumberFormat="true" applyFont="true" applyFill="true" applyBorder="true" applyAlignment="true" applyProtection="true">
      <alignment horizontal="center" vertical="bottom" textRotation="0" wrapText="false" indent="0" shrinkToFit="false"/>
      <protection locked="true" hidden="false"/>
    </xf>
    <xf numFmtId="0" fontId="286" fillId="200" borderId="281" xfId="0" applyNumberFormat="true" applyFont="true" applyFill="true" applyBorder="true" applyAlignment="true" applyProtection="true">
      <alignment horizontal="center" vertical="bottom" textRotation="0" wrapText="false" indent="0" shrinkToFit="false"/>
      <protection locked="true" hidden="false"/>
    </xf>
    <xf numFmtId="0" fontId="287" fillId="201"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02" borderId="283" xfId="0" applyNumberFormat="true" applyFont="true" applyFill="true" applyBorder="true" applyAlignment="true" applyProtection="true">
      <alignment horizontal="center" vertical="bottom" textRotation="0" wrapText="false" indent="0" shrinkToFit="false"/>
      <protection locked="true" hidden="false"/>
    </xf>
    <xf numFmtId="1" fontId="289" fillId="0" borderId="284" xfId="0" applyNumberFormat="true" applyFont="true" applyBorder="true" applyAlignment="true" applyProtection="true">
      <alignment horizontal="center" vertical="center" textRotation="0" wrapText="false" indent="0" shrinkToFit="false"/>
      <protection locked="true" hidden="false"/>
    </xf>
    <xf numFmtId="0" fontId="290" fillId="203" borderId="285" xfId="0" applyNumberFormat="true" applyFont="true" applyFill="true" applyBorder="true" applyAlignment="true" applyProtection="true">
      <alignment horizontal="center" vertical="center" textRotation="0" wrapText="false" indent="0" shrinkToFit="false"/>
      <protection locked="true" hidden="false"/>
    </xf>
    <xf numFmtId="164" fontId="291" fillId="204" borderId="286" xfId="0" applyNumberFormat="true" applyFont="true" applyFill="true" applyBorder="true" applyAlignment="true" applyProtection="true">
      <alignment horizontal="center" vertical="bottom" textRotation="0" wrapText="false" indent="0" shrinkToFit="false"/>
      <protection locked="true" hidden="false"/>
    </xf>
    <xf numFmtId="0" fontId="292" fillId="205" borderId="287" xfId="0" applyNumberFormat="true" applyFont="true" applyFill="true" applyBorder="true" applyAlignment="true" applyProtection="true">
      <alignment horizontal="center" vertical="bottom" textRotation="0" wrapText="false" indent="0" shrinkToFit="false"/>
      <protection locked="true" hidden="false"/>
    </xf>
    <xf numFmtId="0" fontId="293" fillId="206"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07" borderId="289" xfId="0" applyNumberFormat="true" applyFont="true" applyFill="true" applyBorder="true" applyAlignment="true" applyProtection="true">
      <alignment horizontal="center" vertical="bottom" textRotation="0" wrapText="false" indent="0" shrinkToFit="false"/>
      <protection locked="true" hidden="false"/>
    </xf>
    <xf numFmtId="1" fontId="295" fillId="0" borderId="290" xfId="0" applyNumberFormat="true" applyFont="true" applyBorder="true" applyAlignment="true" applyProtection="true">
      <alignment horizontal="center" vertical="center" textRotation="0" wrapText="false" indent="0" shrinkToFit="false"/>
      <protection locked="true" hidden="false"/>
    </xf>
    <xf numFmtId="0" fontId="296" fillId="208" borderId="291" xfId="0" applyNumberFormat="true" applyFont="true" applyFill="true" applyBorder="true" applyAlignment="true" applyProtection="true">
      <alignment horizontal="center" vertical="center" textRotation="0" wrapText="false" indent="0" shrinkToFit="false"/>
      <protection locked="true" hidden="false"/>
    </xf>
    <xf numFmtId="164" fontId="297" fillId="209" borderId="292" xfId="0" applyNumberFormat="true" applyFont="true" applyFill="true" applyBorder="true" applyAlignment="true" applyProtection="true">
      <alignment horizontal="center" vertical="bottom" textRotation="0" wrapText="false" indent="0" shrinkToFit="false"/>
      <protection locked="true" hidden="false"/>
    </xf>
    <xf numFmtId="0" fontId="298" fillId="210" borderId="293" xfId="0" applyNumberFormat="true" applyFont="true" applyFill="true" applyBorder="true" applyAlignment="true" applyProtection="true">
      <alignment horizontal="center" vertical="bottom" textRotation="0" wrapText="false" indent="0" shrinkToFit="false"/>
      <protection locked="true" hidden="false"/>
    </xf>
    <xf numFmtId="0" fontId="299" fillId="21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12" borderId="295" xfId="0" applyNumberFormat="true" applyFont="true" applyFill="true" applyBorder="true" applyAlignment="true" applyProtection="true">
      <alignment horizontal="center" vertical="bottom" textRotation="0" wrapText="false" indent="0" shrinkToFit="false"/>
      <protection locked="true" hidden="false"/>
    </xf>
    <xf numFmtId="1" fontId="301" fillId="0" borderId="296" xfId="0" applyNumberFormat="true" applyFont="true" applyBorder="true" applyAlignment="true" applyProtection="true">
      <alignment horizontal="center" vertical="center" textRotation="0" wrapText="false" indent="0" shrinkToFit="false"/>
      <protection locked="true" hidden="false"/>
    </xf>
    <xf numFmtId="0" fontId="302" fillId="213" borderId="297" xfId="0" applyNumberFormat="true" applyFont="true" applyFill="true" applyBorder="true" applyAlignment="true" applyProtection="true">
      <alignment horizontal="center" vertical="center" textRotation="0" wrapText="false" indent="0" shrinkToFit="false"/>
      <protection locked="true" hidden="false"/>
    </xf>
    <xf numFmtId="164" fontId="303" fillId="214" borderId="298" xfId="0" applyNumberFormat="true" applyFont="true" applyFill="true" applyBorder="true" applyAlignment="true" applyProtection="true">
      <alignment horizontal="center" vertical="bottom" textRotation="0" wrapText="false" indent="0" shrinkToFit="false"/>
      <protection locked="true" hidden="false"/>
    </xf>
    <xf numFmtId="0" fontId="304" fillId="215" borderId="299" xfId="0" applyNumberFormat="true" applyFont="true" applyFill="true" applyBorder="true" applyAlignment="true" applyProtection="true">
      <alignment horizontal="center" vertical="bottom" textRotation="0" wrapText="false" indent="0" shrinkToFit="false"/>
      <protection locked="true" hidden="false"/>
    </xf>
    <xf numFmtId="0" fontId="305" fillId="216"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17" borderId="301" xfId="0" applyNumberFormat="true" applyFont="true" applyFill="true" applyBorder="true" applyAlignment="true" applyProtection="true">
      <alignment horizontal="center" vertical="bottom" textRotation="0" wrapText="false" indent="0" shrinkToFit="false"/>
      <protection locked="true" hidden="false"/>
    </xf>
    <xf numFmtId="1" fontId="307" fillId="0" borderId="302" xfId="0" applyNumberFormat="true" applyFont="true" applyBorder="true" applyAlignment="true" applyProtection="true">
      <alignment horizontal="center" vertical="center" textRotation="0" wrapText="false" indent="0" shrinkToFit="false"/>
      <protection locked="true" hidden="false"/>
    </xf>
    <xf numFmtId="0" fontId="308" fillId="218" borderId="303" xfId="0" applyNumberFormat="true" applyFont="true" applyFill="true" applyBorder="true" applyAlignment="true" applyProtection="true">
      <alignment horizontal="center" vertical="center" textRotation="0" wrapText="false" indent="0" shrinkToFit="false"/>
      <protection locked="true" hidden="false"/>
    </xf>
    <xf numFmtId="164" fontId="309" fillId="219" borderId="304" xfId="0" applyNumberFormat="true" applyFont="true" applyFill="true" applyBorder="true" applyAlignment="true" applyProtection="true">
      <alignment horizontal="center" vertical="bottom" textRotation="0" wrapText="false" indent="0" shrinkToFit="false"/>
      <protection locked="true" hidden="false"/>
    </xf>
    <xf numFmtId="0" fontId="310" fillId="220" borderId="305" xfId="0" applyNumberFormat="true" applyFont="true" applyFill="true" applyBorder="true" applyAlignment="true" applyProtection="true">
      <alignment horizontal="center" vertical="bottom" textRotation="0" wrapText="false" indent="0" shrinkToFit="false"/>
      <protection locked="true" hidden="false"/>
    </xf>
    <xf numFmtId="0" fontId="311" fillId="221"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22" borderId="307" xfId="0" applyNumberFormat="true" applyFont="true" applyFill="true" applyBorder="true" applyAlignment="true" applyProtection="true">
      <alignment horizontal="center" vertical="bottom" textRotation="0" wrapText="false" indent="0" shrinkToFit="false"/>
      <protection locked="true" hidden="false"/>
    </xf>
    <xf numFmtId="1" fontId="313" fillId="0" borderId="308" xfId="0" applyNumberFormat="true" applyFont="true" applyBorder="true" applyAlignment="true" applyProtection="true">
      <alignment horizontal="center" vertical="center" textRotation="0" wrapText="false" indent="0" shrinkToFit="false"/>
      <protection locked="true" hidden="false"/>
    </xf>
    <xf numFmtId="0" fontId="314" fillId="223" borderId="309" xfId="0" applyNumberFormat="true" applyFont="true" applyFill="true" applyBorder="true" applyAlignment="true" applyProtection="true">
      <alignment horizontal="center" vertical="center" textRotation="0" wrapText="false" indent="0" shrinkToFit="false"/>
      <protection locked="true" hidden="false"/>
    </xf>
    <xf numFmtId="164" fontId="315" fillId="224" borderId="310" xfId="0" applyNumberFormat="true" applyFont="true" applyFill="true" applyBorder="true" applyAlignment="true" applyProtection="true">
      <alignment horizontal="center" vertical="bottom" textRotation="0" wrapText="false" indent="0" shrinkToFit="false"/>
      <protection locked="true" hidden="false"/>
    </xf>
    <xf numFmtId="0" fontId="316" fillId="225" borderId="311" xfId="0" applyNumberFormat="true" applyFont="true" applyFill="true" applyBorder="true" applyAlignment="true" applyProtection="true">
      <alignment horizontal="center" vertical="bottom" textRotation="0" wrapText="false" indent="0" shrinkToFit="false"/>
      <protection locked="true" hidden="false"/>
    </xf>
    <xf numFmtId="0" fontId="317" fillId="226"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27" borderId="313" xfId="0" applyNumberFormat="true" applyFont="true" applyFill="true" applyBorder="true" applyAlignment="true" applyProtection="true">
      <alignment horizontal="center" vertical="bottom" textRotation="0" wrapText="false" indent="0" shrinkToFit="false"/>
      <protection locked="true" hidden="false"/>
    </xf>
    <xf numFmtId="1" fontId="319" fillId="0" borderId="314" xfId="0" applyNumberFormat="true" applyFont="true" applyBorder="true" applyAlignment="true" applyProtection="true">
      <alignment horizontal="center" vertical="center" textRotation="0" wrapText="false" indent="0" shrinkToFit="false"/>
      <protection locked="true" hidden="false"/>
    </xf>
    <xf numFmtId="0" fontId="320" fillId="228" borderId="315" xfId="0" applyNumberFormat="true" applyFont="true" applyFill="true" applyBorder="true" applyAlignment="true" applyProtection="true">
      <alignment horizontal="center" vertical="center" textRotation="0" wrapText="false" indent="0" shrinkToFit="false"/>
      <protection locked="true" hidden="false"/>
    </xf>
    <xf numFmtId="164" fontId="321" fillId="229" borderId="316" xfId="0" applyNumberFormat="true" applyFont="true" applyFill="true" applyBorder="true" applyAlignment="true" applyProtection="true">
      <alignment horizontal="center" vertical="bottom" textRotation="0" wrapText="false" indent="0" shrinkToFit="false"/>
      <protection locked="true" hidden="false"/>
    </xf>
    <xf numFmtId="0" fontId="322" fillId="230" borderId="317" xfId="0" applyNumberFormat="true" applyFont="true" applyFill="true" applyBorder="true" applyAlignment="true" applyProtection="true">
      <alignment horizontal="center" vertical="bottom" textRotation="0" wrapText="false" indent="0" shrinkToFit="false"/>
      <protection locked="true" hidden="false"/>
    </xf>
    <xf numFmtId="0" fontId="323" fillId="231"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32" borderId="319" xfId="0" applyNumberFormat="true" applyFont="true" applyFill="true" applyBorder="true" applyAlignment="true" applyProtection="true">
      <alignment horizontal="center" vertical="bottom" textRotation="0" wrapText="false" indent="0" shrinkToFit="false"/>
      <protection locked="true" hidden="false"/>
    </xf>
    <xf numFmtId="1" fontId="325" fillId="0" borderId="320" xfId="0" applyNumberFormat="true" applyFont="true" applyBorder="true" applyAlignment="true" applyProtection="true">
      <alignment horizontal="center" vertical="center" textRotation="0" wrapText="false" indent="0" shrinkToFit="false"/>
      <protection locked="true" hidden="false"/>
    </xf>
    <xf numFmtId="0" fontId="326" fillId="233" borderId="321" xfId="0" applyNumberFormat="true" applyFont="true" applyFill="true" applyBorder="true" applyAlignment="true" applyProtection="true">
      <alignment horizontal="center" vertical="center" textRotation="0" wrapText="false" indent="0" shrinkToFit="false"/>
      <protection locked="true" hidden="false"/>
    </xf>
    <xf numFmtId="164" fontId="327" fillId="234" borderId="322" xfId="0" applyNumberFormat="true" applyFont="true" applyFill="true" applyBorder="true" applyAlignment="true" applyProtection="true">
      <alignment horizontal="center" vertical="bottom" textRotation="0" wrapText="false" indent="0" shrinkToFit="false"/>
      <protection locked="true" hidden="false"/>
    </xf>
    <xf numFmtId="0" fontId="328" fillId="235" borderId="323" xfId="0" applyNumberFormat="true" applyFont="true" applyFill="true" applyBorder="true" applyAlignment="true" applyProtection="true">
      <alignment horizontal="center" vertical="bottom" textRotation="0" wrapText="false" indent="0" shrinkToFit="false"/>
      <protection locked="true" hidden="false"/>
    </xf>
    <xf numFmtId="0" fontId="329" fillId="236"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37" borderId="325" xfId="0" applyNumberFormat="true" applyFont="true" applyFill="true" applyBorder="true" applyAlignment="true" applyProtection="true">
      <alignment horizontal="center" vertical="bottom" textRotation="0" wrapText="false" indent="0" shrinkToFit="false"/>
      <protection locked="true" hidden="false"/>
    </xf>
    <xf numFmtId="1" fontId="331" fillId="0" borderId="326" xfId="0" applyNumberFormat="true" applyFont="true" applyBorder="true" applyAlignment="true" applyProtection="true">
      <alignment horizontal="center" vertical="center" textRotation="0" wrapText="false" indent="0" shrinkToFit="false"/>
      <protection locked="true" hidden="false"/>
    </xf>
    <xf numFmtId="0" fontId="332" fillId="238" borderId="327" xfId="0" applyNumberFormat="true" applyFont="true" applyFill="true" applyBorder="true" applyAlignment="true" applyProtection="true">
      <alignment horizontal="center" vertical="center" textRotation="0" wrapText="false" indent="0" shrinkToFit="false"/>
      <protection locked="true" hidden="false"/>
    </xf>
    <xf numFmtId="164" fontId="333" fillId="239" borderId="328" xfId="0" applyNumberFormat="true" applyFont="true" applyFill="true" applyBorder="true" applyAlignment="true" applyProtection="true">
      <alignment horizontal="center" vertical="bottom" textRotation="0" wrapText="false" indent="0" shrinkToFit="false"/>
      <protection locked="true" hidden="false"/>
    </xf>
    <xf numFmtId="0" fontId="334" fillId="240" borderId="329" xfId="0" applyNumberFormat="true" applyFont="true" applyFill="true" applyBorder="true" applyAlignment="true" applyProtection="true">
      <alignment horizontal="center" vertical="bottom" textRotation="0" wrapText="false" indent="0" shrinkToFit="false"/>
      <protection locked="true" hidden="false"/>
    </xf>
    <xf numFmtId="0" fontId="335" fillId="241"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42" borderId="331" xfId="0" applyNumberFormat="true" applyFont="true" applyFill="true" applyBorder="true" applyAlignment="true" applyProtection="true">
      <alignment horizontal="center" vertical="bottom" textRotation="0" wrapText="false" indent="0" shrinkToFit="false"/>
      <protection locked="true" hidden="false"/>
    </xf>
    <xf numFmtId="1" fontId="337" fillId="0" borderId="332" xfId="0" applyNumberFormat="true" applyFont="true" applyBorder="true" applyAlignment="true" applyProtection="true">
      <alignment horizontal="center" vertical="center" textRotation="0" wrapText="false" indent="0" shrinkToFit="false"/>
      <protection locked="true" hidden="false"/>
    </xf>
    <xf numFmtId="0" fontId="338" fillId="243" borderId="333" xfId="0" applyNumberFormat="true" applyFont="true" applyFill="true" applyBorder="true" applyAlignment="true" applyProtection="true">
      <alignment horizontal="center" vertical="center" textRotation="0" wrapText="false" indent="0" shrinkToFit="false"/>
      <protection locked="true" hidden="false"/>
    </xf>
    <xf numFmtId="164" fontId="339" fillId="244" borderId="334" xfId="0" applyNumberFormat="true" applyFont="true" applyFill="true" applyBorder="true" applyAlignment="true" applyProtection="true">
      <alignment horizontal="center" vertical="bottom" textRotation="0" wrapText="false" indent="0" shrinkToFit="false"/>
      <protection locked="true" hidden="false"/>
    </xf>
    <xf numFmtId="0" fontId="340" fillId="245" borderId="335" xfId="0" applyNumberFormat="true" applyFont="true" applyFill="true" applyBorder="true" applyAlignment="true" applyProtection="true">
      <alignment horizontal="center" vertical="bottom" textRotation="0" wrapText="false" indent="0" shrinkToFit="false"/>
      <protection locked="true" hidden="false"/>
    </xf>
    <xf numFmtId="0" fontId="341" fillId="246"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47" borderId="337" xfId="0" applyNumberFormat="true" applyFont="true" applyFill="true" applyBorder="true" applyAlignment="true" applyProtection="true">
      <alignment horizontal="center" vertical="bottom" textRotation="0" wrapText="false" indent="0" shrinkToFit="false"/>
      <protection locked="true" hidden="false"/>
    </xf>
    <xf numFmtId="1" fontId="343" fillId="0" borderId="338" xfId="0" applyNumberFormat="true" applyFont="true" applyBorder="true" applyAlignment="true" applyProtection="true">
      <alignment horizontal="center" vertical="center" textRotation="0" wrapText="false" indent="0" shrinkToFit="false"/>
      <protection locked="true" hidden="false"/>
    </xf>
    <xf numFmtId="0" fontId="344" fillId="248" borderId="339" xfId="0" applyNumberFormat="true" applyFont="true" applyFill="true" applyBorder="true" applyAlignment="true" applyProtection="true">
      <alignment horizontal="center" vertical="center" textRotation="0" wrapText="false" indent="0" shrinkToFit="false"/>
      <protection locked="true" hidden="false"/>
    </xf>
    <xf numFmtId="164" fontId="345" fillId="249" borderId="340" xfId="0" applyNumberFormat="true" applyFont="true" applyFill="true" applyBorder="true" applyAlignment="true" applyProtection="true">
      <alignment horizontal="center" vertical="bottom" textRotation="0" wrapText="false" indent="0" shrinkToFit="false"/>
      <protection locked="true" hidden="false"/>
    </xf>
    <xf numFmtId="0" fontId="346" fillId="250" borderId="341" xfId="0" applyNumberFormat="true" applyFont="true" applyFill="true" applyBorder="true" applyAlignment="true" applyProtection="true">
      <alignment horizontal="center" vertical="bottom" textRotation="0" wrapText="false" indent="0" shrinkToFit="false"/>
      <protection locked="true" hidden="false"/>
    </xf>
    <xf numFmtId="0" fontId="347" fillId="251"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252" borderId="343" xfId="0" applyNumberFormat="true" applyFont="true" applyFill="true" applyBorder="true" applyAlignment="true" applyProtection="true">
      <alignment horizontal="center" vertical="bottom" textRotation="0" wrapText="false" indent="0" shrinkToFit="false"/>
      <protection locked="true" hidden="false"/>
    </xf>
    <xf numFmtId="1" fontId="349" fillId="0" borderId="344" xfId="0" applyNumberFormat="true" applyFont="true" applyBorder="true" applyAlignment="true" applyProtection="true">
      <alignment horizontal="center" vertical="center" textRotation="0" wrapText="false" indent="0" shrinkToFit="false"/>
      <protection locked="true" hidden="false"/>
    </xf>
    <xf numFmtId="0" fontId="350" fillId="253" borderId="345" xfId="0" applyNumberFormat="true" applyFont="true" applyFill="true" applyBorder="true" applyAlignment="true" applyProtection="true">
      <alignment horizontal="center" vertical="center" textRotation="0" wrapText="false" indent="0" shrinkToFit="false"/>
      <protection locked="true" hidden="false"/>
    </xf>
    <xf numFmtId="164" fontId="351" fillId="254" borderId="346" xfId="0" applyNumberFormat="true" applyFont="true" applyFill="true" applyBorder="true" applyAlignment="true" applyProtection="true">
      <alignment horizontal="center" vertical="bottom" textRotation="0" wrapText="false" indent="0" shrinkToFit="false"/>
      <protection locked="true" hidden="false"/>
    </xf>
    <xf numFmtId="0" fontId="352" fillId="255" borderId="347" xfId="0" applyNumberFormat="true" applyFont="true" applyFill="true" applyBorder="true" applyAlignment="true" applyProtection="true">
      <alignment horizontal="center" vertical="bottom" textRotation="0" wrapText="false" indent="0" shrinkToFit="false"/>
      <protection locked="true" hidden="false"/>
    </xf>
    <xf numFmtId="0" fontId="353" fillId="256"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257" borderId="349" xfId="0" applyNumberFormat="true" applyFont="true" applyFill="true" applyBorder="true" applyAlignment="true" applyProtection="true">
      <alignment horizontal="center" vertical="bottom" textRotation="0" wrapText="false" indent="0" shrinkToFit="false"/>
      <protection locked="true" hidden="false"/>
    </xf>
    <xf numFmtId="1" fontId="355" fillId="0" borderId="350" xfId="0" applyNumberFormat="true" applyFont="true" applyBorder="true" applyAlignment="true" applyProtection="true">
      <alignment horizontal="center" vertical="center" textRotation="0" wrapText="false" indent="0" shrinkToFit="false"/>
      <protection locked="true" hidden="false"/>
    </xf>
    <xf numFmtId="0" fontId="356" fillId="258" borderId="351" xfId="0" applyNumberFormat="true" applyFont="true" applyFill="true" applyBorder="true" applyAlignment="true" applyProtection="true">
      <alignment horizontal="center" vertical="center" textRotation="0" wrapText="false" indent="0" shrinkToFit="false"/>
      <protection locked="true" hidden="false"/>
    </xf>
    <xf numFmtId="164" fontId="357" fillId="259" borderId="352" xfId="0" applyNumberFormat="true" applyFont="true" applyFill="true" applyBorder="true" applyAlignment="true" applyProtection="true">
      <alignment horizontal="center" vertical="bottom" textRotation="0" wrapText="false" indent="0" shrinkToFit="false"/>
      <protection locked="true" hidden="false"/>
    </xf>
    <xf numFmtId="0" fontId="358" fillId="260" borderId="353" xfId="0" applyNumberFormat="true" applyFont="true" applyFill="true" applyBorder="true" applyAlignment="true" applyProtection="true">
      <alignment horizontal="center" vertical="bottom" textRotation="0" wrapText="false" indent="0" shrinkToFit="false"/>
      <protection locked="true" hidden="false"/>
    </xf>
    <xf numFmtId="0" fontId="359" fillId="26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262" borderId="355" xfId="0" applyNumberFormat="true" applyFont="true" applyFill="true" applyBorder="true" applyAlignment="true" applyProtection="true">
      <alignment horizontal="center" vertical="bottom" textRotation="0" wrapText="false" indent="0" shrinkToFit="false"/>
      <protection locked="true" hidden="false"/>
    </xf>
    <xf numFmtId="1" fontId="361" fillId="0" borderId="356" xfId="0" applyNumberFormat="true" applyFont="true" applyBorder="true" applyAlignment="true" applyProtection="true">
      <alignment horizontal="center" vertical="center" textRotation="0" wrapText="false" indent="0" shrinkToFit="false"/>
      <protection locked="true" hidden="false"/>
    </xf>
    <xf numFmtId="0" fontId="362" fillId="263" borderId="357" xfId="0" applyNumberFormat="true" applyFont="true" applyFill="true" applyBorder="true" applyAlignment="true" applyProtection="true">
      <alignment horizontal="center" vertical="center" textRotation="0" wrapText="false" indent="0" shrinkToFit="false"/>
      <protection locked="true" hidden="false"/>
    </xf>
    <xf numFmtId="164" fontId="363" fillId="264" borderId="358" xfId="0" applyNumberFormat="true" applyFont="true" applyFill="true" applyBorder="true" applyAlignment="true" applyProtection="true">
      <alignment horizontal="center" vertical="bottom" textRotation="0" wrapText="false" indent="0" shrinkToFit="false"/>
      <protection locked="true" hidden="false"/>
    </xf>
    <xf numFmtId="0" fontId="364" fillId="265" borderId="359" xfId="0" applyNumberFormat="true" applyFont="true" applyFill="true" applyBorder="true" applyAlignment="true" applyProtection="true">
      <alignment horizontal="center" vertical="bottom" textRotation="0" wrapText="false" indent="0" shrinkToFit="false"/>
      <protection locked="true" hidden="false"/>
    </xf>
    <xf numFmtId="0" fontId="365" fillId="266"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267" borderId="361" xfId="0" applyNumberFormat="true" applyFont="true" applyFill="true" applyBorder="true" applyAlignment="true" applyProtection="true">
      <alignment horizontal="center" vertical="bottom" textRotation="0" wrapText="false" indent="0" shrinkToFit="false"/>
      <protection locked="true" hidden="false"/>
    </xf>
    <xf numFmtId="1" fontId="367" fillId="0" borderId="362" xfId="0" applyNumberFormat="true" applyFont="true" applyBorder="true" applyAlignment="true" applyProtection="true">
      <alignment horizontal="center" vertical="center" textRotation="0" wrapText="false" indent="0" shrinkToFit="false"/>
      <protection locked="true" hidden="false"/>
    </xf>
    <xf numFmtId="0" fontId="368" fillId="268" borderId="363" xfId="0" applyNumberFormat="true" applyFont="true" applyFill="true" applyBorder="true" applyAlignment="true" applyProtection="true">
      <alignment horizontal="center" vertical="center" textRotation="0" wrapText="false" indent="0" shrinkToFit="false"/>
      <protection locked="true" hidden="false"/>
    </xf>
    <xf numFmtId="164" fontId="369" fillId="269" borderId="364" xfId="0" applyNumberFormat="true" applyFont="true" applyFill="true" applyBorder="true" applyAlignment="true" applyProtection="true">
      <alignment horizontal="center" vertical="bottom" textRotation="0" wrapText="false" indent="0" shrinkToFit="false"/>
      <protection locked="true" hidden="false"/>
    </xf>
    <xf numFmtId="0" fontId="370" fillId="270" borderId="365" xfId="0" applyNumberFormat="true" applyFont="true" applyFill="true" applyBorder="true" applyAlignment="true" applyProtection="true">
      <alignment horizontal="center" vertical="bottom" textRotation="0" wrapText="false" indent="0" shrinkToFit="false"/>
      <protection locked="true" hidden="false"/>
    </xf>
    <xf numFmtId="0" fontId="371" fillId="271"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272" borderId="367" xfId="0" applyNumberFormat="true" applyFont="true" applyFill="true" applyBorder="true" applyAlignment="true" applyProtection="true">
      <alignment horizontal="center" vertical="bottom" textRotation="0" wrapText="false" indent="0" shrinkToFit="false"/>
      <protection locked="true" hidden="false"/>
    </xf>
    <xf numFmtId="1" fontId="373" fillId="0" borderId="368" xfId="0" applyNumberFormat="true" applyFont="true" applyBorder="true" applyAlignment="true" applyProtection="true">
      <alignment horizontal="center" vertical="center" textRotation="0" wrapText="false" indent="0" shrinkToFit="false"/>
      <protection locked="true" hidden="false"/>
    </xf>
    <xf numFmtId="0" fontId="374" fillId="273" borderId="369" xfId="0" applyNumberFormat="true" applyFont="true" applyFill="true" applyBorder="true" applyAlignment="true" applyProtection="true">
      <alignment horizontal="center" vertical="center" textRotation="0" wrapText="false" indent="0" shrinkToFit="false"/>
      <protection locked="true" hidden="false"/>
    </xf>
    <xf numFmtId="164" fontId="375" fillId="274" borderId="370" xfId="0" applyNumberFormat="true" applyFont="true" applyFill="true" applyBorder="true" applyAlignment="true" applyProtection="true">
      <alignment horizontal="center" vertical="bottom" textRotation="0" wrapText="false" indent="0" shrinkToFit="false"/>
      <protection locked="true" hidden="false"/>
    </xf>
    <xf numFmtId="0" fontId="376" fillId="275" borderId="371" xfId="0" applyNumberFormat="true" applyFont="true" applyFill="true" applyBorder="true" applyAlignment="true" applyProtection="true">
      <alignment horizontal="center" vertical="bottom" textRotation="0" wrapText="false" indent="0" shrinkToFit="false"/>
      <protection locked="true" hidden="false"/>
    </xf>
    <xf numFmtId="0" fontId="377" fillId="276"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277" borderId="373" xfId="0" applyNumberFormat="true" applyFont="true" applyFill="true" applyBorder="true" applyAlignment="true" applyProtection="true">
      <alignment horizontal="center" vertical="bottom" textRotation="0" wrapText="false" indent="0" shrinkToFit="false"/>
      <protection locked="true" hidden="false"/>
    </xf>
    <xf numFmtId="1" fontId="379" fillId="0" borderId="374" xfId="0" applyNumberFormat="true" applyFont="true" applyBorder="true" applyAlignment="true" applyProtection="true">
      <alignment horizontal="center" vertical="center" textRotation="0" wrapText="false" indent="0" shrinkToFit="false"/>
      <protection locked="true" hidden="false"/>
    </xf>
    <xf numFmtId="0" fontId="380" fillId="278" borderId="375" xfId="0" applyNumberFormat="true" applyFont="true" applyFill="true" applyBorder="true" applyAlignment="true" applyProtection="true">
      <alignment horizontal="center" vertical="center" textRotation="0" wrapText="false" indent="0" shrinkToFit="false"/>
      <protection locked="true" hidden="false"/>
    </xf>
    <xf numFmtId="164" fontId="381" fillId="279" borderId="376" xfId="0" applyNumberFormat="true" applyFont="true" applyFill="true" applyBorder="true" applyAlignment="true" applyProtection="true">
      <alignment horizontal="center" vertical="bottom" textRotation="0" wrapText="false" indent="0" shrinkToFit="false"/>
      <protection locked="true" hidden="false"/>
    </xf>
    <xf numFmtId="0" fontId="382" fillId="280" borderId="377" xfId="0" applyNumberFormat="true" applyFont="true" applyFill="true" applyBorder="true" applyAlignment="true" applyProtection="true">
      <alignment horizontal="center" vertical="bottom" textRotation="0" wrapText="false" indent="0" shrinkToFit="false"/>
      <protection locked="true" hidden="false"/>
    </xf>
    <xf numFmtId="0" fontId="383" fillId="281"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282" borderId="379" xfId="0" applyNumberFormat="true" applyFont="true" applyFill="true" applyBorder="true" applyAlignment="true" applyProtection="true">
      <alignment horizontal="center" vertical="bottom" textRotation="0" wrapText="false" indent="0" shrinkToFit="false"/>
      <protection locked="true" hidden="false"/>
    </xf>
    <xf numFmtId="1" fontId="386" fillId="0" borderId="380" xfId="0" applyNumberFormat="true" applyFont="true" applyBorder="true" applyAlignment="true" applyProtection="true">
      <alignment horizontal="center" vertical="center" textRotation="0" wrapText="false" indent="0" shrinkToFit="false"/>
      <protection locked="true" hidden="false"/>
    </xf>
    <xf numFmtId="0" fontId="388" fillId="283" borderId="381" xfId="0" applyNumberFormat="true" applyFont="true" applyFill="true" applyBorder="true" applyAlignment="true" applyProtection="true">
      <alignment horizontal="center" vertical="center" textRotation="0" wrapText="false" indent="0" shrinkToFit="false"/>
      <protection locked="true" hidden="false"/>
    </xf>
    <xf numFmtId="164" fontId="390" fillId="284" borderId="382" xfId="0" applyNumberFormat="true" applyFont="true" applyFill="true" applyBorder="true" applyAlignment="true" applyProtection="true">
      <alignment horizontal="center" vertical="bottom" textRotation="0" wrapText="false" indent="0" shrinkToFit="false"/>
      <protection locked="true" hidden="false"/>
    </xf>
    <xf numFmtId="0" fontId="392" fillId="285" borderId="383" xfId="0" applyNumberFormat="true" applyFont="true" applyFill="true" applyBorder="true" applyAlignment="true" applyProtection="true">
      <alignment horizontal="center" vertical="bottom" textRotation="0" wrapText="false" indent="0" shrinkToFit="false"/>
      <protection locked="true" hidden="false"/>
    </xf>
    <xf numFmtId="0" fontId="394" fillId="286" borderId="384" xfId="0" applyNumberFormat="true" applyFont="true" applyFill="true" applyBorder="true" applyAlignment="true" applyProtection="true">
      <alignment horizontal="center" vertical="bottom" textRotation="0" wrapText="false" indent="0" shrinkToFit="false"/>
      <protection locked="true" hidden="false"/>
    </xf>
    <xf numFmtId="0" fontId="396" fillId="287" borderId="385" xfId="0" applyNumberFormat="true" applyFont="true" applyFill="true" applyBorder="true" applyAlignment="true" applyProtection="true">
      <alignment horizontal="center" vertical="bottom" textRotation="0" wrapText="false" indent="0" shrinkToFit="false"/>
      <protection locked="true" hidden="false"/>
    </xf>
    <xf numFmtId="1" fontId="398" fillId="0" borderId="386" xfId="0" applyNumberFormat="true" applyFont="true" applyBorder="true" applyAlignment="true" applyProtection="true">
      <alignment horizontal="center" vertical="center" textRotation="0" wrapText="false" indent="0" shrinkToFit="false"/>
      <protection locked="true" hidden="false"/>
    </xf>
    <xf numFmtId="0" fontId="400" fillId="288" borderId="387" xfId="0" applyNumberFormat="true" applyFont="true" applyFill="true" applyBorder="true" applyAlignment="true" applyProtection="true">
      <alignment horizontal="center" vertical="center" textRotation="0" wrapText="false" indent="0" shrinkToFit="false"/>
      <protection locked="true" hidden="false"/>
    </xf>
    <xf numFmtId="164" fontId="402" fillId="289" borderId="388" xfId="0" applyNumberFormat="true" applyFont="true" applyFill="true" applyBorder="true" applyAlignment="true" applyProtection="true">
      <alignment horizontal="center" vertical="bottom" textRotation="0" wrapText="false" indent="0" shrinkToFit="false"/>
      <protection locked="true" hidden="false"/>
    </xf>
    <xf numFmtId="0" fontId="404" fillId="290" borderId="389" xfId="0" applyNumberFormat="true" applyFont="true" applyFill="true" applyBorder="true" applyAlignment="true" applyProtection="true">
      <alignment horizontal="center" vertical="bottom" textRotation="0" wrapText="false" indent="0" shrinkToFit="false"/>
      <protection locked="true" hidden="false"/>
    </xf>
    <xf numFmtId="0" fontId="406" fillId="291" borderId="390" xfId="0" applyNumberFormat="true" applyFont="true" applyFill="true" applyBorder="true" applyAlignment="true" applyProtection="true">
      <alignment horizontal="center" vertical="bottom" textRotation="0" wrapText="false" indent="0" shrinkToFit="false"/>
      <protection locked="true" hidden="false"/>
    </xf>
    <xf numFmtId="0" fontId="408" fillId="292" borderId="391" xfId="0" applyNumberFormat="true" applyFont="true" applyFill="true" applyBorder="true" applyAlignment="true" applyProtection="true">
      <alignment horizontal="center" vertical="bottom" textRotation="0" wrapText="false" indent="0" shrinkToFit="false"/>
      <protection locked="true" hidden="false"/>
    </xf>
    <xf numFmtId="1" fontId="410" fillId="0" borderId="392" xfId="0" applyNumberFormat="true" applyFont="true" applyBorder="true" applyAlignment="true" applyProtection="true">
      <alignment horizontal="center" vertical="center" textRotation="0" wrapText="false" indent="0" shrinkToFit="false"/>
      <protection locked="true" hidden="false"/>
    </xf>
    <xf numFmtId="0" fontId="412" fillId="293" borderId="393" xfId="0" applyNumberFormat="true" applyFont="true" applyFill="true" applyBorder="true" applyAlignment="true" applyProtection="true">
      <alignment horizontal="center" vertical="center" textRotation="0" wrapText="false" indent="0" shrinkToFit="false"/>
      <protection locked="true" hidden="false"/>
    </xf>
    <xf numFmtId="164" fontId="414" fillId="294" borderId="394" xfId="0" applyNumberFormat="true" applyFont="true" applyFill="true" applyBorder="true" applyAlignment="true" applyProtection="true">
      <alignment horizontal="center" vertical="bottom" textRotation="0" wrapText="false" indent="0" shrinkToFit="false"/>
      <protection locked="true" hidden="false"/>
    </xf>
    <xf numFmtId="0" fontId="416" fillId="295" borderId="395" xfId="0" applyNumberFormat="true" applyFont="true" applyFill="true" applyBorder="true" applyAlignment="true" applyProtection="true">
      <alignment horizontal="center" vertical="bottom" textRotation="0" wrapText="false" indent="0" shrinkToFit="false"/>
      <protection locked="true" hidden="false"/>
    </xf>
    <xf numFmtId="0" fontId="418" fillId="296" borderId="396" xfId="0" applyNumberFormat="true" applyFont="true" applyFill="true" applyBorder="true" applyAlignment="true" applyProtection="true">
      <alignment horizontal="center" vertical="bottom" textRotation="0" wrapText="false" indent="0" shrinkToFit="false"/>
      <protection locked="true" hidden="false"/>
    </xf>
    <xf numFmtId="0" fontId="420" fillId="297" borderId="397" xfId="0" applyNumberFormat="true" applyFont="true" applyFill="true" applyBorder="true" applyAlignment="true" applyProtection="true">
      <alignment horizontal="center" vertical="bottom" textRotation="0" wrapText="false" indent="0" shrinkToFit="false"/>
      <protection locked="true" hidden="false"/>
    </xf>
    <xf numFmtId="1" fontId="422" fillId="0" borderId="398" xfId="0" applyNumberFormat="true" applyFont="true" applyBorder="true" applyAlignment="true" applyProtection="true">
      <alignment horizontal="center" vertical="center" textRotation="0" wrapText="false" indent="0" shrinkToFit="false"/>
      <protection locked="true" hidden="false"/>
    </xf>
    <xf numFmtId="0" fontId="424" fillId="298" borderId="399" xfId="0" applyNumberFormat="true" applyFont="true" applyFill="true" applyBorder="true" applyAlignment="true" applyProtection="true">
      <alignment horizontal="center" vertical="center" textRotation="0" wrapText="false" indent="0" shrinkToFit="false"/>
      <protection locked="true" hidden="false"/>
    </xf>
    <xf numFmtId="164" fontId="426" fillId="299" borderId="400" xfId="0" applyNumberFormat="true" applyFont="true" applyFill="true" applyBorder="true" applyAlignment="true" applyProtection="true">
      <alignment horizontal="center" vertical="bottom" textRotation="0" wrapText="false" indent="0" shrinkToFit="false"/>
      <protection locked="true" hidden="false"/>
    </xf>
    <xf numFmtId="0" fontId="428" fillId="300" borderId="401" xfId="0" applyNumberFormat="true" applyFont="true" applyFill="true" applyBorder="true" applyAlignment="true" applyProtection="true">
      <alignment horizontal="center" vertical="bottom" textRotation="0" wrapText="false" indent="0" shrinkToFit="false"/>
      <protection locked="true" hidden="false"/>
    </xf>
    <xf numFmtId="0" fontId="430" fillId="301" borderId="402" xfId="0" applyNumberFormat="true" applyFont="true" applyFill="true" applyBorder="true" applyAlignment="true" applyProtection="true">
      <alignment horizontal="center" vertical="bottom" textRotation="0" wrapText="false" indent="0" shrinkToFit="false"/>
      <protection locked="true" hidden="false"/>
    </xf>
    <xf numFmtId="0" fontId="432" fillId="302" borderId="403" xfId="0" applyNumberFormat="true" applyFont="true" applyFill="true" applyBorder="true" applyAlignment="true" applyProtection="true">
      <alignment horizontal="center" vertical="bottom" textRotation="0" wrapText="false" indent="0" shrinkToFit="false"/>
      <protection locked="true" hidden="false"/>
    </xf>
    <xf numFmtId="1" fontId="434" fillId="0" borderId="404" xfId="0" applyNumberFormat="true" applyFont="true" applyBorder="true" applyAlignment="true" applyProtection="true">
      <alignment horizontal="center" vertical="center" textRotation="0" wrapText="false" indent="0" shrinkToFit="false"/>
      <protection locked="true" hidden="false"/>
    </xf>
    <xf numFmtId="0" fontId="436" fillId="303" borderId="405" xfId="0" applyNumberFormat="true" applyFont="true" applyFill="true" applyBorder="true" applyAlignment="true" applyProtection="true">
      <alignment horizontal="center" vertical="center" textRotation="0" wrapText="false" indent="0" shrinkToFit="false"/>
      <protection locked="true" hidden="false"/>
    </xf>
    <xf numFmtId="164" fontId="438" fillId="304" borderId="406" xfId="0" applyNumberFormat="true" applyFont="true" applyFill="true" applyBorder="true" applyAlignment="true" applyProtection="true">
      <alignment horizontal="center" vertical="bottom" textRotation="0" wrapText="false" indent="0" shrinkToFit="false"/>
      <protection locked="true" hidden="false"/>
    </xf>
    <xf numFmtId="0" fontId="440" fillId="305" borderId="407" xfId="0" applyNumberFormat="true" applyFont="true" applyFill="true" applyBorder="true" applyAlignment="true" applyProtection="true">
      <alignment horizontal="center" vertical="bottom" textRotation="0" wrapText="false" indent="0" shrinkToFit="false"/>
      <protection locked="true" hidden="false"/>
    </xf>
    <xf numFmtId="0" fontId="442" fillId="306" borderId="408" xfId="0" applyNumberFormat="true" applyFont="true" applyFill="true" applyBorder="true" applyAlignment="true" applyProtection="true">
      <alignment horizontal="center" vertical="bottom" textRotation="0" wrapText="false" indent="0" shrinkToFit="false"/>
      <protection locked="true" hidden="false"/>
    </xf>
    <xf numFmtId="0" fontId="444" fillId="307" borderId="409" xfId="0" applyNumberFormat="true" applyFont="true" applyFill="true" applyBorder="true" applyAlignment="true" applyProtection="true">
      <alignment horizontal="center" vertical="bottom" textRotation="0" wrapText="false" indent="0" shrinkToFit="false"/>
      <protection locked="true" hidden="false"/>
    </xf>
    <xf numFmtId="1" fontId="446" fillId="0" borderId="410" xfId="0" applyNumberFormat="true" applyFont="true" applyBorder="true" applyAlignment="true" applyProtection="true">
      <alignment horizontal="center" vertical="center" textRotation="0" wrapText="false" indent="0" shrinkToFit="false"/>
      <protection locked="true" hidden="false"/>
    </xf>
    <xf numFmtId="0" fontId="448" fillId="308" borderId="411" xfId="0" applyNumberFormat="true" applyFont="true" applyFill="true" applyBorder="true" applyAlignment="true" applyProtection="true">
      <alignment horizontal="center" vertical="center" textRotation="0" wrapText="false" indent="0" shrinkToFit="false"/>
      <protection locked="true" hidden="false"/>
    </xf>
    <xf numFmtId="164" fontId="450" fillId="309" borderId="412" xfId="0" applyNumberFormat="true" applyFont="true" applyFill="true" applyBorder="true" applyAlignment="true" applyProtection="true">
      <alignment horizontal="center" vertical="bottom" textRotation="0" wrapText="false" indent="0" shrinkToFit="false"/>
      <protection locked="true" hidden="false"/>
    </xf>
    <xf numFmtId="0" fontId="452" fillId="310" borderId="413" xfId="0" applyNumberFormat="true" applyFont="true" applyFill="true" applyBorder="true" applyAlignment="true" applyProtection="true">
      <alignment horizontal="center" vertical="bottom" textRotation="0" wrapText="false" indent="0" shrinkToFit="false"/>
      <protection locked="true" hidden="false"/>
    </xf>
    <xf numFmtId="0" fontId="454" fillId="311" borderId="414" xfId="0" applyNumberFormat="true" applyFont="true" applyFill="true" applyBorder="true" applyAlignment="true" applyProtection="true">
      <alignment horizontal="center" vertical="bottom" textRotation="0" wrapText="false" indent="0" shrinkToFit="false"/>
      <protection locked="true" hidden="false"/>
    </xf>
    <xf numFmtId="0" fontId="456" fillId="312" borderId="415" xfId="0" applyNumberFormat="true" applyFont="true" applyFill="true" applyBorder="true" applyAlignment="true" applyProtection="true">
      <alignment horizontal="center" vertical="bottom" textRotation="0" wrapText="false" indent="0" shrinkToFit="false"/>
      <protection locked="true" hidden="false"/>
    </xf>
    <xf numFmtId="1" fontId="458" fillId="0" borderId="416" xfId="0" applyNumberFormat="true" applyFont="true" applyBorder="true" applyAlignment="true" applyProtection="true">
      <alignment horizontal="center" vertical="center" textRotation="0" wrapText="false" indent="0" shrinkToFit="false"/>
      <protection locked="true" hidden="false"/>
    </xf>
    <xf numFmtId="0" fontId="460" fillId="313" borderId="417" xfId="0" applyNumberFormat="true" applyFont="true" applyFill="true" applyBorder="true" applyAlignment="true" applyProtection="true">
      <alignment horizontal="center" vertical="center" textRotation="0" wrapText="false" indent="0" shrinkToFit="false"/>
      <protection locked="true" hidden="false"/>
    </xf>
    <xf numFmtId="164" fontId="462" fillId="314" borderId="418" xfId="0" applyNumberFormat="true" applyFont="true" applyFill="true" applyBorder="true" applyAlignment="true" applyProtection="true">
      <alignment horizontal="center" vertical="bottom" textRotation="0" wrapText="false" indent="0" shrinkToFit="false"/>
      <protection locked="true" hidden="false"/>
    </xf>
    <xf numFmtId="0" fontId="464" fillId="315" borderId="419" xfId="0" applyNumberFormat="true" applyFont="true" applyFill="true" applyBorder="true" applyAlignment="true" applyProtection="true">
      <alignment horizontal="center" vertical="bottom" textRotation="0" wrapText="false" indent="0" shrinkToFit="false"/>
      <protection locked="true" hidden="false"/>
    </xf>
    <xf numFmtId="0" fontId="466" fillId="316" borderId="420" xfId="0" applyNumberFormat="true" applyFont="true" applyFill="true" applyBorder="true" applyAlignment="true" applyProtection="true">
      <alignment horizontal="center" vertical="bottom" textRotation="0" wrapText="false" indent="0" shrinkToFit="false"/>
      <protection locked="true" hidden="false"/>
    </xf>
    <xf numFmtId="0" fontId="468" fillId="317" borderId="421" xfId="0" applyNumberFormat="true" applyFont="true" applyFill="true" applyBorder="true" applyAlignment="true" applyProtection="true">
      <alignment horizontal="center" vertical="bottom" textRotation="0" wrapText="false" indent="0" shrinkToFit="false"/>
      <protection locked="true" hidden="false"/>
    </xf>
    <xf numFmtId="1" fontId="470" fillId="0" borderId="422" xfId="0" applyNumberFormat="true" applyFont="true" applyBorder="true" applyAlignment="true" applyProtection="true">
      <alignment horizontal="center" vertical="center" textRotation="0" wrapText="false" indent="0" shrinkToFit="false"/>
      <protection locked="true" hidden="false"/>
    </xf>
    <xf numFmtId="0" fontId="472" fillId="318" borderId="423" xfId="0" applyNumberFormat="true" applyFont="true" applyFill="true" applyBorder="true" applyAlignment="true" applyProtection="true">
      <alignment horizontal="center" vertical="center" textRotation="0" wrapText="false" indent="0" shrinkToFit="false"/>
      <protection locked="true" hidden="false"/>
    </xf>
    <xf numFmtId="164" fontId="474" fillId="319" borderId="424" xfId="0" applyNumberFormat="true" applyFont="true" applyFill="true" applyBorder="true" applyAlignment="true" applyProtection="true">
      <alignment horizontal="center" vertical="bottom" textRotation="0" wrapText="false" indent="0" shrinkToFit="false"/>
      <protection locked="true" hidden="false"/>
    </xf>
    <xf numFmtId="0" fontId="476" fillId="320" borderId="425" xfId="0" applyNumberFormat="true" applyFont="true" applyFill="true" applyBorder="true" applyAlignment="true" applyProtection="true">
      <alignment horizontal="center" vertical="bottom" textRotation="0" wrapText="false" indent="0" shrinkToFit="false"/>
      <protection locked="true" hidden="false"/>
    </xf>
    <xf numFmtId="0" fontId="478" fillId="321" borderId="426" xfId="0" applyNumberFormat="true" applyFont="true" applyFill="true" applyBorder="true" applyAlignment="true" applyProtection="true">
      <alignment horizontal="center" vertical="bottom" textRotation="0" wrapText="false" indent="0" shrinkToFit="false"/>
      <protection locked="true" hidden="false"/>
    </xf>
    <xf numFmtId="0" fontId="480" fillId="322" borderId="427" xfId="0" applyNumberFormat="true" applyFont="true" applyFill="true" applyBorder="true" applyAlignment="true" applyProtection="true">
      <alignment horizontal="center" vertical="bottom" textRotation="0" wrapText="false" indent="0" shrinkToFit="false"/>
      <protection locked="true" hidden="false"/>
    </xf>
    <xf numFmtId="1" fontId="482" fillId="0" borderId="428" xfId="0" applyNumberFormat="true" applyFont="true" applyBorder="true" applyAlignment="true" applyProtection="true">
      <alignment horizontal="center" vertical="center" textRotation="0" wrapText="false" indent="0" shrinkToFit="false"/>
      <protection locked="true" hidden="false"/>
    </xf>
    <xf numFmtId="0" fontId="484" fillId="323" borderId="429" xfId="0" applyNumberFormat="true" applyFont="true" applyFill="true" applyBorder="true" applyAlignment="true" applyProtection="true">
      <alignment horizontal="center" vertical="center" textRotation="0" wrapText="false" indent="0" shrinkToFit="false"/>
      <protection locked="true" hidden="false"/>
    </xf>
    <xf numFmtId="164" fontId="486" fillId="324" borderId="430" xfId="0" applyNumberFormat="true" applyFont="true" applyFill="true" applyBorder="true" applyAlignment="true" applyProtection="true">
      <alignment horizontal="center" vertical="bottom" textRotation="0" wrapText="false" indent="0" shrinkToFit="false"/>
      <protection locked="true" hidden="false"/>
    </xf>
    <xf numFmtId="0" fontId="488" fillId="325" borderId="431" xfId="0" applyNumberFormat="true" applyFont="true" applyFill="true" applyBorder="true" applyAlignment="true" applyProtection="true">
      <alignment horizontal="center" vertical="bottom" textRotation="0" wrapText="false" indent="0" shrinkToFit="false"/>
      <protection locked="true" hidden="false"/>
    </xf>
    <xf numFmtId="0" fontId="490" fillId="326" borderId="432" xfId="0" applyNumberFormat="true" applyFont="true" applyFill="true" applyBorder="true" applyAlignment="true" applyProtection="true">
      <alignment horizontal="center" vertical="bottom" textRotation="0" wrapText="false" indent="0" shrinkToFit="false"/>
      <protection locked="true" hidden="false"/>
    </xf>
    <xf numFmtId="0" fontId="492" fillId="327" borderId="433" xfId="0" applyNumberFormat="true" applyFont="true" applyFill="true" applyBorder="true" applyAlignment="true" applyProtection="true">
      <alignment horizontal="center" vertical="bottom" textRotation="0" wrapText="false" indent="0" shrinkToFit="false"/>
      <protection locked="true" hidden="false"/>
    </xf>
    <xf numFmtId="1" fontId="494" fillId="0" borderId="434" xfId="0" applyNumberFormat="true" applyFont="true" applyBorder="true" applyAlignment="true" applyProtection="true">
      <alignment horizontal="center" vertical="center" textRotation="0" wrapText="false" indent="0" shrinkToFit="false"/>
      <protection locked="true" hidden="false"/>
    </xf>
    <xf numFmtId="0" fontId="496" fillId="328" borderId="435" xfId="0" applyNumberFormat="true" applyFont="true" applyFill="true" applyBorder="true" applyAlignment="true" applyProtection="true">
      <alignment horizontal="center" vertical="center" textRotation="0" wrapText="false" indent="0" shrinkToFit="false"/>
      <protection locked="true" hidden="false"/>
    </xf>
    <xf numFmtId="164" fontId="498" fillId="329" borderId="436" xfId="0" applyNumberFormat="true" applyFont="true" applyFill="true" applyBorder="true" applyAlignment="true" applyProtection="true">
      <alignment horizontal="center" vertical="bottom" textRotation="0" wrapText="false" indent="0" shrinkToFit="false"/>
      <protection locked="true" hidden="false"/>
    </xf>
    <xf numFmtId="0" fontId="500" fillId="330" borderId="437" xfId="0" applyNumberFormat="true" applyFont="true" applyFill="true" applyBorder="true" applyAlignment="true" applyProtection="true">
      <alignment horizontal="center" vertical="bottom" textRotation="0" wrapText="false" indent="0" shrinkToFit="false"/>
      <protection locked="true" hidden="false"/>
    </xf>
    <xf numFmtId="0" fontId="502" fillId="331" borderId="438" xfId="0" applyNumberFormat="true" applyFont="true" applyFill="true" applyBorder="true" applyAlignment="true" applyProtection="true">
      <alignment horizontal="center" vertical="bottom" textRotation="0" wrapText="false" indent="0" shrinkToFit="false"/>
      <protection locked="true" hidden="false"/>
    </xf>
    <xf numFmtId="0" fontId="504" fillId="332" borderId="439" xfId="0" applyNumberFormat="true" applyFont="true" applyFill="true" applyBorder="true" applyAlignment="true" applyProtection="true">
      <alignment horizontal="center" vertical="bottom" textRotation="0" wrapText="false" indent="0" shrinkToFit="false"/>
      <protection locked="true" hidden="false"/>
    </xf>
    <xf numFmtId="1" fontId="506" fillId="0" borderId="440" xfId="0" applyNumberFormat="true" applyFont="true" applyBorder="true" applyAlignment="true" applyProtection="true">
      <alignment horizontal="center" vertical="center" textRotation="0" wrapText="false" indent="0" shrinkToFit="false"/>
      <protection locked="true" hidden="false"/>
    </xf>
    <xf numFmtId="0" fontId="508" fillId="333" borderId="441" xfId="0" applyNumberFormat="true" applyFont="true" applyFill="true" applyBorder="true" applyAlignment="true" applyProtection="true">
      <alignment horizontal="center" vertical="center" textRotation="0" wrapText="false" indent="0" shrinkToFit="false"/>
      <protection locked="true" hidden="false"/>
    </xf>
    <xf numFmtId="164" fontId="510" fillId="334" borderId="442" xfId="0" applyNumberFormat="true" applyFont="true" applyFill="true" applyBorder="true" applyAlignment="true" applyProtection="true">
      <alignment horizontal="center" vertical="bottom" textRotation="0" wrapText="false" indent="0" shrinkToFit="false"/>
      <protection locked="true" hidden="false"/>
    </xf>
    <xf numFmtId="0" fontId="512" fillId="335" borderId="443" xfId="0" applyNumberFormat="true" applyFont="true" applyFill="true" applyBorder="true" applyAlignment="true" applyProtection="true">
      <alignment horizontal="center" vertical="bottom" textRotation="0" wrapText="false" indent="0" shrinkToFit="false"/>
      <protection locked="true" hidden="false"/>
    </xf>
    <xf numFmtId="0" fontId="514" fillId="336" borderId="444" xfId="0" applyNumberFormat="true" applyFont="true" applyFill="true" applyBorder="true" applyAlignment="true" applyProtection="true">
      <alignment horizontal="center" vertical="bottom" textRotation="0" wrapText="false" indent="0" shrinkToFit="false"/>
      <protection locked="true" hidden="false"/>
    </xf>
    <xf numFmtId="0" fontId="516" fillId="337" borderId="445" xfId="0" applyNumberFormat="true" applyFont="true" applyFill="true" applyBorder="true" applyAlignment="true" applyProtection="true">
      <alignment horizontal="center" vertical="bottom" textRotation="0" wrapText="false" indent="0" shrinkToFit="false"/>
      <protection locked="true" hidden="false"/>
    </xf>
    <xf numFmtId="1" fontId="518" fillId="0" borderId="446" xfId="0" applyNumberFormat="true" applyFont="true" applyBorder="true" applyAlignment="true" applyProtection="true">
      <alignment horizontal="center" vertical="center" textRotation="0" wrapText="false" indent="0" shrinkToFit="false"/>
      <protection locked="true" hidden="false"/>
    </xf>
    <xf numFmtId="0" fontId="520" fillId="338" borderId="447" xfId="0" applyNumberFormat="true" applyFont="true" applyFill="true" applyBorder="true" applyAlignment="true" applyProtection="true">
      <alignment horizontal="center" vertical="center" textRotation="0" wrapText="false" indent="0" shrinkToFit="false"/>
      <protection locked="true" hidden="false"/>
    </xf>
    <xf numFmtId="164" fontId="522" fillId="339" borderId="448" xfId="0" applyNumberFormat="true" applyFont="true" applyFill="true" applyBorder="true" applyAlignment="true" applyProtection="true">
      <alignment horizontal="center" vertical="bottom" textRotation="0" wrapText="false" indent="0" shrinkToFit="false"/>
      <protection locked="true" hidden="false"/>
    </xf>
    <xf numFmtId="0" fontId="524" fillId="340" borderId="449" xfId="0" applyNumberFormat="true" applyFont="true" applyFill="true" applyBorder="true" applyAlignment="true" applyProtection="true">
      <alignment horizontal="center" vertical="bottom" textRotation="0" wrapText="false" indent="0" shrinkToFit="false"/>
      <protection locked="true" hidden="false"/>
    </xf>
    <xf numFmtId="0" fontId="526" fillId="341" borderId="450" xfId="0" applyNumberFormat="true" applyFont="true" applyFill="true" applyBorder="true" applyAlignment="true" applyProtection="true">
      <alignment horizontal="center" vertical="bottom" textRotation="0" wrapText="false" indent="0" shrinkToFit="false"/>
      <protection locked="true" hidden="false"/>
    </xf>
    <xf numFmtId="0" fontId="528" fillId="342" borderId="451" xfId="0" applyNumberFormat="true" applyFont="true" applyFill="true" applyBorder="true" applyAlignment="true" applyProtection="true">
      <alignment horizontal="center" vertical="bottom" textRotation="0" wrapText="false" indent="0" shrinkToFit="false"/>
      <protection locked="true" hidden="false"/>
    </xf>
    <xf numFmtId="1" fontId="530" fillId="0" borderId="452" xfId="0" applyNumberFormat="true" applyFont="true" applyBorder="true" applyAlignment="true" applyProtection="true">
      <alignment horizontal="center" vertical="center" textRotation="0" wrapText="false" indent="0" shrinkToFit="false"/>
      <protection locked="true" hidden="false"/>
    </xf>
    <xf numFmtId="0" fontId="532" fillId="343" borderId="453" xfId="0" applyNumberFormat="true" applyFont="true" applyFill="true" applyBorder="true" applyAlignment="true" applyProtection="true">
      <alignment horizontal="center" vertical="center" textRotation="0" wrapText="false" indent="0" shrinkToFit="false"/>
      <protection locked="true" hidden="false"/>
    </xf>
    <xf numFmtId="164" fontId="534" fillId="344" borderId="454" xfId="0" applyNumberFormat="true" applyFont="true" applyFill="true" applyBorder="true" applyAlignment="true" applyProtection="true">
      <alignment horizontal="center" vertical="bottom" textRotation="0" wrapText="false" indent="0" shrinkToFit="false"/>
      <protection locked="true" hidden="false"/>
    </xf>
    <xf numFmtId="0" fontId="536" fillId="345" borderId="455" xfId="0" applyNumberFormat="true" applyFont="true" applyFill="true" applyBorder="true" applyAlignment="true" applyProtection="true">
      <alignment horizontal="center" vertical="bottom" textRotation="0" wrapText="false" indent="0" shrinkToFit="false"/>
      <protection locked="true" hidden="false"/>
    </xf>
    <xf numFmtId="0" fontId="538" fillId="346" borderId="456" xfId="0" applyNumberFormat="true" applyFont="true" applyFill="true" applyBorder="true" applyAlignment="true" applyProtection="true">
      <alignment horizontal="center" vertical="bottom" textRotation="0" wrapText="false" indent="0" shrinkToFit="false"/>
      <protection locked="true" hidden="false"/>
    </xf>
    <xf numFmtId="0" fontId="540" fillId="347" borderId="457" xfId="0" applyNumberFormat="true" applyFont="true" applyFill="true" applyBorder="true" applyAlignment="true" applyProtection="true">
      <alignment horizontal="center" vertical="bottom" textRotation="0" wrapText="false" indent="0" shrinkToFit="false"/>
      <protection locked="true" hidden="false"/>
    </xf>
    <xf numFmtId="1" fontId="542" fillId="0" borderId="458" xfId="0" applyNumberFormat="true" applyFont="true" applyBorder="true" applyAlignment="true" applyProtection="true">
      <alignment horizontal="center" vertical="center" textRotation="0" wrapText="false" indent="0" shrinkToFit="false"/>
      <protection locked="true" hidden="false"/>
    </xf>
    <xf numFmtId="0" fontId="544" fillId="348" borderId="459" xfId="0" applyNumberFormat="true" applyFont="true" applyFill="true" applyBorder="true" applyAlignment="true" applyProtection="true">
      <alignment horizontal="center" vertical="center" textRotation="0" wrapText="false" indent="0" shrinkToFit="false"/>
      <protection locked="true" hidden="false"/>
    </xf>
    <xf numFmtId="164" fontId="546" fillId="349" borderId="460" xfId="0" applyNumberFormat="true" applyFont="true" applyFill="true" applyBorder="true" applyAlignment="true" applyProtection="true">
      <alignment horizontal="center" vertical="bottom" textRotation="0" wrapText="false" indent="0" shrinkToFit="false"/>
      <protection locked="true" hidden="false"/>
    </xf>
    <xf numFmtId="0" fontId="548" fillId="350" borderId="461" xfId="0" applyNumberFormat="true" applyFont="true" applyFill="true" applyBorder="true" applyAlignment="true" applyProtection="true">
      <alignment horizontal="center" vertical="bottom" textRotation="0" wrapText="false" indent="0" shrinkToFit="false"/>
      <protection locked="true" hidden="false"/>
    </xf>
    <xf numFmtId="0" fontId="550" fillId="351" borderId="462" xfId="0" applyNumberFormat="true" applyFont="true" applyFill="true" applyBorder="true" applyAlignment="true" applyProtection="true">
      <alignment horizontal="center" vertical="bottom" textRotation="0" wrapText="false" indent="0" shrinkToFit="false"/>
      <protection locked="true" hidden="false"/>
    </xf>
    <xf numFmtId="0" fontId="552" fillId="352" borderId="463" xfId="0" applyNumberFormat="true" applyFont="true" applyFill="true" applyBorder="true" applyAlignment="true" applyProtection="true">
      <alignment horizontal="center" vertical="bottom" textRotation="0" wrapText="false" indent="0" shrinkToFit="false"/>
      <protection locked="true" hidden="false"/>
    </xf>
    <xf numFmtId="1" fontId="554" fillId="0" borderId="464" xfId="0" applyNumberFormat="true" applyFont="true" applyBorder="true" applyAlignment="true" applyProtection="true">
      <alignment horizontal="center" vertical="center" textRotation="0" wrapText="false" indent="0" shrinkToFit="false"/>
      <protection locked="true" hidden="false"/>
    </xf>
    <xf numFmtId="0" fontId="556" fillId="353" borderId="465" xfId="0" applyNumberFormat="true" applyFont="true" applyFill="true" applyBorder="true" applyAlignment="true" applyProtection="true">
      <alignment horizontal="center" vertical="center" textRotation="0" wrapText="false" indent="0" shrinkToFit="false"/>
      <protection locked="true" hidden="false"/>
    </xf>
    <xf numFmtId="164" fontId="558" fillId="354" borderId="466" xfId="0" applyNumberFormat="true" applyFont="true" applyFill="true" applyBorder="true" applyAlignment="true" applyProtection="true">
      <alignment horizontal="center" vertical="bottom" textRotation="0" wrapText="false" indent="0" shrinkToFit="false"/>
      <protection locked="true" hidden="false"/>
    </xf>
    <xf numFmtId="0" fontId="560" fillId="355" borderId="467" xfId="0" applyNumberFormat="true" applyFont="true" applyFill="true" applyBorder="true" applyAlignment="true" applyProtection="true">
      <alignment horizontal="center" vertical="bottom" textRotation="0" wrapText="false" indent="0" shrinkToFit="false"/>
      <protection locked="true" hidden="false"/>
    </xf>
    <xf numFmtId="0" fontId="562" fillId="356" borderId="468" xfId="0" applyNumberFormat="true" applyFont="true" applyFill="true" applyBorder="true" applyAlignment="true" applyProtection="true">
      <alignment horizontal="center" vertical="bottom" textRotation="0" wrapText="false" indent="0" shrinkToFit="false"/>
      <protection locked="true" hidden="false"/>
    </xf>
    <xf numFmtId="0" fontId="564" fillId="357" borderId="469" xfId="0" applyNumberFormat="true" applyFont="true" applyFill="true" applyBorder="true" applyAlignment="true" applyProtection="true">
      <alignment horizontal="center" vertical="bottom" textRotation="0" wrapText="false" indent="0" shrinkToFit="false"/>
      <protection locked="true" hidden="false"/>
    </xf>
    <xf numFmtId="1" fontId="566" fillId="0" borderId="470" xfId="0" applyNumberFormat="true" applyFont="true" applyBorder="true" applyAlignment="true" applyProtection="true">
      <alignment horizontal="center" vertical="center" textRotation="0" wrapText="false" indent="0" shrinkToFit="false"/>
      <protection locked="true" hidden="false"/>
    </xf>
    <xf numFmtId="0" fontId="568" fillId="358" borderId="471" xfId="0" applyNumberFormat="true" applyFont="true" applyFill="true" applyBorder="true" applyAlignment="true" applyProtection="true">
      <alignment horizontal="center" vertical="center" textRotation="0" wrapText="false" indent="0" shrinkToFit="false"/>
      <protection locked="true" hidden="false"/>
    </xf>
    <xf numFmtId="164" fontId="570" fillId="359" borderId="472" xfId="0" applyNumberFormat="true" applyFont="true" applyFill="true" applyBorder="true" applyAlignment="true" applyProtection="true">
      <alignment horizontal="center" vertical="bottom" textRotation="0" wrapText="false" indent="0" shrinkToFit="false"/>
      <protection locked="true" hidden="false"/>
    </xf>
    <xf numFmtId="0" fontId="572" fillId="360" borderId="473" xfId="0" applyNumberFormat="true" applyFont="true" applyFill="true" applyBorder="true" applyAlignment="true" applyProtection="true">
      <alignment horizontal="center" vertical="bottom" textRotation="0" wrapText="false" indent="0" shrinkToFit="false"/>
      <protection locked="true" hidden="false"/>
    </xf>
    <xf numFmtId="0" fontId="574" fillId="361" borderId="474" xfId="0" applyNumberFormat="true" applyFont="true" applyFill="true" applyBorder="true" applyAlignment="true" applyProtection="true">
      <alignment horizontal="center" vertical="bottom" textRotation="0" wrapText="false" indent="0" shrinkToFit="false"/>
      <protection locked="true" hidden="false"/>
    </xf>
    <xf numFmtId="0" fontId="576" fillId="362" borderId="475" xfId="0" applyNumberFormat="true" applyFont="true" applyFill="true" applyBorder="true" applyAlignment="true" applyProtection="true">
      <alignment horizontal="center" vertical="bottom" textRotation="0" wrapText="false" indent="0" shrinkToFit="false"/>
      <protection locked="true" hidden="false"/>
    </xf>
    <xf numFmtId="1" fontId="578" fillId="0" borderId="476" xfId="0" applyNumberFormat="true" applyFont="true" applyBorder="true" applyAlignment="true" applyProtection="true">
      <alignment horizontal="center" vertical="center" textRotation="0" wrapText="false" indent="0" shrinkToFit="false"/>
      <protection locked="true" hidden="false"/>
    </xf>
    <xf numFmtId="0" fontId="580" fillId="363" borderId="477" xfId="0" applyNumberFormat="true" applyFont="true" applyFill="true" applyBorder="true" applyAlignment="true" applyProtection="true">
      <alignment horizontal="center" vertical="center" textRotation="0" wrapText="false" indent="0" shrinkToFit="false"/>
      <protection locked="true" hidden="false"/>
    </xf>
    <xf numFmtId="164" fontId="582" fillId="364" borderId="478" xfId="0" applyNumberFormat="true" applyFont="true" applyFill="true" applyBorder="true" applyAlignment="true" applyProtection="true">
      <alignment horizontal="center" vertical="bottom" textRotation="0" wrapText="false" indent="0" shrinkToFit="false"/>
      <protection locked="true" hidden="false"/>
    </xf>
    <xf numFmtId="0" fontId="584" fillId="365" borderId="479" xfId="0" applyNumberFormat="true" applyFont="true" applyFill="true" applyBorder="true" applyAlignment="true" applyProtection="true">
      <alignment horizontal="center" vertical="bottom" textRotation="0" wrapText="false" indent="0" shrinkToFit="false"/>
      <protection locked="true" hidden="false"/>
    </xf>
    <xf numFmtId="0" fontId="586" fillId="366" borderId="480" xfId="0" applyNumberFormat="true" applyFont="true" applyFill="true" applyBorder="true" applyAlignment="true" applyProtection="true">
      <alignment horizontal="center" vertical="bottom" textRotation="0" wrapText="false" indent="0" shrinkToFit="false"/>
      <protection locked="true" hidden="false"/>
    </xf>
    <xf numFmtId="0" fontId="588" fillId="367" borderId="481" xfId="0" applyNumberFormat="true" applyFont="true" applyFill="true" applyBorder="true" applyAlignment="true" applyProtection="true">
      <alignment horizontal="center" vertical="bottom" textRotation="0" wrapText="false" indent="0" shrinkToFit="false"/>
      <protection locked="true" hidden="false"/>
    </xf>
    <xf numFmtId="1" fontId="590" fillId="0" borderId="482" xfId="0" applyNumberFormat="true" applyFont="true" applyBorder="true" applyAlignment="true" applyProtection="true">
      <alignment horizontal="center" vertical="center" textRotation="0" wrapText="false" indent="0" shrinkToFit="false"/>
      <protection locked="true" hidden="false"/>
    </xf>
    <xf numFmtId="0" fontId="592" fillId="368" borderId="483" xfId="0" applyNumberFormat="true" applyFont="true" applyFill="true" applyBorder="true" applyAlignment="true" applyProtection="true">
      <alignment horizontal="center" vertical="center" textRotation="0" wrapText="false" indent="0" shrinkToFit="false"/>
      <protection locked="true" hidden="false"/>
    </xf>
    <xf numFmtId="164" fontId="594" fillId="369" borderId="484" xfId="0" applyNumberFormat="true" applyFont="true" applyFill="true" applyBorder="true" applyAlignment="true" applyProtection="true">
      <alignment horizontal="center" vertical="bottom" textRotation="0" wrapText="false" indent="0" shrinkToFit="false"/>
      <protection locked="true" hidden="false"/>
    </xf>
    <xf numFmtId="0" fontId="596" fillId="370" borderId="485" xfId="0" applyNumberFormat="true" applyFont="true" applyFill="true" applyBorder="true" applyAlignment="true" applyProtection="true">
      <alignment horizontal="center" vertical="bottom" textRotation="0" wrapText="false" indent="0" shrinkToFit="false"/>
      <protection locked="true" hidden="false"/>
    </xf>
    <xf numFmtId="0" fontId="598" fillId="371" borderId="486" xfId="0" applyNumberFormat="true" applyFont="true" applyFill="true" applyBorder="true" applyAlignment="true" applyProtection="true">
      <alignment horizontal="center" vertical="bottom" textRotation="0" wrapText="false" indent="0" shrinkToFit="false"/>
      <protection locked="true" hidden="false"/>
    </xf>
    <xf numFmtId="0" fontId="600" fillId="372" borderId="487" xfId="0" applyNumberFormat="true" applyFont="true" applyFill="true" applyBorder="true" applyAlignment="true" applyProtection="true">
      <alignment horizontal="center" vertical="bottom" textRotation="0" wrapText="false" indent="0" shrinkToFit="false"/>
      <protection locked="true" hidden="false"/>
    </xf>
    <xf numFmtId="1" fontId="602" fillId="0" borderId="488" xfId="0" applyNumberFormat="true" applyFont="true" applyBorder="true" applyAlignment="true" applyProtection="true">
      <alignment horizontal="center" vertical="center" textRotation="0" wrapText="false" indent="0" shrinkToFit="false"/>
      <protection locked="true" hidden="false"/>
    </xf>
    <xf numFmtId="0" fontId="604" fillId="373" borderId="489" xfId="0" applyNumberFormat="true" applyFont="true" applyFill="true" applyBorder="true" applyAlignment="true" applyProtection="true">
      <alignment horizontal="center" vertical="center" textRotation="0" wrapText="false" indent="0" shrinkToFit="false"/>
      <protection locked="true" hidden="false"/>
    </xf>
    <xf numFmtId="164" fontId="606" fillId="374" borderId="490" xfId="0" applyNumberFormat="true" applyFont="true" applyFill="true" applyBorder="true" applyAlignment="true" applyProtection="true">
      <alignment horizontal="center" vertical="bottom" textRotation="0" wrapText="false" indent="0" shrinkToFit="false"/>
      <protection locked="true" hidden="false"/>
    </xf>
    <xf numFmtId="0" fontId="608" fillId="375" borderId="491" xfId="0" applyNumberFormat="true" applyFont="true" applyFill="true" applyBorder="true" applyAlignment="true" applyProtection="true">
      <alignment horizontal="center" vertical="bottom" textRotation="0" wrapText="false" indent="0" shrinkToFit="false"/>
      <protection locked="true" hidden="false"/>
    </xf>
    <xf numFmtId="0" fontId="610" fillId="376" borderId="492" xfId="0" applyNumberFormat="true" applyFont="true" applyFill="true" applyBorder="true" applyAlignment="true" applyProtection="true">
      <alignment horizontal="center" vertical="bottom" textRotation="0" wrapText="false" indent="0" shrinkToFit="false"/>
      <protection locked="true" hidden="false"/>
    </xf>
    <xf numFmtId="0" fontId="612" fillId="377" borderId="493" xfId="0" applyNumberFormat="true" applyFont="true" applyFill="true" applyBorder="true" applyAlignment="true" applyProtection="true">
      <alignment horizontal="center" vertical="bottom" textRotation="0" wrapText="false" indent="0" shrinkToFit="false"/>
      <protection locked="true" hidden="false"/>
    </xf>
    <xf numFmtId="1" fontId="614" fillId="0" borderId="494" xfId="0" applyNumberFormat="true" applyFont="true" applyBorder="true" applyAlignment="true" applyProtection="true">
      <alignment horizontal="center" vertical="center" textRotation="0" wrapText="false" indent="0" shrinkToFit="false"/>
      <protection locked="true" hidden="false"/>
    </xf>
    <xf numFmtId="0" fontId="616" fillId="378" borderId="495" xfId="0" applyNumberFormat="true" applyFont="true" applyFill="true" applyBorder="true" applyAlignment="true" applyProtection="true">
      <alignment horizontal="center" vertical="center" textRotation="0" wrapText="false" indent="0" shrinkToFit="false"/>
      <protection locked="true" hidden="false"/>
    </xf>
    <xf numFmtId="164" fontId="618" fillId="379" borderId="496" xfId="0" applyNumberFormat="true" applyFont="true" applyFill="true" applyBorder="true" applyAlignment="true" applyProtection="true">
      <alignment horizontal="center" vertical="bottom" textRotation="0" wrapText="false" indent="0" shrinkToFit="false"/>
      <protection locked="true" hidden="false"/>
    </xf>
    <xf numFmtId="0" fontId="620" fillId="380" borderId="497" xfId="0" applyNumberFormat="true" applyFont="true" applyFill="true" applyBorder="true" applyAlignment="true" applyProtection="true">
      <alignment horizontal="center" vertical="bottom" textRotation="0" wrapText="false" indent="0" shrinkToFit="false"/>
      <protection locked="true" hidden="false"/>
    </xf>
    <xf numFmtId="0" fontId="622" fillId="381" borderId="498" xfId="0" applyNumberFormat="true" applyFont="true" applyFill="true" applyBorder="true" applyAlignment="true" applyProtection="true">
      <alignment horizontal="center" vertical="bottom" textRotation="0" wrapText="false" indent="0" shrinkToFit="false"/>
      <protection locked="true" hidden="false"/>
    </xf>
    <xf numFmtId="0" fontId="624" fillId="382" borderId="499" xfId="0" applyNumberFormat="true" applyFont="true" applyFill="true" applyBorder="true" applyAlignment="true" applyProtection="true">
      <alignment horizontal="center" vertical="bottom" textRotation="0" wrapText="false" indent="0" shrinkToFit="false"/>
      <protection locked="true" hidden="false"/>
    </xf>
    <xf numFmtId="1" fontId="626" fillId="0" borderId="500" xfId="0" applyNumberFormat="true" applyFont="true" applyBorder="true" applyAlignment="true" applyProtection="true">
      <alignment horizontal="center" vertical="center" textRotation="0" wrapText="false" indent="0" shrinkToFit="false"/>
      <protection locked="true" hidden="false"/>
    </xf>
    <xf numFmtId="0" fontId="628" fillId="383" borderId="501" xfId="0" applyNumberFormat="true" applyFont="true" applyFill="true" applyBorder="true" applyAlignment="true" applyProtection="true">
      <alignment horizontal="center" vertical="center" textRotation="0" wrapText="false" indent="0" shrinkToFit="false"/>
      <protection locked="true" hidden="false"/>
    </xf>
    <xf numFmtId="164" fontId="630" fillId="384" borderId="502" xfId="0" applyNumberFormat="true" applyFont="true" applyFill="true" applyBorder="true" applyAlignment="true" applyProtection="true">
      <alignment horizontal="center" vertical="bottom" textRotation="0" wrapText="false" indent="0" shrinkToFit="false"/>
      <protection locked="true" hidden="false"/>
    </xf>
    <xf numFmtId="0" fontId="632" fillId="385" borderId="503" xfId="0" applyNumberFormat="true" applyFont="true" applyFill="true" applyBorder="true" applyAlignment="true" applyProtection="true">
      <alignment horizontal="center" vertical="bottom" textRotation="0" wrapText="false" indent="0" shrinkToFit="false"/>
      <protection locked="true" hidden="false"/>
    </xf>
    <xf numFmtId="0" fontId="634" fillId="386" borderId="504" xfId="0" applyNumberFormat="true" applyFont="true" applyFill="true" applyBorder="true" applyAlignment="true" applyProtection="true">
      <alignment horizontal="center" vertical="bottom" textRotation="0" wrapText="false" indent="0" shrinkToFit="false"/>
      <protection locked="true" hidden="false"/>
    </xf>
    <xf numFmtId="0" fontId="636" fillId="387" borderId="505" xfId="0" applyNumberFormat="true" applyFont="true" applyFill="true" applyBorder="true" applyAlignment="true" applyProtection="true">
      <alignment horizontal="center" vertical="bottom" textRotation="0" wrapText="false" indent="0" shrinkToFit="false"/>
      <protection locked="true" hidden="false"/>
    </xf>
    <xf numFmtId="1" fontId="638" fillId="0" borderId="506" xfId="0" applyNumberFormat="true" applyFont="true" applyBorder="true" applyAlignment="true" applyProtection="true">
      <alignment horizontal="center" vertical="center" textRotation="0" wrapText="false" indent="0" shrinkToFit="false"/>
      <protection locked="true" hidden="false"/>
    </xf>
    <xf numFmtId="0" fontId="640" fillId="388" borderId="507" xfId="0" applyNumberFormat="true" applyFont="true" applyFill="true" applyBorder="true" applyAlignment="true" applyProtection="true">
      <alignment horizontal="center" vertical="center" textRotation="0" wrapText="false" indent="0" shrinkToFit="false"/>
      <protection locked="true" hidden="false"/>
    </xf>
    <xf numFmtId="164" fontId="642" fillId="389" borderId="508" xfId="0" applyNumberFormat="true" applyFont="true" applyFill="true" applyBorder="true" applyAlignment="true" applyProtection="true">
      <alignment horizontal="center" vertical="bottom" textRotation="0" wrapText="false" indent="0" shrinkToFit="false"/>
      <protection locked="true" hidden="false"/>
    </xf>
    <xf numFmtId="0" fontId="644" fillId="390" borderId="509" xfId="0" applyNumberFormat="true" applyFont="true" applyFill="true" applyBorder="true" applyAlignment="true" applyProtection="true">
      <alignment horizontal="center" vertical="bottom" textRotation="0" wrapText="false" indent="0" shrinkToFit="false"/>
      <protection locked="true" hidden="false"/>
    </xf>
    <xf numFmtId="0" fontId="646" fillId="391" borderId="510" xfId="0" applyNumberFormat="true" applyFont="true" applyFill="true" applyBorder="true" applyAlignment="true" applyProtection="true">
      <alignment horizontal="center" vertical="bottom" textRotation="0" wrapText="false" indent="0" shrinkToFit="false"/>
      <protection locked="true" hidden="false"/>
    </xf>
    <xf numFmtId="0" fontId="648" fillId="392" borderId="511" xfId="0" applyNumberFormat="true" applyFont="true" applyFill="true" applyBorder="true" applyAlignment="true" applyProtection="true">
      <alignment horizontal="center" vertical="bottom" textRotation="0" wrapText="false" indent="0" shrinkToFit="false"/>
      <protection locked="true" hidden="false"/>
    </xf>
    <xf numFmtId="1" fontId="650" fillId="0" borderId="512" xfId="0" applyNumberFormat="true" applyFont="true" applyBorder="true" applyAlignment="true" applyProtection="true">
      <alignment horizontal="center" vertical="center" textRotation="0" wrapText="false" indent="0" shrinkToFit="false"/>
      <protection locked="true" hidden="false"/>
    </xf>
    <xf numFmtId="0" fontId="652" fillId="393" borderId="513" xfId="0" applyNumberFormat="true" applyFont="true" applyFill="true" applyBorder="true" applyAlignment="true" applyProtection="true">
      <alignment horizontal="center" vertical="center" textRotation="0" wrapText="false" indent="0" shrinkToFit="false"/>
      <protection locked="true" hidden="false"/>
    </xf>
    <xf numFmtId="164" fontId="654" fillId="394" borderId="514" xfId="0" applyNumberFormat="true" applyFont="true" applyFill="true" applyBorder="true" applyAlignment="true" applyProtection="true">
      <alignment horizontal="center" vertical="bottom" textRotation="0" wrapText="false" indent="0" shrinkToFit="false"/>
      <protection locked="true" hidden="false"/>
    </xf>
    <xf numFmtId="0" fontId="656" fillId="395" borderId="515" xfId="0" applyNumberFormat="true" applyFont="true" applyFill="true" applyBorder="true" applyAlignment="true" applyProtection="true">
      <alignment horizontal="center" vertical="bottom" textRotation="0" wrapText="false" indent="0" shrinkToFit="false"/>
      <protection locked="true" hidden="false"/>
    </xf>
    <xf numFmtId="0" fontId="658" fillId="396" borderId="516" xfId="0" applyNumberFormat="true" applyFont="true" applyFill="true" applyBorder="true" applyAlignment="true" applyProtection="true">
      <alignment horizontal="center" vertical="bottom" textRotation="0" wrapText="false" indent="0" shrinkToFit="false"/>
      <protection locked="true" hidden="false"/>
    </xf>
    <xf numFmtId="0" fontId="660" fillId="397" borderId="517" xfId="0" applyNumberFormat="true" applyFont="true" applyFill="true" applyBorder="true" applyAlignment="true" applyProtection="true">
      <alignment horizontal="center" vertical="bottom" textRotation="0" wrapText="false" indent="0" shrinkToFit="false"/>
      <protection locked="true" hidden="false"/>
    </xf>
    <xf numFmtId="1" fontId="662" fillId="0" borderId="518" xfId="0" applyNumberFormat="true" applyFont="true" applyBorder="true" applyAlignment="true" applyProtection="true">
      <alignment horizontal="center" vertical="center" textRotation="0" wrapText="false" indent="0" shrinkToFit="false"/>
      <protection locked="true" hidden="false"/>
    </xf>
    <xf numFmtId="0" fontId="664" fillId="398" borderId="519" xfId="0" applyNumberFormat="true" applyFont="true" applyFill="true" applyBorder="true" applyAlignment="true" applyProtection="true">
      <alignment horizontal="center" vertical="center" textRotation="0" wrapText="false" indent="0" shrinkToFit="false"/>
      <protection locked="true" hidden="false"/>
    </xf>
    <xf numFmtId="164" fontId="666" fillId="399" borderId="520" xfId="0" applyNumberFormat="true" applyFont="true" applyFill="true" applyBorder="true" applyAlignment="true" applyProtection="true">
      <alignment horizontal="center" vertical="bottom" textRotation="0" wrapText="false" indent="0" shrinkToFit="false"/>
      <protection locked="true" hidden="false"/>
    </xf>
    <xf numFmtId="0" fontId="668" fillId="400" borderId="521" xfId="0" applyNumberFormat="true" applyFont="true" applyFill="true" applyBorder="true" applyAlignment="true" applyProtection="true">
      <alignment horizontal="center" vertical="bottom" textRotation="0" wrapText="false" indent="0" shrinkToFit="false"/>
      <protection locked="true" hidden="false"/>
    </xf>
    <xf numFmtId="0" fontId="670" fillId="401" borderId="522" xfId="0" applyNumberFormat="true" applyFont="true" applyFill="true" applyBorder="true" applyAlignment="true" applyProtection="true">
      <alignment horizontal="center" vertical="bottom" textRotation="0" wrapText="false" indent="0" shrinkToFit="false"/>
      <protection locked="true" hidden="false"/>
    </xf>
    <xf numFmtId="0" fontId="672" fillId="402" borderId="523" xfId="0" applyNumberFormat="true" applyFont="true" applyFill="true" applyBorder="true" applyAlignment="true" applyProtection="true">
      <alignment horizontal="center" vertical="bottom" textRotation="0" wrapText="false" indent="0" shrinkToFit="false"/>
      <protection locked="true" hidden="false"/>
    </xf>
    <xf numFmtId="0" fontId="673" fillId="403" borderId="524" xfId="0" applyNumberFormat="true" applyFont="true" applyFill="true" applyBorder="true" applyAlignment="true" applyProtection="true">
      <alignment horizontal="center" vertical="center" textRotation="0" wrapText="false" indent="0" shrinkToFit="false"/>
      <protection locked="true" hidden="false"/>
    </xf>
    <xf numFmtId="164" fontId="674" fillId="404"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05" borderId="526" xfId="0" applyNumberFormat="true" applyFont="true" applyFill="true" applyBorder="true" applyAlignment="true" applyProtection="true">
      <alignment horizontal="center" vertical="bottom" textRotation="0" wrapText="false" indent="0" shrinkToFit="false"/>
      <protection locked="true" hidden="false"/>
    </xf>
    <xf numFmtId="0" fontId="676" fillId="406"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07"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08" borderId="529" xfId="0" applyNumberFormat="true" applyFont="true" applyFill="true" applyBorder="true" applyAlignment="true" applyProtection="true">
      <alignment horizontal="center" vertical="center" textRotation="0" wrapText="false" indent="0" shrinkToFit="false"/>
      <protection locked="true" hidden="false"/>
    </xf>
    <xf numFmtId="164" fontId="679" fillId="409"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10" borderId="531" xfId="0" applyNumberFormat="true" applyFont="true" applyFill="true" applyBorder="true" applyAlignment="true" applyProtection="true">
      <alignment horizontal="center" vertical="bottom" textRotation="0" wrapText="false" indent="0" shrinkToFit="false"/>
      <protection locked="true" hidden="false"/>
    </xf>
    <xf numFmtId="0" fontId="681" fillId="411"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12"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13" borderId="534" xfId="0" applyNumberFormat="true" applyFont="true" applyFill="true" applyBorder="true" applyAlignment="true" applyProtection="true">
      <alignment horizontal="center" vertical="center" textRotation="0" wrapText="false" indent="0" shrinkToFit="false"/>
      <protection locked="true" hidden="false"/>
    </xf>
    <xf numFmtId="164" fontId="684" fillId="414"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15" borderId="536" xfId="0" applyNumberFormat="true" applyFont="true" applyFill="true" applyBorder="true" applyAlignment="true" applyProtection="true">
      <alignment horizontal="center" vertical="bottom" textRotation="0" wrapText="false" indent="0" shrinkToFit="false"/>
      <protection locked="true" hidden="false"/>
    </xf>
    <xf numFmtId="0" fontId="686" fillId="416"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17"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18" borderId="539" xfId="0" applyNumberFormat="true" applyFont="true" applyFill="true" applyBorder="true" applyAlignment="true" applyProtection="true">
      <alignment horizontal="center" vertical="center" textRotation="0" wrapText="false" indent="0" shrinkToFit="false"/>
      <protection locked="true" hidden="false"/>
    </xf>
    <xf numFmtId="164" fontId="689" fillId="419"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20" borderId="541" xfId="0" applyNumberFormat="true" applyFont="true" applyFill="true" applyBorder="true" applyAlignment="true" applyProtection="true">
      <alignment horizontal="center" vertical="bottom" textRotation="0" wrapText="false" indent="0" shrinkToFit="false"/>
      <protection locked="true" hidden="false"/>
    </xf>
    <xf numFmtId="0" fontId="691" fillId="421"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422"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423" borderId="544" xfId="0" applyNumberFormat="true" applyFont="true" applyFill="true" applyBorder="true" applyAlignment="true" applyProtection="true">
      <alignment horizontal="center" vertical="center" textRotation="0" wrapText="false" indent="0" shrinkToFit="false"/>
      <protection locked="true" hidden="false"/>
    </xf>
    <xf numFmtId="164" fontId="694" fillId="424"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425" borderId="546" xfId="0" applyNumberFormat="true" applyFont="true" applyFill="true" applyBorder="true" applyAlignment="true" applyProtection="true">
      <alignment horizontal="center" vertical="bottom" textRotation="0" wrapText="false" indent="0" shrinkToFit="false"/>
      <protection locked="true" hidden="false"/>
    </xf>
    <xf numFmtId="0" fontId="696" fillId="426"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427"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428" borderId="549" xfId="0" applyNumberFormat="true" applyFont="true" applyFill="true" applyBorder="true" applyAlignment="true" applyProtection="true">
      <alignment horizontal="center" vertical="center" textRotation="0" wrapText="false" indent="0" shrinkToFit="false"/>
      <protection locked="true" hidden="false"/>
    </xf>
    <xf numFmtId="164" fontId="699" fillId="429"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430" borderId="551" xfId="0" applyNumberFormat="true" applyFont="true" applyFill="true" applyBorder="true" applyAlignment="true" applyProtection="true">
      <alignment horizontal="center" vertical="bottom" textRotation="0" wrapText="false" indent="0" shrinkToFit="false"/>
      <protection locked="true" hidden="false"/>
    </xf>
    <xf numFmtId="0" fontId="701" fillId="431"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432"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433" borderId="554" xfId="0" applyNumberFormat="true" applyFont="true" applyFill="true" applyBorder="true" applyAlignment="true" applyProtection="true">
      <alignment horizontal="center" vertical="center" textRotation="0" wrapText="false" indent="0" shrinkToFit="false"/>
      <protection locked="true" hidden="false"/>
    </xf>
    <xf numFmtId="164" fontId="704" fillId="434"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435" borderId="556" xfId="0" applyNumberFormat="true" applyFont="true" applyFill="true" applyBorder="true" applyAlignment="true" applyProtection="true">
      <alignment horizontal="center" vertical="bottom" textRotation="0" wrapText="false" indent="0" shrinkToFit="false"/>
      <protection locked="true" hidden="false"/>
    </xf>
    <xf numFmtId="0" fontId="706" fillId="436"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437"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438" borderId="559" xfId="0" applyNumberFormat="true" applyFont="true" applyFill="true" applyBorder="true" applyAlignment="true" applyProtection="true">
      <alignment horizontal="center" vertical="center" textRotation="0" wrapText="false" indent="0" shrinkToFit="false"/>
      <protection locked="true" hidden="false"/>
    </xf>
    <xf numFmtId="164" fontId="709" fillId="439"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440" borderId="561" xfId="0" applyNumberFormat="true" applyFont="true" applyFill="true" applyBorder="true" applyAlignment="true" applyProtection="true">
      <alignment horizontal="center" vertical="bottom" textRotation="0" wrapText="false" indent="0" shrinkToFit="false"/>
      <protection locked="true" hidden="false"/>
    </xf>
    <xf numFmtId="0" fontId="711" fillId="441"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442"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443" borderId="564" xfId="0" applyNumberFormat="true" applyFont="true" applyFill="true" applyBorder="true" applyAlignment="true" applyProtection="true">
      <alignment horizontal="center" vertical="center" textRotation="0" wrapText="false" indent="0" shrinkToFit="false"/>
      <protection locked="true" hidden="false"/>
    </xf>
    <xf numFmtId="164" fontId="714" fillId="444"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445" borderId="566" xfId="0" applyNumberFormat="true" applyFont="true" applyFill="true" applyBorder="true" applyAlignment="true" applyProtection="true">
      <alignment horizontal="center" vertical="bottom" textRotation="0" wrapText="false" indent="0" shrinkToFit="false"/>
      <protection locked="true" hidden="false"/>
    </xf>
    <xf numFmtId="0" fontId="716" fillId="446"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447"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448" borderId="569" xfId="0" applyNumberFormat="true" applyFont="true" applyFill="true" applyBorder="true" applyAlignment="true" applyProtection="true">
      <alignment horizontal="center" vertical="center" textRotation="0" wrapText="false" indent="0" shrinkToFit="false"/>
      <protection locked="true" hidden="false"/>
    </xf>
    <xf numFmtId="164" fontId="719" fillId="449"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450" borderId="571" xfId="0" applyNumberFormat="true" applyFont="true" applyFill="true" applyBorder="true" applyAlignment="true" applyProtection="true">
      <alignment horizontal="center" vertical="bottom" textRotation="0" wrapText="false" indent="0" shrinkToFit="false"/>
      <protection locked="true" hidden="false"/>
    </xf>
    <xf numFmtId="0" fontId="721" fillId="451"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452"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453" borderId="574" xfId="0" applyNumberFormat="true" applyFont="true" applyFill="true" applyBorder="true" applyAlignment="true" applyProtection="true">
      <alignment horizontal="center" vertical="center" textRotation="0" wrapText="false" indent="0" shrinkToFit="false"/>
      <protection locked="true" hidden="false"/>
    </xf>
    <xf numFmtId="164" fontId="724" fillId="454"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455" borderId="576" xfId="0" applyNumberFormat="true" applyFont="true" applyFill="true" applyBorder="true" applyAlignment="true" applyProtection="true">
      <alignment horizontal="center" vertical="bottom" textRotation="0" wrapText="false" indent="0" shrinkToFit="false"/>
      <protection locked="true" hidden="false"/>
    </xf>
    <xf numFmtId="0" fontId="726" fillId="456"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457"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458" borderId="579" xfId="0" applyNumberFormat="true" applyFont="true" applyFill="true" applyBorder="true" applyAlignment="true" applyProtection="true">
      <alignment horizontal="center" vertical="center" textRotation="0" wrapText="false" indent="0" shrinkToFit="false"/>
      <protection locked="true" hidden="false"/>
    </xf>
    <xf numFmtId="164" fontId="729" fillId="459"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460" borderId="581" xfId="0" applyNumberFormat="true" applyFont="true" applyFill="true" applyBorder="true" applyAlignment="true" applyProtection="true">
      <alignment horizontal="center" vertical="bottom" textRotation="0" wrapText="false" indent="0" shrinkToFit="false"/>
      <protection locked="true" hidden="false"/>
    </xf>
    <xf numFmtId="0" fontId="731" fillId="461"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462"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463" borderId="584" xfId="0" applyNumberFormat="true" applyFont="true" applyFill="true" applyBorder="true" applyAlignment="true" applyProtection="true">
      <alignment horizontal="center" vertical="center" textRotation="0" wrapText="false" indent="0" shrinkToFit="false"/>
      <protection locked="true" hidden="false"/>
    </xf>
    <xf numFmtId="164" fontId="734" fillId="464"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465" borderId="586" xfId="0" applyNumberFormat="true" applyFont="true" applyFill="true" applyBorder="true" applyAlignment="true" applyProtection="true">
      <alignment horizontal="center" vertical="bottom" textRotation="0" wrapText="false" indent="0" shrinkToFit="false"/>
      <protection locked="true" hidden="false"/>
    </xf>
    <xf numFmtId="0" fontId="736" fillId="466"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467"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468" borderId="589" xfId="0" applyNumberFormat="true" applyFont="true" applyFill="true" applyBorder="true" applyAlignment="true" applyProtection="true">
      <alignment horizontal="center" vertical="center" textRotation="0" wrapText="false" indent="0" shrinkToFit="false"/>
      <protection locked="true" hidden="false"/>
    </xf>
    <xf numFmtId="164" fontId="739" fillId="469"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470" borderId="591" xfId="0" applyNumberFormat="true" applyFont="true" applyFill="true" applyBorder="true" applyAlignment="true" applyProtection="true">
      <alignment horizontal="center" vertical="bottom" textRotation="0" wrapText="false" indent="0" shrinkToFit="false"/>
      <protection locked="true" hidden="false"/>
    </xf>
    <xf numFmtId="0" fontId="741" fillId="471"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472"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473" borderId="594" xfId="0" applyNumberFormat="true" applyFont="true" applyFill="true" applyBorder="true" applyAlignment="true" applyProtection="true">
      <alignment horizontal="center" vertical="center" textRotation="0" wrapText="false" indent="0" shrinkToFit="false"/>
      <protection locked="true" hidden="false"/>
    </xf>
    <xf numFmtId="164" fontId="744" fillId="474"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475" borderId="596" xfId="0" applyNumberFormat="true" applyFont="true" applyFill="true" applyBorder="true" applyAlignment="true" applyProtection="true">
      <alignment horizontal="center" vertical="bottom" textRotation="0" wrapText="false" indent="0" shrinkToFit="false"/>
      <protection locked="true" hidden="false"/>
    </xf>
    <xf numFmtId="0" fontId="746" fillId="476"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477"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478" borderId="599" xfId="0" applyNumberFormat="true" applyFont="true" applyFill="true" applyBorder="true" applyAlignment="true" applyProtection="true">
      <alignment horizontal="center" vertical="center" textRotation="0" wrapText="false" indent="0" shrinkToFit="false"/>
      <protection locked="true" hidden="false"/>
    </xf>
    <xf numFmtId="164" fontId="749" fillId="479"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480" borderId="601" xfId="0" applyNumberFormat="true" applyFont="true" applyFill="true" applyBorder="true" applyAlignment="true" applyProtection="true">
      <alignment horizontal="center" vertical="bottom" textRotation="0" wrapText="false" indent="0" shrinkToFit="false"/>
      <protection locked="true" hidden="false"/>
    </xf>
    <xf numFmtId="0" fontId="751" fillId="481"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482"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483" borderId="604" xfId="0" applyNumberFormat="true" applyFont="true" applyFill="true" applyBorder="true" applyAlignment="true" applyProtection="true">
      <alignment horizontal="center" vertical="center" textRotation="0" wrapText="false" indent="0" shrinkToFit="false"/>
      <protection locked="true" hidden="false"/>
    </xf>
    <xf numFmtId="164" fontId="754" fillId="484"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485" borderId="606" xfId="0" applyNumberFormat="true" applyFont="true" applyFill="true" applyBorder="true" applyAlignment="true" applyProtection="true">
      <alignment horizontal="center" vertical="bottom" textRotation="0" wrapText="false" indent="0" shrinkToFit="false"/>
      <protection locked="true" hidden="false"/>
    </xf>
    <xf numFmtId="0" fontId="756" fillId="486"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487"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488" borderId="609" xfId="0" applyNumberFormat="true" applyFont="true" applyFill="true" applyBorder="true" applyAlignment="true" applyProtection="true">
      <alignment horizontal="center" vertical="center" textRotation="0" wrapText="false" indent="0" shrinkToFit="false"/>
      <protection locked="true" hidden="false"/>
    </xf>
    <xf numFmtId="164" fontId="759" fillId="489"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490" borderId="611" xfId="0" applyNumberFormat="true" applyFont="true" applyFill="true" applyBorder="true" applyAlignment="true" applyProtection="true">
      <alignment horizontal="center" vertical="bottom" textRotation="0" wrapText="false" indent="0" shrinkToFit="false"/>
      <protection locked="true" hidden="false"/>
    </xf>
    <xf numFmtId="0" fontId="761" fillId="491"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492"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493" borderId="614" xfId="0" applyNumberFormat="true" applyFont="true" applyFill="true" applyBorder="true" applyAlignment="true" applyProtection="true">
      <alignment horizontal="center" vertical="center" textRotation="0" wrapText="false" indent="0" shrinkToFit="false"/>
      <protection locked="true" hidden="false"/>
    </xf>
    <xf numFmtId="164" fontId="764" fillId="494"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495" borderId="616" xfId="0" applyNumberFormat="true" applyFont="true" applyFill="true" applyBorder="true" applyAlignment="true" applyProtection="true">
      <alignment horizontal="center" vertical="bottom" textRotation="0" wrapText="false" indent="0" shrinkToFit="false"/>
      <protection locked="true" hidden="false"/>
    </xf>
    <xf numFmtId="0" fontId="766" fillId="496"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497"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498" borderId="619" xfId="0" applyNumberFormat="true" applyFont="true" applyFill="true" applyBorder="true" applyAlignment="true" applyProtection="true">
      <alignment horizontal="center" vertical="center" textRotation="0" wrapText="false" indent="0" shrinkToFit="false"/>
      <protection locked="true" hidden="false"/>
    </xf>
    <xf numFmtId="164" fontId="769" fillId="499"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00" borderId="621" xfId="0" applyNumberFormat="true" applyFont="true" applyFill="true" applyBorder="true" applyAlignment="true" applyProtection="true">
      <alignment horizontal="center" vertical="bottom" textRotation="0" wrapText="false" indent="0" shrinkToFit="false"/>
      <protection locked="true" hidden="false"/>
    </xf>
    <xf numFmtId="0" fontId="771" fillId="501"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02"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03" borderId="624" xfId="0" applyNumberFormat="true" applyFont="true" applyFill="true" applyBorder="true" applyAlignment="true" applyProtection="true">
      <alignment horizontal="center" vertical="center" textRotation="0" wrapText="false" indent="0" shrinkToFit="false"/>
      <protection locked="true" hidden="false"/>
    </xf>
    <xf numFmtId="164" fontId="774" fillId="504"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05" borderId="626" xfId="0" applyNumberFormat="true" applyFont="true" applyFill="true" applyBorder="true" applyAlignment="true" applyProtection="true">
      <alignment horizontal="center" vertical="bottom" textRotation="0" wrapText="false" indent="0" shrinkToFit="false"/>
      <protection locked="true" hidden="false"/>
    </xf>
    <xf numFmtId="0" fontId="776" fillId="506"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07"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08" borderId="629" xfId="0" applyNumberFormat="true" applyFont="true" applyFill="true" applyBorder="true" applyAlignment="true" applyProtection="true">
      <alignment horizontal="center" vertical="center" textRotation="0" wrapText="false" indent="0" shrinkToFit="false"/>
      <protection locked="true" hidden="false"/>
    </xf>
    <xf numFmtId="164" fontId="779" fillId="509"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10" borderId="631" xfId="0" applyNumberFormat="true" applyFont="true" applyFill="true" applyBorder="true" applyAlignment="true" applyProtection="true">
      <alignment horizontal="center" vertical="bottom" textRotation="0" wrapText="false" indent="0" shrinkToFit="false"/>
      <protection locked="true" hidden="false"/>
    </xf>
    <xf numFmtId="0" fontId="781" fillId="511"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12" borderId="633"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7"/>
    <cellStyle name="Hyperlink" xfId="18" builtinId="8"/>
    <cellStyle name="Hyperlink 2" xfId="6"/>
    <cellStyle name="Hyperlink 2 2" xfId="15"/>
    <cellStyle name="Hyperlink 3" xfId="16"/>
    <cellStyle name="Normal" xfId="0" builtinId="0"/>
    <cellStyle name="Normal 2" xfId="2"/>
    <cellStyle name="Normal 2 2" xfId="3"/>
    <cellStyle name="Normal 2 2 2" xfId="5"/>
    <cellStyle name="Normal 2 2 2 2" xfId="13"/>
    <cellStyle name="Normal 2 3" xfId="9"/>
    <cellStyle name="Normal 2 3 2" xfId="19"/>
    <cellStyle name="Normal 2 3 2 2" xfId="22"/>
    <cellStyle name="Normal 2 3 3" xfId="20"/>
    <cellStyle name="Normal 3" xfId="4"/>
    <cellStyle name="Normal 3 2" xfId="8"/>
    <cellStyle name="Normal 4" xfId="10"/>
    <cellStyle name="Normal 4 2" xfId="14"/>
    <cellStyle name="Normal 4 3" xfId="21"/>
    <cellStyle name="Normal 6" xfId="1"/>
    <cellStyle name="Normal 6 2" xfId="11"/>
    <cellStyle name="Normal 6 2 2" xfId="12"/>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A49C-475F-89BA-6F0E13125CCA}"/>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9C-475F-89BA-6F0E13125CCA}"/>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9C-475F-89BA-6F0E13125CCA}"/>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9C-475F-89BA-6F0E13125CCA}"/>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9C-475F-89BA-6F0E13125CCA}"/>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9C-475F-89BA-6F0E13125CCA}"/>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9C-475F-89BA-6F0E13125CCA}"/>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A49C-475F-89BA-6F0E13125CCA}"/>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A49C-475F-89BA-6F0E13125CCA}"/>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A49C-475F-89BA-6F0E13125CCA}"/>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5CB-4053-AAC9-B124D56EC964}"/>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80C-4C4A-8BBB-86AE31AB2439}"/>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0C-4C4A-8BBB-86AE31AB243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0C-4C4A-8BBB-86AE31AB243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36-40FE-A903-AA652D0A31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29.91</c:v>
                </c:pt>
                <c:pt idx="2">
                  <c:v>#N/A</c:v>
                </c:pt>
                <c:pt idx="3">
                  <c:v>35.113145181795069</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27.8</c:v>
                </c:pt>
                <c:pt idx="6">
                  <c:v>27.8</c:v>
                </c:pt>
                <c:pt idx="7">
                  <c:v>27.8</c:v>
                </c:pt>
                <c:pt idx="8">
                  <c:v>27.8</c:v>
                </c:pt>
                <c:pt idx="9">
                  <c:v>27.8</c:v>
                </c:pt>
                <c:pt idx="10">
                  <c:v>28.9</c:v>
                </c:pt>
                <c:pt idx="11">
                  <c:v>29.9</c:v>
                </c:pt>
                <c:pt idx="12">
                  <c:v>31</c:v>
                </c:pt>
                <c:pt idx="13">
                  <c:v>32</c:v>
                </c:pt>
                <c:pt idx="14">
                  <c:v>33</c:v>
                </c:pt>
                <c:pt idx="15">
                  <c:v>34.1</c:v>
                </c:pt>
                <c:pt idx="16">
                  <c:v>35.1</c:v>
                </c:pt>
                <c:pt idx="17">
                  <c:v>36.200000000000003</c:v>
                </c:pt>
                <c:pt idx="18">
                  <c:v>37.200000000000003</c:v>
                </c:pt>
                <c:pt idx="19">
                  <c:v>37.200000000000003</c:v>
                </c:pt>
                <c:pt idx="20">
                  <c:v>37.200000000000003</c:v>
                </c:pt>
                <c:pt idx="21">
                  <c:v>37.200000000000003</c:v>
                </c:pt>
                <c:pt idx="22">
                  <c:v>37.200000000000003</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CB-4053-AAC9-B124D56EC964}"/>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0C-4C4A-8BBB-86AE31AB2439}"/>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0C-4C4A-8BBB-86AE31AB243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36-40FE-A903-AA652D0A31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05CB-4053-AAC9-B124D56EC96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CB-4053-AAC9-B124D56EC964}"/>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0C-4C4A-8BBB-86AE31AB2439}"/>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80C-4C4A-8BBB-86AE31AB243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80C-4C4A-8BBB-86AE31AB243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36-40FE-A903-AA652D0A31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05CB-4053-AAC9-B124D56EC964}"/>
            </c:ext>
          </c:extLst>
        </c:ser>
        <c:dLbls>
          <c:showLegendKey val="0"/>
          <c:showVal val="0"/>
          <c:showCatName val="0"/>
          <c:showSerName val="0"/>
          <c:showPercent val="0"/>
          <c:showBubbleSize val="0"/>
        </c:dLbls>
        <c:axId val="75134080"/>
        <c:axId val="75135616"/>
      </c:scatterChart>
      <c:valAx>
        <c:axId val="75134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5616"/>
        <c:crosses val="autoZero"/>
        <c:crossBetween val="midCat"/>
        <c:majorUnit val="5"/>
      </c:valAx>
      <c:valAx>
        <c:axId val="75135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40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8A5-45A9-A77B-06001A81243F}"/>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A4C-45A2-AFCB-8126D663A6B9}"/>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A4C-45A2-AFCB-8126D663A6B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4C-45A2-AFCB-8126D663A6B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DE1-4C53-9718-3CD0302938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45.616123820052721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45.6</c:v>
                </c:pt>
                <c:pt idx="13">
                  <c:v>45.6</c:v>
                </c:pt>
                <c:pt idx="14">
                  <c:v>45.6</c:v>
                </c:pt>
                <c:pt idx="15">
                  <c:v>45.6</c:v>
                </c:pt>
                <c:pt idx="16">
                  <c:v>45.6</c:v>
                </c:pt>
                <c:pt idx="17">
                  <c:v>45.6</c:v>
                </c:pt>
                <c:pt idx="18">
                  <c:v>45.6</c:v>
                </c:pt>
                <c:pt idx="19">
                  <c:v>45.6</c:v>
                </c:pt>
                <c:pt idx="20">
                  <c:v>45.6</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A5-45A9-A77B-06001A81243F}"/>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4C-45A2-AFCB-8126D663A6B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DE1-4C53-9718-3CD0302938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98A5-45A9-A77B-06001A81243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A5-45A9-A77B-06001A81243F}"/>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4C-45A2-AFCB-8126D663A6B9}"/>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A4C-45A2-AFCB-8126D663A6B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A4C-45A2-AFCB-8126D663A6B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DE1-4C53-9718-3CD0302938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98A5-45A9-A77B-06001A81243F}"/>
            </c:ext>
          </c:extLst>
        </c:ser>
        <c:dLbls>
          <c:showLegendKey val="0"/>
          <c:showVal val="0"/>
          <c:showCatName val="0"/>
          <c:showSerName val="0"/>
          <c:showPercent val="0"/>
          <c:showBubbleSize val="0"/>
        </c:dLbls>
        <c:axId val="84420480"/>
        <c:axId val="84422016"/>
      </c:scatterChart>
      <c:valAx>
        <c:axId val="84420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22016"/>
        <c:crosses val="autoZero"/>
        <c:crossBetween val="midCat"/>
        <c:majorUnit val="5"/>
      </c:valAx>
      <c:valAx>
        <c:axId val="84422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204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E3C-43F8-AFCF-EE755D9BF667}"/>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F40-44FB-A28F-EA9CDE5895F0}"/>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40-44FB-A28F-EA9CDE5895F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40-44FB-A28F-EA9CDE5895F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D03-4650-A2DB-27FAF62F14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41.33</c:v>
                </c:pt>
                <c:pt idx="2">
                  <c:v>55.52946701103545</c:v>
                </c:pt>
                <c:pt idx="3">
                  <c:v>45.028041415012943</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42.4</c:v>
                </c:pt>
                <c:pt idx="6">
                  <c:v>42.4</c:v>
                </c:pt>
                <c:pt idx="7">
                  <c:v>42.4</c:v>
                </c:pt>
                <c:pt idx="8">
                  <c:v>42.4</c:v>
                </c:pt>
                <c:pt idx="9">
                  <c:v>42.4</c:v>
                </c:pt>
                <c:pt idx="10">
                  <c:v>43.4</c:v>
                </c:pt>
                <c:pt idx="11">
                  <c:v>44.5</c:v>
                </c:pt>
                <c:pt idx="12">
                  <c:v>45.5</c:v>
                </c:pt>
                <c:pt idx="13">
                  <c:v>46.6</c:v>
                </c:pt>
                <c:pt idx="14">
                  <c:v>47.6</c:v>
                </c:pt>
                <c:pt idx="15">
                  <c:v>48.7</c:v>
                </c:pt>
                <c:pt idx="16">
                  <c:v>49.8</c:v>
                </c:pt>
                <c:pt idx="17">
                  <c:v>50.8</c:v>
                </c:pt>
                <c:pt idx="18">
                  <c:v>51.9</c:v>
                </c:pt>
                <c:pt idx="19">
                  <c:v>51.9</c:v>
                </c:pt>
                <c:pt idx="20">
                  <c:v>51.9</c:v>
                </c:pt>
                <c:pt idx="21">
                  <c:v>51.9</c:v>
                </c:pt>
                <c:pt idx="22">
                  <c:v>51.9</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E3C-43F8-AFCF-EE755D9BF667}"/>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F40-44FB-A28F-EA9CDE5895F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D03-4650-A2DB-27FAF62F14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0E3C-43F8-AFCF-EE755D9BF66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3C-43F8-AFCF-EE755D9BF667}"/>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F40-44FB-A28F-EA9CDE5895F0}"/>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F40-44FB-A28F-EA9CDE5895F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F40-44FB-A28F-EA9CDE5895F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D03-4650-A2DB-27FAF62F14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0E3C-43F8-AFCF-EE755D9BF667}"/>
            </c:ext>
          </c:extLst>
        </c:ser>
        <c:dLbls>
          <c:showLegendKey val="0"/>
          <c:showVal val="0"/>
          <c:showCatName val="0"/>
          <c:showSerName val="0"/>
          <c:showPercent val="0"/>
          <c:showBubbleSize val="0"/>
        </c:dLbls>
        <c:axId val="84696448"/>
        <c:axId val="84710528"/>
      </c:scatterChart>
      <c:valAx>
        <c:axId val="84696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0528"/>
        <c:crosses val="autoZero"/>
        <c:crossBetween val="midCat"/>
        <c:majorUnit val="5"/>
      </c:valAx>
      <c:valAx>
        <c:axId val="847105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64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12-43E4-A26F-525303EF4CDF}"/>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C7-44D1-90A6-B776198244A5}"/>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C7-44D1-90A6-B776198244A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C7-44D1-90A6-B776198244A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D9D-420C-9416-BF59916F6C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34.5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34.5</c:v>
                </c:pt>
                <c:pt idx="8">
                  <c:v>34.5</c:v>
                </c:pt>
                <c:pt idx="9">
                  <c:v>34.5</c:v>
                </c:pt>
                <c:pt idx="10">
                  <c:v>34.5</c:v>
                </c:pt>
                <c:pt idx="11">
                  <c:v>34.5</c:v>
                </c:pt>
                <c:pt idx="12">
                  <c:v>34.5</c:v>
                </c:pt>
                <c:pt idx="13">
                  <c:v>34.5</c:v>
                </c:pt>
                <c:pt idx="14">
                  <c:v>34.5</c:v>
                </c:pt>
                <c:pt idx="15">
                  <c:v>34.5</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12-43E4-A26F-525303EF4CDF}"/>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C7-44D1-90A6-B776198244A5}"/>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C7-44D1-90A6-B776198244A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9D-420C-9416-BF59916F6C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5812-43E4-A26F-525303EF4CD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12-43E4-A26F-525303EF4CDF}"/>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C7-44D1-90A6-B776198244A5}"/>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C7-44D1-90A6-B776198244A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1C7-44D1-90A6-B776198244A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9D-420C-9416-BF59916F6C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5812-43E4-A26F-525303EF4CDF}"/>
            </c:ext>
          </c:extLst>
        </c:ser>
        <c:dLbls>
          <c:showLegendKey val="0"/>
          <c:showVal val="0"/>
          <c:showCatName val="0"/>
          <c:showSerName val="0"/>
          <c:showPercent val="0"/>
          <c:showBubbleSize val="0"/>
        </c:dLbls>
        <c:axId val="84836736"/>
        <c:axId val="84838272"/>
      </c:scatterChart>
      <c:valAx>
        <c:axId val="84836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8272"/>
        <c:crosses val="autoZero"/>
        <c:crossBetween val="midCat"/>
        <c:majorUnit val="5"/>
      </c:valAx>
      <c:valAx>
        <c:axId val="8483827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67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3C-4DA0-8D99-01FD709737C3}"/>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50F-4BDB-8AA5-5754F5DBD648}"/>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0F-4BDB-8AA5-5754F5DBD64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0F-4BDB-8AA5-5754F5DBD64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C09-40E2-9362-49C020B7D9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3C-4DA0-8D99-01FD709737C3}"/>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0F-4BDB-8AA5-5754F5DBD64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C09-40E2-9362-49C020B7D9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FB3C-4DA0-8D99-01FD709737C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3C-4DA0-8D99-01FD709737C3}"/>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0F-4BDB-8AA5-5754F5DBD648}"/>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0F-4BDB-8AA5-5754F5DBD64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50F-4BDB-8AA5-5754F5DBD64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C09-40E2-9362-49C020B7D9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FB3C-4DA0-8D99-01FD709737C3}"/>
            </c:ext>
          </c:extLst>
        </c:ser>
        <c:dLbls>
          <c:showLegendKey val="0"/>
          <c:showVal val="0"/>
          <c:showCatName val="0"/>
          <c:showSerName val="0"/>
          <c:showPercent val="0"/>
          <c:showBubbleSize val="0"/>
        </c:dLbls>
        <c:axId val="84887040"/>
        <c:axId val="84888576"/>
      </c:scatterChart>
      <c:valAx>
        <c:axId val="84887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8576"/>
        <c:crosses val="autoZero"/>
        <c:crossBetween val="midCat"/>
        <c:majorUnit val="5"/>
      </c:valAx>
      <c:valAx>
        <c:axId val="8488857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70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FC-40D4-8397-13EE048889CF}"/>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2B-442F-8388-F6542DA7624C}"/>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2B-442F-8388-F6542DA7624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2B-442F-8388-F6542DA7624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A-4F05-A1E0-CE8D6364B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50.935000000000002</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50.9</c:v>
                </c:pt>
                <c:pt idx="8">
                  <c:v>50.9</c:v>
                </c:pt>
                <c:pt idx="9">
                  <c:v>50.9</c:v>
                </c:pt>
                <c:pt idx="10">
                  <c:v>50.9</c:v>
                </c:pt>
                <c:pt idx="11">
                  <c:v>50.9</c:v>
                </c:pt>
                <c:pt idx="12">
                  <c:v>50.9</c:v>
                </c:pt>
                <c:pt idx="13">
                  <c:v>50.9</c:v>
                </c:pt>
                <c:pt idx="14">
                  <c:v>50.9</c:v>
                </c:pt>
                <c:pt idx="15">
                  <c:v>50.9</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FC-40D4-8397-13EE048889CF}"/>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2B-442F-8388-F6542DA7624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9A6-40EA-9B6E-90047E8D8F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87.9</c:v>
                </c:pt>
                <c:pt idx="11">
                  <c:v>87.9</c:v>
                </c:pt>
                <c:pt idx="12">
                  <c:v>87.9</c:v>
                </c:pt>
                <c:pt idx="13">
                  <c:v>87.9</c:v>
                </c:pt>
                <c:pt idx="14">
                  <c:v>87.9</c:v>
                </c:pt>
                <c:pt idx="15">
                  <c:v>87.9</c:v>
                </c:pt>
                <c:pt idx="16">
                  <c:v>87.9</c:v>
                </c:pt>
                <c:pt idx="17">
                  <c:v>87.9</c:v>
                </c:pt>
                <c:pt idx="18">
                  <c:v>87.9</c:v>
                </c:pt>
                <c:pt idx="19">
                  <c:v>#N/A</c:v>
                </c:pt>
                <c:pt idx="20">
                  <c:v>#N/A</c:v>
                </c:pt>
                <c:pt idx="21">
                  <c:v>#N/A</c:v>
                </c:pt>
                <c:pt idx="22">
                  <c:v>#N/A</c:v>
                </c:pt>
                <c:pt idx="23">
                  <c:v>#N/A</c:v>
                </c:pt>
              </c:numCache>
            </c:numRef>
          </c:yVal>
          <c:smooth val="0"/>
          <c:extLst>
            <c:ext xmlns:c16="http://schemas.microsoft.com/office/drawing/2014/chart" uri="{C3380CC4-5D6E-409C-BE32-E72D297353CC}">
              <c16:uniqueId val="{00000005-60FC-40D4-8397-13EE048889C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FC-40D4-8397-13EE048889CF}"/>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2B-442F-8388-F6542DA7624C}"/>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2B-442F-8388-F6542DA7624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A2B-442F-8388-F6542DA7624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9A6-40EA-9B6E-90047E8D8F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87.866870157313926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FC-40D4-8397-13EE048889CF}"/>
            </c:ext>
          </c:extLst>
        </c:ser>
        <c:dLbls>
          <c:showLegendKey val="0"/>
          <c:showVal val="0"/>
          <c:showCatName val="0"/>
          <c:showSerName val="0"/>
          <c:showPercent val="0"/>
          <c:showBubbleSize val="0"/>
        </c:dLbls>
        <c:axId val="85597184"/>
        <c:axId val="85603072"/>
      </c:scatterChart>
      <c:valAx>
        <c:axId val="855971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3072"/>
        <c:crosses val="autoZero"/>
        <c:crossBetween val="midCat"/>
        <c:majorUnit val="5"/>
      </c:valAx>
      <c:valAx>
        <c:axId val="8560307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71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53-4661-B17A-EED7B16E5FFD}"/>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47-4E09-AE48-10BB4E88DD96}"/>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47-4E09-AE48-10BB4E88DD9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47-4E09-AE48-10BB4E88DD9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06-49B1-A585-31D384A3D2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53-4661-B17A-EED7B16E5FFD}"/>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47-4E09-AE48-10BB4E88DD96}"/>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47-4E09-AE48-10BB4E88DD9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C47-4E09-AE48-10BB4E88DD9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06-49B1-A585-31D384A3D2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53-4661-B17A-EED7B16E5FFD}"/>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C47-4E09-AE48-10BB4E88DD96}"/>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C47-4E09-AE48-10BB4E88DD9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C47-4E09-AE48-10BB4E88DD9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06-49B1-A585-31D384A3D25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63424"/>
        <c:axId val="85885696"/>
      </c:scatterChart>
      <c:valAx>
        <c:axId val="85863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5696"/>
        <c:crosses val="autoZero"/>
        <c:crossBetween val="midCat"/>
        <c:majorUnit val="5"/>
      </c:valAx>
      <c:valAx>
        <c:axId val="85885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342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83-485F-A1DC-D1F5B2D83BF6}"/>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8A-4450-AD0C-E71CD38FF14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6E5-4739-855A-A48B0906F5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83-485F-A1DC-D1F5B2D83BF6}"/>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8A-4450-AD0C-E71CD38FF14C}"/>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8A-4450-AD0C-E71CD38FF14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8A-4450-AD0C-E71CD38FF14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6E5-4739-855A-A48B0906F5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83-485F-A1DC-D1F5B2D83BF6}"/>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88A-4450-AD0C-E71CD38FF14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6E5-4739-855A-A48B0906F5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84480"/>
        <c:axId val="86486016"/>
      </c:scatterChart>
      <c:valAx>
        <c:axId val="86484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6016"/>
        <c:crosses val="autoZero"/>
        <c:crossBetween val="midCat"/>
        <c:majorUnit val="5"/>
      </c:valAx>
      <c:valAx>
        <c:axId val="864860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44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60-461A-AA35-EE855E3212A0}"/>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F5-480C-8C2F-F0663E4F407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0A2-4438-B5F3-B06EF0ADA4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E60-461A-AA35-EE855E3212A0}"/>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F5-480C-8C2F-F0663E4F407B}"/>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F5-480C-8C2F-F0663E4F407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F5-480C-8C2F-F0663E4F407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0A2-4438-B5F3-B06EF0ADA4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E60-461A-AA35-EE855E3212A0}"/>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AF5-480C-8C2F-F0663E4F407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0A2-4438-B5F3-B06EF0ADA46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51936"/>
        <c:axId val="86553728"/>
      </c:scatterChart>
      <c:valAx>
        <c:axId val="86551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3728"/>
        <c:crosses val="autoZero"/>
        <c:crossBetween val="midCat"/>
        <c:majorUnit val="5"/>
      </c:valAx>
      <c:valAx>
        <c:axId val="8655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19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D5-4F10-B6AF-6F9BE7B31366}"/>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F56-40F3-8E0C-F021F497B2FC}"/>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56-40F3-8E0C-F021F497B2F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D0A-407D-9C8C-CD2BC73E22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D5-4F10-B6AF-6F9BE7B31366}"/>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56-40F3-8E0C-F021F497B2FC}"/>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56-40F3-8E0C-F021F497B2F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56-40F3-8E0C-F021F497B2F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D0A-407D-9C8C-CD2BC73E22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D5-4F10-B6AF-6F9BE7B31366}"/>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F56-40F3-8E0C-F021F497B2FC}"/>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F56-40F3-8E0C-F021F497B2F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D0A-407D-9C8C-CD2BC73E22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55008"/>
        <c:axId val="89356544"/>
      </c:scatterChart>
      <c:valAx>
        <c:axId val="89355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6544"/>
        <c:crosses val="autoZero"/>
        <c:crossBetween val="midCat"/>
        <c:majorUnit val="5"/>
      </c:valAx>
      <c:valAx>
        <c:axId val="893565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50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6618-4876-80B4-8F1BA90F67B1}"/>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6618-4876-80B4-8F1BA90F67B1}"/>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6618-4876-80B4-8F1BA90F67B1}"/>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54.91021722</c:v>
                </c:pt>
                <c:pt idx="1">
                  <c:v>100</c:v>
                </c:pt>
                <c:pt idx="2">
                  <c:v>100</c:v>
                </c:pt>
                <c:pt idx="3">
                  <c:v>100</c:v>
                </c:pt>
                <c:pt idx="4">
                  <c:v>51.867018950000002</c:v>
                </c:pt>
                <c:pt idx="5">
                  <c:v>37.194403250000001</c:v>
                </c:pt>
              </c:numCache>
            </c:numRef>
          </c:val>
          <c:extLst>
            <c:ext xmlns:c16="http://schemas.microsoft.com/office/drawing/2014/chart" uri="{C3380CC4-5D6E-409C-BE32-E72D297353CC}">
              <c16:uniqueId val="{00000004-6618-4876-80B4-8F1BA90F67B1}"/>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45.08978278</c:v>
                </c:pt>
                <c:pt idx="1">
                  <c:v>1E-10</c:v>
                </c:pt>
                <c:pt idx="2">
                  <c:v>1E-10</c:v>
                </c:pt>
                <c:pt idx="3">
                  <c:v>1E-10</c:v>
                </c:pt>
                <c:pt idx="4">
                  <c:v>48.132981049999998</c:v>
                </c:pt>
                <c:pt idx="5">
                  <c:v>62.805596749999999</c:v>
                </c:pt>
              </c:numCache>
            </c:numRef>
          </c:val>
          <c:extLst>
            <c:ext xmlns:c16="http://schemas.microsoft.com/office/drawing/2014/chart" uri="{C3380CC4-5D6E-409C-BE32-E72D297353CC}">
              <c16:uniqueId val="{00000005-6618-4876-80B4-8F1BA90F67B1}"/>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8B-4CA7-87D2-8EBC68FB54CE}"/>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25-451A-AFA6-3B56B867CC6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8CE-4711-BAB1-1CCE7DCF14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F8B-4CA7-87D2-8EBC68FB54CE}"/>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25-451A-AFA6-3B56B867CC6F}"/>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25-451A-AFA6-3B56B867CC6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C25-451A-AFA6-3B56B867CC6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8CE-4711-BAB1-1CCE7DCF14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F8B-4CA7-87D2-8EBC68FB54CE}"/>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C25-451A-AFA6-3B56B867CC6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8CE-4711-BAB1-1CCE7DCF14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967616"/>
        <c:axId val="90018560"/>
      </c:scatterChart>
      <c:valAx>
        <c:axId val="89967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8560"/>
        <c:crosses val="autoZero"/>
        <c:crossBetween val="midCat"/>
        <c:majorUnit val="5"/>
      </c:valAx>
      <c:valAx>
        <c:axId val="900185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76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57-454F-9072-2E82508A9CC7}"/>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EC2-40E4-8FAE-6CB882885AC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83-4F56-ACC1-E37F14D190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57-454F-9072-2E82508A9CC7}"/>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EC2-40E4-8FAE-6CB882885ACC}"/>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C2-40E4-8FAE-6CB882885AC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C2-40E4-8FAE-6CB882885AC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83-4F56-ACC1-E37F14D190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57-454F-9072-2E82508A9CC7}"/>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EC2-40E4-8FAE-6CB882885ACC}"/>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EC2-40E4-8FAE-6CB882885AC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83-4F56-ACC1-E37F14D190F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52128"/>
        <c:axId val="90753664"/>
      </c:scatterChart>
      <c:valAx>
        <c:axId val="907521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53664"/>
        <c:crosses val="autoZero"/>
        <c:crossBetween val="midCat"/>
        <c:majorUnit val="5"/>
      </c:valAx>
      <c:valAx>
        <c:axId val="90753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521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6998-4E26-89CA-CA9C282C2D80}"/>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6998-4E26-89CA-CA9C282C2D80}"/>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54.634135630000003</c:v>
                </c:pt>
                <c:pt idx="1">
                  <c:v>100</c:v>
                </c:pt>
                <c:pt idx="2">
                  <c:v>100</c:v>
                </c:pt>
                <c:pt idx="3">
                  <c:v>100</c:v>
                </c:pt>
                <c:pt idx="4">
                  <c:v>100</c:v>
                </c:pt>
                <c:pt idx="5">
                  <c:v>100</c:v>
                </c:pt>
              </c:numCache>
            </c:numRef>
          </c:val>
          <c:extLst>
            <c:ext xmlns:c16="http://schemas.microsoft.com/office/drawing/2014/chart" uri="{C3380CC4-5D6E-409C-BE32-E72D297353CC}">
              <c16:uniqueId val="{00000002-6998-4E26-89CA-CA9C282C2D80}"/>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45.365864369999997</c:v>
                </c:pt>
                <c:pt idx="1">
                  <c:v>1E-10</c:v>
                </c:pt>
                <c:pt idx="2">
                  <c:v>1E-10</c:v>
                </c:pt>
                <c:pt idx="3">
                  <c:v>1E-10</c:v>
                </c:pt>
                <c:pt idx="4">
                  <c:v>1E-10</c:v>
                </c:pt>
                <c:pt idx="5">
                  <c:v>1E-10</c:v>
                </c:pt>
              </c:numCache>
            </c:numRef>
          </c:val>
          <c:extLst>
            <c:ext xmlns:c16="http://schemas.microsoft.com/office/drawing/2014/chart" uri="{C3380CC4-5D6E-409C-BE32-E72D297353CC}">
              <c16:uniqueId val="{00000003-6998-4E26-89CA-CA9C282C2D80}"/>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425-4CCC-BC58-0E4AE578DB22}"/>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25-4CCC-BC58-0E4AE578DB22}"/>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CC3-4A6A-A41A-F1D3AAC7E5A7}"/>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C3-4A6A-A41A-F1D3AAC7E5A7}"/>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C3-4A6A-A41A-F1D3AAC7E5A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FDA-4101-AF63-6674D7BF1C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2425-4CCC-BC58-0E4AE578DB22}"/>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19.7</c:v>
                </c:pt>
                <c:pt idx="1">
                  <c:v>19.7</c:v>
                </c:pt>
                <c:pt idx="2">
                  <c:v>21.8</c:v>
                </c:pt>
                <c:pt idx="3">
                  <c:v>23.8</c:v>
                </c:pt>
                <c:pt idx="4">
                  <c:v>25.9</c:v>
                </c:pt>
                <c:pt idx="5">
                  <c:v>28</c:v>
                </c:pt>
                <c:pt idx="6">
                  <c:v>30</c:v>
                </c:pt>
                <c:pt idx="7">
                  <c:v>32.1</c:v>
                </c:pt>
                <c:pt idx="8">
                  <c:v>34.200000000000003</c:v>
                </c:pt>
                <c:pt idx="9">
                  <c:v>36.299999999999997</c:v>
                </c:pt>
                <c:pt idx="10">
                  <c:v>38.299999999999997</c:v>
                </c:pt>
                <c:pt idx="11">
                  <c:v>40.4</c:v>
                </c:pt>
                <c:pt idx="12">
                  <c:v>42.5</c:v>
                </c:pt>
                <c:pt idx="13">
                  <c:v>44.6</c:v>
                </c:pt>
                <c:pt idx="14">
                  <c:v>46.6</c:v>
                </c:pt>
                <c:pt idx="15">
                  <c:v>48.7</c:v>
                </c:pt>
                <c:pt idx="16">
                  <c:v>50.8</c:v>
                </c:pt>
                <c:pt idx="17">
                  <c:v>52.8</c:v>
                </c:pt>
                <c:pt idx="18">
                  <c:v>54.9</c:v>
                </c:pt>
                <c:pt idx="19">
                  <c:v>54.9</c:v>
                </c:pt>
                <c:pt idx="20">
                  <c:v>54.9</c:v>
                </c:pt>
                <c:pt idx="21">
                  <c:v>54.9</c:v>
                </c:pt>
                <c:pt idx="22">
                  <c:v>54.9</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23</c:v>
                </c:pt>
                <c:pt idx="1">
                  <c:v>39.00796439447177</c:v>
                </c:pt>
                <c:pt idx="2">
                  <c:v>55.52946701103545</c:v>
                </c:pt>
                <c:pt idx="3">
                  <c:v>44.091015305526348</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25-4CCC-BC58-0E4AE578DB22}"/>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C3-4A6A-A41A-F1D3AAC7E5A7}"/>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C3-4A6A-A41A-F1D3AAC7E5A7}"/>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C3-4A6A-A41A-F1D3AAC7E5A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DA-4101-AF63-6674D7BF1C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04128"/>
        <c:axId val="90718976"/>
      </c:scatterChart>
      <c:valAx>
        <c:axId val="907041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18976"/>
        <c:crosses val="autoZero"/>
        <c:crossBetween val="midCat"/>
        <c:majorUnit val="5"/>
      </c:valAx>
      <c:valAx>
        <c:axId val="90718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0412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47.2</c:v>
                </c:pt>
                <c:pt idx="8">
                  <c:v>47.2</c:v>
                </c:pt>
                <c:pt idx="9">
                  <c:v>47.2</c:v>
                </c:pt>
                <c:pt idx="10">
                  <c:v>47.2</c:v>
                </c:pt>
                <c:pt idx="11">
                  <c:v>47.2</c:v>
                </c:pt>
                <c:pt idx="12">
                  <c:v>47.2</c:v>
                </c:pt>
                <c:pt idx="13">
                  <c:v>47.2</c:v>
                </c:pt>
                <c:pt idx="14">
                  <c:v>47.2</c:v>
                </c:pt>
                <c:pt idx="15">
                  <c:v>47.2</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0E4-4EA0-8FB5-5414A31B9102}"/>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9D-4B9C-8EF6-5B0F5CE53B6E}"/>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9D-4B9C-8EF6-5B0F5CE53B6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9D-4B9C-8EF6-5B0F5CE53B6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62E-42B0-8979-D1CE5CE242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47.166645152962438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0E4-4EA0-8FB5-5414A31B9102}"/>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9D-4B9C-8EF6-5B0F5CE53B6E}"/>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9D-4B9C-8EF6-5B0F5CE53B6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9D-4B9C-8EF6-5B0F5CE53B6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62E-42B0-8979-D1CE5CE242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C0E4-4EA0-8FB5-5414A31B910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0E4-4EA0-8FB5-5414A31B9102}"/>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9D-4B9C-8EF6-5B0F5CE53B6E}"/>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9D-4B9C-8EF6-5B0F5CE53B6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89D-4B9C-8EF6-5B0F5CE53B6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62E-42B0-8979-D1CE5CE242F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C0E4-4EA0-8FB5-5414A31B9102}"/>
            </c:ext>
          </c:extLst>
        </c:ser>
        <c:dLbls>
          <c:showLegendKey val="0"/>
          <c:showVal val="0"/>
          <c:showCatName val="0"/>
          <c:showSerName val="0"/>
          <c:showPercent val="0"/>
          <c:showBubbleSize val="0"/>
        </c:dLbls>
        <c:axId val="121990528"/>
        <c:axId val="130782720"/>
      </c:scatterChart>
      <c:valAx>
        <c:axId val="121990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2720"/>
        <c:crosses val="autoZero"/>
        <c:crossBetween val="midCat"/>
        <c:majorUnit val="5"/>
      </c:valAx>
      <c:valAx>
        <c:axId val="1307827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05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32.200000000000003</c:v>
                </c:pt>
                <c:pt idx="8">
                  <c:v>32.200000000000003</c:v>
                </c:pt>
                <c:pt idx="9">
                  <c:v>32.200000000000003</c:v>
                </c:pt>
                <c:pt idx="10">
                  <c:v>32.200000000000003</c:v>
                </c:pt>
                <c:pt idx="11">
                  <c:v>32.200000000000003</c:v>
                </c:pt>
                <c:pt idx="12">
                  <c:v>32.200000000000003</c:v>
                </c:pt>
                <c:pt idx="13">
                  <c:v>32.200000000000003</c:v>
                </c:pt>
                <c:pt idx="14">
                  <c:v>32.200000000000003</c:v>
                </c:pt>
                <c:pt idx="15">
                  <c:v>32.200000000000003</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386-41EB-B8BF-E3B00EBCD11B}"/>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569-4F02-9C17-27A819D933C9}"/>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69-4F02-9C17-27A819D933C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69-4F02-9C17-27A819D933C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03-416C-BB78-0EDCC5BCBD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32.232822381820128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86-41EB-B8BF-E3B00EBCD11B}"/>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569-4F02-9C17-27A819D933C9}"/>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69-4F02-9C17-27A819D933C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69-4F02-9C17-27A819D933C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003-416C-BB78-0EDCC5BCBD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386-41EB-B8BF-E3B00EBCD11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86-41EB-B8BF-E3B00EBCD11B}"/>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569-4F02-9C17-27A819D933C9}"/>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569-4F02-9C17-27A819D933C9}"/>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569-4F02-9C17-27A819D933C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03-416C-BB78-0EDCC5BCBD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5386-41EB-B8BF-E3B00EBCD11B}"/>
            </c:ext>
          </c:extLst>
        </c:ser>
        <c:dLbls>
          <c:showLegendKey val="0"/>
          <c:showVal val="0"/>
          <c:showCatName val="0"/>
          <c:showSerName val="0"/>
          <c:showPercent val="0"/>
          <c:showBubbleSize val="0"/>
        </c:dLbls>
        <c:axId val="136132864"/>
        <c:axId val="137924608"/>
      </c:scatterChart>
      <c:valAx>
        <c:axId val="1361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4608"/>
        <c:crosses val="autoZero"/>
        <c:crossBetween val="midCat"/>
        <c:majorUnit val="5"/>
      </c:valAx>
      <c:valAx>
        <c:axId val="13792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28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31.3</c:v>
                </c:pt>
                <c:pt idx="1">
                  <c:v>31.3</c:v>
                </c:pt>
                <c:pt idx="2">
                  <c:v>35.6</c:v>
                </c:pt>
                <c:pt idx="3">
                  <c:v>40</c:v>
                </c:pt>
                <c:pt idx="4">
                  <c:v>44.4</c:v>
                </c:pt>
                <c:pt idx="5">
                  <c:v>48.7</c:v>
                </c:pt>
                <c:pt idx="6">
                  <c:v>53.1</c:v>
                </c:pt>
                <c:pt idx="7">
                  <c:v>57.4</c:v>
                </c:pt>
                <c:pt idx="8">
                  <c:v>61.8</c:v>
                </c:pt>
                <c:pt idx="9">
                  <c:v>66.099999999999994</c:v>
                </c:pt>
                <c:pt idx="10">
                  <c:v>70.5</c:v>
                </c:pt>
                <c:pt idx="11">
                  <c:v>74.8</c:v>
                </c:pt>
                <c:pt idx="12">
                  <c:v>79.2</c:v>
                </c:pt>
                <c:pt idx="13">
                  <c:v>83.5</c:v>
                </c:pt>
                <c:pt idx="14">
                  <c:v>87.9</c:v>
                </c:pt>
                <c:pt idx="15">
                  <c:v>92.2</c:v>
                </c:pt>
                <c:pt idx="16">
                  <c:v>96.6</c:v>
                </c:pt>
                <c:pt idx="17">
                  <c:v>96.6</c:v>
                </c:pt>
                <c:pt idx="18">
                  <c:v>96.6</c:v>
                </c:pt>
                <c:pt idx="19">
                  <c:v>96.6</c:v>
                </c:pt>
                <c:pt idx="20">
                  <c:v>96.6</c:v>
                </c:pt>
                <c:pt idx="21">
                  <c:v>#N/A</c:v>
                </c:pt>
                <c:pt idx="22">
                  <c:v>#N/A</c:v>
                </c:pt>
                <c:pt idx="23">
                  <c:v>#N/A</c:v>
                </c:pt>
              </c:numCache>
            </c:numRef>
          </c:yVal>
          <c:smooth val="0"/>
          <c:extLst>
            <c:ext xmlns:c16="http://schemas.microsoft.com/office/drawing/2014/chart" uri="{C3380CC4-5D6E-409C-BE32-E72D297353CC}">
              <c16:uniqueId val="{00000000-CF0C-4E45-BBCE-2D1E4B3366BE}"/>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0C-4E45-BBCE-2D1E4B3366BE}"/>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1E7-46B2-863F-63CF4F54E6B2}"/>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1E7-46B2-863F-63CF4F54E6B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1E7-46B2-863F-63CF4F54E6B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DB1-4486-9691-346173628C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40</c:v>
                </c:pt>
                <c:pt idx="1">
                  <c:v>#N/A</c:v>
                </c:pt>
                <c:pt idx="2">
                  <c:v>87.866870157313926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F0C-4E45-BBCE-2D1E4B3366BE}"/>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13.1</c:v>
                </c:pt>
                <c:pt idx="1">
                  <c:v>13.1</c:v>
                </c:pt>
                <c:pt idx="2">
                  <c:v>16.5</c:v>
                </c:pt>
                <c:pt idx="3">
                  <c:v>20</c:v>
                </c:pt>
                <c:pt idx="4">
                  <c:v>23.5</c:v>
                </c:pt>
                <c:pt idx="5">
                  <c:v>26.9</c:v>
                </c:pt>
                <c:pt idx="6">
                  <c:v>30.4</c:v>
                </c:pt>
                <c:pt idx="7">
                  <c:v>33.9</c:v>
                </c:pt>
                <c:pt idx="8">
                  <c:v>37.299999999999997</c:v>
                </c:pt>
                <c:pt idx="9">
                  <c:v>40.799999999999997</c:v>
                </c:pt>
                <c:pt idx="10">
                  <c:v>44.2</c:v>
                </c:pt>
                <c:pt idx="11">
                  <c:v>47.7</c:v>
                </c:pt>
                <c:pt idx="12">
                  <c:v>51.2</c:v>
                </c:pt>
                <c:pt idx="13">
                  <c:v>54.6</c:v>
                </c:pt>
                <c:pt idx="14">
                  <c:v>54.6</c:v>
                </c:pt>
                <c:pt idx="15">
                  <c:v>54.6</c:v>
                </c:pt>
                <c:pt idx="16">
                  <c:v>54.6</c:v>
                </c:pt>
                <c:pt idx="17">
                  <c:v>54.6</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20</c:v>
                </c:pt>
                <c:pt idx="1">
                  <c:v>47.707308503162338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F0C-4E45-BBCE-2D1E4B3366BE}"/>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E7-46B2-863F-63CF4F54E6B2}"/>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E7-46B2-863F-63CF4F54E6B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E7-46B2-863F-63CF4F54E6B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B1-4486-9691-346173628C8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47104"/>
        <c:axId val="182459776"/>
      </c:scatterChart>
      <c:valAx>
        <c:axId val="1824471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59776"/>
        <c:crosses val="autoZero"/>
        <c:crossBetween val="midCat"/>
        <c:majorUnit val="5"/>
      </c:valAx>
      <c:valAx>
        <c:axId val="1824597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710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54.2</c:v>
                </c:pt>
                <c:pt idx="8">
                  <c:v>54.2</c:v>
                </c:pt>
                <c:pt idx="9">
                  <c:v>54.2</c:v>
                </c:pt>
                <c:pt idx="10">
                  <c:v>54.2</c:v>
                </c:pt>
                <c:pt idx="11">
                  <c:v>54.2</c:v>
                </c:pt>
                <c:pt idx="12">
                  <c:v>54.2</c:v>
                </c:pt>
                <c:pt idx="13">
                  <c:v>54.2</c:v>
                </c:pt>
                <c:pt idx="14">
                  <c:v>54.2</c:v>
                </c:pt>
                <c:pt idx="15">
                  <c:v>54.2</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6F5-4DAB-9CFC-315BA9B9C8FF}"/>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D29-4F15-AC64-42AFF3C3D81D}"/>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29-4F15-AC64-42AFF3C3D81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29-4F15-AC64-42AFF3C3D81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B3-44BC-B278-F962FEBF0C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54.17580999096424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F5-4DAB-9CFC-315BA9B9C8FF}"/>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B3-44BC-B278-F962FEBF0C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D6F5-4DAB-9CFC-315BA9B9C8FF}"/>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F5-4DAB-9CFC-315BA9B9C8FF}"/>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29-4F15-AC64-42AFF3C3D81D}"/>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29-4F15-AC64-42AFF3C3D81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29-4F15-AC64-42AFF3C3D81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B3-44BC-B278-F962FEBF0C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D6F5-4DAB-9CFC-315BA9B9C8FF}"/>
            </c:ext>
          </c:extLst>
        </c:ser>
        <c:dLbls>
          <c:showLegendKey val="0"/>
          <c:showVal val="0"/>
          <c:showCatName val="0"/>
          <c:showSerName val="0"/>
          <c:showPercent val="0"/>
          <c:showBubbleSize val="0"/>
        </c:dLbls>
        <c:axId val="249151488"/>
        <c:axId val="249153408"/>
      </c:scatterChart>
      <c:valAx>
        <c:axId val="249151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3408"/>
        <c:crosses val="autoZero"/>
        <c:crossBetween val="midCat"/>
        <c:majorUnit val="5"/>
      </c:valAx>
      <c:valAx>
        <c:axId val="249153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91514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42.1</c:v>
                </c:pt>
                <c:pt idx="8">
                  <c:v>42.1</c:v>
                </c:pt>
                <c:pt idx="9">
                  <c:v>42.1</c:v>
                </c:pt>
                <c:pt idx="10">
                  <c:v>42.1</c:v>
                </c:pt>
                <c:pt idx="11">
                  <c:v>42.1</c:v>
                </c:pt>
                <c:pt idx="12">
                  <c:v>42.1</c:v>
                </c:pt>
                <c:pt idx="13">
                  <c:v>42.1</c:v>
                </c:pt>
                <c:pt idx="14">
                  <c:v>42.1</c:v>
                </c:pt>
                <c:pt idx="15">
                  <c:v>42.1</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33F-473C-9697-3F55B7110720}"/>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B1-4001-AE15-9B1BF461F17D}"/>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B1-4001-AE15-9B1BF461F17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B1-4001-AE15-9B1BF461F17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D4-4097-85B4-7E8519DE8B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42.11598242040948</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3F-473C-9697-3F55B7110720}"/>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CD4-4097-85B4-7E8519DE8B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533F-473C-9697-3F55B711072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3F-473C-9697-3F55B7110720}"/>
                </c:ext>
              </c:extLst>
            </c:dLbl>
            <c:dLbl>
              <c:idx val="1"/>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5B1-4001-AE15-9B1BF461F17D}"/>
                </c:ext>
              </c:extLst>
            </c:dLbl>
            <c:dLbl>
              <c:idx val="2"/>
              <c:tx>
                <c:rich>
                  <a:bodyPr/>
                  <a:lstStyle/>
                  <a:p>
                    <a:pPr>
                      <a:defRPr sz="600" b="0" i="0">
                        <a:solidFill>
                          <a:srgbClr val="000000"/>
                        </a:solidFill>
                        <a:latin typeface="Arial"/>
                        <a:ea typeface="Arial"/>
                        <a:cs typeface="Arial"/>
                      </a:defRPr>
                    </a:pPr>
                    <a:r>
                      <a:rPr lang="en-US" sz="600"/>
                      <a:t>CEN</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B1-4001-AE15-9B1BF461F17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B1-4001-AE15-9B1BF461F17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CD4-4097-85B4-7E8519DE8B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2003</c:v>
                </c:pt>
                <c:pt idx="1">
                  <c:v>2011</c:v>
                </c:pt>
                <c:pt idx="2">
                  <c:v>2014</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33F-473C-9697-3F55B7110720}"/>
            </c:ext>
          </c:extLst>
        </c:ser>
        <c:dLbls>
          <c:showLegendKey val="0"/>
          <c:showVal val="0"/>
          <c:showCatName val="0"/>
          <c:showSerName val="0"/>
          <c:showPercent val="0"/>
          <c:showBubbleSize val="0"/>
        </c:dLbls>
        <c:axId val="385107840"/>
        <c:axId val="385109376"/>
      </c:scatterChart>
      <c:valAx>
        <c:axId val="3851078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9376"/>
        <c:crosses val="autoZero"/>
        <c:crossBetween val="midCat"/>
        <c:majorUnit val="5"/>
      </c:valAx>
      <c:valAx>
        <c:axId val="3851093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78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A88E7833-3CCB-413A-9C29-90913A3983A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13E8A843-74AD-4E88-9612-1F5E8737AD00}"/>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6840205C-F0FB-4048-86DA-718972CFC008}"/>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63D4B50F-43BD-4110-A486-9BD07BEC3A37}"/>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CA5A0F00-62B8-4BAE-A07D-BF5883397F66}"/>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E4FD42BC-FCB2-4FB5-A65A-8284CDA8F1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5FD07186-B367-4919-ACDB-4F1AE9BEBD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D15C64BE-B7EC-43CE-9BD8-A99CD75123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745BD172-42BC-403A-B462-88F69D3774DF}"/>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EE292935-F43A-4D02-B15D-DCC6EBF0847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F19FC987-E397-4DD1-9828-8DCCC35217B2}"/>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15019DA3-60D1-4EE4-B45A-96F44746095C}"/>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E4FB0D9B-1315-4924-B791-DE1ABF28CB90}"/>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2B21A998-E601-4D03-842C-DDC6441249E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E4E41E9-BC2D-4132-939C-70798E1DF982}"/>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AE2B3-E65E-4D3B-8DBF-053A0EBE324A}">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9" customWidth="true"/>
    <col min="2" max="2" width="2.375" style="269" customWidth="true"/>
    <col min="3" max="3" width="58" style="269" customWidth="true"/>
    <col min="4" max="4" width="7.75" style="269" customWidth="true"/>
    <col min="5" max="16384" width="7.75" style="269"/>
  </cols>
  <sheetData>
    <row xmlns:x14ac="http://schemas.microsoft.com/office/spreadsheetml/2009/9/ac" r="1" ht="29.25" customHeight="true" x14ac:dyDescent="0.25">
      <c r="A1" s="266"/>
      <c r="B1" s="267"/>
      <c r="C1" s="267"/>
      <c r="D1" s="267"/>
      <c r="E1" s="268"/>
      <c r="F1" s="268"/>
      <c r="G1" s="268"/>
      <c r="H1" s="268"/>
      <c r="I1" s="268"/>
      <c r="J1" s="268"/>
      <c r="K1" s="268"/>
      <c r="L1" s="268"/>
      <c r="M1" s="268"/>
      <c r="N1" s="268"/>
      <c r="O1" s="268"/>
      <c r="P1" s="268"/>
      <c r="Q1" s="268"/>
      <c r="R1" s="268"/>
    </row>
    <row xmlns:x14ac="http://schemas.microsoft.com/office/spreadsheetml/2009/9/ac" r="2" ht="23.25" x14ac:dyDescent="0.35">
      <c r="A2" s="267"/>
      <c r="B2" s="267"/>
      <c r="C2" s="270"/>
      <c r="D2" s="267"/>
      <c r="E2" s="268"/>
      <c r="F2" s="268"/>
      <c r="G2" s="267"/>
      <c r="H2" s="268"/>
      <c r="I2" s="268"/>
      <c r="J2" s="268"/>
      <c r="K2" s="268"/>
      <c r="L2" s="268"/>
      <c r="M2" s="268"/>
      <c r="N2" s="268"/>
      <c r="O2" s="268"/>
      <c r="P2" s="268"/>
      <c r="Q2" s="268"/>
      <c r="R2" s="268"/>
    </row>
    <row xmlns:x14ac="http://schemas.microsoft.com/office/spreadsheetml/2009/9/ac" r="3" ht="15" x14ac:dyDescent="0.2">
      <c r="A3" s="267"/>
      <c r="B3" s="267"/>
      <c r="C3" s="267"/>
      <c r="D3" s="267"/>
      <c r="F3" s="267"/>
      <c r="G3" s="267"/>
      <c r="H3" s="271"/>
      <c r="I3" s="271"/>
      <c r="J3" s="271"/>
      <c r="K3" s="271"/>
      <c r="L3" s="268"/>
      <c r="M3" s="268"/>
      <c r="N3" s="268"/>
      <c r="O3" s="268"/>
      <c r="P3" s="268"/>
      <c r="Q3" s="268"/>
      <c r="R3" s="268"/>
    </row>
    <row xmlns:x14ac="http://schemas.microsoft.com/office/spreadsheetml/2009/9/ac" r="4" ht="40.5" x14ac:dyDescent="0.2">
      <c r="A4" s="267"/>
      <c r="B4" s="267"/>
      <c r="C4" s="272" t="s">
        <v>142</v>
      </c>
      <c r="D4" s="267"/>
      <c r="E4" s="273"/>
      <c r="F4" s="268"/>
      <c r="G4" s="267"/>
      <c r="H4" s="268"/>
      <c r="I4" s="268"/>
      <c r="J4" s="268"/>
      <c r="K4" s="268"/>
      <c r="L4" s="268"/>
      <c r="M4" s="268"/>
      <c r="N4" s="268"/>
      <c r="O4" s="268"/>
      <c r="P4" s="268"/>
      <c r="Q4" s="268"/>
      <c r="R4" s="268"/>
    </row>
    <row xmlns:x14ac="http://schemas.microsoft.com/office/spreadsheetml/2009/9/ac" r="5" ht="20.25" x14ac:dyDescent="0.2">
      <c r="A5" s="267"/>
      <c r="B5" s="267"/>
      <c r="C5" s="274"/>
      <c r="D5" s="267"/>
      <c r="E5" s="273"/>
      <c r="F5" s="268"/>
      <c r="G5" s="267"/>
      <c r="H5" s="268"/>
      <c r="I5" s="268"/>
      <c r="J5" s="268"/>
      <c r="K5" s="268"/>
      <c r="L5" s="268"/>
      <c r="M5" s="268"/>
      <c r="N5" s="268"/>
      <c r="O5" s="268"/>
      <c r="P5" s="268"/>
      <c r="Q5" s="268"/>
      <c r="R5" s="268"/>
    </row>
    <row xmlns:x14ac="http://schemas.microsoft.com/office/spreadsheetml/2009/9/ac" r="6" ht="15" x14ac:dyDescent="0.2">
      <c r="A6" s="267"/>
      <c r="B6" s="267"/>
      <c r="C6" s="275" t="s">
        <v>149</v>
      </c>
      <c r="D6" s="268"/>
      <c r="E6" s="268"/>
      <c r="F6" s="268"/>
      <c r="G6" s="268"/>
      <c r="H6" s="268"/>
      <c r="I6" s="268"/>
      <c r="J6" s="268"/>
      <c r="K6" s="268"/>
      <c r="L6" s="268"/>
      <c r="M6" s="268"/>
      <c r="N6" s="268"/>
      <c r="O6" s="268"/>
      <c r="P6" s="268"/>
      <c r="Q6" s="268"/>
      <c r="R6" s="268"/>
    </row>
    <row xmlns:x14ac="http://schemas.microsoft.com/office/spreadsheetml/2009/9/ac" r="7" ht="26.25" x14ac:dyDescent="0.4">
      <c r="A7" s="267"/>
      <c r="B7" s="267"/>
      <c r="C7" s="276" t="str">
        <f>+'Water Data'!D1</f>
        <v>Haiti</v>
      </c>
      <c r="D7" s="268"/>
      <c r="E7" s="268"/>
      <c r="F7" s="268"/>
      <c r="G7" s="268"/>
      <c r="H7" s="268"/>
      <c r="I7" s="268"/>
      <c r="J7" s="268"/>
      <c r="K7" s="268"/>
      <c r="L7" s="268"/>
      <c r="M7" s="268"/>
      <c r="N7" s="268"/>
      <c r="O7" s="268"/>
      <c r="P7" s="268"/>
      <c r="Q7" s="268"/>
      <c r="R7" s="268"/>
    </row>
    <row xmlns:x14ac="http://schemas.microsoft.com/office/spreadsheetml/2009/9/ac" r="8" ht="15" x14ac:dyDescent="0.2">
      <c r="A8" s="267"/>
      <c r="B8" s="267"/>
      <c r="C8" s="267"/>
      <c r="D8" s="268"/>
      <c r="E8" s="268"/>
      <c r="F8" s="268"/>
      <c r="G8" s="268"/>
      <c r="H8" s="268"/>
      <c r="I8" s="268"/>
      <c r="J8" s="268"/>
      <c r="K8" s="268"/>
      <c r="L8" s="268"/>
      <c r="M8" s="268"/>
      <c r="N8" s="268"/>
      <c r="O8" s="268"/>
      <c r="P8" s="268"/>
      <c r="Q8" s="268"/>
      <c r="R8" s="268"/>
    </row>
    <row xmlns:x14ac="http://schemas.microsoft.com/office/spreadsheetml/2009/9/ac" r="9" ht="15" x14ac:dyDescent="0.2">
      <c r="A9" s="267"/>
      <c r="B9" s="267"/>
      <c r="C9" s="277" t="s">
        <v>254</v>
      </c>
      <c r="D9" s="268"/>
      <c r="E9" s="268"/>
      <c r="F9" s="268"/>
      <c r="G9" s="268"/>
      <c r="H9" s="268"/>
      <c r="I9" s="268"/>
      <c r="J9" s="268"/>
      <c r="K9" s="268"/>
      <c r="L9" s="268"/>
      <c r="M9" s="268"/>
      <c r="N9" s="268"/>
      <c r="O9" s="268"/>
      <c r="P9" s="268"/>
      <c r="Q9" s="268"/>
      <c r="R9" s="268"/>
    </row>
    <row xmlns:x14ac="http://schemas.microsoft.com/office/spreadsheetml/2009/9/ac" r="10" ht="15" x14ac:dyDescent="0.2">
      <c r="A10" s="267"/>
      <c r="B10" s="267"/>
      <c r="C10" s="275"/>
      <c r="D10" s="268"/>
      <c r="E10" s="268"/>
      <c r="F10" s="268"/>
      <c r="G10" s="268"/>
      <c r="H10" s="268"/>
      <c r="I10" s="268"/>
      <c r="J10" s="268"/>
      <c r="K10" s="268"/>
      <c r="L10" s="268"/>
      <c r="M10" s="268"/>
      <c r="N10" s="268"/>
      <c r="O10" s="268"/>
      <c r="P10" s="268"/>
      <c r="Q10" s="268"/>
      <c r="R10" s="268"/>
    </row>
    <row xmlns:x14ac="http://schemas.microsoft.com/office/spreadsheetml/2009/9/ac" r="11" ht="15.95" customHeight="true" x14ac:dyDescent="0.2">
      <c r="A11" s="267"/>
      <c r="C11" s="301" t="s">
        <v>32</v>
      </c>
      <c r="D11" s="278"/>
      <c r="E11" s="279"/>
      <c r="F11" s="278"/>
      <c r="G11" s="278"/>
      <c r="H11" s="268"/>
      <c r="I11" s="268"/>
      <c r="J11" s="268"/>
      <c r="K11" s="268"/>
      <c r="L11" s="268"/>
      <c r="M11" s="268"/>
      <c r="N11" s="268"/>
      <c r="O11" s="268"/>
      <c r="P11" s="268"/>
      <c r="Q11" s="268"/>
      <c r="R11" s="268"/>
    </row>
    <row xmlns:x14ac="http://schemas.microsoft.com/office/spreadsheetml/2009/9/ac" r="12" ht="9" customHeight="true" x14ac:dyDescent="0.2">
      <c r="A12" s="267"/>
      <c r="B12" s="268"/>
      <c r="C12" s="280"/>
      <c r="D12" s="278"/>
      <c r="E12" s="279"/>
      <c r="F12" s="278"/>
      <c r="G12" s="278"/>
      <c r="H12" s="268"/>
      <c r="I12" s="268"/>
      <c r="J12" s="268"/>
      <c r="K12" s="268"/>
      <c r="L12" s="268"/>
      <c r="M12" s="268"/>
      <c r="N12" s="268"/>
      <c r="O12" s="268"/>
      <c r="P12" s="268"/>
      <c r="Q12" s="268"/>
      <c r="R12" s="268"/>
    </row>
    <row xmlns:x14ac="http://schemas.microsoft.com/office/spreadsheetml/2009/9/ac" r="13" ht="24.95" customHeight="true" x14ac:dyDescent="0.25">
      <c r="A13" s="267"/>
      <c r="B13" s="268"/>
      <c r="C13" s="281" t="s">
        <v>143</v>
      </c>
      <c r="D13" s="278"/>
      <c r="E13" s="279"/>
      <c r="F13" s="278"/>
      <c r="G13" s="278"/>
      <c r="H13" s="268"/>
      <c r="I13" s="268"/>
      <c r="J13" s="268"/>
      <c r="K13" s="268"/>
      <c r="L13" s="268"/>
      <c r="M13" s="268"/>
      <c r="N13" s="268"/>
      <c r="O13" s="268"/>
      <c r="P13" s="268"/>
      <c r="Q13" s="268"/>
      <c r="R13" s="268"/>
    </row>
    <row xmlns:x14ac="http://schemas.microsoft.com/office/spreadsheetml/2009/9/ac" r="14" ht="21.95" customHeight="true" x14ac:dyDescent="0.2">
      <c r="A14" s="267"/>
      <c r="B14" s="282"/>
      <c r="C14" s="283" t="s">
        <v>150</v>
      </c>
      <c r="D14" s="278"/>
      <c r="E14" s="279"/>
      <c r="F14" s="278"/>
      <c r="G14" s="278"/>
      <c r="H14" s="268"/>
      <c r="I14" s="268"/>
      <c r="J14" s="268"/>
      <c r="K14" s="268"/>
      <c r="L14" s="268"/>
      <c r="M14" s="268"/>
      <c r="N14" s="268"/>
      <c r="O14" s="268"/>
      <c r="P14" s="268"/>
      <c r="Q14" s="268"/>
      <c r="R14" s="268"/>
    </row>
    <row xmlns:x14ac="http://schemas.microsoft.com/office/spreadsheetml/2009/9/ac" r="15" ht="15" x14ac:dyDescent="0.2">
      <c r="A15" s="267"/>
      <c r="B15" s="282"/>
      <c r="C15" s="284" t="s">
        <v>151</v>
      </c>
      <c r="D15" s="278"/>
      <c r="E15" s="279"/>
      <c r="F15" s="278"/>
      <c r="G15" s="278"/>
      <c r="H15" s="268"/>
      <c r="I15" s="268"/>
      <c r="J15" s="268"/>
      <c r="K15" s="268"/>
      <c r="L15" s="268"/>
      <c r="M15" s="268"/>
      <c r="N15" s="268"/>
      <c r="O15" s="268"/>
      <c r="P15" s="268"/>
      <c r="Q15" s="268"/>
      <c r="R15" s="268"/>
    </row>
    <row xmlns:x14ac="http://schemas.microsoft.com/office/spreadsheetml/2009/9/ac" r="16" ht="15" x14ac:dyDescent="0.2">
      <c r="A16" s="267"/>
      <c r="B16" s="282"/>
      <c r="C16" s="283" t="s">
        <v>248</v>
      </c>
      <c r="D16" s="278"/>
      <c r="E16" s="279"/>
      <c r="F16" s="278"/>
      <c r="G16" s="278"/>
      <c r="H16" s="268"/>
      <c r="I16" s="268"/>
      <c r="J16" s="268"/>
      <c r="K16" s="268"/>
      <c r="L16" s="268"/>
      <c r="M16" s="268"/>
      <c r="N16" s="268"/>
      <c r="O16" s="268"/>
      <c r="P16" s="268"/>
      <c r="Q16" s="268"/>
      <c r="R16" s="268"/>
    </row>
    <row xmlns:x14ac="http://schemas.microsoft.com/office/spreadsheetml/2009/9/ac" r="17" ht="26.1" customHeight="true" x14ac:dyDescent="0.2">
      <c r="A17" s="267"/>
      <c r="B17" s="279"/>
      <c r="C17" s="285"/>
      <c r="D17" s="278"/>
      <c r="E17" s="282"/>
      <c r="F17" s="278"/>
      <c r="G17" s="278"/>
      <c r="H17" s="268"/>
      <c r="I17" s="268"/>
      <c r="J17" s="268"/>
      <c r="K17" s="268"/>
      <c r="L17" s="268"/>
      <c r="M17" s="268"/>
      <c r="N17" s="268"/>
      <c r="O17" s="268"/>
      <c r="P17" s="268"/>
      <c r="Q17" s="268"/>
      <c r="R17" s="268"/>
    </row>
    <row xmlns:x14ac="http://schemas.microsoft.com/office/spreadsheetml/2009/9/ac" r="18" ht="15.75" x14ac:dyDescent="0.25">
      <c r="A18" s="267"/>
      <c r="B18" s="279"/>
      <c r="C18" s="286" t="s">
        <v>33</v>
      </c>
      <c r="D18" s="278"/>
      <c r="E18" s="287"/>
      <c r="F18" s="278"/>
      <c r="G18" s="278"/>
      <c r="H18" s="268"/>
      <c r="I18" s="268"/>
      <c r="J18" s="268"/>
      <c r="K18" s="268"/>
      <c r="L18" s="268"/>
      <c r="M18" s="268"/>
      <c r="N18" s="268"/>
      <c r="O18" s="268"/>
      <c r="P18" s="268"/>
      <c r="Q18" s="268"/>
      <c r="R18" s="268"/>
    </row>
    <row xmlns:x14ac="http://schemas.microsoft.com/office/spreadsheetml/2009/9/ac" r="19" ht="15" x14ac:dyDescent="0.2">
      <c r="A19" s="267"/>
      <c r="B19" s="279"/>
      <c r="C19" s="288" t="s">
        <v>144</v>
      </c>
      <c r="D19" s="278"/>
      <c r="E19" s="289"/>
      <c r="F19" s="278"/>
      <c r="G19" s="278"/>
      <c r="H19" s="268"/>
      <c r="I19" s="268"/>
      <c r="J19" s="268"/>
      <c r="K19" s="268"/>
      <c r="L19" s="268"/>
      <c r="M19" s="268"/>
      <c r="N19" s="268"/>
      <c r="O19" s="268"/>
      <c r="P19" s="268"/>
      <c r="Q19" s="268"/>
      <c r="R19" s="268"/>
    </row>
    <row xmlns:x14ac="http://schemas.microsoft.com/office/spreadsheetml/2009/9/ac" r="20" ht="15" x14ac:dyDescent="0.2">
      <c r="A20" s="267"/>
      <c r="B20" s="279"/>
      <c r="C20" s="357" t="s">
        <v>145</v>
      </c>
      <c r="D20" s="278"/>
      <c r="E20" s="290"/>
      <c r="F20" s="278"/>
      <c r="G20" s="278"/>
      <c r="H20" s="268"/>
      <c r="I20" s="268"/>
      <c r="J20" s="268"/>
      <c r="K20" s="268"/>
      <c r="L20" s="268"/>
      <c r="M20" s="268"/>
      <c r="N20" s="268"/>
      <c r="O20" s="268"/>
      <c r="P20" s="268"/>
      <c r="Q20" s="268"/>
      <c r="R20" s="268"/>
    </row>
    <row xmlns:x14ac="http://schemas.microsoft.com/office/spreadsheetml/2009/9/ac" r="21" ht="15" x14ac:dyDescent="0.2">
      <c r="A21" s="267"/>
      <c r="B21" s="279"/>
      <c r="C21" s="358" t="s">
        <v>146</v>
      </c>
      <c r="D21" s="278"/>
      <c r="E21" s="291"/>
      <c r="F21" s="278"/>
      <c r="G21" s="278"/>
      <c r="H21" s="268"/>
      <c r="I21" s="268"/>
      <c r="J21" s="268"/>
      <c r="K21" s="268"/>
      <c r="L21" s="268"/>
      <c r="M21" s="268"/>
      <c r="N21" s="268"/>
      <c r="O21" s="268"/>
      <c r="P21" s="268"/>
      <c r="Q21" s="268"/>
      <c r="R21" s="268"/>
    </row>
    <row xmlns:x14ac="http://schemas.microsoft.com/office/spreadsheetml/2009/9/ac" r="22" ht="15" x14ac:dyDescent="0.2">
      <c r="A22" s="267"/>
      <c r="B22" s="279"/>
      <c r="C22" s="359" t="s">
        <v>147</v>
      </c>
      <c r="D22" s="278"/>
      <c r="E22" s="278"/>
      <c r="F22" s="278"/>
      <c r="G22" s="278"/>
      <c r="H22" s="268"/>
      <c r="I22" s="268"/>
      <c r="J22" s="268"/>
      <c r="K22" s="268"/>
      <c r="L22" s="268"/>
      <c r="M22" s="268"/>
      <c r="N22" s="268"/>
      <c r="O22" s="268"/>
      <c r="P22" s="268"/>
      <c r="Q22" s="268"/>
      <c r="R22" s="268"/>
    </row>
    <row xmlns:x14ac="http://schemas.microsoft.com/office/spreadsheetml/2009/9/ac" r="23" ht="15" x14ac:dyDescent="0.2">
      <c r="A23" s="267"/>
      <c r="B23" s="279"/>
      <c r="C23" s="288" t="s">
        <v>148</v>
      </c>
      <c r="D23" s="278"/>
      <c r="E23" s="278"/>
      <c r="F23" s="278"/>
      <c r="G23" s="278"/>
      <c r="H23" s="268"/>
      <c r="I23" s="268"/>
      <c r="J23" s="268"/>
      <c r="K23" s="268"/>
      <c r="L23" s="268"/>
      <c r="M23" s="268"/>
      <c r="N23" s="268"/>
      <c r="O23" s="268"/>
      <c r="P23" s="268"/>
      <c r="Q23" s="268"/>
      <c r="R23" s="268"/>
    </row>
    <row xmlns:x14ac="http://schemas.microsoft.com/office/spreadsheetml/2009/9/ac" r="24" ht="15" x14ac:dyDescent="0.2">
      <c r="A24" s="267"/>
      <c r="B24" s="279"/>
      <c r="C24" s="292"/>
      <c r="D24" s="278"/>
      <c r="E24" s="278"/>
      <c r="F24" s="278"/>
      <c r="G24" s="278"/>
      <c r="H24" s="268"/>
      <c r="I24" s="268"/>
      <c r="J24" s="268"/>
      <c r="K24" s="268"/>
      <c r="L24" s="268"/>
      <c r="M24" s="268"/>
      <c r="N24" s="268"/>
      <c r="O24" s="268"/>
      <c r="P24" s="268"/>
      <c r="Q24" s="268"/>
      <c r="R24" s="268"/>
    </row>
    <row xmlns:x14ac="http://schemas.microsoft.com/office/spreadsheetml/2009/9/ac" r="25" ht="15.95" customHeight="true" x14ac:dyDescent="0.2">
      <c r="A25" s="293"/>
      <c r="B25" s="293"/>
      <c r="C25" s="294"/>
      <c r="D25" s="267"/>
      <c r="E25" s="268"/>
      <c r="F25" s="268"/>
      <c r="G25" s="268"/>
      <c r="H25" s="268"/>
      <c r="I25" s="268"/>
      <c r="J25" s="268"/>
      <c r="K25" s="268"/>
      <c r="L25" s="268"/>
      <c r="M25" s="268"/>
      <c r="N25" s="268"/>
      <c r="O25" s="268"/>
      <c r="P25" s="268"/>
      <c r="Q25" s="268"/>
      <c r="R25" s="268"/>
    </row>
    <row xmlns:x14ac="http://schemas.microsoft.com/office/spreadsheetml/2009/9/ac" r="26" ht="23.25" x14ac:dyDescent="0.2">
      <c r="A26" s="293"/>
      <c r="B26" s="293"/>
      <c r="C26" s="293"/>
      <c r="D26" s="267"/>
      <c r="E26" s="268"/>
      <c r="F26" s="268"/>
      <c r="G26" s="268"/>
      <c r="H26" s="268"/>
      <c r="I26" s="268"/>
      <c r="J26" s="268"/>
      <c r="K26" s="268"/>
      <c r="L26" s="268"/>
      <c r="M26" s="268"/>
      <c r="N26" s="268"/>
      <c r="O26" s="268"/>
      <c r="P26" s="268"/>
      <c r="Q26" s="268"/>
      <c r="R26" s="268"/>
    </row>
    <row xmlns:x14ac="http://schemas.microsoft.com/office/spreadsheetml/2009/9/ac" r="27" ht="15" x14ac:dyDescent="0.2">
      <c r="A27" s="295"/>
      <c r="B27" s="296"/>
      <c r="C27" s="297"/>
      <c r="D27" s="267"/>
      <c r="E27" s="268"/>
      <c r="F27" s="268"/>
      <c r="G27" s="268"/>
      <c r="H27" s="268"/>
      <c r="I27" s="268"/>
      <c r="J27" s="268"/>
      <c r="K27" s="268"/>
      <c r="L27" s="268"/>
      <c r="M27" s="268"/>
      <c r="N27" s="268"/>
      <c r="O27" s="268"/>
      <c r="P27" s="268"/>
      <c r="Q27" s="268"/>
      <c r="R27" s="268"/>
    </row>
    <row xmlns:x14ac="http://schemas.microsoft.com/office/spreadsheetml/2009/9/ac" r="28" ht="15" x14ac:dyDescent="0.2">
      <c r="A28" s="295"/>
      <c r="B28" s="296"/>
      <c r="C28" s="298"/>
      <c r="D28" s="267"/>
      <c r="E28" s="268"/>
      <c r="F28" s="268"/>
      <c r="G28" s="268"/>
      <c r="H28" s="268"/>
      <c r="I28" s="268"/>
      <c r="J28" s="268"/>
      <c r="K28" s="268"/>
      <c r="L28" s="268"/>
      <c r="M28" s="268"/>
      <c r="N28" s="268"/>
      <c r="O28" s="268"/>
      <c r="P28" s="268"/>
      <c r="Q28" s="268"/>
      <c r="R28" s="268"/>
    </row>
    <row xmlns:x14ac="http://schemas.microsoft.com/office/spreadsheetml/2009/9/ac" r="29" ht="15" x14ac:dyDescent="0.2">
      <c r="A29" s="295"/>
      <c r="B29" s="296"/>
      <c r="C29" s="299"/>
      <c r="D29" s="267"/>
      <c r="E29" s="268"/>
      <c r="F29" s="268"/>
      <c r="G29" s="268"/>
      <c r="H29" s="268"/>
      <c r="I29" s="268"/>
      <c r="J29" s="268"/>
      <c r="K29" s="268"/>
      <c r="L29" s="268"/>
      <c r="M29" s="268"/>
      <c r="N29" s="268"/>
      <c r="O29" s="268"/>
      <c r="P29" s="268"/>
      <c r="Q29" s="268"/>
      <c r="R29" s="268"/>
    </row>
    <row xmlns:x14ac="http://schemas.microsoft.com/office/spreadsheetml/2009/9/ac" r="30" ht="15" x14ac:dyDescent="0.2">
      <c r="A30" s="295"/>
      <c r="B30" s="296"/>
      <c r="C30" s="299"/>
      <c r="D30" s="267"/>
      <c r="E30" s="268"/>
      <c r="F30" s="268"/>
      <c r="G30" s="268"/>
      <c r="H30" s="268"/>
      <c r="I30" s="268"/>
      <c r="J30" s="268"/>
      <c r="K30" s="268"/>
      <c r="L30" s="268"/>
      <c r="M30" s="268"/>
      <c r="N30" s="268"/>
      <c r="O30" s="268"/>
      <c r="P30" s="268"/>
      <c r="Q30" s="268"/>
      <c r="R30" s="268"/>
    </row>
    <row xmlns:x14ac="http://schemas.microsoft.com/office/spreadsheetml/2009/9/ac" r="31" ht="15" x14ac:dyDescent="0.2">
      <c r="A31" s="295"/>
      <c r="B31" s="296"/>
      <c r="C31" s="299"/>
      <c r="D31" s="267"/>
      <c r="E31" s="268"/>
      <c r="F31" s="268"/>
      <c r="G31" s="268"/>
      <c r="H31" s="268"/>
      <c r="I31" s="268"/>
      <c r="J31" s="268"/>
      <c r="K31" s="268"/>
      <c r="L31" s="268"/>
      <c r="M31" s="268"/>
      <c r="N31" s="268"/>
      <c r="O31" s="268"/>
      <c r="P31" s="268"/>
      <c r="Q31" s="268"/>
      <c r="R31" s="268"/>
    </row>
    <row xmlns:x14ac="http://schemas.microsoft.com/office/spreadsheetml/2009/9/ac" r="32" ht="15" x14ac:dyDescent="0.2">
      <c r="A32" s="295"/>
      <c r="B32" s="296"/>
      <c r="C32" s="299"/>
      <c r="D32" s="267"/>
      <c r="E32" s="268"/>
      <c r="F32" s="268"/>
      <c r="G32" s="268"/>
      <c r="H32" s="268"/>
      <c r="I32" s="268"/>
      <c r="J32" s="268"/>
      <c r="K32" s="268"/>
      <c r="L32" s="268"/>
      <c r="M32" s="268"/>
      <c r="N32" s="268"/>
      <c r="O32" s="268"/>
      <c r="P32" s="268"/>
      <c r="Q32" s="268"/>
      <c r="R32" s="268"/>
    </row>
    <row xmlns:x14ac="http://schemas.microsoft.com/office/spreadsheetml/2009/9/ac" r="33" ht="15" x14ac:dyDescent="0.2">
      <c r="A33" s="295"/>
      <c r="B33" s="296"/>
      <c r="C33" s="299"/>
      <c r="D33" s="267"/>
      <c r="E33" s="268"/>
      <c r="F33" s="268"/>
      <c r="G33" s="268"/>
      <c r="H33" s="268"/>
      <c r="I33" s="268"/>
      <c r="J33" s="268"/>
      <c r="K33" s="268"/>
      <c r="L33" s="268"/>
      <c r="M33" s="268"/>
      <c r="N33" s="268"/>
      <c r="O33" s="268"/>
      <c r="P33" s="268"/>
      <c r="Q33" s="268"/>
      <c r="R33" s="268"/>
    </row>
    <row xmlns:x14ac="http://schemas.microsoft.com/office/spreadsheetml/2009/9/ac" r="34" ht="15" x14ac:dyDescent="0.2">
      <c r="A34" s="295"/>
      <c r="B34" s="296"/>
      <c r="D34" s="267"/>
      <c r="E34" s="268"/>
      <c r="F34" s="268"/>
      <c r="G34" s="268"/>
      <c r="H34" s="268"/>
      <c r="I34" s="268"/>
      <c r="J34" s="268"/>
      <c r="K34" s="268"/>
      <c r="L34" s="268"/>
      <c r="M34" s="268"/>
      <c r="N34" s="268"/>
      <c r="O34" s="268"/>
      <c r="P34" s="268"/>
      <c r="Q34" s="268"/>
      <c r="R34" s="268"/>
    </row>
    <row xmlns:x14ac="http://schemas.microsoft.com/office/spreadsheetml/2009/9/ac" r="35" ht="15" x14ac:dyDescent="0.2">
      <c r="A35" s="267"/>
      <c r="B35" s="267"/>
      <c r="C35" s="267"/>
      <c r="D35" s="267"/>
      <c r="E35" s="268"/>
      <c r="F35" s="268"/>
      <c r="G35" s="268"/>
      <c r="H35" s="268"/>
      <c r="I35" s="268"/>
      <c r="J35" s="268"/>
      <c r="K35" s="268"/>
      <c r="L35" s="268"/>
      <c r="M35" s="268"/>
      <c r="N35" s="268"/>
      <c r="O35" s="268"/>
      <c r="P35" s="268"/>
      <c r="Q35" s="268"/>
      <c r="R35" s="268"/>
    </row>
    <row xmlns:x14ac="http://schemas.microsoft.com/office/spreadsheetml/2009/9/ac" r="36" ht="15" x14ac:dyDescent="0.2">
      <c r="A36" s="267"/>
      <c r="B36" s="267"/>
      <c r="C36" s="267"/>
      <c r="D36" s="267"/>
      <c r="E36" s="268"/>
      <c r="F36" s="268"/>
      <c r="G36" s="268"/>
      <c r="H36" s="268"/>
      <c r="I36" s="268"/>
      <c r="J36" s="268"/>
      <c r="K36" s="268"/>
      <c r="L36" s="268"/>
      <c r="M36" s="268"/>
      <c r="N36" s="268"/>
      <c r="O36" s="268"/>
      <c r="P36" s="268"/>
      <c r="Q36" s="268"/>
      <c r="R36" s="268"/>
    </row>
    <row xmlns:x14ac="http://schemas.microsoft.com/office/spreadsheetml/2009/9/ac" r="37" ht="15" x14ac:dyDescent="0.2">
      <c r="A37" s="267"/>
      <c r="B37" s="267"/>
      <c r="C37" s="267"/>
      <c r="D37" s="267"/>
    </row>
    <row xmlns:x14ac="http://schemas.microsoft.com/office/spreadsheetml/2009/9/ac" r="38" ht="15" x14ac:dyDescent="0.2">
      <c r="A38" s="267"/>
      <c r="B38" s="267"/>
      <c r="C38" s="267"/>
      <c r="D38" s="267"/>
    </row>
    <row xmlns:x14ac="http://schemas.microsoft.com/office/spreadsheetml/2009/9/ac" r="39" ht="15" x14ac:dyDescent="0.2">
      <c r="A39" s="267"/>
      <c r="B39" s="267"/>
      <c r="C39" s="267"/>
      <c r="D39" s="267"/>
    </row>
    <row xmlns:x14ac="http://schemas.microsoft.com/office/spreadsheetml/2009/9/ac" r="40" ht="15" x14ac:dyDescent="0.2">
      <c r="A40" s="267"/>
      <c r="B40" s="267"/>
      <c r="C40" s="267"/>
      <c r="D40" s="267"/>
    </row>
    <row xmlns:x14ac="http://schemas.microsoft.com/office/spreadsheetml/2009/9/ac" r="46" x14ac:dyDescent="0.2">
      <c r="L46" s="300"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4" customWidth="true"/>
    <col min="3" max="3" width="29.75" customWidth="true"/>
    <col min="4" max="9" width="7.875" customWidth="true"/>
    <col min="10" max="11" width="1.125" customWidth="true"/>
    <col min="12" max="12" width="24.625" style="114" customWidth="true"/>
    <col min="13" max="13" width="29.75" customWidth="true"/>
    <col min="14" max="19" width="7.875" customWidth="true"/>
    <col min="20" max="21" width="1.125" customWidth="true"/>
    <col min="22" max="22" width="24.625" style="114" customWidth="true"/>
    <col min="23" max="23" width="29.75" customWidth="true"/>
    <col min="24" max="29" width="7.875" customWidth="true"/>
    <col min="30" max="31" width="1.125" customWidth="true"/>
    <col min="32" max="32" width="24.625" style="114" customWidth="true"/>
    <col min="33" max="33" width="29.75" customWidth="true"/>
    <col min="34" max="39" width="7.875" customWidth="true"/>
    <col min="40" max="41" width="1.125" customWidth="true"/>
    <col min="42" max="42" width="24.625" style="114" customWidth="true"/>
    <col min="43" max="43" width="29.75" customWidth="true"/>
    <col min="44" max="49" width="7.875" customWidth="true"/>
    <col min="50" max="51" width="1.125" customWidth="true"/>
    <col min="52" max="52" width="24.625" style="114" customWidth="true"/>
    <col min="53" max="53" width="29.75" style="114" customWidth="true"/>
    <col min="54" max="59" width="7.875" customWidth="true"/>
    <col min="60" max="61" width="1.125" customWidth="true"/>
    <col min="62" max="62" width="24.625" style="114" customWidth="true"/>
    <col min="63" max="63" width="29.75" customWidth="true"/>
    <col min="64" max="69" width="7.875" customWidth="true"/>
    <col min="70" max="71" width="1.125" customWidth="true"/>
    <col min="72" max="72" width="24.625" style="114" customWidth="true"/>
    <col min="73" max="73" width="29.75" customWidth="true"/>
    <col min="74" max="79" width="7.875" customWidth="true"/>
    <col min="80" max="81" width="1.125" customWidth="true"/>
    <col min="82" max="82" width="24.625" style="114" customWidth="true"/>
    <col min="83" max="83" width="29.75" customWidth="true"/>
    <col min="84" max="89" width="7.875" customWidth="true"/>
    <col min="90" max="91" width="1.125" customWidth="true"/>
    <col min="92" max="92" width="24.625" style="114" customWidth="true"/>
    <col min="93" max="93" width="29.75" customWidth="true"/>
    <col min="94" max="99" width="7.875" customWidth="true"/>
    <col min="100" max="101" width="1.125" customWidth="true"/>
    <col min="102" max="102" width="24.625" style="114" customWidth="true"/>
    <col min="103" max="103" width="29.75" customWidth="true"/>
    <col min="104" max="109" width="7.875" customWidth="true"/>
    <col min="110" max="111" width="1.125" customWidth="true"/>
    <col min="112" max="112" width="24.625" style="114" customWidth="true"/>
    <col min="113" max="113" width="29.75" customWidth="true"/>
    <col min="114" max="119" width="7.875" customWidth="true"/>
    <col min="120" max="121" width="1.125" customWidth="true"/>
    <col min="122" max="122" width="24.625" style="114" customWidth="true"/>
    <col min="123" max="123" width="29.75" customWidth="true"/>
    <col min="124" max="129" width="7.875" customWidth="true"/>
    <col min="130" max="131" width="1.125" customWidth="true"/>
    <col min="132" max="132" width="24.625" style="114" customWidth="true"/>
    <col min="133" max="133" width="29.75" customWidth="true"/>
    <col min="134" max="139" width="7.875" customWidth="true"/>
    <col min="140" max="141" width="1.125" customWidth="true"/>
    <col min="142" max="142" width="24.625" style="114" customWidth="true"/>
    <col min="143" max="143" width="29.75" customWidth="true"/>
    <col min="144" max="149" width="7.875" customWidth="true"/>
    <col min="150" max="151" width="1.125" customWidth="true"/>
    <col min="152" max="152" width="24.625" style="114" customWidth="true"/>
    <col min="153" max="153" width="29.75" customWidth="true"/>
    <col min="154" max="159" width="7.875" customWidth="true"/>
    <col min="160" max="161" width="1.125" customWidth="true"/>
    <col min="162" max="162" width="24.625" style="114" customWidth="true"/>
    <col min="163" max="163" width="29.75" customWidth="true"/>
    <col min="164" max="169" width="7.875" customWidth="true"/>
    <col min="170" max="171" width="1.125" customWidth="true"/>
    <col min="172" max="172" width="24.625" style="114" customWidth="true"/>
    <col min="173" max="173" width="29.75" customWidth="true"/>
    <col min="174" max="179" width="7.875" customWidth="true"/>
    <col min="180" max="181" width="1.125" customWidth="true"/>
    <col min="182" max="182" width="24.625" style="114" customWidth="true"/>
    <col min="183" max="183" width="29.75" customWidth="true"/>
    <col min="184" max="189" width="7.875" customWidth="true"/>
    <col min="190" max="191" width="1.125" customWidth="true"/>
    <col min="192" max="192" width="24.625" style="114" customWidth="true"/>
    <col min="193" max="193" width="29.75" customWidth="true"/>
    <col min="194" max="199" width="7.875" customWidth="true"/>
    <col min="200" max="201" width="1.125" customWidth="true"/>
    <col min="202" max="202" width="24.625" style="114" customWidth="true"/>
    <col min="203" max="203" width="29.75" customWidth="true"/>
    <col min="204" max="209" width="7.875" customWidth="true"/>
    <col min="210" max="211" width="1.125" customWidth="true"/>
    <col min="212" max="212" width="24.625" style="114" customWidth="true"/>
    <col min="213" max="213" width="29.75" customWidth="true"/>
    <col min="214" max="219" width="7.875" customWidth="true"/>
    <col min="220" max="221" width="1.125" customWidth="true"/>
    <col min="222" max="222" width="24.625" style="114" customWidth="true"/>
    <col min="223" max="223" width="29.75" customWidth="true"/>
    <col min="224" max="229" width="7.875" customWidth="true"/>
    <col min="230" max="231" width="1.125" customWidth="true"/>
    <col min="232" max="232" width="24.625" style="114" customWidth="true"/>
    <col min="233" max="233" width="29.75" customWidth="true"/>
    <col min="234" max="239" width="7.875" customWidth="true"/>
    <col min="240" max="241" width="1.125" customWidth="true"/>
  </cols>
  <sheetData>
    <row xmlns:x14ac="http://schemas.microsoft.com/office/spreadsheetml/2009/9/ac" r="1" s="305" customFormat="true" ht="30" customHeight="true" x14ac:dyDescent="0.25">
      <c r="B1" s="324" t="s">
        <v>31</v>
      </c>
      <c r="C1" s="374" t="s">
        <v>221</v>
      </c>
      <c r="D1" s="311" t="s">
        <v>173</v>
      </c>
      <c r="E1" s="311"/>
      <c r="F1" s="311"/>
      <c r="G1" s="311"/>
      <c r="H1" s="311"/>
      <c r="I1" s="322"/>
      <c r="J1" s="303"/>
      <c r="K1" s="303"/>
      <c r="L1" s="324" t="s">
        <v>31</v>
      </c>
      <c r="M1" s="374" t="s">
        <v>222</v>
      </c>
      <c r="N1" s="311" t="s">
        <v>173</v>
      </c>
      <c r="O1" s="311"/>
      <c r="P1" s="311"/>
      <c r="Q1" s="311"/>
      <c r="R1" s="311"/>
      <c r="S1" s="322"/>
      <c r="T1" s="303"/>
      <c r="U1" s="303"/>
      <c r="V1" s="324" t="s">
        <v>31</v>
      </c>
      <c r="W1" s="374" t="s">
        <v>223</v>
      </c>
      <c r="X1" s="311" t="s">
        <v>173</v>
      </c>
      <c r="Y1" s="311"/>
      <c r="Z1" s="311"/>
      <c r="AA1" s="311"/>
      <c r="AB1" s="311"/>
      <c r="AC1" s="322"/>
      <c r="AD1" s="303"/>
      <c r="AE1" s="303"/>
      <c r="AF1" s="324" t="s">
        <v>31</v>
      </c>
      <c r="AG1" s="374">
        <v>2016</v>
      </c>
      <c r="AH1" s="311" t="s">
        <v>173</v>
      </c>
      <c r="AI1" s="311"/>
      <c r="AJ1" s="311"/>
      <c r="AK1" s="311"/>
      <c r="AL1" s="311"/>
      <c r="AM1" s="322"/>
      <c r="AN1" s="303"/>
      <c r="AO1" s="303"/>
    </row>
    <row xmlns:x14ac="http://schemas.microsoft.com/office/spreadsheetml/2009/9/ac" r="2" s="305" customFormat="true" ht="30" customHeight="true" x14ac:dyDescent="0.25">
      <c r="A2" s="557" t="s">
        <v>247</v>
      </c>
      <c r="B2" s="312" t="s">
        <v>218</v>
      </c>
      <c r="C2" s="265" t="s">
        <v>174</v>
      </c>
      <c r="D2" s="265" t="s">
        <v>183</v>
      </c>
      <c r="E2" s="313"/>
      <c r="F2" s="313"/>
      <c r="G2" s="313"/>
      <c r="H2" s="313"/>
      <c r="I2" s="323"/>
      <c r="J2" s="306" t="s">
        <v>224</v>
      </c>
      <c r="K2" s="306"/>
      <c r="L2" s="312" t="s">
        <v>219</v>
      </c>
      <c r="M2" s="265" t="s">
        <v>174</v>
      </c>
      <c r="N2" s="265" t="s">
        <v>180</v>
      </c>
      <c r="O2" s="313"/>
      <c r="P2" s="313"/>
      <c r="Q2" s="313"/>
      <c r="R2" s="313"/>
      <c r="S2" s="323"/>
      <c r="T2" s="306" t="s">
        <v>224</v>
      </c>
      <c r="U2" s="306"/>
      <c r="V2" s="312" t="s">
        <v>220</v>
      </c>
      <c r="W2" s="265" t="s">
        <v>174</v>
      </c>
      <c r="X2" s="265" t="s">
        <v>184</v>
      </c>
      <c r="Y2" s="313"/>
      <c r="Z2" s="313"/>
      <c r="AA2" s="313"/>
      <c r="AB2" s="313"/>
      <c r="AC2" s="323"/>
      <c r="AD2" s="306" t="s">
        <v>224</v>
      </c>
      <c r="AE2" s="306"/>
      <c r="AF2" s="312" t="s">
        <v>241</v>
      </c>
      <c r="AG2" s="265" t="s">
        <v>253</v>
      </c>
      <c r="AH2" s="265" t="s">
        <v>242</v>
      </c>
      <c r="AI2" s="313"/>
      <c r="AJ2" s="313"/>
      <c r="AK2" s="313"/>
      <c r="AL2" s="313"/>
      <c r="AM2" s="323"/>
      <c r="AN2" s="306" t="s">
        <v>224</v>
      </c>
      <c r="AO2" s="306"/>
    </row>
    <row xmlns:x14ac="http://schemas.microsoft.com/office/spreadsheetml/2009/9/ac" r="3" s="244" customFormat="true" ht="18" customHeight="true" x14ac:dyDescent="0.25">
      <c r="A3" s="557"/>
      <c r="B3" s="353" t="s">
        <v>162</v>
      </c>
      <c r="C3" s="354" t="s">
        <v>56</v>
      </c>
      <c r="D3" s="355" t="s">
        <v>7</v>
      </c>
      <c r="E3" s="355" t="s">
        <v>1</v>
      </c>
      <c r="F3" s="355" t="s">
        <v>2</v>
      </c>
      <c r="G3" s="355" t="s">
        <v>16</v>
      </c>
      <c r="H3" s="355" t="s">
        <v>17</v>
      </c>
      <c r="I3" s="356" t="s">
        <v>18</v>
      </c>
      <c r="J3" s="242"/>
      <c r="K3" s="242"/>
      <c r="L3" s="353" t="s">
        <v>162</v>
      </c>
      <c r="M3" s="354" t="s">
        <v>56</v>
      </c>
      <c r="N3" s="355" t="s">
        <v>7</v>
      </c>
      <c r="O3" s="355" t="s">
        <v>1</v>
      </c>
      <c r="P3" s="355" t="s">
        <v>2</v>
      </c>
      <c r="Q3" s="355" t="s">
        <v>16</v>
      </c>
      <c r="R3" s="355" t="s">
        <v>17</v>
      </c>
      <c r="S3" s="356" t="s">
        <v>18</v>
      </c>
      <c r="T3" s="242"/>
      <c r="U3" s="242"/>
      <c r="V3" s="353" t="s">
        <v>162</v>
      </c>
      <c r="W3" s="354" t="s">
        <v>56</v>
      </c>
      <c r="X3" s="355" t="s">
        <v>7</v>
      </c>
      <c r="Y3" s="355" t="s">
        <v>1</v>
      </c>
      <c r="Z3" s="355" t="s">
        <v>2</v>
      </c>
      <c r="AA3" s="355" t="s">
        <v>16</v>
      </c>
      <c r="AB3" s="355" t="s">
        <v>17</v>
      </c>
      <c r="AC3" s="356" t="s">
        <v>18</v>
      </c>
      <c r="AD3" s="242"/>
      <c r="AE3" s="242"/>
      <c r="AF3" s="353" t="s">
        <v>162</v>
      </c>
      <c r="AG3" s="354" t="s">
        <v>56</v>
      </c>
      <c r="AH3" s="355" t="s">
        <v>7</v>
      </c>
      <c r="AI3" s="355" t="s">
        <v>1</v>
      </c>
      <c r="AJ3" s="355" t="s">
        <v>2</v>
      </c>
      <c r="AK3" s="355" t="s">
        <v>16</v>
      </c>
      <c r="AL3" s="355" t="s">
        <v>17</v>
      </c>
      <c r="AM3" s="356" t="s">
        <v>18</v>
      </c>
      <c r="AN3" s="242"/>
      <c r="AO3" s="242"/>
      <c r="AP3" s="243"/>
      <c r="AZ3" s="243"/>
      <c r="BA3" s="243"/>
      <c r="BB3" s="235"/>
      <c r="BC3" s="235"/>
      <c r="BD3" s="235"/>
      <c r="BE3" s="235"/>
      <c r="BF3" s="235"/>
      <c r="BG3" s="235"/>
      <c r="BJ3" s="243"/>
      <c r="BT3" s="243"/>
      <c r="CD3" s="243"/>
      <c r="CN3" s="243"/>
      <c r="CX3" s="243"/>
      <c r="DH3" s="243"/>
      <c r="DR3" s="243"/>
      <c r="EB3" s="243"/>
      <c r="EL3" s="243"/>
      <c r="EV3" s="243"/>
      <c r="FF3" s="243"/>
      <c r="FP3" s="243"/>
      <c r="FZ3" s="243"/>
      <c r="GJ3" s="243"/>
      <c r="GT3" s="243"/>
      <c r="HD3" s="243"/>
      <c r="HN3" s="243"/>
      <c r="HX3" s="243"/>
    </row>
    <row xmlns:x14ac="http://schemas.microsoft.com/office/spreadsheetml/2009/9/ac" r="4" s="4" customFormat="true" x14ac:dyDescent="0.25">
      <c r="A4" s="381" t="str">
        <f>IF(ISBLANK('Data Summary'!A6),"",'Data Summary'!A6)</f>
        <v>HTI_2003_CEN</v>
      </c>
      <c r="B4" s="119"/>
      <c r="C4" s="78" t="s">
        <v>3</v>
      </c>
      <c r="D4" s="7"/>
      <c r="E4" s="7"/>
      <c r="F4" s="7"/>
      <c r="G4" s="7"/>
      <c r="H4" s="7"/>
      <c r="I4" s="26"/>
      <c r="J4" s="24"/>
      <c r="K4" s="24"/>
      <c r="L4" s="119"/>
      <c r="M4" s="78" t="s">
        <v>3</v>
      </c>
      <c r="N4" s="7"/>
      <c r="O4" s="7"/>
      <c r="P4" s="7"/>
      <c r="Q4" s="7"/>
      <c r="R4" s="7"/>
      <c r="S4" s="26"/>
      <c r="T4" s="24"/>
      <c r="U4" s="24"/>
      <c r="V4" s="119"/>
      <c r="W4" s="78" t="s">
        <v>3</v>
      </c>
      <c r="X4" s="7"/>
      <c r="Y4" s="7"/>
      <c r="Z4" s="7"/>
      <c r="AA4" s="7"/>
      <c r="AB4" s="7"/>
      <c r="AC4" s="26"/>
      <c r="AD4" s="24"/>
      <c r="AE4" s="24"/>
      <c r="AF4" s="119"/>
      <c r="AG4" s="78" t="s">
        <v>3</v>
      </c>
      <c r="AH4" s="7"/>
      <c r="AI4" s="7"/>
      <c r="AJ4" s="7"/>
      <c r="AK4" s="7"/>
      <c r="AL4" s="7"/>
      <c r="AM4" s="26"/>
      <c r="AN4" s="24"/>
      <c r="AO4" s="24"/>
      <c r="AP4" s="115"/>
      <c r="AZ4" s="115"/>
      <c r="BA4" s="115"/>
      <c r="BB4" s="132"/>
      <c r="BC4" s="132"/>
      <c r="BD4" s="132"/>
      <c r="BE4" s="132"/>
      <c r="BF4" s="132"/>
      <c r="BG4" s="132"/>
      <c r="BJ4" s="115"/>
      <c r="BT4" s="115"/>
      <c r="CD4" s="115"/>
      <c r="CN4" s="115"/>
      <c r="CX4" s="115"/>
      <c r="DH4" s="115"/>
      <c r="DR4" s="115"/>
      <c r="EB4" s="115"/>
      <c r="EL4" s="115"/>
      <c r="EV4" s="115"/>
      <c r="FF4" s="115"/>
      <c r="FP4" s="115"/>
      <c r="FZ4" s="115"/>
      <c r="GJ4" s="115"/>
      <c r="GT4" s="115"/>
      <c r="HD4" s="115"/>
      <c r="HN4" s="115"/>
      <c r="HX4" s="115"/>
    </row>
    <row xmlns:x14ac="http://schemas.microsoft.com/office/spreadsheetml/2009/9/ac" r="5" s="4" customFormat="true" x14ac:dyDescent="0.25">
      <c r="A5" s="381" t="str">
        <f ca="true">IF(ISBLANK('Data Summary'!A7),"",'Data Summary'!A7)</f>
        <v>HTI_2011_CEN</v>
      </c>
      <c r="B5" s="119"/>
      <c r="C5" s="78" t="s">
        <v>25</v>
      </c>
      <c r="D5" s="7"/>
      <c r="E5" s="7"/>
      <c r="F5" s="7"/>
      <c r="G5" s="7"/>
      <c r="H5" s="7"/>
      <c r="I5" s="26"/>
      <c r="J5" s="24"/>
      <c r="K5" s="24"/>
      <c r="L5" s="119"/>
      <c r="M5" s="78" t="s">
        <v>25</v>
      </c>
      <c r="N5" s="7"/>
      <c r="O5" s="7"/>
      <c r="P5" s="7"/>
      <c r="Q5" s="7"/>
      <c r="R5" s="7"/>
      <c r="S5" s="26"/>
      <c r="T5" s="24"/>
      <c r="U5" s="24"/>
      <c r="V5" s="119"/>
      <c r="W5" s="78" t="s">
        <v>25</v>
      </c>
      <c r="X5" s="7"/>
      <c r="Y5" s="7"/>
      <c r="Z5" s="7"/>
      <c r="AA5" s="7"/>
      <c r="AB5" s="7"/>
      <c r="AC5" s="26"/>
      <c r="AD5" s="24"/>
      <c r="AE5" s="24"/>
      <c r="AF5" s="119"/>
      <c r="AG5" s="78" t="s">
        <v>25</v>
      </c>
      <c r="AH5" s="7"/>
      <c r="AI5" s="7"/>
      <c r="AJ5" s="7"/>
      <c r="AK5" s="7"/>
      <c r="AL5" s="7"/>
      <c r="AM5" s="26"/>
      <c r="AN5" s="24"/>
      <c r="AO5" s="24"/>
      <c r="AP5" s="115"/>
      <c r="AZ5" s="115"/>
      <c r="BA5" s="115"/>
      <c r="BB5" s="132"/>
      <c r="BC5" s="132"/>
      <c r="BD5" s="132"/>
      <c r="BE5" s="132"/>
      <c r="BF5" s="132"/>
      <c r="BG5" s="132"/>
      <c r="BJ5" s="115"/>
      <c r="BT5" s="115"/>
      <c r="CD5" s="115"/>
      <c r="CN5" s="115"/>
      <c r="CX5" s="115"/>
      <c r="DH5" s="115"/>
      <c r="DR5" s="115"/>
      <c r="EB5" s="115"/>
      <c r="EL5" s="115"/>
      <c r="EV5" s="115"/>
      <c r="FF5" s="115"/>
      <c r="FP5" s="115"/>
      <c r="FZ5" s="115"/>
      <c r="GJ5" s="115"/>
      <c r="GT5" s="115"/>
      <c r="HD5" s="115"/>
      <c r="HN5" s="115"/>
      <c r="HX5" s="115"/>
    </row>
    <row xmlns:x14ac="http://schemas.microsoft.com/office/spreadsheetml/2009/9/ac" r="6" s="4" customFormat="true" x14ac:dyDescent="0.25">
      <c r="A6" s="381" t="str">
        <f ca="true">IF(ISBLANK('Data Summary'!A8),"",'Data Summary'!A8)</f>
        <v>HTI_2014_CEN</v>
      </c>
      <c r="B6" s="119"/>
      <c r="C6" s="79" t="s">
        <v>26</v>
      </c>
      <c r="D6" s="19"/>
      <c r="E6" s="7"/>
      <c r="F6" s="7"/>
      <c r="G6" s="7"/>
      <c r="H6" s="7"/>
      <c r="I6" s="26"/>
      <c r="J6" s="24"/>
      <c r="K6" s="24"/>
      <c r="L6" s="119"/>
      <c r="M6" s="79" t="s">
        <v>26</v>
      </c>
      <c r="N6" s="19"/>
      <c r="O6" s="7"/>
      <c r="P6" s="7"/>
      <c r="Q6" s="7"/>
      <c r="R6" s="7"/>
      <c r="S6" s="26"/>
      <c r="T6" s="24"/>
      <c r="U6" s="24"/>
      <c r="V6" s="119"/>
      <c r="W6" s="79" t="s">
        <v>26</v>
      </c>
      <c r="X6" s="19"/>
      <c r="Y6" s="7"/>
      <c r="Z6" s="7"/>
      <c r="AA6" s="7"/>
      <c r="AB6" s="7"/>
      <c r="AC6" s="26"/>
      <c r="AD6" s="24"/>
      <c r="AE6" s="24"/>
      <c r="AF6" s="119"/>
      <c r="AG6" s="79" t="s">
        <v>26</v>
      </c>
      <c r="AH6" s="19"/>
      <c r="AI6" s="7"/>
      <c r="AJ6" s="7"/>
      <c r="AK6" s="7"/>
      <c r="AL6" s="7"/>
      <c r="AM6" s="26"/>
      <c r="AN6" s="24"/>
      <c r="AO6" s="24"/>
      <c r="AP6" s="115"/>
      <c r="AZ6" s="115"/>
      <c r="BA6" s="115"/>
      <c r="BB6" s="132"/>
      <c r="BC6" s="132"/>
      <c r="BD6" s="132"/>
      <c r="BE6" s="132"/>
      <c r="BF6" s="132"/>
      <c r="BG6" s="132"/>
      <c r="BJ6" s="115"/>
      <c r="BT6" s="115"/>
      <c r="CD6" s="115"/>
      <c r="CN6" s="115"/>
      <c r="CX6" s="115"/>
      <c r="DH6" s="115"/>
      <c r="DR6" s="115"/>
      <c r="EB6" s="115"/>
      <c r="EL6" s="115"/>
      <c r="EV6" s="115"/>
      <c r="FF6" s="115"/>
      <c r="FP6" s="115"/>
      <c r="FZ6" s="115"/>
      <c r="GJ6" s="115"/>
      <c r="GT6" s="115"/>
      <c r="HD6" s="115"/>
      <c r="HN6" s="115"/>
      <c r="HX6" s="115"/>
    </row>
    <row xmlns:x14ac="http://schemas.microsoft.com/office/spreadsheetml/2009/9/ac" r="7" s="4" customFormat="true" x14ac:dyDescent="0.25">
      <c r="A7" s="381" t="str">
        <f ca="true">IF(ISBLANK('Data Summary'!A9),"",'Data Summary'!A9)</f>
        <v>HTI_2016_EMIS</v>
      </c>
      <c r="B7" s="107"/>
      <c r="C7" s="79" t="s">
        <v>139</v>
      </c>
      <c r="D7" s="70"/>
      <c r="E7" s="7"/>
      <c r="F7" s="7"/>
      <c r="G7" s="7"/>
      <c r="H7" s="7"/>
      <c r="I7" s="26"/>
      <c r="J7" s="24"/>
      <c r="K7" s="24"/>
      <c r="L7" s="107"/>
      <c r="M7" s="79" t="s">
        <v>139</v>
      </c>
      <c r="N7" s="70"/>
      <c r="O7" s="7"/>
      <c r="P7" s="7"/>
      <c r="Q7" s="7"/>
      <c r="R7" s="7"/>
      <c r="S7" s="26"/>
      <c r="T7" s="24"/>
      <c r="U7" s="24"/>
      <c r="V7" s="107"/>
      <c r="W7" s="79" t="s">
        <v>139</v>
      </c>
      <c r="X7" s="70"/>
      <c r="Y7" s="7"/>
      <c r="Z7" s="7"/>
      <c r="AA7" s="7"/>
      <c r="AB7" s="7"/>
      <c r="AC7" s="26"/>
      <c r="AD7" s="24"/>
      <c r="AE7" s="24"/>
      <c r="AF7" s="107"/>
      <c r="AG7" s="79" t="s">
        <v>139</v>
      </c>
      <c r="AH7" s="70"/>
      <c r="AI7" s="7"/>
      <c r="AJ7" s="7"/>
      <c r="AK7" s="7"/>
      <c r="AL7" s="7"/>
      <c r="AM7" s="26"/>
      <c r="AN7" s="24"/>
      <c r="AO7" s="24"/>
      <c r="AP7" s="115"/>
      <c r="AZ7" s="115"/>
      <c r="BA7" s="115"/>
      <c r="BB7" s="132"/>
      <c r="BC7" s="132"/>
      <c r="BD7" s="132"/>
      <c r="BE7" s="132"/>
      <c r="BF7" s="132"/>
      <c r="BG7" s="132"/>
      <c r="BJ7" s="115"/>
      <c r="BT7" s="115"/>
      <c r="CD7" s="115"/>
      <c r="CN7" s="115"/>
      <c r="CX7" s="115"/>
      <c r="DH7" s="115"/>
      <c r="DR7" s="115"/>
      <c r="EB7" s="115"/>
      <c r="EL7" s="115"/>
      <c r="EV7" s="115"/>
      <c r="FF7" s="115"/>
      <c r="FP7" s="115"/>
      <c r="FZ7" s="115"/>
      <c r="GJ7" s="115"/>
      <c r="GT7" s="115"/>
      <c r="HD7" s="115"/>
      <c r="HN7" s="115"/>
      <c r="HX7" s="115"/>
    </row>
    <row xmlns:x14ac="http://schemas.microsoft.com/office/spreadsheetml/2009/9/ac" r="8" s="4" customFormat="true" x14ac:dyDescent="0.25">
      <c r="A8" s="382" t="str">
        <f ca="true">IF(ISBLANK('Data Summary'!A10),"",'Data Summary'!A10)</f>
        <v/>
      </c>
      <c r="B8" s="107"/>
      <c r="C8" s="79" t="s">
        <v>140</v>
      </c>
      <c r="D8" s="19"/>
      <c r="E8" s="7"/>
      <c r="F8" s="7"/>
      <c r="G8" s="7"/>
      <c r="H8" s="7"/>
      <c r="I8" s="26"/>
      <c r="J8" s="24"/>
      <c r="K8" s="24"/>
      <c r="L8" s="107"/>
      <c r="M8" s="79" t="s">
        <v>140</v>
      </c>
      <c r="N8" s="19"/>
      <c r="O8" s="7"/>
      <c r="P8" s="7"/>
      <c r="Q8" s="7"/>
      <c r="R8" s="7"/>
      <c r="S8" s="26"/>
      <c r="T8" s="24"/>
      <c r="U8" s="24"/>
      <c r="V8" s="107"/>
      <c r="W8" s="79" t="s">
        <v>140</v>
      </c>
      <c r="X8" s="19"/>
      <c r="Y8" s="7"/>
      <c r="Z8" s="7"/>
      <c r="AA8" s="7"/>
      <c r="AB8" s="7"/>
      <c r="AC8" s="26"/>
      <c r="AD8" s="24"/>
      <c r="AE8" s="24"/>
      <c r="AF8" s="107"/>
      <c r="AG8" s="79" t="s">
        <v>140</v>
      </c>
      <c r="AH8" s="19"/>
      <c r="AI8" s="7"/>
      <c r="AJ8" s="7"/>
      <c r="AK8" s="7"/>
      <c r="AL8" s="7"/>
      <c r="AM8" s="26"/>
      <c r="AN8" s="24"/>
      <c r="AO8" s="24"/>
      <c r="AP8" s="115"/>
      <c r="AZ8" s="115"/>
      <c r="BA8" s="115"/>
      <c r="BB8" s="132"/>
      <c r="BC8" s="132"/>
      <c r="BD8" s="132"/>
      <c r="BE8" s="132"/>
      <c r="BF8" s="132"/>
      <c r="BG8" s="132"/>
      <c r="BJ8" s="115"/>
      <c r="BT8" s="115"/>
      <c r="CD8" s="115"/>
      <c r="CN8" s="115"/>
      <c r="CX8" s="115"/>
      <c r="DH8" s="115"/>
      <c r="DR8" s="115"/>
      <c r="EB8" s="115"/>
      <c r="EL8" s="115"/>
      <c r="EV8" s="115"/>
      <c r="FF8" s="115"/>
      <c r="FP8" s="115"/>
      <c r="FZ8" s="115"/>
      <c r="GJ8" s="115"/>
      <c r="GT8" s="115"/>
      <c r="HD8" s="115"/>
      <c r="HN8" s="115"/>
      <c r="HX8" s="115"/>
    </row>
    <row xmlns:x14ac="http://schemas.microsoft.com/office/spreadsheetml/2009/9/ac" r="9" s="4" customFormat="true" x14ac:dyDescent="0.25">
      <c r="A9" s="382" t="str">
        <f ca="true">IF(ISBLANK('Data Summary'!A11),"",'Data Summary'!A11)</f>
        <v/>
      </c>
      <c r="B9" s="107"/>
      <c r="C9" s="79" t="s">
        <v>165</v>
      </c>
      <c r="D9" s="19"/>
      <c r="E9" s="7"/>
      <c r="F9" s="7"/>
      <c r="G9" s="7"/>
      <c r="H9" s="7"/>
      <c r="I9" s="26"/>
      <c r="J9" s="24"/>
      <c r="K9" s="24"/>
      <c r="L9" s="107"/>
      <c r="M9" s="79" t="s">
        <v>165</v>
      </c>
      <c r="N9" s="19"/>
      <c r="O9" s="7"/>
      <c r="P9" s="7"/>
      <c r="Q9" s="7"/>
      <c r="R9" s="7"/>
      <c r="S9" s="26"/>
      <c r="T9" s="24"/>
      <c r="U9" s="24"/>
      <c r="V9" s="107"/>
      <c r="W9" s="79" t="s">
        <v>165</v>
      </c>
      <c r="X9" s="19"/>
      <c r="Y9" s="7"/>
      <c r="Z9" s="7"/>
      <c r="AA9" s="7"/>
      <c r="AB9" s="7"/>
      <c r="AC9" s="26"/>
      <c r="AD9" s="24"/>
      <c r="AE9" s="24"/>
      <c r="AF9" s="107"/>
      <c r="AG9" s="79" t="s">
        <v>165</v>
      </c>
      <c r="AH9" s="19"/>
      <c r="AI9" s="7"/>
      <c r="AJ9" s="7"/>
      <c r="AK9" s="7"/>
      <c r="AL9" s="7"/>
      <c r="AM9" s="26"/>
      <c r="AN9" s="24"/>
      <c r="AO9" s="24"/>
      <c r="AP9" s="115"/>
      <c r="AZ9" s="115"/>
      <c r="BA9" s="115"/>
      <c r="BB9" s="132"/>
      <c r="BC9" s="132"/>
      <c r="BD9" s="132"/>
      <c r="BE9" s="132"/>
      <c r="BF9" s="132"/>
      <c r="BG9" s="132"/>
      <c r="BJ9" s="115"/>
      <c r="BT9" s="115"/>
      <c r="CD9" s="115"/>
      <c r="CN9" s="115"/>
      <c r="CX9" s="115"/>
      <c r="DH9" s="115"/>
      <c r="DR9" s="115"/>
      <c r="EB9" s="115"/>
      <c r="EL9" s="115"/>
      <c r="EV9" s="115"/>
      <c r="FF9" s="115"/>
      <c r="FP9" s="115"/>
      <c r="FZ9" s="115"/>
      <c r="GJ9" s="115"/>
      <c r="GT9" s="115"/>
      <c r="HD9" s="115"/>
      <c r="HN9" s="115"/>
      <c r="HX9" s="115"/>
    </row>
    <row xmlns:x14ac="http://schemas.microsoft.com/office/spreadsheetml/2009/9/ac" r="10" s="2" customFormat="true" ht="86.45" customHeight="true" x14ac:dyDescent="0.25">
      <c r="A10" s="382" t="str">
        <f ca="true">IF(ISBLANK('Data Summary'!A12),"",'Data Summary'!A12)</f>
        <v/>
      </c>
      <c r="B10" s="110" t="s">
        <v>12</v>
      </c>
      <c r="C10" s="558" t="s">
        <v>245</v>
      </c>
      <c r="D10" s="558"/>
      <c r="E10" s="558"/>
      <c r="F10" s="558"/>
      <c r="G10" s="558"/>
      <c r="H10" s="558"/>
      <c r="I10" s="559"/>
      <c r="J10" s="11"/>
      <c r="K10" s="11"/>
      <c r="L10" s="110" t="s">
        <v>12</v>
      </c>
      <c r="M10" s="558" t="s">
        <v>245</v>
      </c>
      <c r="N10" s="558"/>
      <c r="O10" s="558"/>
      <c r="P10" s="558"/>
      <c r="Q10" s="558"/>
      <c r="R10" s="558"/>
      <c r="S10" s="559"/>
      <c r="T10" s="11"/>
      <c r="U10" s="11"/>
      <c r="V10" s="110" t="s">
        <v>12</v>
      </c>
      <c r="W10" s="558" t="s">
        <v>245</v>
      </c>
      <c r="X10" s="558"/>
      <c r="Y10" s="558"/>
      <c r="Z10" s="558"/>
      <c r="AA10" s="558"/>
      <c r="AB10" s="558"/>
      <c r="AC10" s="559"/>
      <c r="AD10" s="11"/>
      <c r="AE10" s="11"/>
      <c r="AF10" s="110" t="s">
        <v>12</v>
      </c>
      <c r="AG10" s="558" t="s">
        <v>245</v>
      </c>
      <c r="AH10" s="558"/>
      <c r="AI10" s="558"/>
      <c r="AJ10" s="558"/>
      <c r="AK10" s="558"/>
      <c r="AL10" s="558"/>
      <c r="AM10" s="559"/>
      <c r="AN10" s="11"/>
      <c r="AO10" s="11"/>
      <c r="AP10" s="118"/>
      <c r="AZ10" s="118"/>
      <c r="BA10" s="560"/>
      <c r="BB10" s="560"/>
      <c r="BC10" s="560"/>
      <c r="BD10" s="560"/>
      <c r="BE10" s="560"/>
      <c r="BF10" s="560"/>
      <c r="BG10" s="560"/>
      <c r="BJ10" s="118"/>
      <c r="BT10" s="118"/>
      <c r="CD10" s="118"/>
      <c r="CN10" s="118"/>
      <c r="CX10" s="118"/>
      <c r="DH10" s="118"/>
      <c r="DR10" s="118"/>
      <c r="EB10" s="118"/>
      <c r="EL10" s="118"/>
      <c r="EV10" s="118"/>
      <c r="FF10" s="118"/>
      <c r="FP10" s="118"/>
      <c r="FZ10" s="118"/>
      <c r="GJ10" s="118"/>
      <c r="GT10" s="118"/>
      <c r="HD10" s="118"/>
      <c r="HN10" s="118"/>
      <c r="HX10" s="118"/>
    </row>
    <row xmlns:x14ac="http://schemas.microsoft.com/office/spreadsheetml/2009/9/ac" r="11" s="2" customFormat="true" ht="15.6" customHeight="true" x14ac:dyDescent="0.25">
      <c r="A11" s="382" t="str">
        <f ca="true">IF(ISBLANK('Data Summary'!A13),"",'Data Summary'!A13)</f>
        <v/>
      </c>
      <c r="B11" s="110"/>
      <c r="C11" s="89" t="s">
        <v>118</v>
      </c>
      <c r="D11" s="87"/>
      <c r="E11" s="87"/>
      <c r="F11" s="87"/>
      <c r="G11" s="87"/>
      <c r="H11" s="87"/>
      <c r="I11" s="88"/>
      <c r="J11" s="11"/>
      <c r="K11" s="11"/>
      <c r="L11" s="110"/>
      <c r="M11" s="89" t="s">
        <v>118</v>
      </c>
      <c r="N11" s="140"/>
      <c r="O11" s="140"/>
      <c r="P11" s="140"/>
      <c r="Q11" s="140"/>
      <c r="R11" s="140"/>
      <c r="S11" s="141"/>
      <c r="T11" s="11"/>
      <c r="U11" s="11"/>
      <c r="V11" s="110"/>
      <c r="W11" s="89" t="s">
        <v>118</v>
      </c>
      <c r="X11" s="140"/>
      <c r="Y11" s="140"/>
      <c r="Z11" s="140"/>
      <c r="AA11" s="140"/>
      <c r="AB11" s="140"/>
      <c r="AC11" s="141"/>
      <c r="AD11" s="11"/>
      <c r="AE11" s="11"/>
      <c r="AF11" s="110"/>
      <c r="AG11" s="89" t="s">
        <v>118</v>
      </c>
      <c r="AH11" s="360"/>
      <c r="AI11" s="360"/>
      <c r="AJ11" s="360"/>
      <c r="AK11" s="360"/>
      <c r="AL11" s="360"/>
      <c r="AM11" s="361"/>
      <c r="AN11" s="11"/>
      <c r="AO11" s="11"/>
      <c r="AP11" s="118"/>
      <c r="AZ11" s="118"/>
      <c r="BA11" s="118"/>
      <c r="BB11" s="135"/>
      <c r="BC11" s="135"/>
      <c r="BD11" s="135"/>
      <c r="BE11" s="135"/>
      <c r="BF11" s="135"/>
      <c r="BG11" s="135"/>
      <c r="BJ11" s="118"/>
      <c r="BT11" s="118"/>
      <c r="CD11" s="118"/>
      <c r="CN11" s="118"/>
      <c r="CX11" s="118"/>
      <c r="DH11" s="118"/>
      <c r="DR11" s="118"/>
      <c r="EB11" s="118"/>
      <c r="EL11" s="118"/>
      <c r="EV11" s="118"/>
      <c r="FF11" s="118"/>
      <c r="FP11" s="118"/>
      <c r="FZ11" s="118"/>
      <c r="GJ11" s="118"/>
      <c r="GT11" s="118"/>
      <c r="HD11" s="118"/>
      <c r="HN11" s="118"/>
      <c r="HX11" s="118"/>
    </row>
    <row xmlns:x14ac="http://schemas.microsoft.com/office/spreadsheetml/2009/9/ac" r="12" s="2" customFormat="true" ht="15" customHeight="true" x14ac:dyDescent="0.25">
      <c r="A12" s="382" t="str">
        <f ca="true">IF(ISBLANK('Data Summary'!A14),"",'Data Summary'!A14)</f>
        <v/>
      </c>
      <c r="B12" s="110"/>
      <c r="C12" s="89" t="s">
        <v>124</v>
      </c>
      <c r="D12" s="48"/>
      <c r="E12" s="48"/>
      <c r="F12" s="48"/>
      <c r="G12" s="48"/>
      <c r="H12" s="48"/>
      <c r="I12" s="86"/>
      <c r="J12" s="11"/>
      <c r="K12" s="11"/>
      <c r="L12" s="110"/>
      <c r="M12" s="89" t="s">
        <v>124</v>
      </c>
      <c r="N12" s="48"/>
      <c r="O12" s="48"/>
      <c r="P12" s="48"/>
      <c r="Q12" s="48"/>
      <c r="R12" s="48"/>
      <c r="S12" s="86"/>
      <c r="T12" s="11"/>
      <c r="U12" s="11"/>
      <c r="V12" s="110"/>
      <c r="W12" s="89" t="s">
        <v>124</v>
      </c>
      <c r="X12" s="48"/>
      <c r="Y12" s="48"/>
      <c r="Z12" s="48"/>
      <c r="AA12" s="48"/>
      <c r="AB12" s="48"/>
      <c r="AC12" s="86"/>
      <c r="AD12" s="11"/>
      <c r="AE12" s="11"/>
      <c r="AF12" s="110"/>
      <c r="AG12" s="89" t="s">
        <v>124</v>
      </c>
      <c r="AH12" s="48"/>
      <c r="AI12" s="48"/>
      <c r="AJ12" s="48"/>
      <c r="AK12" s="48"/>
      <c r="AL12" s="48"/>
      <c r="AM12" s="86"/>
      <c r="AN12" s="11"/>
      <c r="AO12" s="11"/>
      <c r="AP12" s="118"/>
      <c r="AZ12" s="118"/>
      <c r="BA12" s="118"/>
      <c r="BB12" s="135"/>
      <c r="BC12" s="135"/>
      <c r="BD12" s="135"/>
      <c r="BE12" s="135"/>
      <c r="BF12" s="135"/>
      <c r="BG12" s="135"/>
      <c r="BJ12" s="118"/>
      <c r="BT12" s="118"/>
      <c r="CD12" s="118"/>
      <c r="CN12" s="118"/>
      <c r="CX12" s="118"/>
      <c r="DH12" s="118"/>
      <c r="DR12" s="118"/>
      <c r="EB12" s="118"/>
      <c r="EL12" s="118"/>
      <c r="EV12" s="118"/>
      <c r="FF12" s="118"/>
      <c r="FP12" s="118"/>
      <c r="FZ12" s="118"/>
      <c r="GJ12" s="118"/>
      <c r="GT12" s="118"/>
      <c r="HD12" s="118"/>
      <c r="HN12" s="118"/>
      <c r="HX12" s="118"/>
    </row>
    <row xmlns:x14ac="http://schemas.microsoft.com/office/spreadsheetml/2009/9/ac" r="13" s="2" customFormat="true" ht="15" customHeight="true" x14ac:dyDescent="0.25">
      <c r="A13" s="382" t="str">
        <f ca="true">IF(ISBLANK('Data Summary'!A15),"",'Data Summary'!A15)</f>
        <v/>
      </c>
      <c r="B13" s="110"/>
      <c r="C13" s="89" t="s">
        <v>101</v>
      </c>
      <c r="D13" s="48"/>
      <c r="E13" s="48"/>
      <c r="F13" s="48"/>
      <c r="G13" s="48"/>
      <c r="H13" s="48"/>
      <c r="I13" s="86"/>
      <c r="J13" s="11"/>
      <c r="K13" s="11"/>
      <c r="L13" s="110"/>
      <c r="M13" s="89" t="s">
        <v>101</v>
      </c>
      <c r="N13" s="48"/>
      <c r="O13" s="48"/>
      <c r="P13" s="48"/>
      <c r="Q13" s="48"/>
      <c r="R13" s="48"/>
      <c r="S13" s="86"/>
      <c r="T13" s="11"/>
      <c r="U13" s="11"/>
      <c r="V13" s="110"/>
      <c r="W13" s="89" t="s">
        <v>101</v>
      </c>
      <c r="X13" s="48"/>
      <c r="Y13" s="48"/>
      <c r="Z13" s="48"/>
      <c r="AA13" s="48"/>
      <c r="AB13" s="48"/>
      <c r="AC13" s="86"/>
      <c r="AD13" s="11"/>
      <c r="AE13" s="11"/>
      <c r="AF13" s="110"/>
      <c r="AG13" s="89" t="s">
        <v>101</v>
      </c>
      <c r="AH13" s="48"/>
      <c r="AI13" s="48"/>
      <c r="AJ13" s="48"/>
      <c r="AK13" s="48"/>
      <c r="AL13" s="48"/>
      <c r="AM13" s="86"/>
      <c r="AN13" s="11"/>
      <c r="AO13" s="11"/>
      <c r="AP13" s="118"/>
      <c r="AZ13" s="118"/>
      <c r="BA13" s="118"/>
      <c r="BB13" s="135"/>
      <c r="BC13" s="135"/>
      <c r="BD13" s="135"/>
      <c r="BE13" s="135"/>
      <c r="BF13" s="135"/>
      <c r="BG13" s="135"/>
      <c r="BJ13" s="118"/>
      <c r="BT13" s="118"/>
      <c r="CD13" s="118"/>
      <c r="CN13" s="118"/>
      <c r="CX13" s="118"/>
      <c r="DH13" s="118"/>
      <c r="DR13" s="118"/>
      <c r="EB13" s="118"/>
      <c r="EL13" s="118"/>
      <c r="EV13" s="118"/>
      <c r="FF13" s="118"/>
      <c r="FP13" s="118"/>
      <c r="FZ13" s="118"/>
      <c r="GJ13" s="118"/>
      <c r="GT13" s="118"/>
      <c r="HD13" s="118"/>
      <c r="HN13" s="118"/>
      <c r="HX13" s="118"/>
    </row>
    <row xmlns:x14ac="http://schemas.microsoft.com/office/spreadsheetml/2009/9/ac" r="14" ht="15.75" customHeight="true" x14ac:dyDescent="0.25">
      <c r="A14" s="382" t="str">
        <f ca="true">IF(ISBLANK('Data Summary'!A16),"",'Data Summary'!A16)</f>
        <v/>
      </c>
      <c r="B14" s="111"/>
      <c r="C14" s="80" t="s">
        <v>23</v>
      </c>
      <c r="D14" s="10"/>
      <c r="E14" s="10"/>
      <c r="F14" s="10"/>
      <c r="G14" s="63"/>
      <c r="H14" s="64"/>
      <c r="I14" s="65"/>
      <c r="J14" s="11"/>
      <c r="K14" s="11"/>
      <c r="L14" s="111"/>
      <c r="M14" s="80" t="s">
        <v>23</v>
      </c>
      <c r="N14" s="10"/>
      <c r="O14" s="10"/>
      <c r="P14" s="10"/>
      <c r="Q14" s="63"/>
      <c r="R14" s="64"/>
      <c r="S14" s="65"/>
      <c r="T14" s="11"/>
      <c r="U14" s="11"/>
      <c r="V14" s="111"/>
      <c r="W14" s="80" t="s">
        <v>23</v>
      </c>
      <c r="X14" s="10"/>
      <c r="Y14" s="10"/>
      <c r="Z14" s="10"/>
      <c r="AA14" s="63"/>
      <c r="AB14" s="64"/>
      <c r="AC14" s="65"/>
      <c r="AD14" s="11"/>
      <c r="AE14" s="11"/>
      <c r="AF14" s="111"/>
      <c r="AG14" s="80" t="s">
        <v>23</v>
      </c>
      <c r="AH14" s="10"/>
      <c r="AI14" s="10"/>
      <c r="AJ14" s="10"/>
      <c r="AK14" s="63"/>
      <c r="AL14" s="64"/>
      <c r="AM14" s="65"/>
      <c r="AN14" s="11"/>
      <c r="AO14" s="11"/>
      <c r="BB14" s="134"/>
      <c r="BC14" s="134"/>
      <c r="BD14" s="134"/>
      <c r="BE14" s="134"/>
      <c r="BF14" s="134"/>
      <c r="BG14" s="134"/>
    </row>
    <row xmlns:x14ac="http://schemas.microsoft.com/office/spreadsheetml/2009/9/ac" r="15" ht="15.75" customHeight="true" thickBot="true" x14ac:dyDescent="0.3">
      <c r="A15" s="382" t="str">
        <f ca="true">IF(ISBLANK('Data Summary'!A17),"",'Data Summary'!A17)</f>
        <v/>
      </c>
      <c r="B15" s="112"/>
      <c r="C15" s="81" t="s">
        <v>20</v>
      </c>
      <c r="D15" s="67"/>
      <c r="E15" s="72"/>
      <c r="F15" s="72"/>
      <c r="G15" s="73"/>
      <c r="H15" s="72"/>
      <c r="I15" s="74"/>
      <c r="J15" s="25"/>
      <c r="K15" s="25"/>
      <c r="L15" s="112"/>
      <c r="M15" s="81" t="s">
        <v>20</v>
      </c>
      <c r="N15" s="67"/>
      <c r="O15" s="72"/>
      <c r="P15" s="72"/>
      <c r="Q15" s="73"/>
      <c r="R15" s="72"/>
      <c r="S15" s="74"/>
      <c r="T15" s="25"/>
      <c r="U15" s="25"/>
      <c r="V15" s="112"/>
      <c r="W15" s="81" t="s">
        <v>20</v>
      </c>
      <c r="X15" s="67"/>
      <c r="Y15" s="72"/>
      <c r="Z15" s="72"/>
      <c r="AA15" s="73"/>
      <c r="AB15" s="72"/>
      <c r="AC15" s="74"/>
      <c r="AD15" s="25"/>
      <c r="AE15" s="25"/>
      <c r="AF15" s="112"/>
      <c r="AG15" s="81" t="s">
        <v>20</v>
      </c>
      <c r="AH15" s="67"/>
      <c r="AI15" s="72"/>
      <c r="AJ15" s="72"/>
      <c r="AK15" s="73"/>
      <c r="AL15" s="72"/>
      <c r="AM15" s="74"/>
      <c r="AN15" s="25"/>
      <c r="AO15" s="25"/>
      <c r="BB15" s="134"/>
      <c r="BC15" s="134"/>
      <c r="BD15" s="134"/>
      <c r="BE15" s="134"/>
      <c r="BF15" s="134"/>
      <c r="BG15" s="134"/>
    </row>
    <row xmlns:x14ac="http://schemas.microsoft.com/office/spreadsheetml/2009/9/ac" r="16" s="3" customFormat="true" x14ac:dyDescent="0.25">
      <c r="A16" s="382" t="str">
        <f ca="true">IF(ISBLANK('Data Summary'!A18),"",'Data Summary'!A18)</f>
        <v/>
      </c>
      <c r="B16" s="113"/>
      <c r="L16" s="113"/>
      <c r="V16" s="113"/>
      <c r="AF16" s="113"/>
      <c r="AP16" s="113"/>
      <c r="AZ16" s="113"/>
      <c r="BA16" s="113"/>
      <c r="BJ16" s="113"/>
      <c r="BT16" s="113"/>
      <c r="CD16" s="113"/>
      <c r="CN16" s="113"/>
      <c r="CX16" s="113"/>
      <c r="DH16" s="113"/>
      <c r="DR16" s="113"/>
      <c r="EB16" s="113"/>
      <c r="EL16" s="113"/>
      <c r="EV16" s="113"/>
      <c r="FF16" s="113"/>
      <c r="FP16" s="113"/>
      <c r="FZ16" s="113"/>
      <c r="GJ16" s="113"/>
      <c r="GT16" s="113"/>
      <c r="HD16" s="113"/>
      <c r="HN16" s="113"/>
      <c r="HX16" s="113"/>
    </row>
    <row xmlns:x14ac="http://schemas.microsoft.com/office/spreadsheetml/2009/9/ac" r="17" s="3" customFormat="true" x14ac:dyDescent="0.25">
      <c r="A17" s="382" t="str">
        <f ca="true">IF(ISBLANK('Data Summary'!A19),"",'Data Summary'!A19)</f>
        <v/>
      </c>
      <c r="B17" s="113"/>
      <c r="L17" s="113"/>
      <c r="V17" s="113"/>
      <c r="AF17" s="113"/>
      <c r="AP17" s="113"/>
      <c r="AZ17" s="113"/>
      <c r="BA17" s="113"/>
      <c r="BJ17" s="113"/>
      <c r="BT17" s="113"/>
      <c r="CD17" s="113"/>
      <c r="CN17" s="113"/>
      <c r="CX17" s="113"/>
      <c r="DH17" s="113"/>
      <c r="DR17" s="113"/>
      <c r="EB17" s="113"/>
      <c r="EL17" s="113"/>
      <c r="EV17" s="113"/>
      <c r="FF17" s="113"/>
      <c r="FP17" s="113"/>
      <c r="FZ17" s="113"/>
      <c r="GJ17" s="113"/>
      <c r="GT17" s="113"/>
      <c r="HD17" s="113"/>
      <c r="HN17" s="113"/>
      <c r="HX17" s="113"/>
    </row>
    <row xmlns:x14ac="http://schemas.microsoft.com/office/spreadsheetml/2009/9/ac" r="18" s="3" customFormat="true" x14ac:dyDescent="0.25">
      <c r="A18" s="382" t="str">
        <f ca="true">IF(ISBLANK('Data Summary'!A20),"",'Data Summary'!A20)</f>
        <v/>
      </c>
      <c r="B18" s="113"/>
      <c r="L18" s="113"/>
      <c r="V18" s="113"/>
      <c r="AF18" s="113"/>
      <c r="AP18" s="113"/>
      <c r="AZ18" s="113"/>
      <c r="BA18" s="113"/>
      <c r="BJ18" s="113"/>
      <c r="BT18" s="113"/>
      <c r="CD18" s="113"/>
      <c r="CN18" s="113"/>
      <c r="CX18" s="113"/>
      <c r="DH18" s="113"/>
      <c r="DR18" s="113"/>
      <c r="EB18" s="113"/>
      <c r="EL18" s="113"/>
      <c r="EV18" s="113"/>
      <c r="FF18" s="113"/>
      <c r="FP18" s="113"/>
      <c r="FZ18" s="113"/>
      <c r="GJ18" s="113"/>
      <c r="GT18" s="113"/>
      <c r="HD18" s="113"/>
      <c r="HN18" s="113"/>
      <c r="HX18" s="113"/>
    </row>
    <row xmlns:x14ac="http://schemas.microsoft.com/office/spreadsheetml/2009/9/ac" r="19" s="3" customFormat="true" x14ac:dyDescent="0.25">
      <c r="A19" s="382" t="str">
        <f ca="true">IF(ISBLANK('Data Summary'!A21),"",'Data Summary'!A21)</f>
        <v/>
      </c>
      <c r="B19" s="113"/>
      <c r="L19" s="113"/>
      <c r="V19" s="113"/>
      <c r="AF19" s="113"/>
      <c r="AP19" s="113"/>
      <c r="AZ19" s="113"/>
      <c r="BA19" s="113"/>
      <c r="BJ19" s="113"/>
      <c r="BT19" s="113"/>
      <c r="CD19" s="113"/>
      <c r="CN19" s="113"/>
      <c r="CX19" s="113"/>
      <c r="DH19" s="113"/>
      <c r="DR19" s="113"/>
      <c r="EB19" s="113"/>
      <c r="EL19" s="113"/>
      <c r="EV19" s="113"/>
      <c r="FF19" s="113"/>
      <c r="FP19" s="113"/>
      <c r="FZ19" s="113"/>
      <c r="GJ19" s="113"/>
      <c r="GT19" s="113"/>
      <c r="HD19" s="113"/>
      <c r="HN19" s="113"/>
      <c r="HX19" s="113"/>
    </row>
    <row xmlns:x14ac="http://schemas.microsoft.com/office/spreadsheetml/2009/9/ac" r="20" s="3" customFormat="true" x14ac:dyDescent="0.25">
      <c r="A20" s="382" t="str">
        <f ca="true">IF(ISBLANK('Data Summary'!A22),"",'Data Summary'!A22)</f>
        <v/>
      </c>
      <c r="B20" s="113"/>
      <c r="L20" s="113"/>
      <c r="V20" s="113"/>
      <c r="AF20" s="113"/>
      <c r="AP20" s="113"/>
      <c r="AZ20" s="113"/>
      <c r="BA20" s="113"/>
      <c r="BJ20" s="113"/>
      <c r="BT20" s="113"/>
      <c r="CD20" s="113"/>
      <c r="CN20" s="113"/>
      <c r="CX20" s="113"/>
      <c r="DH20" s="113"/>
      <c r="DR20" s="113"/>
      <c r="EB20" s="113"/>
      <c r="EL20" s="113"/>
      <c r="EV20" s="113"/>
      <c r="FF20" s="113"/>
      <c r="FP20" s="113"/>
      <c r="FZ20" s="113"/>
      <c r="GJ20" s="113"/>
      <c r="GT20" s="113"/>
      <c r="HD20" s="113"/>
      <c r="HN20" s="113"/>
      <c r="HX20" s="113"/>
    </row>
    <row xmlns:x14ac="http://schemas.microsoft.com/office/spreadsheetml/2009/9/ac" r="21" s="3" customFormat="true" x14ac:dyDescent="0.25">
      <c r="A21" s="382" t="str">
        <f ca="true">IF(ISBLANK('Data Summary'!A23),"",'Data Summary'!A23)</f>
        <v/>
      </c>
      <c r="B21" s="113"/>
      <c r="L21" s="113"/>
      <c r="V21" s="113"/>
      <c r="AF21" s="113"/>
      <c r="AP21" s="113"/>
      <c r="AZ21" s="113"/>
      <c r="BA21" s="113"/>
      <c r="BJ21" s="113"/>
      <c r="BT21" s="113"/>
      <c r="CD21" s="113"/>
      <c r="CN21" s="113"/>
      <c r="CX21" s="113"/>
      <c r="DH21" s="113"/>
      <c r="DR21" s="113"/>
      <c r="EB21" s="113"/>
      <c r="EL21" s="113"/>
      <c r="EV21" s="113"/>
      <c r="FF21" s="113"/>
      <c r="FP21" s="113"/>
      <c r="FZ21" s="113"/>
      <c r="GJ21" s="113"/>
      <c r="GT21" s="113"/>
      <c r="HD21" s="113"/>
      <c r="HN21" s="113"/>
      <c r="HX21" s="113"/>
    </row>
    <row xmlns:x14ac="http://schemas.microsoft.com/office/spreadsheetml/2009/9/ac" r="22" s="3" customFormat="true" x14ac:dyDescent="0.25">
      <c r="A22" s="382" t="str">
        <f ca="true">IF(ISBLANK('Data Summary'!A24),"",'Data Summary'!A24)</f>
        <v/>
      </c>
      <c r="B22" s="113"/>
      <c r="L22" s="113"/>
      <c r="V22" s="113"/>
      <c r="AF22" s="113"/>
      <c r="AP22" s="113"/>
      <c r="AZ22" s="113"/>
      <c r="BA22" s="113"/>
      <c r="BJ22" s="113"/>
      <c r="BT22" s="113"/>
      <c r="CD22" s="113"/>
      <c r="CN22" s="113"/>
      <c r="CX22" s="113"/>
      <c r="DH22" s="113"/>
      <c r="DR22" s="113"/>
      <c r="EB22" s="113"/>
      <c r="EL22" s="113"/>
      <c r="EV22" s="113"/>
      <c r="FF22" s="113"/>
      <c r="FP22" s="113"/>
      <c r="FZ22" s="113"/>
      <c r="GJ22" s="113"/>
      <c r="GT22" s="113"/>
      <c r="HD22" s="113"/>
      <c r="HN22" s="113"/>
      <c r="HX22" s="113"/>
    </row>
    <row xmlns:x14ac="http://schemas.microsoft.com/office/spreadsheetml/2009/9/ac" r="23" s="3" customFormat="true" x14ac:dyDescent="0.25">
      <c r="A23" s="382" t="str">
        <f ca="true">IF(ISBLANK('Data Summary'!A25),"",'Data Summary'!A25)</f>
        <v/>
      </c>
      <c r="B23" s="113"/>
      <c r="L23" s="113"/>
      <c r="V23" s="113"/>
      <c r="AF23" s="113"/>
      <c r="AP23" s="113"/>
      <c r="AZ23" s="113"/>
      <c r="BA23" s="113"/>
      <c r="BJ23" s="113"/>
      <c r="BT23" s="113"/>
      <c r="CD23" s="113"/>
      <c r="CN23" s="113"/>
      <c r="CX23" s="113"/>
      <c r="DH23" s="113"/>
      <c r="DR23" s="113"/>
      <c r="EB23" s="113"/>
      <c r="EL23" s="113"/>
      <c r="EV23" s="113"/>
      <c r="FF23" s="113"/>
      <c r="FP23" s="113"/>
      <c r="FZ23" s="113"/>
      <c r="GJ23" s="113"/>
      <c r="GT23" s="113"/>
      <c r="HD23" s="113"/>
      <c r="HN23" s="113"/>
      <c r="HX23" s="113"/>
    </row>
    <row xmlns:x14ac="http://schemas.microsoft.com/office/spreadsheetml/2009/9/ac" r="24" s="3" customFormat="true" x14ac:dyDescent="0.25">
      <c r="A24" s="382" t="str">
        <f ca="true">IF(ISBLANK('Data Summary'!A26),"",'Data Summary'!A26)</f>
        <v/>
      </c>
      <c r="B24" s="113"/>
      <c r="L24" s="113"/>
      <c r="V24" s="113"/>
      <c r="AF24" s="113"/>
      <c r="AP24" s="113"/>
      <c r="AZ24" s="113"/>
      <c r="BA24" s="113"/>
      <c r="BJ24" s="113"/>
      <c r="BT24" s="113"/>
      <c r="CD24" s="113"/>
      <c r="CN24" s="113"/>
      <c r="CX24" s="113"/>
      <c r="DH24" s="113"/>
      <c r="DR24" s="113"/>
      <c r="EB24" s="113"/>
      <c r="EL24" s="113"/>
      <c r="EV24" s="113"/>
      <c r="FF24" s="113"/>
      <c r="FP24" s="113"/>
      <c r="FZ24" s="113"/>
      <c r="GJ24" s="113"/>
      <c r="GT24" s="113"/>
      <c r="HD24" s="113"/>
      <c r="HN24" s="113"/>
      <c r="HX24" s="113"/>
    </row>
    <row xmlns:x14ac="http://schemas.microsoft.com/office/spreadsheetml/2009/9/ac" r="25" s="3" customFormat="true" x14ac:dyDescent="0.25">
      <c r="A25" s="382" t="str">
        <f ca="true">IF(ISBLANK('Data Summary'!A27),"",'Data Summary'!A27)</f>
        <v/>
      </c>
      <c r="B25" s="113"/>
      <c r="L25" s="113"/>
      <c r="V25" s="113"/>
      <c r="AF25" s="113"/>
      <c r="AP25" s="113"/>
      <c r="AZ25" s="113"/>
      <c r="BA25" s="113"/>
      <c r="BJ25" s="113"/>
      <c r="BT25" s="113"/>
      <c r="CD25" s="113"/>
      <c r="CN25" s="113"/>
      <c r="CX25" s="113"/>
      <c r="DH25" s="113"/>
      <c r="DR25" s="113"/>
      <c r="EB25" s="113"/>
      <c r="EL25" s="113"/>
      <c r="EV25" s="113"/>
      <c r="FF25" s="113"/>
      <c r="FP25" s="113"/>
      <c r="FZ25" s="113"/>
      <c r="GJ25" s="113"/>
      <c r="GT25" s="113"/>
      <c r="HD25" s="113"/>
      <c r="HN25" s="113"/>
      <c r="HX25" s="113"/>
    </row>
    <row xmlns:x14ac="http://schemas.microsoft.com/office/spreadsheetml/2009/9/ac" r="26" s="3" customFormat="true" x14ac:dyDescent="0.25">
      <c r="A26" s="382" t="str">
        <f ca="true">IF(ISBLANK('Data Summary'!A28),"",'Data Summary'!A28)</f>
        <v/>
      </c>
      <c r="B26" s="113"/>
      <c r="L26" s="113"/>
      <c r="V26" s="113"/>
      <c r="AF26" s="113"/>
      <c r="AP26" s="113"/>
      <c r="AZ26" s="113"/>
      <c r="BA26" s="113"/>
      <c r="BJ26" s="113"/>
      <c r="BT26" s="113"/>
      <c r="CD26" s="113"/>
      <c r="CN26" s="113"/>
      <c r="CX26" s="113"/>
      <c r="DH26" s="113"/>
      <c r="DR26" s="113"/>
      <c r="EB26" s="113"/>
      <c r="EL26" s="113"/>
      <c r="EV26" s="113"/>
      <c r="FF26" s="113"/>
      <c r="FP26" s="113"/>
      <c r="FZ26" s="113"/>
      <c r="GJ26" s="113"/>
      <c r="GT26" s="113"/>
      <c r="HD26" s="113"/>
      <c r="HN26" s="113"/>
      <c r="HX26" s="113"/>
    </row>
    <row xmlns:x14ac="http://schemas.microsoft.com/office/spreadsheetml/2009/9/ac" r="27" s="3" customFormat="true" x14ac:dyDescent="0.25">
      <c r="A27" s="382" t="str">
        <f ca="true">IF(ISBLANK('Data Summary'!A29),"",'Data Summary'!A29)</f>
        <v/>
      </c>
      <c r="B27" s="113"/>
      <c r="L27" s="113"/>
      <c r="V27" s="113"/>
      <c r="AF27" s="113"/>
      <c r="AP27" s="113"/>
      <c r="AZ27" s="113"/>
      <c r="BA27" s="113"/>
      <c r="BJ27" s="113"/>
      <c r="BT27" s="113"/>
      <c r="CD27" s="113"/>
      <c r="CN27" s="113"/>
      <c r="CX27" s="113"/>
      <c r="DH27" s="113"/>
      <c r="DR27" s="113"/>
      <c r="EB27" s="113"/>
      <c r="EL27" s="113"/>
      <c r="EV27" s="113"/>
      <c r="FF27" s="113"/>
      <c r="FP27" s="113"/>
      <c r="FZ27" s="113"/>
      <c r="GJ27" s="113"/>
      <c r="GT27" s="113"/>
      <c r="HD27" s="113"/>
      <c r="HN27" s="113"/>
      <c r="HX27" s="113"/>
    </row>
    <row xmlns:x14ac="http://schemas.microsoft.com/office/spreadsheetml/2009/9/ac" r="28" s="3" customFormat="true" x14ac:dyDescent="0.25">
      <c r="A28" s="382" t="str">
        <f ca="true">IF(ISBLANK('Data Summary'!A30),"",'Data Summary'!A30)</f>
        <v/>
      </c>
      <c r="B28" s="113"/>
      <c r="L28" s="113"/>
      <c r="V28" s="113"/>
      <c r="AF28" s="113"/>
      <c r="AP28" s="113"/>
      <c r="AZ28" s="113"/>
      <c r="BA28" s="113"/>
      <c r="BJ28" s="113"/>
      <c r="BT28" s="113"/>
      <c r="CD28" s="113"/>
      <c r="CN28" s="113"/>
      <c r="CX28" s="113"/>
      <c r="DH28" s="113"/>
      <c r="DR28" s="113"/>
      <c r="EB28" s="113"/>
      <c r="EL28" s="113"/>
      <c r="EV28" s="113"/>
      <c r="FF28" s="113"/>
      <c r="FP28" s="113"/>
      <c r="FZ28" s="113"/>
      <c r="GJ28" s="113"/>
      <c r="GT28" s="113"/>
      <c r="HD28" s="113"/>
      <c r="HN28" s="113"/>
      <c r="HX28" s="113"/>
    </row>
    <row xmlns:x14ac="http://schemas.microsoft.com/office/spreadsheetml/2009/9/ac" r="29" s="3" customFormat="true" x14ac:dyDescent="0.25">
      <c r="A29" s="382" t="str">
        <f ca="true">IF(ISBLANK('Data Summary'!A31),"",'Data Summary'!A31)</f>
        <v/>
      </c>
      <c r="B29" s="113"/>
      <c r="L29" s="113"/>
      <c r="V29" s="113"/>
      <c r="AF29" s="113"/>
      <c r="AP29" s="113"/>
      <c r="AZ29" s="113"/>
      <c r="BA29" s="113"/>
      <c r="BJ29" s="113"/>
      <c r="BT29" s="113"/>
      <c r="CD29" s="113"/>
      <c r="CN29" s="113"/>
      <c r="CX29" s="113"/>
      <c r="DH29" s="113"/>
      <c r="DR29" s="113"/>
      <c r="EB29" s="113"/>
      <c r="EL29" s="113"/>
      <c r="EV29" s="113"/>
      <c r="FF29" s="113"/>
      <c r="FP29" s="113"/>
      <c r="FZ29" s="113"/>
      <c r="GJ29" s="113"/>
      <c r="GT29" s="113"/>
      <c r="HD29" s="113"/>
      <c r="HN29" s="113"/>
      <c r="HX29" s="113"/>
    </row>
    <row xmlns:x14ac="http://schemas.microsoft.com/office/spreadsheetml/2009/9/ac" r="30" s="3" customFormat="true" x14ac:dyDescent="0.25">
      <c r="A30" s="382" t="str">
        <f ca="true">IF(ISBLANK('Data Summary'!A32),"",'Data Summary'!A32)</f>
        <v/>
      </c>
      <c r="B30" s="113"/>
      <c r="L30" s="113"/>
      <c r="V30" s="113"/>
      <c r="AF30" s="113"/>
      <c r="AP30" s="113"/>
      <c r="AZ30" s="113"/>
      <c r="BA30" s="113"/>
      <c r="BJ30" s="113"/>
      <c r="BT30" s="113"/>
      <c r="CD30" s="113"/>
      <c r="CN30" s="113"/>
      <c r="CX30" s="113"/>
      <c r="DH30" s="113"/>
      <c r="DR30" s="113"/>
      <c r="EB30" s="113"/>
      <c r="EL30" s="113"/>
      <c r="EV30" s="113"/>
      <c r="FF30" s="113"/>
      <c r="FP30" s="113"/>
      <c r="FZ30" s="113"/>
      <c r="GJ30" s="113"/>
      <c r="GT30" s="113"/>
      <c r="HD30" s="113"/>
      <c r="HN30" s="113"/>
      <c r="HX30" s="113"/>
    </row>
    <row xmlns:x14ac="http://schemas.microsoft.com/office/spreadsheetml/2009/9/ac" r="31" s="3" customFormat="true" x14ac:dyDescent="0.25">
      <c r="A31" s="382" t="str">
        <f ca="true">IF(ISBLANK('Data Summary'!A33),"",'Data Summary'!A33)</f>
        <v/>
      </c>
      <c r="B31" s="113"/>
      <c r="L31" s="113"/>
      <c r="V31" s="113"/>
      <c r="AF31" s="113"/>
      <c r="AP31" s="113"/>
      <c r="AZ31" s="113"/>
      <c r="BA31" s="113"/>
      <c r="BJ31" s="113"/>
      <c r="BT31" s="113"/>
      <c r="CD31" s="113"/>
      <c r="CN31" s="113"/>
      <c r="CX31" s="113"/>
      <c r="DH31" s="113"/>
      <c r="DR31" s="113"/>
      <c r="EB31" s="113"/>
      <c r="EL31" s="113"/>
      <c r="EV31" s="113"/>
      <c r="FF31" s="113"/>
      <c r="FP31" s="113"/>
      <c r="FZ31" s="113"/>
      <c r="GJ31" s="113"/>
      <c r="GT31" s="113"/>
      <c r="HD31" s="113"/>
      <c r="HN31" s="113"/>
      <c r="HX31" s="113"/>
    </row>
    <row xmlns:x14ac="http://schemas.microsoft.com/office/spreadsheetml/2009/9/ac" r="32" s="3" customFormat="true" x14ac:dyDescent="0.25">
      <c r="A32" s="382" t="str">
        <f ca="true">IF(ISBLANK('Data Summary'!A34),"",'Data Summary'!A34)</f>
        <v/>
      </c>
      <c r="B32" s="113"/>
      <c r="L32" s="113"/>
      <c r="V32" s="113"/>
      <c r="AF32" s="113"/>
      <c r="AP32" s="113"/>
      <c r="AZ32" s="113"/>
      <c r="BA32" s="113"/>
      <c r="BJ32" s="113"/>
      <c r="BT32" s="113"/>
      <c r="CD32" s="113"/>
      <c r="CN32" s="113"/>
      <c r="CX32" s="113"/>
      <c r="DH32" s="113"/>
      <c r="DR32" s="113"/>
      <c r="EB32" s="113"/>
      <c r="EL32" s="113"/>
      <c r="EV32" s="113"/>
      <c r="FF32" s="113"/>
      <c r="FP32" s="113"/>
      <c r="FZ32" s="113"/>
      <c r="GJ32" s="113"/>
      <c r="GT32" s="113"/>
      <c r="HD32" s="113"/>
      <c r="HN32" s="113"/>
      <c r="HX32" s="113"/>
    </row>
    <row xmlns:x14ac="http://schemas.microsoft.com/office/spreadsheetml/2009/9/ac" r="33" s="3" customFormat="true" x14ac:dyDescent="0.25">
      <c r="A33" s="382" t="str">
        <f ca="true">IF(ISBLANK('Data Summary'!A35),"",'Data Summary'!A35)</f>
        <v/>
      </c>
      <c r="B33" s="113"/>
      <c r="L33" s="113"/>
      <c r="V33" s="113"/>
      <c r="AF33" s="113"/>
      <c r="AP33" s="113"/>
      <c r="AZ33" s="113"/>
      <c r="BA33" s="113"/>
      <c r="BJ33" s="113"/>
      <c r="BT33" s="113"/>
      <c r="CD33" s="113"/>
      <c r="CN33" s="113"/>
      <c r="CX33" s="113"/>
      <c r="DH33" s="113"/>
      <c r="DR33" s="113"/>
      <c r="EB33" s="113"/>
      <c r="EL33" s="113"/>
      <c r="EV33" s="113"/>
      <c r="FF33" s="113"/>
      <c r="FP33" s="113"/>
      <c r="FZ33" s="113"/>
      <c r="GJ33" s="113"/>
      <c r="GT33" s="113"/>
      <c r="HD33" s="113"/>
      <c r="HN33" s="113"/>
      <c r="HX33" s="113"/>
    </row>
    <row xmlns:x14ac="http://schemas.microsoft.com/office/spreadsheetml/2009/9/ac" r="34" s="3" customFormat="true" x14ac:dyDescent="0.25">
      <c r="A34" s="382" t="str">
        <f ca="true">IF(ISBLANK('Data Summary'!A36),"",'Data Summary'!A36)</f>
        <v/>
      </c>
      <c r="B34" s="113"/>
      <c r="L34" s="113"/>
      <c r="V34" s="113"/>
      <c r="AF34" s="113"/>
      <c r="AP34" s="113"/>
      <c r="AZ34" s="113"/>
      <c r="BA34" s="113"/>
      <c r="BJ34" s="113"/>
      <c r="BT34" s="113"/>
      <c r="CD34" s="113"/>
      <c r="CN34" s="113"/>
      <c r="CX34" s="113"/>
      <c r="DH34" s="113"/>
      <c r="DR34" s="113"/>
      <c r="EB34" s="113"/>
      <c r="EL34" s="113"/>
      <c r="EV34" s="113"/>
      <c r="FF34" s="113"/>
      <c r="FP34" s="113"/>
      <c r="FZ34" s="113"/>
      <c r="GJ34" s="113"/>
      <c r="GT34" s="113"/>
      <c r="HD34" s="113"/>
      <c r="HN34" s="113"/>
      <c r="HX34" s="113"/>
    </row>
    <row xmlns:x14ac="http://schemas.microsoft.com/office/spreadsheetml/2009/9/ac" r="35" s="3" customFormat="true" x14ac:dyDescent="0.25">
      <c r="A35" s="382" t="str">
        <f ca="true">IF(ISBLANK('Data Summary'!A37),"",'Data Summary'!A37)</f>
        <v/>
      </c>
      <c r="B35" s="113"/>
      <c r="L35" s="113"/>
      <c r="V35" s="113"/>
      <c r="AF35" s="113"/>
      <c r="AP35" s="113"/>
      <c r="AZ35" s="113"/>
      <c r="BA35" s="113"/>
      <c r="BJ35" s="113"/>
      <c r="BT35" s="113"/>
      <c r="CD35" s="113"/>
      <c r="CN35" s="113"/>
      <c r="CX35" s="113"/>
      <c r="DH35" s="113"/>
      <c r="DR35" s="113"/>
      <c r="EB35" s="113"/>
      <c r="EL35" s="113"/>
      <c r="EV35" s="113"/>
      <c r="FF35" s="113"/>
      <c r="FP35" s="113"/>
      <c r="FZ35" s="113"/>
      <c r="GJ35" s="113"/>
      <c r="GT35" s="113"/>
      <c r="HD35" s="113"/>
      <c r="HN35" s="113"/>
      <c r="HX35" s="113"/>
    </row>
    <row xmlns:x14ac="http://schemas.microsoft.com/office/spreadsheetml/2009/9/ac" r="36" s="3" customFormat="true" x14ac:dyDescent="0.25">
      <c r="A36" s="382" t="str">
        <f ca="true">IF(ISBLANK('Data Summary'!A38),"",'Data Summary'!A38)</f>
        <v/>
      </c>
      <c r="B36" s="113"/>
      <c r="L36" s="113"/>
      <c r="V36" s="113"/>
      <c r="AF36" s="113"/>
      <c r="AP36" s="113"/>
      <c r="AZ36" s="113"/>
      <c r="BA36" s="113"/>
      <c r="BJ36" s="113"/>
      <c r="BT36" s="113"/>
      <c r="CD36" s="113"/>
      <c r="CN36" s="113"/>
      <c r="CX36" s="113"/>
      <c r="DH36" s="113"/>
      <c r="DR36" s="113"/>
      <c r="EB36" s="113"/>
      <c r="EL36" s="113"/>
      <c r="EV36" s="113"/>
      <c r="FF36" s="113"/>
      <c r="FP36" s="113"/>
      <c r="FZ36" s="113"/>
      <c r="GJ36" s="113"/>
      <c r="GT36" s="113"/>
      <c r="HD36" s="113"/>
      <c r="HN36" s="113"/>
      <c r="HX36" s="113"/>
    </row>
    <row xmlns:x14ac="http://schemas.microsoft.com/office/spreadsheetml/2009/9/ac" r="37" s="3" customFormat="true" x14ac:dyDescent="0.25">
      <c r="A37" s="382" t="str">
        <f ca="true">IF(ISBLANK('Data Summary'!A39),"",'Data Summary'!A39)</f>
        <v/>
      </c>
      <c r="B37" s="113"/>
      <c r="L37" s="113"/>
      <c r="V37" s="113"/>
      <c r="AF37" s="113"/>
      <c r="AP37" s="113"/>
      <c r="AZ37" s="113"/>
      <c r="BA37" s="113"/>
      <c r="BJ37" s="113"/>
      <c r="BT37" s="113"/>
      <c r="CD37" s="113"/>
      <c r="CN37" s="113"/>
      <c r="CX37" s="113"/>
      <c r="DH37" s="113"/>
      <c r="DR37" s="113"/>
      <c r="EB37" s="113"/>
      <c r="EL37" s="113"/>
      <c r="EV37" s="113"/>
      <c r="FF37" s="113"/>
      <c r="FP37" s="113"/>
      <c r="FZ37" s="113"/>
      <c r="GJ37" s="113"/>
      <c r="GT37" s="113"/>
      <c r="HD37" s="113"/>
      <c r="HN37" s="113"/>
      <c r="HX37" s="113"/>
    </row>
    <row xmlns:x14ac="http://schemas.microsoft.com/office/spreadsheetml/2009/9/ac" r="38" s="3" customFormat="true" x14ac:dyDescent="0.25">
      <c r="A38" s="382" t="str">
        <f ca="true">IF(ISBLANK('Data Summary'!A40),"",'Data Summary'!A40)</f>
        <v/>
      </c>
      <c r="B38" s="113"/>
      <c r="L38" s="113"/>
      <c r="V38" s="113"/>
      <c r="AF38" s="113"/>
      <c r="AP38" s="113"/>
      <c r="AZ38" s="113"/>
      <c r="BA38" s="113"/>
      <c r="BJ38" s="113"/>
      <c r="BT38" s="113"/>
      <c r="CD38" s="113"/>
      <c r="CN38" s="113"/>
      <c r="CX38" s="113"/>
      <c r="DH38" s="113"/>
      <c r="DR38" s="113"/>
      <c r="EB38" s="113"/>
      <c r="EL38" s="113"/>
      <c r="EV38" s="113"/>
      <c r="FF38" s="113"/>
      <c r="FP38" s="113"/>
      <c r="FZ38" s="113"/>
      <c r="GJ38" s="113"/>
      <c r="GT38" s="113"/>
      <c r="HD38" s="113"/>
      <c r="HN38" s="113"/>
      <c r="HX38" s="113"/>
    </row>
    <row xmlns:x14ac="http://schemas.microsoft.com/office/spreadsheetml/2009/9/ac" r="39" s="3" customFormat="true" x14ac:dyDescent="0.25">
      <c r="A39" s="382" t="str">
        <f ca="true">IF(ISBLANK('Data Summary'!A41),"",'Data Summary'!A41)</f>
        <v/>
      </c>
      <c r="B39" s="113"/>
      <c r="L39" s="113"/>
      <c r="V39" s="113"/>
      <c r="AF39" s="113"/>
      <c r="AP39" s="113"/>
      <c r="AZ39" s="113"/>
      <c r="BA39" s="113"/>
      <c r="BJ39" s="113"/>
      <c r="BT39" s="113"/>
      <c r="CD39" s="113"/>
      <c r="CN39" s="113"/>
      <c r="CX39" s="113"/>
      <c r="DH39" s="113"/>
      <c r="DR39" s="113"/>
      <c r="EB39" s="113"/>
      <c r="EL39" s="113"/>
      <c r="EV39" s="113"/>
      <c r="FF39" s="113"/>
      <c r="FP39" s="113"/>
      <c r="FZ39" s="113"/>
      <c r="GJ39" s="113"/>
      <c r="GT39" s="113"/>
      <c r="HD39" s="113"/>
      <c r="HN39" s="113"/>
      <c r="HX39" s="113"/>
    </row>
    <row xmlns:x14ac="http://schemas.microsoft.com/office/spreadsheetml/2009/9/ac" r="40" s="3" customFormat="true" x14ac:dyDescent="0.25">
      <c r="A40" s="382" t="str">
        <f ca="true">IF(ISBLANK('Data Summary'!A42),"",'Data Summary'!A42)</f>
        <v/>
      </c>
      <c r="B40" s="113"/>
      <c r="L40" s="113"/>
      <c r="V40" s="113"/>
      <c r="AF40" s="113"/>
      <c r="AP40" s="113"/>
      <c r="AZ40" s="113"/>
      <c r="BA40" s="113"/>
      <c r="BJ40" s="113"/>
      <c r="BT40" s="113"/>
      <c r="CD40" s="113"/>
      <c r="CN40" s="113"/>
      <c r="CX40" s="113"/>
      <c r="DH40" s="113"/>
      <c r="DR40" s="113"/>
      <c r="EB40" s="113"/>
      <c r="EL40" s="113"/>
      <c r="EV40" s="113"/>
      <c r="FF40" s="113"/>
      <c r="FP40" s="113"/>
      <c r="FZ40" s="113"/>
      <c r="GJ40" s="113"/>
      <c r="GT40" s="113"/>
      <c r="HD40" s="113"/>
      <c r="HN40" s="113"/>
      <c r="HX40" s="113"/>
    </row>
    <row xmlns:x14ac="http://schemas.microsoft.com/office/spreadsheetml/2009/9/ac" r="41" s="3" customFormat="true" x14ac:dyDescent="0.25">
      <c r="A41" s="382" t="str">
        <f ca="true">IF(ISBLANK('Data Summary'!A43),"",'Data Summary'!A43)</f>
        <v/>
      </c>
      <c r="B41" s="113"/>
      <c r="L41" s="113"/>
      <c r="V41" s="113"/>
      <c r="AF41" s="113"/>
      <c r="AP41" s="113"/>
      <c r="AZ41" s="113"/>
      <c r="BA41" s="113"/>
      <c r="BJ41" s="113"/>
      <c r="BT41" s="113"/>
      <c r="CD41" s="113"/>
      <c r="CN41" s="113"/>
      <c r="CX41" s="113"/>
      <c r="DH41" s="113"/>
      <c r="DR41" s="113"/>
      <c r="EB41" s="113"/>
      <c r="EL41" s="113"/>
      <c r="EV41" s="113"/>
      <c r="FF41" s="113"/>
      <c r="FP41" s="113"/>
      <c r="FZ41" s="113"/>
      <c r="GJ41" s="113"/>
      <c r="GT41" s="113"/>
      <c r="HD41" s="113"/>
      <c r="HN41" s="113"/>
      <c r="HX41" s="113"/>
    </row>
    <row xmlns:x14ac="http://schemas.microsoft.com/office/spreadsheetml/2009/9/ac" r="42" s="3" customFormat="true" x14ac:dyDescent="0.25">
      <c r="A42" s="382" t="str">
        <f ca="true">IF(ISBLANK('Data Summary'!A44),"",'Data Summary'!A44)</f>
        <v/>
      </c>
      <c r="B42" s="113"/>
      <c r="L42" s="113"/>
      <c r="V42" s="113"/>
      <c r="AF42" s="113"/>
      <c r="AP42" s="113"/>
      <c r="AZ42" s="113"/>
      <c r="BA42" s="113"/>
      <c r="BJ42" s="113"/>
      <c r="BT42" s="113"/>
      <c r="CD42" s="113"/>
      <c r="CN42" s="113"/>
      <c r="CX42" s="113"/>
      <c r="DH42" s="113"/>
      <c r="DR42" s="113"/>
      <c r="EB42" s="113"/>
      <c r="EL42" s="113"/>
      <c r="EV42" s="113"/>
      <c r="FF42" s="113"/>
      <c r="FP42" s="113"/>
      <c r="FZ42" s="113"/>
      <c r="GJ42" s="113"/>
      <c r="GT42" s="113"/>
      <c r="HD42" s="113"/>
      <c r="HN42" s="113"/>
      <c r="HX42" s="113"/>
    </row>
    <row xmlns:x14ac="http://schemas.microsoft.com/office/spreadsheetml/2009/9/ac" r="43" s="3" customFormat="true" x14ac:dyDescent="0.25">
      <c r="A43" s="382" t="str">
        <f ca="true">IF(ISBLANK('Data Summary'!A45),"",'Data Summary'!A45)</f>
        <v/>
      </c>
      <c r="B43" s="113"/>
      <c r="L43" s="113"/>
      <c r="V43" s="113"/>
      <c r="AF43" s="113"/>
      <c r="AP43" s="113"/>
      <c r="AZ43" s="113"/>
      <c r="BA43" s="113"/>
      <c r="BJ43" s="113"/>
      <c r="BT43" s="113"/>
      <c r="CD43" s="113"/>
      <c r="CN43" s="113"/>
      <c r="CX43" s="113"/>
      <c r="DH43" s="113"/>
      <c r="DR43" s="113"/>
      <c r="EB43" s="113"/>
      <c r="EL43" s="113"/>
      <c r="EV43" s="113"/>
      <c r="FF43" s="113"/>
      <c r="FP43" s="113"/>
      <c r="FZ43" s="113"/>
      <c r="GJ43" s="113"/>
      <c r="GT43" s="113"/>
      <c r="HD43" s="113"/>
      <c r="HN43" s="113"/>
      <c r="HX43" s="113"/>
    </row>
    <row xmlns:x14ac="http://schemas.microsoft.com/office/spreadsheetml/2009/9/ac" r="44" s="3" customFormat="true" x14ac:dyDescent="0.25">
      <c r="A44" s="382" t="str">
        <f ca="true">IF(ISBLANK('Data Summary'!A46),"",'Data Summary'!A46)</f>
        <v/>
      </c>
      <c r="B44" s="113"/>
      <c r="L44" s="113"/>
      <c r="V44" s="113"/>
      <c r="AF44" s="113"/>
      <c r="AP44" s="113"/>
      <c r="AZ44" s="113"/>
      <c r="BA44" s="113"/>
      <c r="BJ44" s="113"/>
      <c r="BT44" s="113"/>
      <c r="CD44" s="113"/>
      <c r="CN44" s="113"/>
      <c r="CX44" s="113"/>
      <c r="DH44" s="113"/>
      <c r="DR44" s="113"/>
      <c r="EB44" s="113"/>
      <c r="EL44" s="113"/>
      <c r="EV44" s="113"/>
      <c r="FF44" s="113"/>
      <c r="FP44" s="113"/>
      <c r="FZ44" s="113"/>
      <c r="GJ44" s="113"/>
      <c r="GT44" s="113"/>
      <c r="HD44" s="113"/>
      <c r="HN44" s="113"/>
      <c r="HX44" s="113"/>
    </row>
    <row xmlns:x14ac="http://schemas.microsoft.com/office/spreadsheetml/2009/9/ac" r="45" s="3" customFormat="true" x14ac:dyDescent="0.25">
      <c r="A45" s="382" t="str">
        <f ca="true">IF(ISBLANK('Data Summary'!A47),"",'Data Summary'!A47)</f>
        <v/>
      </c>
      <c r="B45" s="113"/>
      <c r="L45" s="113"/>
      <c r="V45" s="113"/>
      <c r="AF45" s="113"/>
      <c r="AP45" s="113"/>
      <c r="AZ45" s="113"/>
      <c r="BA45" s="113"/>
      <c r="BJ45" s="113"/>
      <c r="BT45" s="113"/>
      <c r="CD45" s="113"/>
      <c r="CN45" s="113"/>
      <c r="CX45" s="113"/>
      <c r="DH45" s="113"/>
      <c r="DR45" s="113"/>
      <c r="EB45" s="113"/>
      <c r="EL45" s="113"/>
      <c r="EV45" s="113"/>
      <c r="FF45" s="113"/>
      <c r="FP45" s="113"/>
      <c r="FZ45" s="113"/>
      <c r="GJ45" s="113"/>
      <c r="GT45" s="113"/>
      <c r="HD45" s="113"/>
      <c r="HN45" s="113"/>
      <c r="HX45" s="113"/>
    </row>
    <row xmlns:x14ac="http://schemas.microsoft.com/office/spreadsheetml/2009/9/ac" r="46" s="3" customFormat="true" x14ac:dyDescent="0.25">
      <c r="A46" s="382" t="str">
        <f ca="true">IF(ISBLANK('Data Summary'!A48),"",'Data Summary'!A48)</f>
        <v/>
      </c>
      <c r="B46" s="113"/>
      <c r="L46" s="113"/>
      <c r="V46" s="113"/>
      <c r="AF46" s="113"/>
      <c r="AP46" s="113"/>
      <c r="AZ46" s="113"/>
      <c r="BA46" s="113"/>
      <c r="BJ46" s="113"/>
      <c r="BT46" s="113"/>
      <c r="CD46" s="113"/>
      <c r="CN46" s="113"/>
      <c r="CX46" s="113"/>
      <c r="DH46" s="113"/>
      <c r="DR46" s="113"/>
      <c r="EB46" s="113"/>
      <c r="EL46" s="113"/>
      <c r="EV46" s="113"/>
      <c r="FF46" s="113"/>
      <c r="FP46" s="113"/>
      <c r="FZ46" s="113"/>
      <c r="GJ46" s="113"/>
      <c r="GT46" s="113"/>
      <c r="HD46" s="113"/>
      <c r="HN46" s="113"/>
      <c r="HX46" s="113"/>
    </row>
    <row xmlns:x14ac="http://schemas.microsoft.com/office/spreadsheetml/2009/9/ac" r="47" s="3" customFormat="true" x14ac:dyDescent="0.25">
      <c r="A47" s="382" t="str">
        <f ca="true">IF(ISBLANK('Data Summary'!A49),"",'Data Summary'!A49)</f>
        <v/>
      </c>
      <c r="B47" s="113"/>
      <c r="L47" s="113"/>
      <c r="V47" s="113"/>
      <c r="AF47" s="113"/>
      <c r="AP47" s="113"/>
      <c r="AZ47" s="113"/>
      <c r="BA47" s="113"/>
      <c r="BJ47" s="113"/>
      <c r="BT47" s="113"/>
      <c r="CD47" s="113"/>
      <c r="CN47" s="113"/>
      <c r="CX47" s="113"/>
      <c r="DH47" s="113"/>
      <c r="DR47" s="113"/>
      <c r="EB47" s="113"/>
      <c r="EL47" s="113"/>
      <c r="EV47" s="113"/>
      <c r="FF47" s="113"/>
      <c r="FP47" s="113"/>
      <c r="FZ47" s="113"/>
      <c r="GJ47" s="113"/>
      <c r="GT47" s="113"/>
      <c r="HD47" s="113"/>
      <c r="HN47" s="113"/>
      <c r="HX47" s="113"/>
    </row>
    <row xmlns:x14ac="http://schemas.microsoft.com/office/spreadsheetml/2009/9/ac" r="48" s="3" customFormat="true" x14ac:dyDescent="0.25">
      <c r="A48" s="382" t="str">
        <f ca="true">IF(ISBLANK('Data Summary'!A50),"",'Data Summary'!A50)</f>
        <v/>
      </c>
      <c r="B48" s="113"/>
      <c r="L48" s="113"/>
      <c r="V48" s="113"/>
      <c r="AF48" s="113"/>
      <c r="AP48" s="113"/>
      <c r="AZ48" s="113"/>
      <c r="BA48" s="113"/>
      <c r="BJ48" s="113"/>
      <c r="BT48" s="113"/>
      <c r="CD48" s="113"/>
      <c r="CN48" s="113"/>
      <c r="CX48" s="113"/>
      <c r="DH48" s="113"/>
      <c r="DR48" s="113"/>
      <c r="EB48" s="113"/>
      <c r="EL48" s="113"/>
      <c r="EV48" s="113"/>
      <c r="FF48" s="113"/>
      <c r="FP48" s="113"/>
      <c r="FZ48" s="113"/>
      <c r="GJ48" s="113"/>
      <c r="GT48" s="113"/>
      <c r="HD48" s="113"/>
      <c r="HN48" s="113"/>
      <c r="HX48" s="113"/>
    </row>
    <row xmlns:x14ac="http://schemas.microsoft.com/office/spreadsheetml/2009/9/ac" r="49" s="3" customFormat="true" x14ac:dyDescent="0.25">
      <c r="A49" s="382" t="str">
        <f ca="true">IF(ISBLANK('Data Summary'!A51),"",'Data Summary'!A51)</f>
        <v/>
      </c>
      <c r="B49" s="113"/>
      <c r="L49" s="113"/>
      <c r="V49" s="113"/>
      <c r="AF49" s="113"/>
      <c r="AP49" s="113"/>
      <c r="AZ49" s="113"/>
      <c r="BA49" s="113"/>
      <c r="BJ49" s="113"/>
      <c r="BT49" s="113"/>
      <c r="CD49" s="113"/>
      <c r="CN49" s="113"/>
      <c r="CX49" s="113"/>
      <c r="DH49" s="113"/>
      <c r="DR49" s="113"/>
      <c r="EB49" s="113"/>
      <c r="EL49" s="113"/>
      <c r="EV49" s="113"/>
      <c r="FF49" s="113"/>
      <c r="FP49" s="113"/>
      <c r="FZ49" s="113"/>
      <c r="GJ49" s="113"/>
      <c r="GT49" s="113"/>
      <c r="HD49" s="113"/>
      <c r="HN49" s="113"/>
      <c r="HX49" s="113"/>
    </row>
    <row xmlns:x14ac="http://schemas.microsoft.com/office/spreadsheetml/2009/9/ac" r="50" s="3" customFormat="true" x14ac:dyDescent="0.25">
      <c r="A50" s="382" t="str">
        <f ca="true">IF(ISBLANK('Data Summary'!A52),"",'Data Summary'!A52)</f>
        <v/>
      </c>
      <c r="B50" s="113"/>
      <c r="L50" s="113"/>
      <c r="V50" s="113"/>
      <c r="AF50" s="113"/>
      <c r="AP50" s="113"/>
      <c r="AZ50" s="113"/>
      <c r="BA50" s="113"/>
      <c r="BJ50" s="113"/>
      <c r="BT50" s="113"/>
      <c r="CD50" s="113"/>
      <c r="CN50" s="113"/>
      <c r="CX50" s="113"/>
      <c r="DH50" s="113"/>
      <c r="DR50" s="113"/>
      <c r="EB50" s="113"/>
      <c r="EL50" s="113"/>
      <c r="EV50" s="113"/>
      <c r="FF50" s="113"/>
      <c r="FP50" s="113"/>
      <c r="FZ50" s="113"/>
      <c r="GJ50" s="113"/>
      <c r="GT50" s="113"/>
      <c r="HD50" s="113"/>
      <c r="HN50" s="113"/>
      <c r="HX50" s="113"/>
    </row>
    <row xmlns:x14ac="http://schemas.microsoft.com/office/spreadsheetml/2009/9/ac" r="51" s="3" customFormat="true" x14ac:dyDescent="0.25">
      <c r="A51" s="382" t="str">
        <f ca="true">IF(ISBLANK('Data Summary'!A53),"",'Data Summary'!A53)</f>
        <v/>
      </c>
      <c r="B51" s="113"/>
      <c r="L51" s="113"/>
      <c r="V51" s="113"/>
      <c r="AF51" s="113"/>
      <c r="AP51" s="113"/>
      <c r="AZ51" s="113"/>
      <c r="BA51" s="113"/>
      <c r="BJ51" s="113"/>
      <c r="BT51" s="113"/>
      <c r="CD51" s="113"/>
      <c r="CN51" s="113"/>
      <c r="CX51" s="113"/>
      <c r="DH51" s="113"/>
      <c r="DR51" s="113"/>
      <c r="EB51" s="113"/>
      <c r="EL51" s="113"/>
      <c r="EV51" s="113"/>
      <c r="FF51" s="113"/>
      <c r="FP51" s="113"/>
      <c r="FZ51" s="113"/>
      <c r="GJ51" s="113"/>
      <c r="GT51" s="113"/>
      <c r="HD51" s="113"/>
      <c r="HN51" s="113"/>
      <c r="HX51" s="113"/>
    </row>
    <row xmlns:x14ac="http://schemas.microsoft.com/office/spreadsheetml/2009/9/ac" r="52" s="3" customFormat="true" x14ac:dyDescent="0.25">
      <c r="A52" s="382" t="str">
        <f ca="true">IF(ISBLANK('Data Summary'!A54),"",'Data Summary'!A54)</f>
        <v/>
      </c>
      <c r="B52" s="113"/>
      <c r="L52" s="113"/>
      <c r="V52" s="113"/>
      <c r="AF52" s="113"/>
      <c r="AP52" s="113"/>
      <c r="AZ52" s="113"/>
      <c r="BA52" s="113"/>
      <c r="BJ52" s="113"/>
      <c r="BT52" s="113"/>
      <c r="CD52" s="113"/>
      <c r="CN52" s="113"/>
      <c r="CX52" s="113"/>
      <c r="DH52" s="113"/>
      <c r="DR52" s="113"/>
      <c r="EB52" s="113"/>
      <c r="EL52" s="113"/>
      <c r="EV52" s="113"/>
      <c r="FF52" s="113"/>
      <c r="FP52" s="113"/>
      <c r="FZ52" s="113"/>
      <c r="GJ52" s="113"/>
      <c r="GT52" s="113"/>
      <c r="HD52" s="113"/>
      <c r="HN52" s="113"/>
      <c r="HX52" s="113"/>
    </row>
    <row xmlns:x14ac="http://schemas.microsoft.com/office/spreadsheetml/2009/9/ac" r="53" s="3" customFormat="true" x14ac:dyDescent="0.25">
      <c r="A53" s="382" t="str">
        <f ca="true">IF(ISBLANK('Data Summary'!A55),"",'Data Summary'!A55)</f>
        <v/>
      </c>
      <c r="B53" s="113"/>
      <c r="L53" s="113"/>
      <c r="V53" s="113"/>
      <c r="AF53" s="113"/>
      <c r="AP53" s="113"/>
      <c r="AZ53" s="113"/>
      <c r="BA53" s="113"/>
      <c r="BJ53" s="113"/>
      <c r="BT53" s="113"/>
      <c r="CD53" s="113"/>
      <c r="CN53" s="113"/>
      <c r="CX53" s="113"/>
      <c r="DH53" s="113"/>
      <c r="DR53" s="113"/>
      <c r="EB53" s="113"/>
      <c r="EL53" s="113"/>
      <c r="EV53" s="113"/>
      <c r="FF53" s="113"/>
      <c r="FP53" s="113"/>
      <c r="FZ53" s="113"/>
      <c r="GJ53" s="113"/>
      <c r="GT53" s="113"/>
      <c r="HD53" s="113"/>
      <c r="HN53" s="113"/>
      <c r="HX53" s="113"/>
    </row>
    <row xmlns:x14ac="http://schemas.microsoft.com/office/spreadsheetml/2009/9/ac" r="54" s="3" customFormat="true" x14ac:dyDescent="0.25">
      <c r="A54" s="382" t="str">
        <f ca="true">IF(ISBLANK('Data Summary'!A56),"",'Data Summary'!A56)</f>
        <v/>
      </c>
      <c r="B54" s="113"/>
      <c r="L54" s="113"/>
      <c r="V54" s="113"/>
      <c r="AF54" s="113"/>
      <c r="AP54" s="113"/>
      <c r="AZ54" s="113"/>
      <c r="BA54" s="113"/>
      <c r="BJ54" s="113"/>
      <c r="BT54" s="113"/>
      <c r="CD54" s="113"/>
      <c r="CN54" s="113"/>
      <c r="CX54" s="113"/>
      <c r="DH54" s="113"/>
      <c r="DR54" s="113"/>
      <c r="EB54" s="113"/>
      <c r="EL54" s="113"/>
      <c r="EV54" s="113"/>
      <c r="FF54" s="113"/>
      <c r="FP54" s="113"/>
      <c r="FZ54" s="113"/>
      <c r="GJ54" s="113"/>
      <c r="GT54" s="113"/>
      <c r="HD54" s="113"/>
      <c r="HN54" s="113"/>
      <c r="HX54" s="113"/>
    </row>
    <row xmlns:x14ac="http://schemas.microsoft.com/office/spreadsheetml/2009/9/ac" r="55" s="3" customFormat="true" x14ac:dyDescent="0.25">
      <c r="A55" s="382" t="str">
        <f ca="true">IF(ISBLANK('Data Summary'!A57),"",'Data Summary'!A57)</f>
        <v/>
      </c>
      <c r="B55" s="113"/>
      <c r="L55" s="113"/>
      <c r="V55" s="113"/>
      <c r="AF55" s="113"/>
      <c r="AP55" s="113"/>
      <c r="AZ55" s="113"/>
      <c r="BA55" s="113"/>
      <c r="BJ55" s="113"/>
      <c r="BT55" s="113"/>
      <c r="CD55" s="113"/>
      <c r="CN55" s="113"/>
      <c r="CX55" s="113"/>
      <c r="DH55" s="113"/>
      <c r="DR55" s="113"/>
      <c r="EB55" s="113"/>
      <c r="EL55" s="113"/>
      <c r="EV55" s="113"/>
      <c r="FF55" s="113"/>
      <c r="FP55" s="113"/>
      <c r="FZ55" s="113"/>
      <c r="GJ55" s="113"/>
      <c r="GT55" s="113"/>
      <c r="HD55" s="113"/>
      <c r="HN55" s="113"/>
      <c r="HX55" s="113"/>
    </row>
    <row xmlns:x14ac="http://schemas.microsoft.com/office/spreadsheetml/2009/9/ac" r="56" s="3" customFormat="true" x14ac:dyDescent="0.25">
      <c r="A56" s="382" t="str">
        <f ca="true">IF(ISBLANK('Data Summary'!A58),"",'Data Summary'!A58)</f>
        <v/>
      </c>
      <c r="B56" s="113"/>
      <c r="L56" s="113"/>
      <c r="V56" s="113"/>
      <c r="AF56" s="113"/>
      <c r="AP56" s="113"/>
      <c r="AZ56" s="113"/>
      <c r="BA56" s="113"/>
      <c r="BJ56" s="113"/>
      <c r="BT56" s="113"/>
      <c r="CD56" s="113"/>
      <c r="CN56" s="113"/>
      <c r="CX56" s="113"/>
      <c r="DH56" s="113"/>
      <c r="DR56" s="113"/>
      <c r="EB56" s="113"/>
      <c r="EL56" s="113"/>
      <c r="EV56" s="113"/>
      <c r="FF56" s="113"/>
      <c r="FP56" s="113"/>
      <c r="FZ56" s="113"/>
      <c r="GJ56" s="113"/>
      <c r="GT56" s="113"/>
      <c r="HD56" s="113"/>
      <c r="HN56" s="113"/>
      <c r="HX56" s="113"/>
    </row>
    <row xmlns:x14ac="http://schemas.microsoft.com/office/spreadsheetml/2009/9/ac" r="57" s="3" customFormat="true" x14ac:dyDescent="0.25">
      <c r="A57" s="382" t="str">
        <f ca="true">IF(ISBLANK('Data Summary'!A59),"",'Data Summary'!A59)</f>
        <v/>
      </c>
      <c r="B57" s="113"/>
      <c r="L57" s="113"/>
      <c r="V57" s="113"/>
      <c r="AF57" s="113"/>
      <c r="AP57" s="113"/>
      <c r="AZ57" s="113"/>
      <c r="BA57" s="113"/>
      <c r="BJ57" s="113"/>
      <c r="BT57" s="113"/>
      <c r="CD57" s="113"/>
      <c r="CN57" s="113"/>
      <c r="CX57" s="113"/>
      <c r="DH57" s="113"/>
      <c r="DR57" s="113"/>
      <c r="EB57" s="113"/>
      <c r="EL57" s="113"/>
      <c r="EV57" s="113"/>
      <c r="FF57" s="113"/>
      <c r="FP57" s="113"/>
      <c r="FZ57" s="113"/>
      <c r="GJ57" s="113"/>
      <c r="GT57" s="113"/>
      <c r="HD57" s="113"/>
      <c r="HN57" s="113"/>
      <c r="HX57" s="113"/>
    </row>
    <row xmlns:x14ac="http://schemas.microsoft.com/office/spreadsheetml/2009/9/ac" r="58" s="3" customFormat="true" x14ac:dyDescent="0.25">
      <c r="A58" s="382" t="str">
        <f ca="true">IF(ISBLANK('Data Summary'!A60),"",'Data Summary'!A60)</f>
        <v/>
      </c>
      <c r="B58" s="113"/>
      <c r="L58" s="113"/>
      <c r="V58" s="113"/>
      <c r="AF58" s="113"/>
      <c r="AP58" s="113"/>
      <c r="AZ58" s="113"/>
      <c r="BA58" s="113"/>
      <c r="BJ58" s="113"/>
      <c r="BT58" s="113"/>
      <c r="CD58" s="113"/>
      <c r="CN58" s="113"/>
      <c r="CX58" s="113"/>
      <c r="DH58" s="113"/>
      <c r="DR58" s="113"/>
      <c r="EB58" s="113"/>
      <c r="EL58" s="113"/>
      <c r="EV58" s="113"/>
      <c r="FF58" s="113"/>
      <c r="FP58" s="113"/>
      <c r="FZ58" s="113"/>
      <c r="GJ58" s="113"/>
      <c r="GT58" s="113"/>
      <c r="HD58" s="113"/>
      <c r="HN58" s="113"/>
      <c r="HX58" s="113"/>
    </row>
    <row xmlns:x14ac="http://schemas.microsoft.com/office/spreadsheetml/2009/9/ac" r="59" s="3" customFormat="true" x14ac:dyDescent="0.25">
      <c r="A59" s="382" t="str">
        <f ca="true">IF(ISBLANK('Data Summary'!A61),"",'Data Summary'!A61)</f>
        <v/>
      </c>
      <c r="B59" s="113"/>
      <c r="L59" s="113"/>
      <c r="V59" s="113"/>
      <c r="AF59" s="113"/>
      <c r="AP59" s="113"/>
      <c r="AZ59" s="113"/>
      <c r="BA59" s="113"/>
      <c r="BJ59" s="113"/>
      <c r="BT59" s="113"/>
      <c r="CD59" s="113"/>
      <c r="CN59" s="113"/>
      <c r="CX59" s="113"/>
      <c r="DH59" s="113"/>
      <c r="DR59" s="113"/>
      <c r="EB59" s="113"/>
      <c r="EL59" s="113"/>
      <c r="EV59" s="113"/>
      <c r="FF59" s="113"/>
      <c r="FP59" s="113"/>
      <c r="FZ59" s="113"/>
      <c r="GJ59" s="113"/>
      <c r="GT59" s="113"/>
      <c r="HD59" s="113"/>
      <c r="HN59" s="113"/>
      <c r="HX59" s="113"/>
    </row>
    <row xmlns:x14ac="http://schemas.microsoft.com/office/spreadsheetml/2009/9/ac" r="60" s="3" customFormat="true" x14ac:dyDescent="0.25">
      <c r="A60" s="382" t="str">
        <f ca="true">IF(ISBLANK('Data Summary'!A62),"",'Data Summary'!A62)</f>
        <v/>
      </c>
      <c r="B60" s="113"/>
      <c r="L60" s="113"/>
      <c r="V60" s="113"/>
      <c r="AF60" s="113"/>
      <c r="AP60" s="113"/>
      <c r="AZ60" s="113"/>
      <c r="BA60" s="113"/>
      <c r="BJ60" s="113"/>
      <c r="BT60" s="113"/>
      <c r="CD60" s="113"/>
      <c r="CN60" s="113"/>
      <c r="CX60" s="113"/>
      <c r="DH60" s="113"/>
      <c r="DR60" s="113"/>
      <c r="EB60" s="113"/>
      <c r="EL60" s="113"/>
      <c r="EV60" s="113"/>
      <c r="FF60" s="113"/>
      <c r="FP60" s="113"/>
      <c r="FZ60" s="113"/>
      <c r="GJ60" s="113"/>
      <c r="GT60" s="113"/>
      <c r="HD60" s="113"/>
      <c r="HN60" s="113"/>
      <c r="HX60" s="113"/>
    </row>
    <row xmlns:x14ac="http://schemas.microsoft.com/office/spreadsheetml/2009/9/ac" r="61" s="3" customFormat="true" x14ac:dyDescent="0.25">
      <c r="A61" s="382" t="str">
        <f ca="true">IF(ISBLANK('Data Summary'!A63),"",'Data Summary'!A63)</f>
        <v/>
      </c>
      <c r="B61" s="113"/>
      <c r="L61" s="113"/>
      <c r="V61" s="113"/>
      <c r="AF61" s="113"/>
      <c r="AP61" s="113"/>
      <c r="AZ61" s="113"/>
      <c r="BA61" s="113"/>
      <c r="BJ61" s="113"/>
      <c r="BT61" s="113"/>
      <c r="CD61" s="113"/>
      <c r="CN61" s="113"/>
      <c r="CX61" s="113"/>
      <c r="DH61" s="113"/>
      <c r="DR61" s="113"/>
      <c r="EB61" s="113"/>
      <c r="EL61" s="113"/>
      <c r="EV61" s="113"/>
      <c r="FF61" s="113"/>
      <c r="FP61" s="113"/>
      <c r="FZ61" s="113"/>
      <c r="GJ61" s="113"/>
      <c r="GT61" s="113"/>
      <c r="HD61" s="113"/>
      <c r="HN61" s="113"/>
      <c r="HX61" s="113"/>
    </row>
    <row xmlns:x14ac="http://schemas.microsoft.com/office/spreadsheetml/2009/9/ac" r="62" s="3" customFormat="true" x14ac:dyDescent="0.25">
      <c r="A62" s="382" t="str">
        <f ca="true">IF(ISBLANK('Data Summary'!A64),"",'Data Summary'!A64)</f>
        <v/>
      </c>
      <c r="B62" s="113"/>
      <c r="L62" s="113"/>
      <c r="V62" s="113"/>
      <c r="AF62" s="113"/>
      <c r="AP62" s="113"/>
      <c r="AZ62" s="113"/>
      <c r="BA62" s="113"/>
      <c r="BJ62" s="113"/>
      <c r="BT62" s="113"/>
      <c r="CD62" s="113"/>
      <c r="CN62" s="113"/>
      <c r="CX62" s="113"/>
      <c r="DH62" s="113"/>
      <c r="DR62" s="113"/>
      <c r="EB62" s="113"/>
      <c r="EL62" s="113"/>
      <c r="EV62" s="113"/>
      <c r="FF62" s="113"/>
      <c r="FP62" s="113"/>
      <c r="FZ62" s="113"/>
      <c r="GJ62" s="113"/>
      <c r="GT62" s="113"/>
      <c r="HD62" s="113"/>
      <c r="HN62" s="113"/>
      <c r="HX62" s="113"/>
    </row>
    <row xmlns:x14ac="http://schemas.microsoft.com/office/spreadsheetml/2009/9/ac" r="63" s="3" customFormat="true" x14ac:dyDescent="0.25">
      <c r="A63" s="382" t="str">
        <f ca="true">IF(ISBLANK('Data Summary'!A65),"",'Data Summary'!A65)</f>
        <v/>
      </c>
      <c r="B63" s="113"/>
      <c r="L63" s="113"/>
      <c r="V63" s="113"/>
      <c r="AF63" s="113"/>
      <c r="AP63" s="113"/>
      <c r="AZ63" s="113"/>
      <c r="BA63" s="113"/>
      <c r="BJ63" s="113"/>
      <c r="BT63" s="113"/>
      <c r="CD63" s="113"/>
      <c r="CN63" s="113"/>
      <c r="CX63" s="113"/>
      <c r="DH63" s="113"/>
      <c r="DR63" s="113"/>
      <c r="EB63" s="113"/>
      <c r="EL63" s="113"/>
      <c r="EV63" s="113"/>
      <c r="FF63" s="113"/>
      <c r="FP63" s="113"/>
      <c r="FZ63" s="113"/>
      <c r="GJ63" s="113"/>
      <c r="GT63" s="113"/>
      <c r="HD63" s="113"/>
      <c r="HN63" s="113"/>
      <c r="HX63" s="113"/>
    </row>
    <row xmlns:x14ac="http://schemas.microsoft.com/office/spreadsheetml/2009/9/ac" r="64" s="3" customFormat="true" x14ac:dyDescent="0.25">
      <c r="A64" s="382" t="str">
        <f ca="true">IF(ISBLANK('Data Summary'!A66),"",'Data Summary'!A66)</f>
        <v/>
      </c>
      <c r="B64" s="113"/>
      <c r="L64" s="113"/>
      <c r="V64" s="113"/>
      <c r="AF64" s="113"/>
      <c r="AP64" s="113"/>
      <c r="AZ64" s="113"/>
      <c r="BA64" s="113"/>
      <c r="BJ64" s="113"/>
      <c r="BT64" s="113"/>
      <c r="CD64" s="113"/>
      <c r="CN64" s="113"/>
      <c r="CX64" s="113"/>
      <c r="DH64" s="113"/>
      <c r="DR64" s="113"/>
      <c r="EB64" s="113"/>
      <c r="EL64" s="113"/>
      <c r="EV64" s="113"/>
      <c r="FF64" s="113"/>
      <c r="FP64" s="113"/>
      <c r="FZ64" s="113"/>
      <c r="GJ64" s="113"/>
      <c r="GT64" s="113"/>
      <c r="HD64" s="113"/>
      <c r="HN64" s="113"/>
      <c r="HX64" s="113"/>
    </row>
    <row xmlns:x14ac="http://schemas.microsoft.com/office/spreadsheetml/2009/9/ac" r="65" s="3" customFormat="true" x14ac:dyDescent="0.25">
      <c r="A65" s="382" t="str">
        <f ca="true">IF(ISBLANK('Data Summary'!A67),"",'Data Summary'!A67)</f>
        <v/>
      </c>
      <c r="B65" s="113"/>
      <c r="L65" s="113"/>
      <c r="V65" s="113"/>
      <c r="AF65" s="113"/>
      <c r="AP65" s="113"/>
      <c r="AZ65" s="113"/>
      <c r="BA65" s="113"/>
      <c r="BJ65" s="113"/>
      <c r="BT65" s="113"/>
      <c r="CD65" s="113"/>
      <c r="CN65" s="113"/>
      <c r="CX65" s="113"/>
      <c r="DH65" s="113"/>
      <c r="DR65" s="113"/>
      <c r="EB65" s="113"/>
      <c r="EL65" s="113"/>
      <c r="EV65" s="113"/>
      <c r="FF65" s="113"/>
      <c r="FP65" s="113"/>
      <c r="FZ65" s="113"/>
      <c r="GJ65" s="113"/>
      <c r="GT65" s="113"/>
      <c r="HD65" s="113"/>
      <c r="HN65" s="113"/>
      <c r="HX65" s="113"/>
    </row>
    <row xmlns:x14ac="http://schemas.microsoft.com/office/spreadsheetml/2009/9/ac" r="66" s="3" customFormat="true" x14ac:dyDescent="0.25">
      <c r="A66" s="382" t="str">
        <f ca="true">IF(ISBLANK('Data Summary'!A68),"",'Data Summary'!A68)</f>
        <v/>
      </c>
      <c r="B66" s="113"/>
      <c r="L66" s="113"/>
      <c r="V66" s="113"/>
      <c r="AF66" s="113"/>
      <c r="AP66" s="113"/>
      <c r="AZ66" s="113"/>
      <c r="BA66" s="113"/>
      <c r="BJ66" s="113"/>
      <c r="BT66" s="113"/>
      <c r="CD66" s="113"/>
      <c r="CN66" s="113"/>
      <c r="CX66" s="113"/>
      <c r="DH66" s="113"/>
      <c r="DR66" s="113"/>
      <c r="EB66" s="113"/>
      <c r="EL66" s="113"/>
      <c r="EV66" s="113"/>
      <c r="FF66" s="113"/>
      <c r="FP66" s="113"/>
      <c r="FZ66" s="113"/>
      <c r="GJ66" s="113"/>
      <c r="GT66" s="113"/>
      <c r="HD66" s="113"/>
      <c r="HN66" s="113"/>
      <c r="HX66" s="113"/>
    </row>
    <row xmlns:x14ac="http://schemas.microsoft.com/office/spreadsheetml/2009/9/ac" r="67" s="3" customFormat="true" x14ac:dyDescent="0.25">
      <c r="A67" s="382" t="str">
        <f ca="true">IF(ISBLANK('Data Summary'!A69),"",'Data Summary'!A69)</f>
        <v/>
      </c>
      <c r="B67" s="113"/>
      <c r="L67" s="113"/>
      <c r="V67" s="113"/>
      <c r="AF67" s="113"/>
      <c r="AP67" s="113"/>
      <c r="AZ67" s="113"/>
      <c r="BA67" s="113"/>
      <c r="BJ67" s="113"/>
      <c r="BT67" s="113"/>
      <c r="CD67" s="113"/>
      <c r="CN67" s="113"/>
      <c r="CX67" s="113"/>
      <c r="DH67" s="113"/>
      <c r="DR67" s="113"/>
      <c r="EB67" s="113"/>
      <c r="EL67" s="113"/>
      <c r="EV67" s="113"/>
      <c r="FF67" s="113"/>
      <c r="FP67" s="113"/>
      <c r="FZ67" s="113"/>
      <c r="GJ67" s="113"/>
      <c r="GT67" s="113"/>
      <c r="HD67" s="113"/>
      <c r="HN67" s="113"/>
      <c r="HX67" s="113"/>
    </row>
    <row xmlns:x14ac="http://schemas.microsoft.com/office/spreadsheetml/2009/9/ac" r="68" s="3" customFormat="true" x14ac:dyDescent="0.25">
      <c r="A68" s="382" t="str">
        <f ca="true">IF(ISBLANK('Data Summary'!A70),"",'Data Summary'!A70)</f>
        <v/>
      </c>
      <c r="B68" s="113"/>
      <c r="L68" s="113"/>
      <c r="V68" s="113"/>
      <c r="AF68" s="113"/>
      <c r="AP68" s="113"/>
      <c r="AZ68" s="113"/>
      <c r="BA68" s="113"/>
      <c r="BJ68" s="113"/>
      <c r="BT68" s="113"/>
      <c r="CD68" s="113"/>
      <c r="CN68" s="113"/>
      <c r="CX68" s="113"/>
      <c r="DH68" s="113"/>
      <c r="DR68" s="113"/>
      <c r="EB68" s="113"/>
      <c r="EL68" s="113"/>
      <c r="EV68" s="113"/>
      <c r="FF68" s="113"/>
      <c r="FP68" s="113"/>
      <c r="FZ68" s="113"/>
      <c r="GJ68" s="113"/>
      <c r="GT68" s="113"/>
      <c r="HD68" s="113"/>
      <c r="HN68" s="113"/>
      <c r="HX68" s="113"/>
    </row>
    <row xmlns:x14ac="http://schemas.microsoft.com/office/spreadsheetml/2009/9/ac" r="69" s="3" customFormat="true" x14ac:dyDescent="0.25">
      <c r="A69" s="382" t="str">
        <f ca="true">IF(ISBLANK('Data Summary'!A71),"",'Data Summary'!A71)</f>
        <v/>
      </c>
      <c r="B69" s="113"/>
      <c r="L69" s="113"/>
      <c r="V69" s="113"/>
      <c r="AF69" s="113"/>
      <c r="AP69" s="113"/>
      <c r="AZ69" s="113"/>
      <c r="BA69" s="113"/>
      <c r="BJ69" s="113"/>
      <c r="BT69" s="113"/>
      <c r="CD69" s="113"/>
      <c r="CN69" s="113"/>
      <c r="CX69" s="113"/>
      <c r="DH69" s="113"/>
      <c r="DR69" s="113"/>
      <c r="EB69" s="113"/>
      <c r="EL69" s="113"/>
      <c r="EV69" s="113"/>
      <c r="FF69" s="113"/>
      <c r="FP69" s="113"/>
      <c r="FZ69" s="113"/>
      <c r="GJ69" s="113"/>
      <c r="GT69" s="113"/>
      <c r="HD69" s="113"/>
      <c r="HN69" s="113"/>
      <c r="HX69" s="113"/>
    </row>
    <row xmlns:x14ac="http://schemas.microsoft.com/office/spreadsheetml/2009/9/ac" r="70" s="3" customFormat="true" x14ac:dyDescent="0.25">
      <c r="A70" s="382" t="str">
        <f ca="true">IF(ISBLANK('Data Summary'!A72),"",'Data Summary'!A72)</f>
        <v/>
      </c>
      <c r="B70" s="113"/>
      <c r="L70" s="113"/>
      <c r="V70" s="113"/>
      <c r="AF70" s="113"/>
      <c r="AP70" s="113"/>
      <c r="AZ70" s="113"/>
      <c r="BA70" s="113"/>
      <c r="BJ70" s="113"/>
      <c r="BT70" s="113"/>
      <c r="CD70" s="113"/>
      <c r="CN70" s="113"/>
      <c r="CX70" s="113"/>
      <c r="DH70" s="113"/>
      <c r="DR70" s="113"/>
      <c r="EB70" s="113"/>
      <c r="EL70" s="113"/>
      <c r="EV70" s="113"/>
      <c r="FF70" s="113"/>
      <c r="FP70" s="113"/>
      <c r="FZ70" s="113"/>
      <c r="GJ70" s="113"/>
      <c r="GT70" s="113"/>
      <c r="HD70" s="113"/>
      <c r="HN70" s="113"/>
      <c r="HX70" s="113"/>
    </row>
    <row xmlns:x14ac="http://schemas.microsoft.com/office/spreadsheetml/2009/9/ac" r="71" s="3" customFormat="true" x14ac:dyDescent="0.25">
      <c r="A71" s="382" t="str">
        <f ca="true">IF(ISBLANK('Data Summary'!A73),"",'Data Summary'!A73)</f>
        <v/>
      </c>
      <c r="B71" s="113"/>
      <c r="L71" s="113"/>
      <c r="V71" s="113"/>
      <c r="AF71" s="113"/>
      <c r="AP71" s="113"/>
      <c r="AZ71" s="113"/>
      <c r="BA71" s="113"/>
      <c r="BJ71" s="113"/>
      <c r="BT71" s="113"/>
      <c r="CD71" s="113"/>
      <c r="CN71" s="113"/>
      <c r="CX71" s="113"/>
      <c r="DH71" s="113"/>
      <c r="DR71" s="113"/>
      <c r="EB71" s="113"/>
      <c r="EL71" s="113"/>
      <c r="EV71" s="113"/>
      <c r="FF71" s="113"/>
      <c r="FP71" s="113"/>
      <c r="FZ71" s="113"/>
      <c r="GJ71" s="113"/>
      <c r="GT71" s="113"/>
      <c r="HD71" s="113"/>
      <c r="HN71" s="113"/>
      <c r="HX71" s="113"/>
    </row>
    <row xmlns:x14ac="http://schemas.microsoft.com/office/spreadsheetml/2009/9/ac" r="72" s="3" customFormat="true" x14ac:dyDescent="0.25">
      <c r="A72" s="382" t="str">
        <f ca="true">IF(ISBLANK('Data Summary'!A74),"",'Data Summary'!A74)</f>
        <v/>
      </c>
      <c r="B72" s="113"/>
      <c r="L72" s="113"/>
      <c r="V72" s="113"/>
      <c r="AF72" s="113"/>
      <c r="AP72" s="113"/>
      <c r="AZ72" s="113"/>
      <c r="BA72" s="113"/>
      <c r="BJ72" s="113"/>
      <c r="BT72" s="113"/>
      <c r="CD72" s="113"/>
      <c r="CN72" s="113"/>
      <c r="CX72" s="113"/>
      <c r="DH72" s="113"/>
      <c r="DR72" s="113"/>
      <c r="EB72" s="113"/>
      <c r="EL72" s="113"/>
      <c r="EV72" s="113"/>
      <c r="FF72" s="113"/>
      <c r="FP72" s="113"/>
      <c r="FZ72" s="113"/>
      <c r="GJ72" s="113"/>
      <c r="GT72" s="113"/>
      <c r="HD72" s="113"/>
      <c r="HN72" s="113"/>
      <c r="HX72" s="113"/>
    </row>
    <row xmlns:x14ac="http://schemas.microsoft.com/office/spreadsheetml/2009/9/ac" r="73" s="3" customFormat="true" x14ac:dyDescent="0.25">
      <c r="A73" s="382" t="str">
        <f ca="true">IF(ISBLANK('Data Summary'!A75),"",'Data Summary'!A75)</f>
        <v/>
      </c>
      <c r="B73" s="113"/>
      <c r="L73" s="113"/>
      <c r="V73" s="113"/>
      <c r="AF73" s="113"/>
      <c r="AP73" s="113"/>
      <c r="AZ73" s="113"/>
      <c r="BA73" s="113"/>
      <c r="BJ73" s="113"/>
      <c r="BT73" s="113"/>
      <c r="CD73" s="113"/>
      <c r="CN73" s="113"/>
      <c r="CX73" s="113"/>
      <c r="DH73" s="113"/>
      <c r="DR73" s="113"/>
      <c r="EB73" s="113"/>
      <c r="EL73" s="113"/>
      <c r="EV73" s="113"/>
      <c r="FF73" s="113"/>
      <c r="FP73" s="113"/>
      <c r="FZ73" s="113"/>
      <c r="GJ73" s="113"/>
      <c r="GT73" s="113"/>
      <c r="HD73" s="113"/>
      <c r="HN73" s="113"/>
      <c r="HX73" s="113"/>
    </row>
    <row xmlns:x14ac="http://schemas.microsoft.com/office/spreadsheetml/2009/9/ac" r="74" s="3" customFormat="true" x14ac:dyDescent="0.25">
      <c r="A74" s="382" t="str">
        <f ca="true">IF(ISBLANK('Data Summary'!A76),"",'Data Summary'!A76)</f>
        <v/>
      </c>
      <c r="B74" s="113"/>
      <c r="L74" s="113"/>
      <c r="V74" s="113"/>
      <c r="AF74" s="113"/>
      <c r="AP74" s="113"/>
      <c r="AZ74" s="113"/>
      <c r="BA74" s="113"/>
      <c r="BJ74" s="113"/>
      <c r="BT74" s="113"/>
      <c r="CD74" s="113"/>
      <c r="CN74" s="113"/>
      <c r="CX74" s="113"/>
      <c r="DH74" s="113"/>
      <c r="DR74" s="113"/>
      <c r="EB74" s="113"/>
      <c r="EL74" s="113"/>
      <c r="EV74" s="113"/>
      <c r="FF74" s="113"/>
      <c r="FP74" s="113"/>
      <c r="FZ74" s="113"/>
      <c r="GJ74" s="113"/>
      <c r="GT74" s="113"/>
      <c r="HD74" s="113"/>
      <c r="HN74" s="113"/>
      <c r="HX74" s="113"/>
    </row>
    <row xmlns:x14ac="http://schemas.microsoft.com/office/spreadsheetml/2009/9/ac" r="75" s="3" customFormat="true" x14ac:dyDescent="0.25">
      <c r="A75" s="382" t="str">
        <f ca="true">IF(ISBLANK('Data Summary'!A77),"",'Data Summary'!A77)</f>
        <v/>
      </c>
      <c r="B75" s="113"/>
      <c r="L75" s="113"/>
      <c r="V75" s="113"/>
      <c r="AF75" s="113"/>
      <c r="AP75" s="113"/>
      <c r="AZ75" s="113"/>
      <c r="BA75" s="113"/>
      <c r="BJ75" s="113"/>
      <c r="BT75" s="113"/>
      <c r="CD75" s="113"/>
      <c r="CN75" s="113"/>
      <c r="CX75" s="113"/>
      <c r="DH75" s="113"/>
      <c r="DR75" s="113"/>
      <c r="EB75" s="113"/>
      <c r="EL75" s="113"/>
      <c r="EV75" s="113"/>
      <c r="FF75" s="113"/>
      <c r="FP75" s="113"/>
      <c r="FZ75" s="113"/>
      <c r="GJ75" s="113"/>
      <c r="GT75" s="113"/>
      <c r="HD75" s="113"/>
      <c r="HN75" s="113"/>
      <c r="HX75" s="113"/>
    </row>
    <row xmlns:x14ac="http://schemas.microsoft.com/office/spreadsheetml/2009/9/ac" r="76" s="3" customFormat="true" x14ac:dyDescent="0.25">
      <c r="A76" s="382" t="str">
        <f ca="true">IF(ISBLANK('Data Summary'!A78),"",'Data Summary'!A78)</f>
        <v/>
      </c>
      <c r="B76" s="113"/>
      <c r="L76" s="113"/>
      <c r="V76" s="113"/>
      <c r="AF76" s="113"/>
      <c r="AP76" s="113"/>
      <c r="AZ76" s="113"/>
      <c r="BA76" s="113"/>
      <c r="BJ76" s="113"/>
      <c r="BT76" s="113"/>
      <c r="CD76" s="113"/>
      <c r="CN76" s="113"/>
      <c r="CX76" s="113"/>
      <c r="DH76" s="113"/>
      <c r="DR76" s="113"/>
      <c r="EB76" s="113"/>
      <c r="EL76" s="113"/>
      <c r="EV76" s="113"/>
      <c r="FF76" s="113"/>
      <c r="FP76" s="113"/>
      <c r="FZ76" s="113"/>
      <c r="GJ76" s="113"/>
      <c r="GT76" s="113"/>
      <c r="HD76" s="113"/>
      <c r="HN76" s="113"/>
      <c r="HX76" s="113"/>
    </row>
    <row xmlns:x14ac="http://schemas.microsoft.com/office/spreadsheetml/2009/9/ac" r="77" s="3" customFormat="true" x14ac:dyDescent="0.25">
      <c r="A77" s="382" t="str">
        <f ca="true">IF(ISBLANK('Data Summary'!A79),"",'Data Summary'!A79)</f>
        <v/>
      </c>
      <c r="B77" s="113"/>
      <c r="L77" s="113"/>
      <c r="V77" s="113"/>
      <c r="AF77" s="113"/>
      <c r="AP77" s="113"/>
      <c r="AZ77" s="113"/>
      <c r="BA77" s="113"/>
      <c r="BJ77" s="113"/>
      <c r="BT77" s="113"/>
      <c r="CD77" s="113"/>
      <c r="CN77" s="113"/>
      <c r="CX77" s="113"/>
      <c r="DH77" s="113"/>
      <c r="DR77" s="113"/>
      <c r="EB77" s="113"/>
      <c r="EL77" s="113"/>
      <c r="EV77" s="113"/>
      <c r="FF77" s="113"/>
      <c r="FP77" s="113"/>
      <c r="FZ77" s="113"/>
      <c r="GJ77" s="113"/>
      <c r="GT77" s="113"/>
      <c r="HD77" s="113"/>
      <c r="HN77" s="113"/>
      <c r="HX77" s="113"/>
    </row>
    <row xmlns:x14ac="http://schemas.microsoft.com/office/spreadsheetml/2009/9/ac" r="78" s="3" customFormat="true" x14ac:dyDescent="0.25">
      <c r="A78" s="382" t="str">
        <f ca="true">IF(ISBLANK('Data Summary'!A80),"",'Data Summary'!A80)</f>
        <v/>
      </c>
      <c r="B78" s="113"/>
      <c r="L78" s="113"/>
      <c r="V78" s="113"/>
      <c r="AF78" s="113"/>
      <c r="AP78" s="113"/>
      <c r="AZ78" s="113"/>
      <c r="BA78" s="113"/>
      <c r="BJ78" s="113"/>
      <c r="BT78" s="113"/>
      <c r="CD78" s="113"/>
      <c r="CN78" s="113"/>
      <c r="CX78" s="113"/>
      <c r="DH78" s="113"/>
      <c r="DR78" s="113"/>
      <c r="EB78" s="113"/>
      <c r="EL78" s="113"/>
      <c r="EV78" s="113"/>
      <c r="FF78" s="113"/>
      <c r="FP78" s="113"/>
      <c r="FZ78" s="113"/>
      <c r="GJ78" s="113"/>
      <c r="GT78" s="113"/>
      <c r="HD78" s="113"/>
      <c r="HN78" s="113"/>
      <c r="HX78" s="113"/>
    </row>
    <row xmlns:x14ac="http://schemas.microsoft.com/office/spreadsheetml/2009/9/ac" r="79" s="3" customFormat="true" x14ac:dyDescent="0.25">
      <c r="A79" s="382" t="str">
        <f ca="true">IF(ISBLANK('Data Summary'!A81),"",'Data Summary'!A81)</f>
        <v/>
      </c>
      <c r="B79" s="113"/>
      <c r="L79" s="113"/>
      <c r="V79" s="113"/>
      <c r="AF79" s="113"/>
      <c r="AP79" s="113"/>
      <c r="AZ79" s="113"/>
      <c r="BA79" s="113"/>
      <c r="BJ79" s="113"/>
      <c r="BT79" s="113"/>
      <c r="CD79" s="113"/>
      <c r="CN79" s="113"/>
      <c r="CX79" s="113"/>
      <c r="DH79" s="113"/>
      <c r="DR79" s="113"/>
      <c r="EB79" s="113"/>
      <c r="EL79" s="113"/>
      <c r="EV79" s="113"/>
      <c r="FF79" s="113"/>
      <c r="FP79" s="113"/>
      <c r="FZ79" s="113"/>
      <c r="GJ79" s="113"/>
      <c r="GT79" s="113"/>
      <c r="HD79" s="113"/>
      <c r="HN79" s="113"/>
      <c r="HX79" s="113"/>
    </row>
    <row xmlns:x14ac="http://schemas.microsoft.com/office/spreadsheetml/2009/9/ac" r="80" s="3" customFormat="true" x14ac:dyDescent="0.25">
      <c r="A80" s="382" t="str">
        <f ca="true">IF(ISBLANK('Data Summary'!A82),"",'Data Summary'!A82)</f>
        <v/>
      </c>
      <c r="B80" s="113"/>
      <c r="L80" s="113"/>
      <c r="V80" s="113"/>
      <c r="AF80" s="113"/>
      <c r="AP80" s="113"/>
      <c r="AZ80" s="113"/>
      <c r="BA80" s="113"/>
      <c r="BJ80" s="113"/>
      <c r="BT80" s="113"/>
      <c r="CD80" s="113"/>
      <c r="CN80" s="113"/>
      <c r="CX80" s="113"/>
      <c r="DH80" s="113"/>
      <c r="DR80" s="113"/>
      <c r="EB80" s="113"/>
      <c r="EL80" s="113"/>
      <c r="EV80" s="113"/>
      <c r="FF80" s="113"/>
      <c r="FP80" s="113"/>
      <c r="FZ80" s="113"/>
      <c r="GJ80" s="113"/>
      <c r="GT80" s="113"/>
      <c r="HD80" s="113"/>
      <c r="HN80" s="113"/>
      <c r="HX80" s="113"/>
    </row>
    <row xmlns:x14ac="http://schemas.microsoft.com/office/spreadsheetml/2009/9/ac" r="81" s="3" customFormat="true" x14ac:dyDescent="0.25">
      <c r="A81" s="382" t="str">
        <f ca="true">IF(ISBLANK('Data Summary'!A83),"",'Data Summary'!A83)</f>
        <v/>
      </c>
      <c r="B81" s="113"/>
      <c r="L81" s="113"/>
      <c r="V81" s="113"/>
      <c r="AF81" s="113"/>
      <c r="AP81" s="113"/>
      <c r="AZ81" s="113"/>
      <c r="BA81" s="113"/>
      <c r="BJ81" s="113"/>
      <c r="BT81" s="113"/>
      <c r="CD81" s="113"/>
      <c r="CN81" s="113"/>
      <c r="CX81" s="113"/>
      <c r="DH81" s="113"/>
      <c r="DR81" s="113"/>
      <c r="EB81" s="113"/>
      <c r="EL81" s="113"/>
      <c r="EV81" s="113"/>
      <c r="FF81" s="113"/>
      <c r="FP81" s="113"/>
      <c r="FZ81" s="113"/>
      <c r="GJ81" s="113"/>
      <c r="GT81" s="113"/>
      <c r="HD81" s="113"/>
      <c r="HN81" s="113"/>
      <c r="HX81" s="113"/>
    </row>
    <row xmlns:x14ac="http://schemas.microsoft.com/office/spreadsheetml/2009/9/ac" r="82" s="3" customFormat="true" x14ac:dyDescent="0.25">
      <c r="A82" s="382" t="str">
        <f ca="true">IF(ISBLANK('Data Summary'!A84),"",'Data Summary'!A84)</f>
        <v/>
      </c>
      <c r="B82" s="113"/>
      <c r="L82" s="113"/>
      <c r="V82" s="113"/>
      <c r="AF82" s="113"/>
      <c r="AP82" s="113"/>
      <c r="AZ82" s="113"/>
      <c r="BA82" s="113"/>
      <c r="BJ82" s="113"/>
      <c r="BT82" s="113"/>
      <c r="CD82" s="113"/>
      <c r="CN82" s="113"/>
      <c r="CX82" s="113"/>
      <c r="DH82" s="113"/>
      <c r="DR82" s="113"/>
      <c r="EB82" s="113"/>
      <c r="EL82" s="113"/>
      <c r="EV82" s="113"/>
      <c r="FF82" s="113"/>
      <c r="FP82" s="113"/>
      <c r="FZ82" s="113"/>
      <c r="GJ82" s="113"/>
      <c r="GT82" s="113"/>
      <c r="HD82" s="113"/>
      <c r="HN82" s="113"/>
      <c r="HX82" s="113"/>
    </row>
    <row xmlns:x14ac="http://schemas.microsoft.com/office/spreadsheetml/2009/9/ac" r="83" s="3" customFormat="true" x14ac:dyDescent="0.25">
      <c r="A83" s="382" t="str">
        <f ca="true">IF(ISBLANK('Data Summary'!A85),"",'Data Summary'!A85)</f>
        <v/>
      </c>
      <c r="B83" s="113"/>
      <c r="L83" s="113"/>
      <c r="V83" s="113"/>
      <c r="AF83" s="113"/>
      <c r="AP83" s="113"/>
      <c r="AZ83" s="113"/>
      <c r="BA83" s="113"/>
      <c r="BJ83" s="113"/>
      <c r="BT83" s="113"/>
      <c r="CD83" s="113"/>
      <c r="CN83" s="113"/>
      <c r="CX83" s="113"/>
      <c r="DH83" s="113"/>
      <c r="DR83" s="113"/>
      <c r="EB83" s="113"/>
      <c r="EL83" s="113"/>
      <c r="EV83" s="113"/>
      <c r="FF83" s="113"/>
      <c r="FP83" s="113"/>
      <c r="FZ83" s="113"/>
      <c r="GJ83" s="113"/>
      <c r="GT83" s="113"/>
      <c r="HD83" s="113"/>
      <c r="HN83" s="113"/>
      <c r="HX83" s="113"/>
    </row>
    <row xmlns:x14ac="http://schemas.microsoft.com/office/spreadsheetml/2009/9/ac" r="84" s="3" customFormat="true" x14ac:dyDescent="0.25">
      <c r="A84" s="382" t="str">
        <f ca="true">IF(ISBLANK('Data Summary'!A86),"",'Data Summary'!A86)</f>
        <v/>
      </c>
      <c r="B84" s="113"/>
      <c r="L84" s="113"/>
      <c r="V84" s="113"/>
      <c r="AF84" s="113"/>
      <c r="AP84" s="113"/>
      <c r="AZ84" s="113"/>
      <c r="BA84" s="113"/>
      <c r="BJ84" s="113"/>
      <c r="BT84" s="113"/>
      <c r="CD84" s="113"/>
      <c r="CN84" s="113"/>
      <c r="CX84" s="113"/>
      <c r="DH84" s="113"/>
      <c r="DR84" s="113"/>
      <c r="EB84" s="113"/>
      <c r="EL84" s="113"/>
      <c r="EV84" s="113"/>
      <c r="FF84" s="113"/>
      <c r="FP84" s="113"/>
      <c r="FZ84" s="113"/>
      <c r="GJ84" s="113"/>
      <c r="GT84" s="113"/>
      <c r="HD84" s="113"/>
      <c r="HN84" s="113"/>
      <c r="HX84" s="113"/>
    </row>
    <row xmlns:x14ac="http://schemas.microsoft.com/office/spreadsheetml/2009/9/ac" r="85" s="3" customFormat="true" x14ac:dyDescent="0.25">
      <c r="A85" s="382" t="str">
        <f ca="true">IF(ISBLANK('Data Summary'!A87),"",'Data Summary'!A87)</f>
        <v/>
      </c>
      <c r="B85" s="113"/>
      <c r="L85" s="113"/>
      <c r="V85" s="113"/>
      <c r="AF85" s="113"/>
      <c r="AP85" s="113"/>
      <c r="AZ85" s="113"/>
      <c r="BA85" s="113"/>
      <c r="BJ85" s="113"/>
      <c r="BT85" s="113"/>
      <c r="CD85" s="113"/>
      <c r="CN85" s="113"/>
      <c r="CX85" s="113"/>
      <c r="DH85" s="113"/>
      <c r="DR85" s="113"/>
      <c r="EB85" s="113"/>
      <c r="EL85" s="113"/>
      <c r="EV85" s="113"/>
      <c r="FF85" s="113"/>
      <c r="FP85" s="113"/>
      <c r="FZ85" s="113"/>
      <c r="GJ85" s="113"/>
      <c r="GT85" s="113"/>
      <c r="HD85" s="113"/>
      <c r="HN85" s="113"/>
      <c r="HX85" s="113"/>
    </row>
    <row xmlns:x14ac="http://schemas.microsoft.com/office/spreadsheetml/2009/9/ac" r="86" s="3" customFormat="true" x14ac:dyDescent="0.25">
      <c r="A86" s="382" t="str">
        <f ca="true">IF(ISBLANK('Data Summary'!A88),"",'Data Summary'!A88)</f>
        <v/>
      </c>
      <c r="B86" s="113"/>
      <c r="L86" s="113"/>
      <c r="V86" s="113"/>
      <c r="AF86" s="113"/>
      <c r="AP86" s="113"/>
      <c r="AZ86" s="113"/>
      <c r="BA86" s="113"/>
      <c r="BJ86" s="113"/>
      <c r="BT86" s="113"/>
      <c r="CD86" s="113"/>
      <c r="CN86" s="113"/>
      <c r="CX86" s="113"/>
      <c r="DH86" s="113"/>
      <c r="DR86" s="113"/>
      <c r="EB86" s="113"/>
      <c r="EL86" s="113"/>
      <c r="EV86" s="113"/>
      <c r="FF86" s="113"/>
      <c r="FP86" s="113"/>
      <c r="FZ86" s="113"/>
      <c r="GJ86" s="113"/>
      <c r="GT86" s="113"/>
      <c r="HD86" s="113"/>
      <c r="HN86" s="113"/>
      <c r="HX86" s="113"/>
    </row>
    <row xmlns:x14ac="http://schemas.microsoft.com/office/spreadsheetml/2009/9/ac" r="87" s="3" customFormat="true" x14ac:dyDescent="0.25">
      <c r="A87" s="382" t="str">
        <f ca="true">IF(ISBLANK('Data Summary'!A89),"",'Data Summary'!A89)</f>
        <v/>
      </c>
      <c r="B87" s="113"/>
      <c r="L87" s="113"/>
      <c r="V87" s="113"/>
      <c r="AF87" s="113"/>
      <c r="AP87" s="113"/>
      <c r="AZ87" s="113"/>
      <c r="BA87" s="113"/>
      <c r="BJ87" s="113"/>
      <c r="BT87" s="113"/>
      <c r="CD87" s="113"/>
      <c r="CN87" s="113"/>
      <c r="CX87" s="113"/>
      <c r="DH87" s="113"/>
      <c r="DR87" s="113"/>
      <c r="EB87" s="113"/>
      <c r="EL87" s="113"/>
      <c r="EV87" s="113"/>
      <c r="FF87" s="113"/>
      <c r="FP87" s="113"/>
      <c r="FZ87" s="113"/>
      <c r="GJ87" s="113"/>
      <c r="GT87" s="113"/>
      <c r="HD87" s="113"/>
      <c r="HN87" s="113"/>
      <c r="HX87" s="113"/>
    </row>
    <row xmlns:x14ac="http://schemas.microsoft.com/office/spreadsheetml/2009/9/ac" r="88" s="3" customFormat="true" x14ac:dyDescent="0.25">
      <c r="A88" s="382" t="str">
        <f ca="true">IF(ISBLANK('Data Summary'!A90),"",'Data Summary'!A90)</f>
        <v/>
      </c>
      <c r="B88" s="113"/>
      <c r="L88" s="113"/>
      <c r="V88" s="113"/>
      <c r="AF88" s="113"/>
      <c r="AP88" s="113"/>
      <c r="AZ88" s="113"/>
      <c r="BA88" s="113"/>
      <c r="BJ88" s="113"/>
      <c r="BT88" s="113"/>
      <c r="CD88" s="113"/>
      <c r="CN88" s="113"/>
      <c r="CX88" s="113"/>
      <c r="DH88" s="113"/>
      <c r="DR88" s="113"/>
      <c r="EB88" s="113"/>
      <c r="EL88" s="113"/>
      <c r="EV88" s="113"/>
      <c r="FF88" s="113"/>
      <c r="FP88" s="113"/>
      <c r="FZ88" s="113"/>
      <c r="GJ88" s="113"/>
      <c r="GT88" s="113"/>
      <c r="HD88" s="113"/>
      <c r="HN88" s="113"/>
      <c r="HX88" s="113"/>
    </row>
    <row xmlns:x14ac="http://schemas.microsoft.com/office/spreadsheetml/2009/9/ac" r="89" s="3" customFormat="true" x14ac:dyDescent="0.25">
      <c r="A89" s="382" t="str">
        <f ca="true">IF(ISBLANK('Data Summary'!A91),"",'Data Summary'!A91)</f>
        <v/>
      </c>
      <c r="B89" s="113"/>
      <c r="L89" s="113"/>
      <c r="V89" s="113"/>
      <c r="AF89" s="113"/>
      <c r="AP89" s="113"/>
      <c r="AZ89" s="113"/>
      <c r="BA89" s="113"/>
      <c r="BJ89" s="113"/>
      <c r="BT89" s="113"/>
      <c r="CD89" s="113"/>
      <c r="CN89" s="113"/>
      <c r="CX89" s="113"/>
      <c r="DH89" s="113"/>
      <c r="DR89" s="113"/>
      <c r="EB89" s="113"/>
      <c r="EL89" s="113"/>
      <c r="EV89" s="113"/>
      <c r="FF89" s="113"/>
      <c r="FP89" s="113"/>
      <c r="FZ89" s="113"/>
      <c r="GJ89" s="113"/>
      <c r="GT89" s="113"/>
      <c r="HD89" s="113"/>
      <c r="HN89" s="113"/>
      <c r="HX89" s="113"/>
    </row>
    <row xmlns:x14ac="http://schemas.microsoft.com/office/spreadsheetml/2009/9/ac" r="90" s="3" customFormat="true" x14ac:dyDescent="0.25">
      <c r="A90" s="382" t="str">
        <f ca="true">IF(ISBLANK('Data Summary'!A92),"",'Data Summary'!A92)</f>
        <v/>
      </c>
      <c r="B90" s="113"/>
      <c r="L90" s="113"/>
      <c r="V90" s="113"/>
      <c r="AF90" s="113"/>
      <c r="AP90" s="113"/>
      <c r="AZ90" s="113"/>
      <c r="BA90" s="113"/>
      <c r="BJ90" s="113"/>
      <c r="BT90" s="113"/>
      <c r="CD90" s="113"/>
      <c r="CN90" s="113"/>
      <c r="CX90" s="113"/>
      <c r="DH90" s="113"/>
      <c r="DR90" s="113"/>
      <c r="EB90" s="113"/>
      <c r="EL90" s="113"/>
      <c r="EV90" s="113"/>
      <c r="FF90" s="113"/>
      <c r="FP90" s="113"/>
      <c r="FZ90" s="113"/>
      <c r="GJ90" s="113"/>
      <c r="GT90" s="113"/>
      <c r="HD90" s="113"/>
      <c r="HN90" s="113"/>
      <c r="HX90" s="113"/>
    </row>
    <row xmlns:x14ac="http://schemas.microsoft.com/office/spreadsheetml/2009/9/ac" r="91" s="3" customFormat="true" x14ac:dyDescent="0.25">
      <c r="A91" s="382" t="str">
        <f ca="true">IF(ISBLANK('Data Summary'!A93),"",'Data Summary'!A93)</f>
        <v/>
      </c>
      <c r="B91" s="113"/>
      <c r="L91" s="113"/>
      <c r="V91" s="113"/>
      <c r="AF91" s="113"/>
      <c r="AP91" s="113"/>
      <c r="AZ91" s="113"/>
      <c r="BA91" s="113"/>
      <c r="BJ91" s="113"/>
      <c r="BT91" s="113"/>
      <c r="CD91" s="113"/>
      <c r="CN91" s="113"/>
      <c r="CX91" s="113"/>
      <c r="DH91" s="113"/>
      <c r="DR91" s="113"/>
      <c r="EB91" s="113"/>
      <c r="EL91" s="113"/>
      <c r="EV91" s="113"/>
      <c r="FF91" s="113"/>
      <c r="FP91" s="113"/>
      <c r="FZ91" s="113"/>
      <c r="GJ91" s="113"/>
      <c r="GT91" s="113"/>
      <c r="HD91" s="113"/>
      <c r="HN91" s="113"/>
      <c r="HX91" s="113"/>
    </row>
    <row xmlns:x14ac="http://schemas.microsoft.com/office/spreadsheetml/2009/9/ac" r="92" s="3" customFormat="true" x14ac:dyDescent="0.25">
      <c r="A92" s="382" t="str">
        <f ca="true">IF(ISBLANK('Data Summary'!A94),"",'Data Summary'!A94)</f>
        <v/>
      </c>
      <c r="B92" s="113"/>
      <c r="L92" s="113"/>
      <c r="V92" s="113"/>
      <c r="AF92" s="113"/>
      <c r="AP92" s="113"/>
      <c r="AZ92" s="113"/>
      <c r="BA92" s="113"/>
      <c r="BJ92" s="113"/>
      <c r="BT92" s="113"/>
      <c r="CD92" s="113"/>
      <c r="CN92" s="113"/>
      <c r="CX92" s="113"/>
      <c r="DH92" s="113"/>
      <c r="DR92" s="113"/>
      <c r="EB92" s="113"/>
      <c r="EL92" s="113"/>
      <c r="EV92" s="113"/>
      <c r="FF92" s="113"/>
      <c r="FP92" s="113"/>
      <c r="FZ92" s="113"/>
      <c r="GJ92" s="113"/>
      <c r="GT92" s="113"/>
      <c r="HD92" s="113"/>
      <c r="HN92" s="113"/>
      <c r="HX92" s="113"/>
    </row>
    <row xmlns:x14ac="http://schemas.microsoft.com/office/spreadsheetml/2009/9/ac" r="93" s="3" customFormat="true" x14ac:dyDescent="0.25">
      <c r="A93" s="382" t="str">
        <f ca="true">IF(ISBLANK('Data Summary'!A95),"",'Data Summary'!A95)</f>
        <v/>
      </c>
      <c r="B93" s="113"/>
      <c r="L93" s="113"/>
      <c r="V93" s="113"/>
      <c r="AF93" s="113"/>
      <c r="AP93" s="113"/>
      <c r="AZ93" s="113"/>
      <c r="BA93" s="113"/>
      <c r="BJ93" s="113"/>
      <c r="BT93" s="113"/>
      <c r="CD93" s="113"/>
      <c r="CN93" s="113"/>
      <c r="CX93" s="113"/>
      <c r="DH93" s="113"/>
      <c r="DR93" s="113"/>
      <c r="EB93" s="113"/>
      <c r="EL93" s="113"/>
      <c r="EV93" s="113"/>
      <c r="FF93" s="113"/>
      <c r="FP93" s="113"/>
      <c r="FZ93" s="113"/>
      <c r="GJ93" s="113"/>
      <c r="GT93" s="113"/>
      <c r="HD93" s="113"/>
      <c r="HN93" s="113"/>
      <c r="HX93" s="113"/>
    </row>
    <row xmlns:x14ac="http://schemas.microsoft.com/office/spreadsheetml/2009/9/ac" r="94" s="3" customFormat="true" x14ac:dyDescent="0.25">
      <c r="A94" s="382" t="str">
        <f ca="true">IF(ISBLANK('Data Summary'!A96),"",'Data Summary'!A96)</f>
        <v/>
      </c>
      <c r="B94" s="113"/>
      <c r="L94" s="113"/>
      <c r="V94" s="113"/>
      <c r="AF94" s="113"/>
      <c r="AP94" s="113"/>
      <c r="AZ94" s="113"/>
      <c r="BA94" s="113"/>
      <c r="BJ94" s="113"/>
      <c r="BT94" s="113"/>
      <c r="CD94" s="113"/>
      <c r="CN94" s="113"/>
      <c r="CX94" s="113"/>
      <c r="DH94" s="113"/>
      <c r="DR94" s="113"/>
      <c r="EB94" s="113"/>
      <c r="EL94" s="113"/>
      <c r="EV94" s="113"/>
      <c r="FF94" s="113"/>
      <c r="FP94" s="113"/>
      <c r="FZ94" s="113"/>
      <c r="GJ94" s="113"/>
      <c r="GT94" s="113"/>
      <c r="HD94" s="113"/>
      <c r="HN94" s="113"/>
      <c r="HX94" s="113"/>
    </row>
    <row xmlns:x14ac="http://schemas.microsoft.com/office/spreadsheetml/2009/9/ac" r="95" s="3" customFormat="true" x14ac:dyDescent="0.25">
      <c r="A95" s="382" t="str">
        <f ca="true">IF(ISBLANK('Data Summary'!A97),"",'Data Summary'!A97)</f>
        <v/>
      </c>
      <c r="B95" s="113"/>
      <c r="L95" s="113"/>
      <c r="V95" s="113"/>
      <c r="AF95" s="113"/>
      <c r="AP95" s="113"/>
      <c r="AZ95" s="113"/>
      <c r="BA95" s="113"/>
      <c r="BJ95" s="113"/>
      <c r="BT95" s="113"/>
      <c r="CD95" s="113"/>
      <c r="CN95" s="113"/>
      <c r="CX95" s="113"/>
      <c r="DH95" s="113"/>
      <c r="DR95" s="113"/>
      <c r="EB95" s="113"/>
      <c r="EL95" s="113"/>
      <c r="EV95" s="113"/>
      <c r="FF95" s="113"/>
      <c r="FP95" s="113"/>
      <c r="FZ95" s="113"/>
      <c r="GJ95" s="113"/>
      <c r="GT95" s="113"/>
      <c r="HD95" s="113"/>
      <c r="HN95" s="113"/>
      <c r="HX95" s="113"/>
    </row>
    <row xmlns:x14ac="http://schemas.microsoft.com/office/spreadsheetml/2009/9/ac" r="96" s="3" customFormat="true" x14ac:dyDescent="0.25">
      <c r="A96" s="382" t="str">
        <f ca="true">IF(ISBLANK('Data Summary'!A98),"",'Data Summary'!A98)</f>
        <v/>
      </c>
      <c r="B96" s="113"/>
      <c r="L96" s="113"/>
      <c r="V96" s="113"/>
      <c r="AF96" s="113"/>
      <c r="AP96" s="113"/>
      <c r="AZ96" s="113"/>
      <c r="BA96" s="113"/>
      <c r="BJ96" s="113"/>
      <c r="BT96" s="113"/>
      <c r="CD96" s="113"/>
      <c r="CN96" s="113"/>
      <c r="CX96" s="113"/>
      <c r="DH96" s="113"/>
      <c r="DR96" s="113"/>
      <c r="EB96" s="113"/>
      <c r="EL96" s="113"/>
      <c r="EV96" s="113"/>
      <c r="FF96" s="113"/>
      <c r="FP96" s="113"/>
      <c r="FZ96" s="113"/>
      <c r="GJ96" s="113"/>
      <c r="GT96" s="113"/>
      <c r="HD96" s="113"/>
      <c r="HN96" s="113"/>
      <c r="HX96" s="113"/>
    </row>
    <row xmlns:x14ac="http://schemas.microsoft.com/office/spreadsheetml/2009/9/ac" r="97" s="3" customFormat="true" x14ac:dyDescent="0.25">
      <c r="A97" s="382" t="str">
        <f ca="true">IF(ISBLANK('Data Summary'!A99),"",'Data Summary'!A99)</f>
        <v/>
      </c>
      <c r="B97" s="113"/>
      <c r="L97" s="113"/>
      <c r="V97" s="113"/>
      <c r="AF97" s="113"/>
      <c r="AP97" s="113"/>
      <c r="AZ97" s="113"/>
      <c r="BA97" s="113"/>
      <c r="BJ97" s="113"/>
      <c r="BT97" s="113"/>
      <c r="CD97" s="113"/>
      <c r="CN97" s="113"/>
      <c r="CX97" s="113"/>
      <c r="DH97" s="113"/>
      <c r="DR97" s="113"/>
      <c r="EB97" s="113"/>
      <c r="EL97" s="113"/>
      <c r="EV97" s="113"/>
      <c r="FF97" s="113"/>
      <c r="FP97" s="113"/>
      <c r="FZ97" s="113"/>
      <c r="GJ97" s="113"/>
      <c r="GT97" s="113"/>
      <c r="HD97" s="113"/>
      <c r="HN97" s="113"/>
      <c r="HX97" s="113"/>
    </row>
    <row xmlns:x14ac="http://schemas.microsoft.com/office/spreadsheetml/2009/9/ac" r="98" s="3" customFormat="true" x14ac:dyDescent="0.25">
      <c r="A98" s="382" t="str">
        <f ca="true">IF(ISBLANK('Data Summary'!A100),"",'Data Summary'!A100)</f>
        <v/>
      </c>
      <c r="B98" s="113"/>
      <c r="L98" s="113"/>
      <c r="V98" s="113"/>
      <c r="AF98" s="113"/>
      <c r="AP98" s="113"/>
      <c r="AZ98" s="113"/>
      <c r="BA98" s="113"/>
      <c r="BJ98" s="113"/>
      <c r="BT98" s="113"/>
      <c r="CD98" s="113"/>
      <c r="CN98" s="113"/>
      <c r="CX98" s="113"/>
      <c r="DH98" s="113"/>
      <c r="DR98" s="113"/>
      <c r="EB98" s="113"/>
      <c r="EL98" s="113"/>
      <c r="EV98" s="113"/>
      <c r="FF98" s="113"/>
      <c r="FP98" s="113"/>
      <c r="FZ98" s="113"/>
      <c r="GJ98" s="113"/>
      <c r="GT98" s="113"/>
      <c r="HD98" s="113"/>
      <c r="HN98" s="113"/>
      <c r="HX98" s="113"/>
    </row>
    <row xmlns:x14ac="http://schemas.microsoft.com/office/spreadsheetml/2009/9/ac" r="99" s="3" customFormat="true" x14ac:dyDescent="0.25">
      <c r="A99" s="382" t="str">
        <f ca="true">IF(ISBLANK('Data Summary'!A101),"",'Data Summary'!A101)</f>
        <v/>
      </c>
      <c r="B99" s="113"/>
      <c r="L99" s="113"/>
      <c r="V99" s="113"/>
      <c r="AF99" s="113"/>
      <c r="AP99" s="113"/>
      <c r="AZ99" s="113"/>
      <c r="BA99" s="113"/>
      <c r="BJ99" s="113"/>
      <c r="BT99" s="113"/>
      <c r="CD99" s="113"/>
      <c r="CN99" s="113"/>
      <c r="CX99" s="113"/>
      <c r="DH99" s="113"/>
      <c r="DR99" s="113"/>
      <c r="EB99" s="113"/>
      <c r="EL99" s="113"/>
      <c r="EV99" s="113"/>
      <c r="FF99" s="113"/>
      <c r="FP99" s="113"/>
      <c r="FZ99" s="113"/>
      <c r="GJ99" s="113"/>
      <c r="GT99" s="113"/>
      <c r="HD99" s="113"/>
      <c r="HN99" s="113"/>
      <c r="HX99" s="113"/>
    </row>
    <row xmlns:x14ac="http://schemas.microsoft.com/office/spreadsheetml/2009/9/ac" r="100" s="3" customFormat="true" x14ac:dyDescent="0.25">
      <c r="A100" s="382" t="str">
        <f ca="true">IF(ISBLANK('Data Summary'!A102),"",'Data Summary'!A102)</f>
        <v/>
      </c>
      <c r="B100" s="113"/>
      <c r="L100" s="113"/>
      <c r="V100" s="113"/>
      <c r="AF100" s="113"/>
      <c r="AP100" s="113"/>
      <c r="AZ100" s="113"/>
      <c r="BA100" s="113"/>
      <c r="BJ100" s="113"/>
      <c r="BT100" s="113"/>
      <c r="CD100" s="113"/>
      <c r="CN100" s="113"/>
      <c r="CX100" s="113"/>
      <c r="DH100" s="113"/>
      <c r="DR100" s="113"/>
      <c r="EB100" s="113"/>
      <c r="EL100" s="113"/>
      <c r="EV100" s="113"/>
      <c r="FF100" s="113"/>
      <c r="FP100" s="113"/>
      <c r="FZ100" s="113"/>
      <c r="GJ100" s="113"/>
      <c r="GT100" s="113"/>
      <c r="HD100" s="113"/>
      <c r="HN100" s="113"/>
      <c r="HX100" s="113"/>
    </row>
    <row xmlns:x14ac="http://schemas.microsoft.com/office/spreadsheetml/2009/9/ac" r="101" s="3" customFormat="true" x14ac:dyDescent="0.25">
      <c r="A101" s="382" t="str">
        <f ca="true">IF(ISBLANK('Data Summary'!A103),"",'Data Summary'!A103)</f>
        <v/>
      </c>
      <c r="B101" s="113"/>
      <c r="L101" s="113"/>
      <c r="V101" s="113"/>
      <c r="AF101" s="113"/>
      <c r="AP101" s="113"/>
      <c r="AZ101" s="113"/>
      <c r="BA101" s="113"/>
      <c r="BJ101" s="113"/>
      <c r="BT101" s="113"/>
      <c r="CD101" s="113"/>
      <c r="CN101" s="113"/>
      <c r="CX101" s="113"/>
      <c r="DH101" s="113"/>
      <c r="DR101" s="113"/>
      <c r="EB101" s="113"/>
      <c r="EL101" s="113"/>
      <c r="EV101" s="113"/>
      <c r="FF101" s="113"/>
      <c r="FP101" s="113"/>
      <c r="FZ101" s="113"/>
      <c r="GJ101" s="113"/>
      <c r="GT101" s="113"/>
      <c r="HD101" s="113"/>
      <c r="HN101" s="113"/>
      <c r="HX101" s="113"/>
    </row>
    <row xmlns:x14ac="http://schemas.microsoft.com/office/spreadsheetml/2009/9/ac" r="102" s="3" customFormat="true" x14ac:dyDescent="0.25">
      <c r="A102" s="382" t="str">
        <f ca="true">IF(ISBLANK('Data Summary'!A104),"",'Data Summary'!A104)</f>
        <v/>
      </c>
      <c r="B102" s="113"/>
      <c r="L102" s="113"/>
      <c r="V102" s="113"/>
      <c r="AF102" s="113"/>
      <c r="AP102" s="113"/>
      <c r="AZ102" s="113"/>
      <c r="BA102" s="113"/>
      <c r="BJ102" s="113"/>
      <c r="BT102" s="113"/>
      <c r="CD102" s="113"/>
      <c r="CN102" s="113"/>
      <c r="CX102" s="113"/>
      <c r="DH102" s="113"/>
      <c r="DR102" s="113"/>
      <c r="EB102" s="113"/>
      <c r="EL102" s="113"/>
      <c r="EV102" s="113"/>
      <c r="FF102" s="113"/>
      <c r="FP102" s="113"/>
      <c r="FZ102" s="113"/>
      <c r="GJ102" s="113"/>
      <c r="GT102" s="113"/>
      <c r="HD102" s="113"/>
      <c r="HN102" s="113"/>
      <c r="HX102" s="113"/>
    </row>
    <row xmlns:x14ac="http://schemas.microsoft.com/office/spreadsheetml/2009/9/ac" r="103" s="3" customFormat="true" x14ac:dyDescent="0.25">
      <c r="A103" s="382" t="str">
        <f ca="true">IF(ISBLANK('Data Summary'!A105),"",'Data Summary'!A105)</f>
        <v/>
      </c>
      <c r="B103" s="113"/>
      <c r="L103" s="113"/>
      <c r="V103" s="113"/>
      <c r="AF103" s="113"/>
      <c r="AP103" s="113"/>
      <c r="AZ103" s="113"/>
      <c r="BA103" s="113"/>
      <c r="BJ103" s="113"/>
      <c r="BT103" s="113"/>
      <c r="CD103" s="113"/>
      <c r="CN103" s="113"/>
      <c r="CX103" s="113"/>
      <c r="DH103" s="113"/>
      <c r="DR103" s="113"/>
      <c r="EB103" s="113"/>
      <c r="EL103" s="113"/>
      <c r="EV103" s="113"/>
      <c r="FF103" s="113"/>
      <c r="FP103" s="113"/>
      <c r="FZ103" s="113"/>
      <c r="GJ103" s="113"/>
      <c r="GT103" s="113"/>
      <c r="HD103" s="113"/>
      <c r="HN103" s="113"/>
      <c r="HX103" s="113"/>
    </row>
    <row xmlns:x14ac="http://schemas.microsoft.com/office/spreadsheetml/2009/9/ac" r="104" s="3" customFormat="true" x14ac:dyDescent="0.25">
      <c r="A104" s="382" t="str">
        <f ca="true">IF(ISBLANK('Data Summary'!A106),"",'Data Summary'!A106)</f>
        <v/>
      </c>
      <c r="B104" s="113"/>
      <c r="L104" s="113"/>
      <c r="V104" s="113"/>
      <c r="AF104" s="113"/>
      <c r="AP104" s="113"/>
      <c r="AZ104" s="113"/>
      <c r="BA104" s="113"/>
      <c r="BJ104" s="113"/>
      <c r="BT104" s="113"/>
      <c r="CD104" s="113"/>
      <c r="CN104" s="113"/>
      <c r="CX104" s="113"/>
      <c r="DH104" s="113"/>
      <c r="DR104" s="113"/>
      <c r="EB104" s="113"/>
      <c r="EL104" s="113"/>
      <c r="EV104" s="113"/>
      <c r="FF104" s="113"/>
      <c r="FP104" s="113"/>
      <c r="FZ104" s="113"/>
      <c r="GJ104" s="113"/>
      <c r="GT104" s="113"/>
      <c r="HD104" s="113"/>
      <c r="HN104" s="113"/>
      <c r="HX104" s="113"/>
    </row>
    <row xmlns:x14ac="http://schemas.microsoft.com/office/spreadsheetml/2009/9/ac" r="105" s="3" customFormat="true" x14ac:dyDescent="0.25">
      <c r="A105" s="382" t="str">
        <f ca="true">IF(ISBLANK('Data Summary'!A107),"",'Data Summary'!A107)</f>
        <v/>
      </c>
      <c r="B105" s="113"/>
      <c r="L105" s="113"/>
      <c r="V105" s="113"/>
      <c r="AF105" s="113"/>
      <c r="AP105" s="113"/>
      <c r="AZ105" s="113"/>
      <c r="BA105" s="113"/>
      <c r="BJ105" s="113"/>
      <c r="BT105" s="113"/>
      <c r="CD105" s="113"/>
      <c r="CN105" s="113"/>
      <c r="CX105" s="113"/>
      <c r="DH105" s="113"/>
      <c r="DR105" s="113"/>
      <c r="EB105" s="113"/>
      <c r="EL105" s="113"/>
      <c r="EV105" s="113"/>
      <c r="FF105" s="113"/>
      <c r="FP105" s="113"/>
      <c r="FZ105" s="113"/>
      <c r="GJ105" s="113"/>
      <c r="GT105" s="113"/>
      <c r="HD105" s="113"/>
      <c r="HN105" s="113"/>
      <c r="HX105" s="113"/>
    </row>
    <row xmlns:x14ac="http://schemas.microsoft.com/office/spreadsheetml/2009/9/ac" r="106" s="3" customFormat="true" x14ac:dyDescent="0.25">
      <c r="A106" s="382" t="str">
        <f ca="true">IF(ISBLANK('Data Summary'!A108),"",'Data Summary'!A108)</f>
        <v/>
      </c>
      <c r="B106" s="113"/>
      <c r="L106" s="113"/>
      <c r="V106" s="113"/>
      <c r="AF106" s="113"/>
      <c r="AP106" s="113"/>
      <c r="AZ106" s="113"/>
      <c r="BA106" s="113"/>
      <c r="BJ106" s="113"/>
      <c r="BT106" s="113"/>
      <c r="CD106" s="113"/>
      <c r="CN106" s="113"/>
      <c r="CX106" s="113"/>
      <c r="DH106" s="113"/>
      <c r="DR106" s="113"/>
      <c r="EB106" s="113"/>
      <c r="EL106" s="113"/>
      <c r="EV106" s="113"/>
      <c r="FF106" s="113"/>
      <c r="FP106" s="113"/>
      <c r="FZ106" s="113"/>
      <c r="GJ106" s="113"/>
      <c r="GT106" s="113"/>
      <c r="HD106" s="113"/>
      <c r="HN106" s="113"/>
      <c r="HX106" s="113"/>
    </row>
    <row xmlns:x14ac="http://schemas.microsoft.com/office/spreadsheetml/2009/9/ac" r="107" s="3" customFormat="true" x14ac:dyDescent="0.25">
      <c r="A107" s="382" t="str">
        <f ca="true">IF(ISBLANK('Data Summary'!A109),"",'Data Summary'!A109)</f>
        <v/>
      </c>
      <c r="B107" s="113"/>
      <c r="L107" s="113"/>
      <c r="V107" s="113"/>
      <c r="AF107" s="113"/>
      <c r="AP107" s="113"/>
      <c r="AZ107" s="113"/>
      <c r="BA107" s="113"/>
      <c r="BJ107" s="113"/>
      <c r="BT107" s="113"/>
      <c r="CD107" s="113"/>
      <c r="CN107" s="113"/>
      <c r="CX107" s="113"/>
      <c r="DH107" s="113"/>
      <c r="DR107" s="113"/>
      <c r="EB107" s="113"/>
      <c r="EL107" s="113"/>
      <c r="EV107" s="113"/>
      <c r="FF107" s="113"/>
      <c r="FP107" s="113"/>
      <c r="FZ107" s="113"/>
      <c r="GJ107" s="113"/>
      <c r="GT107" s="113"/>
      <c r="HD107" s="113"/>
      <c r="HN107" s="113"/>
      <c r="HX107" s="113"/>
    </row>
    <row xmlns:x14ac="http://schemas.microsoft.com/office/spreadsheetml/2009/9/ac" r="108" s="3" customFormat="true" x14ac:dyDescent="0.25">
      <c r="A108" s="382" t="str">
        <f ca="true">IF(ISBLANK('Data Summary'!A110),"",'Data Summary'!A110)</f>
        <v/>
      </c>
      <c r="B108" s="113"/>
      <c r="L108" s="113"/>
      <c r="V108" s="113"/>
      <c r="AF108" s="113"/>
      <c r="AP108" s="113"/>
      <c r="AZ108" s="113"/>
      <c r="BA108" s="113"/>
      <c r="BJ108" s="113"/>
      <c r="BT108" s="113"/>
      <c r="CD108" s="113"/>
      <c r="CN108" s="113"/>
      <c r="CX108" s="113"/>
      <c r="DH108" s="113"/>
      <c r="DR108" s="113"/>
      <c r="EB108" s="113"/>
      <c r="EL108" s="113"/>
      <c r="EV108" s="113"/>
      <c r="FF108" s="113"/>
      <c r="FP108" s="113"/>
      <c r="FZ108" s="113"/>
      <c r="GJ108" s="113"/>
      <c r="GT108" s="113"/>
      <c r="HD108" s="113"/>
      <c r="HN108" s="113"/>
      <c r="HX108" s="113"/>
    </row>
    <row xmlns:x14ac="http://schemas.microsoft.com/office/spreadsheetml/2009/9/ac" r="109" s="3" customFormat="true" x14ac:dyDescent="0.25">
      <c r="A109" s="382" t="str">
        <f ca="true">IF(ISBLANK('Data Summary'!A111),"",'Data Summary'!A111)</f>
        <v/>
      </c>
      <c r="B109" s="113"/>
      <c r="L109" s="113"/>
      <c r="V109" s="113"/>
      <c r="AF109" s="113"/>
      <c r="AP109" s="113"/>
      <c r="AZ109" s="113"/>
      <c r="BA109" s="113"/>
      <c r="BJ109" s="113"/>
      <c r="BT109" s="113"/>
      <c r="CD109" s="113"/>
      <c r="CN109" s="113"/>
      <c r="CX109" s="113"/>
      <c r="DH109" s="113"/>
      <c r="DR109" s="113"/>
      <c r="EB109" s="113"/>
      <c r="EL109" s="113"/>
      <c r="EV109" s="113"/>
      <c r="FF109" s="113"/>
      <c r="FP109" s="113"/>
      <c r="FZ109" s="113"/>
      <c r="GJ109" s="113"/>
      <c r="GT109" s="113"/>
      <c r="HD109" s="113"/>
      <c r="HN109" s="113"/>
      <c r="HX109" s="113"/>
    </row>
    <row xmlns:x14ac="http://schemas.microsoft.com/office/spreadsheetml/2009/9/ac" r="110" s="3" customFormat="true" x14ac:dyDescent="0.25">
      <c r="A110" s="382" t="str">
        <f ca="true">IF(ISBLANK('Data Summary'!A112),"",'Data Summary'!A112)</f>
        <v/>
      </c>
      <c r="B110" s="113"/>
      <c r="L110" s="113"/>
      <c r="V110" s="113"/>
      <c r="AF110" s="113"/>
      <c r="AP110" s="113"/>
      <c r="AZ110" s="113"/>
      <c r="BA110" s="113"/>
      <c r="BJ110" s="113"/>
      <c r="BT110" s="113"/>
      <c r="CD110" s="113"/>
      <c r="CN110" s="113"/>
      <c r="CX110" s="113"/>
      <c r="DH110" s="113"/>
      <c r="DR110" s="113"/>
      <c r="EB110" s="113"/>
      <c r="EL110" s="113"/>
      <c r="EV110" s="113"/>
      <c r="FF110" s="113"/>
      <c r="FP110" s="113"/>
      <c r="FZ110" s="113"/>
      <c r="GJ110" s="113"/>
      <c r="GT110" s="113"/>
      <c r="HD110" s="113"/>
      <c r="HN110" s="113"/>
      <c r="HX110" s="113"/>
    </row>
    <row xmlns:x14ac="http://schemas.microsoft.com/office/spreadsheetml/2009/9/ac" r="111" s="3" customFormat="true" x14ac:dyDescent="0.25">
      <c r="A111" s="382" t="str">
        <f ca="true">IF(ISBLANK('Data Summary'!A113),"",'Data Summary'!A113)</f>
        <v/>
      </c>
      <c r="B111" s="113"/>
      <c r="L111" s="113"/>
      <c r="V111" s="113"/>
      <c r="AF111" s="113"/>
      <c r="AP111" s="113"/>
      <c r="AZ111" s="113"/>
      <c r="BA111" s="113"/>
      <c r="BJ111" s="113"/>
      <c r="BT111" s="113"/>
      <c r="CD111" s="113"/>
      <c r="CN111" s="113"/>
      <c r="CX111" s="113"/>
      <c r="DH111" s="113"/>
      <c r="DR111" s="113"/>
      <c r="EB111" s="113"/>
      <c r="EL111" s="113"/>
      <c r="EV111" s="113"/>
      <c r="FF111" s="113"/>
      <c r="FP111" s="113"/>
      <c r="FZ111" s="113"/>
      <c r="GJ111" s="113"/>
      <c r="GT111" s="113"/>
      <c r="HD111" s="113"/>
      <c r="HN111" s="113"/>
      <c r="HX111" s="113"/>
    </row>
    <row xmlns:x14ac="http://schemas.microsoft.com/office/spreadsheetml/2009/9/ac" r="112" s="3" customFormat="true" x14ac:dyDescent="0.25">
      <c r="A112" s="382" t="str">
        <f ca="true">IF(ISBLANK('Data Summary'!A114),"",'Data Summary'!A114)</f>
        <v/>
      </c>
      <c r="B112" s="113"/>
      <c r="L112" s="113"/>
      <c r="V112" s="113"/>
      <c r="AF112" s="113"/>
      <c r="AP112" s="113"/>
      <c r="AZ112" s="113"/>
      <c r="BA112" s="113"/>
      <c r="BJ112" s="113"/>
      <c r="BT112" s="113"/>
      <c r="CD112" s="113"/>
      <c r="CN112" s="113"/>
      <c r="CX112" s="113"/>
      <c r="DH112" s="113"/>
      <c r="DR112" s="113"/>
      <c r="EB112" s="113"/>
      <c r="EL112" s="113"/>
      <c r="EV112" s="113"/>
      <c r="FF112" s="113"/>
      <c r="FP112" s="113"/>
      <c r="FZ112" s="113"/>
      <c r="GJ112" s="113"/>
      <c r="GT112" s="113"/>
      <c r="HD112" s="113"/>
      <c r="HN112" s="113"/>
      <c r="HX112" s="113"/>
    </row>
    <row xmlns:x14ac="http://schemas.microsoft.com/office/spreadsheetml/2009/9/ac" r="113" s="3" customFormat="true" x14ac:dyDescent="0.25">
      <c r="A113" s="382" t="str">
        <f ca="true">IF(ISBLANK('Data Summary'!A115),"",'Data Summary'!A115)</f>
        <v/>
      </c>
      <c r="B113" s="113"/>
      <c r="L113" s="113"/>
      <c r="V113" s="113"/>
      <c r="AF113" s="113"/>
      <c r="AP113" s="113"/>
      <c r="AZ113" s="113"/>
      <c r="BA113" s="113"/>
      <c r="BJ113" s="113"/>
      <c r="BT113" s="113"/>
      <c r="CD113" s="113"/>
      <c r="CN113" s="113"/>
      <c r="CX113" s="113"/>
      <c r="DH113" s="113"/>
      <c r="DR113" s="113"/>
      <c r="EB113" s="113"/>
      <c r="EL113" s="113"/>
      <c r="EV113" s="113"/>
      <c r="FF113" s="113"/>
      <c r="FP113" s="113"/>
      <c r="FZ113" s="113"/>
      <c r="GJ113" s="113"/>
      <c r="GT113" s="113"/>
      <c r="HD113" s="113"/>
      <c r="HN113" s="113"/>
      <c r="HX113" s="113"/>
    </row>
    <row xmlns:x14ac="http://schemas.microsoft.com/office/spreadsheetml/2009/9/ac" r="114" s="3" customFormat="true" x14ac:dyDescent="0.25">
      <c r="A114" s="382" t="str">
        <f ca="true">IF(ISBLANK('Data Summary'!A116),"",'Data Summary'!A116)</f>
        <v/>
      </c>
      <c r="B114" s="113"/>
      <c r="L114" s="113"/>
      <c r="V114" s="113"/>
      <c r="AF114" s="113"/>
      <c r="AP114" s="113"/>
      <c r="AZ114" s="113"/>
      <c r="BA114" s="113"/>
      <c r="BJ114" s="113"/>
      <c r="BT114" s="113"/>
      <c r="CD114" s="113"/>
      <c r="CN114" s="113"/>
      <c r="CX114" s="113"/>
      <c r="DH114" s="113"/>
      <c r="DR114" s="113"/>
      <c r="EB114" s="113"/>
      <c r="EL114" s="113"/>
      <c r="EV114" s="113"/>
      <c r="FF114" s="113"/>
      <c r="FP114" s="113"/>
      <c r="FZ114" s="113"/>
      <c r="GJ114" s="113"/>
      <c r="GT114" s="113"/>
      <c r="HD114" s="113"/>
      <c r="HN114" s="113"/>
      <c r="HX114" s="113"/>
    </row>
    <row xmlns:x14ac="http://schemas.microsoft.com/office/spreadsheetml/2009/9/ac" r="115" s="3" customFormat="true" x14ac:dyDescent="0.25">
      <c r="A115" s="382" t="str">
        <f ca="true">IF(ISBLANK('Data Summary'!A117),"",'Data Summary'!A117)</f>
        <v/>
      </c>
      <c r="B115" s="113"/>
      <c r="L115" s="113"/>
      <c r="V115" s="113"/>
      <c r="AF115" s="113"/>
      <c r="AP115" s="113"/>
      <c r="AZ115" s="113"/>
      <c r="BA115" s="113"/>
      <c r="BJ115" s="113"/>
      <c r="BT115" s="113"/>
      <c r="CD115" s="113"/>
      <c r="CN115" s="113"/>
      <c r="CX115" s="113"/>
      <c r="DH115" s="113"/>
      <c r="DR115" s="113"/>
      <c r="EB115" s="113"/>
      <c r="EL115" s="113"/>
      <c r="EV115" s="113"/>
      <c r="FF115" s="113"/>
      <c r="FP115" s="113"/>
      <c r="FZ115" s="113"/>
      <c r="GJ115" s="113"/>
      <c r="GT115" s="113"/>
      <c r="HD115" s="113"/>
      <c r="HN115" s="113"/>
      <c r="HX115" s="113"/>
    </row>
    <row xmlns:x14ac="http://schemas.microsoft.com/office/spreadsheetml/2009/9/ac" r="116" s="3" customFormat="true" x14ac:dyDescent="0.25">
      <c r="A116" s="382" t="str">
        <f ca="true">IF(ISBLANK('Data Summary'!A118),"",'Data Summary'!A118)</f>
        <v/>
      </c>
      <c r="B116" s="113"/>
      <c r="L116" s="113"/>
      <c r="V116" s="113"/>
      <c r="AF116" s="113"/>
      <c r="AP116" s="113"/>
      <c r="AZ116" s="113"/>
      <c r="BA116" s="113"/>
      <c r="BJ116" s="113"/>
      <c r="BT116" s="113"/>
      <c r="CD116" s="113"/>
      <c r="CN116" s="113"/>
      <c r="CX116" s="113"/>
      <c r="DH116" s="113"/>
      <c r="DR116" s="113"/>
      <c r="EB116" s="113"/>
      <c r="EL116" s="113"/>
      <c r="EV116" s="113"/>
      <c r="FF116" s="113"/>
      <c r="FP116" s="113"/>
      <c r="FZ116" s="113"/>
      <c r="GJ116" s="113"/>
      <c r="GT116" s="113"/>
      <c r="HD116" s="113"/>
      <c r="HN116" s="113"/>
      <c r="HX116" s="113"/>
    </row>
    <row xmlns:x14ac="http://schemas.microsoft.com/office/spreadsheetml/2009/9/ac" r="117" s="3" customFormat="true" x14ac:dyDescent="0.25">
      <c r="A117" s="382" t="str">
        <f ca="true">IF(ISBLANK('Data Summary'!A119),"",'Data Summary'!A119)</f>
        <v/>
      </c>
      <c r="B117" s="113"/>
      <c r="L117" s="113"/>
      <c r="V117" s="113"/>
      <c r="AF117" s="113"/>
      <c r="AP117" s="113"/>
      <c r="AZ117" s="113"/>
      <c r="BA117" s="113"/>
      <c r="BJ117" s="113"/>
      <c r="BT117" s="113"/>
      <c r="CD117" s="113"/>
      <c r="CN117" s="113"/>
      <c r="CX117" s="113"/>
      <c r="DH117" s="113"/>
      <c r="DR117" s="113"/>
      <c r="EB117" s="113"/>
      <c r="EL117" s="113"/>
      <c r="EV117" s="113"/>
      <c r="FF117" s="113"/>
      <c r="FP117" s="113"/>
      <c r="FZ117" s="113"/>
      <c r="GJ117" s="113"/>
      <c r="GT117" s="113"/>
      <c r="HD117" s="113"/>
      <c r="HN117" s="113"/>
      <c r="HX117" s="113"/>
    </row>
    <row xmlns:x14ac="http://schemas.microsoft.com/office/spreadsheetml/2009/9/ac" r="118" s="3" customFormat="true" x14ac:dyDescent="0.25">
      <c r="A118" s="382" t="str">
        <f ca="true">IF(ISBLANK('Data Summary'!A120),"",'Data Summary'!A120)</f>
        <v/>
      </c>
      <c r="B118" s="113"/>
      <c r="L118" s="113"/>
      <c r="V118" s="113"/>
      <c r="AF118" s="113"/>
      <c r="AP118" s="113"/>
      <c r="AZ118" s="113"/>
      <c r="BA118" s="113"/>
      <c r="BJ118" s="113"/>
      <c r="BT118" s="113"/>
      <c r="CD118" s="113"/>
      <c r="CN118" s="113"/>
      <c r="CX118" s="113"/>
      <c r="DH118" s="113"/>
      <c r="DR118" s="113"/>
      <c r="EB118" s="113"/>
      <c r="EL118" s="113"/>
      <c r="EV118" s="113"/>
      <c r="FF118" s="113"/>
      <c r="FP118" s="113"/>
      <c r="FZ118" s="113"/>
      <c r="GJ118" s="113"/>
      <c r="GT118" s="113"/>
      <c r="HD118" s="113"/>
      <c r="HN118" s="113"/>
      <c r="HX118" s="113"/>
    </row>
    <row xmlns:x14ac="http://schemas.microsoft.com/office/spreadsheetml/2009/9/ac" r="119" s="3" customFormat="true" x14ac:dyDescent="0.25">
      <c r="A119" s="382" t="str">
        <f ca="true">IF(ISBLANK('Data Summary'!A121),"",'Data Summary'!A121)</f>
        <v/>
      </c>
      <c r="B119" s="113"/>
      <c r="L119" s="113"/>
      <c r="V119" s="113"/>
      <c r="AF119" s="113"/>
      <c r="AP119" s="113"/>
      <c r="AZ119" s="113"/>
      <c r="BA119" s="113"/>
      <c r="BJ119" s="113"/>
      <c r="BT119" s="113"/>
      <c r="CD119" s="113"/>
      <c r="CN119" s="113"/>
      <c r="CX119" s="113"/>
      <c r="DH119" s="113"/>
      <c r="DR119" s="113"/>
      <c r="EB119" s="113"/>
      <c r="EL119" s="113"/>
      <c r="EV119" s="113"/>
      <c r="FF119" s="113"/>
      <c r="FP119" s="113"/>
      <c r="FZ119" s="113"/>
      <c r="GJ119" s="113"/>
      <c r="GT119" s="113"/>
      <c r="HD119" s="113"/>
      <c r="HN119" s="113"/>
      <c r="HX119" s="113"/>
    </row>
    <row xmlns:x14ac="http://schemas.microsoft.com/office/spreadsheetml/2009/9/ac" r="120" s="3" customFormat="true" x14ac:dyDescent="0.25">
      <c r="A120" s="382" t="str">
        <f ca="true">IF(ISBLANK('Data Summary'!A122),"",'Data Summary'!A122)</f>
        <v/>
      </c>
      <c r="B120" s="113"/>
      <c r="L120" s="113"/>
      <c r="V120" s="113"/>
      <c r="AF120" s="113"/>
      <c r="AP120" s="113"/>
      <c r="AZ120" s="113"/>
      <c r="BA120" s="113"/>
      <c r="BJ120" s="113"/>
      <c r="BT120" s="113"/>
      <c r="CD120" s="113"/>
      <c r="CN120" s="113"/>
      <c r="CX120" s="113"/>
      <c r="DH120" s="113"/>
      <c r="DR120" s="113"/>
      <c r="EB120" s="113"/>
      <c r="EL120" s="113"/>
      <c r="EV120" s="113"/>
      <c r="FF120" s="113"/>
      <c r="FP120" s="113"/>
      <c r="FZ120" s="113"/>
      <c r="GJ120" s="113"/>
      <c r="GT120" s="113"/>
      <c r="HD120" s="113"/>
      <c r="HN120" s="113"/>
      <c r="HX120" s="113"/>
    </row>
    <row xmlns:x14ac="http://schemas.microsoft.com/office/spreadsheetml/2009/9/ac" r="121" s="3" customFormat="true" x14ac:dyDescent="0.25">
      <c r="A121" s="382" t="str">
        <f ca="true">IF(ISBLANK('Data Summary'!A123),"",'Data Summary'!A123)</f>
        <v/>
      </c>
      <c r="B121" s="113"/>
      <c r="L121" s="113"/>
      <c r="V121" s="113"/>
      <c r="AF121" s="113"/>
      <c r="AP121" s="113"/>
      <c r="AZ121" s="113"/>
      <c r="BA121" s="113"/>
      <c r="BJ121" s="113"/>
      <c r="BT121" s="113"/>
      <c r="CD121" s="113"/>
      <c r="CN121" s="113"/>
      <c r="CX121" s="113"/>
      <c r="DH121" s="113"/>
      <c r="DR121" s="113"/>
      <c r="EB121" s="113"/>
      <c r="EL121" s="113"/>
      <c r="EV121" s="113"/>
      <c r="FF121" s="113"/>
      <c r="FP121" s="113"/>
      <c r="FZ121" s="113"/>
      <c r="GJ121" s="113"/>
      <c r="GT121" s="113"/>
      <c r="HD121" s="113"/>
      <c r="HN121" s="113"/>
      <c r="HX121" s="113"/>
    </row>
    <row xmlns:x14ac="http://schemas.microsoft.com/office/spreadsheetml/2009/9/ac" r="122" s="3" customFormat="true" x14ac:dyDescent="0.25">
      <c r="A122" s="382" t="str">
        <f ca="true">IF(ISBLANK('Data Summary'!A124),"",'Data Summary'!A124)</f>
        <v/>
      </c>
      <c r="B122" s="113"/>
      <c r="L122" s="113"/>
      <c r="V122" s="113"/>
      <c r="AF122" s="113"/>
      <c r="AP122" s="113"/>
      <c r="AZ122" s="113"/>
      <c r="BA122" s="113"/>
      <c r="BJ122" s="113"/>
      <c r="BT122" s="113"/>
      <c r="CD122" s="113"/>
      <c r="CN122" s="113"/>
      <c r="CX122" s="113"/>
      <c r="DH122" s="113"/>
      <c r="DR122" s="113"/>
      <c r="EB122" s="113"/>
      <c r="EL122" s="113"/>
      <c r="EV122" s="113"/>
      <c r="FF122" s="113"/>
      <c r="FP122" s="113"/>
      <c r="FZ122" s="113"/>
      <c r="GJ122" s="113"/>
      <c r="GT122" s="113"/>
      <c r="HD122" s="113"/>
      <c r="HN122" s="113"/>
      <c r="HX122" s="113"/>
    </row>
    <row xmlns:x14ac="http://schemas.microsoft.com/office/spreadsheetml/2009/9/ac" r="123" s="3" customFormat="true" x14ac:dyDescent="0.25">
      <c r="A123" s="382" t="str">
        <f ca="true">IF(ISBLANK('Data Summary'!A125),"",'Data Summary'!A125)</f>
        <v/>
      </c>
      <c r="B123" s="113"/>
      <c r="L123" s="113"/>
      <c r="V123" s="113"/>
      <c r="AF123" s="113"/>
      <c r="AP123" s="113"/>
      <c r="AZ123" s="113"/>
      <c r="BA123" s="113"/>
      <c r="BJ123" s="113"/>
      <c r="BT123" s="113"/>
      <c r="CD123" s="113"/>
      <c r="CN123" s="113"/>
      <c r="CX123" s="113"/>
      <c r="DH123" s="113"/>
      <c r="DR123" s="113"/>
      <c r="EB123" s="113"/>
      <c r="EL123" s="113"/>
      <c r="EV123" s="113"/>
      <c r="FF123" s="113"/>
      <c r="FP123" s="113"/>
      <c r="FZ123" s="113"/>
      <c r="GJ123" s="113"/>
      <c r="GT123" s="113"/>
      <c r="HD123" s="113"/>
      <c r="HN123" s="113"/>
      <c r="HX123" s="113"/>
    </row>
    <row xmlns:x14ac="http://schemas.microsoft.com/office/spreadsheetml/2009/9/ac" r="124" s="3" customFormat="true" x14ac:dyDescent="0.25">
      <c r="A124" s="382" t="str">
        <f ca="true">IF(ISBLANK('Data Summary'!A126),"",'Data Summary'!A126)</f>
        <v/>
      </c>
      <c r="B124" s="113"/>
      <c r="L124" s="113"/>
      <c r="V124" s="113"/>
      <c r="AF124" s="113"/>
      <c r="AP124" s="113"/>
      <c r="AZ124" s="113"/>
      <c r="BA124" s="113"/>
      <c r="BJ124" s="113"/>
      <c r="BT124" s="113"/>
      <c r="CD124" s="113"/>
      <c r="CN124" s="113"/>
      <c r="CX124" s="113"/>
      <c r="DH124" s="113"/>
      <c r="DR124" s="113"/>
      <c r="EB124" s="113"/>
      <c r="EL124" s="113"/>
      <c r="EV124" s="113"/>
      <c r="FF124" s="113"/>
      <c r="FP124" s="113"/>
      <c r="FZ124" s="113"/>
      <c r="GJ124" s="113"/>
      <c r="GT124" s="113"/>
      <c r="HD124" s="113"/>
      <c r="HN124" s="113"/>
      <c r="HX124" s="113"/>
    </row>
    <row xmlns:x14ac="http://schemas.microsoft.com/office/spreadsheetml/2009/9/ac" r="125" s="3" customFormat="true" x14ac:dyDescent="0.25">
      <c r="A125" s="382" t="str">
        <f ca="true">IF(ISBLANK('Data Summary'!A127),"",'Data Summary'!A127)</f>
        <v/>
      </c>
      <c r="B125" s="113"/>
      <c r="L125" s="113"/>
      <c r="V125" s="113"/>
      <c r="AF125" s="113"/>
      <c r="AP125" s="113"/>
      <c r="AZ125" s="113"/>
      <c r="BA125" s="113"/>
      <c r="BJ125" s="113"/>
      <c r="BT125" s="113"/>
      <c r="CD125" s="113"/>
      <c r="CN125" s="113"/>
      <c r="CX125" s="113"/>
      <c r="DH125" s="113"/>
      <c r="DR125" s="113"/>
      <c r="EB125" s="113"/>
      <c r="EL125" s="113"/>
      <c r="EV125" s="113"/>
      <c r="FF125" s="113"/>
      <c r="FP125" s="113"/>
      <c r="FZ125" s="113"/>
      <c r="GJ125" s="113"/>
      <c r="GT125" s="113"/>
      <c r="HD125" s="113"/>
      <c r="HN125" s="113"/>
      <c r="HX125" s="113"/>
    </row>
    <row xmlns:x14ac="http://schemas.microsoft.com/office/spreadsheetml/2009/9/ac" r="126" s="3" customFormat="true" x14ac:dyDescent="0.25">
      <c r="A126" s="382" t="str">
        <f ca="true">IF(ISBLANK('Data Summary'!A128),"",'Data Summary'!A128)</f>
        <v/>
      </c>
      <c r="B126" s="113"/>
      <c r="L126" s="113"/>
      <c r="V126" s="113"/>
      <c r="AF126" s="113"/>
      <c r="AP126" s="113"/>
      <c r="AZ126" s="113"/>
      <c r="BA126" s="113"/>
      <c r="BJ126" s="113"/>
      <c r="BT126" s="113"/>
      <c r="CD126" s="113"/>
      <c r="CN126" s="113"/>
      <c r="CX126" s="113"/>
      <c r="DH126" s="113"/>
      <c r="DR126" s="113"/>
      <c r="EB126" s="113"/>
      <c r="EL126" s="113"/>
      <c r="EV126" s="113"/>
      <c r="FF126" s="113"/>
      <c r="FP126" s="113"/>
      <c r="FZ126" s="113"/>
      <c r="GJ126" s="113"/>
      <c r="GT126" s="113"/>
      <c r="HD126" s="113"/>
      <c r="HN126" s="113"/>
      <c r="HX126" s="113"/>
    </row>
    <row xmlns:x14ac="http://schemas.microsoft.com/office/spreadsheetml/2009/9/ac" r="127" s="3" customFormat="true" x14ac:dyDescent="0.25">
      <c r="A127" s="382" t="str">
        <f ca="true">IF(ISBLANK('Data Summary'!A129),"",'Data Summary'!A129)</f>
        <v/>
      </c>
      <c r="B127" s="113"/>
      <c r="L127" s="113"/>
      <c r="V127" s="113"/>
      <c r="AF127" s="113"/>
      <c r="AP127" s="113"/>
      <c r="AZ127" s="113"/>
      <c r="BA127" s="113"/>
      <c r="BJ127" s="113"/>
      <c r="BT127" s="113"/>
      <c r="CD127" s="113"/>
      <c r="CN127" s="113"/>
      <c r="CX127" s="113"/>
      <c r="DH127" s="113"/>
      <c r="DR127" s="113"/>
      <c r="EB127" s="113"/>
      <c r="EL127" s="113"/>
      <c r="EV127" s="113"/>
      <c r="FF127" s="113"/>
      <c r="FP127" s="113"/>
      <c r="FZ127" s="113"/>
      <c r="GJ127" s="113"/>
      <c r="GT127" s="113"/>
      <c r="HD127" s="113"/>
      <c r="HN127" s="113"/>
      <c r="HX127" s="113"/>
    </row>
    <row xmlns:x14ac="http://schemas.microsoft.com/office/spreadsheetml/2009/9/ac" r="128" s="3" customFormat="true" x14ac:dyDescent="0.25">
      <c r="A128" s="382" t="str">
        <f ca="true">IF(ISBLANK('Data Summary'!A130),"",'Data Summary'!A130)</f>
        <v/>
      </c>
      <c r="B128" s="113"/>
      <c r="L128" s="113"/>
      <c r="V128" s="113"/>
      <c r="AF128" s="113"/>
      <c r="AP128" s="113"/>
      <c r="AZ128" s="113"/>
      <c r="BA128" s="113"/>
      <c r="BJ128" s="113"/>
      <c r="BT128" s="113"/>
      <c r="CD128" s="113"/>
      <c r="CN128" s="113"/>
      <c r="CX128" s="113"/>
      <c r="DH128" s="113"/>
      <c r="DR128" s="113"/>
      <c r="EB128" s="113"/>
      <c r="EL128" s="113"/>
      <c r="EV128" s="113"/>
      <c r="FF128" s="113"/>
      <c r="FP128" s="113"/>
      <c r="FZ128" s="113"/>
      <c r="GJ128" s="113"/>
      <c r="GT128" s="113"/>
      <c r="HD128" s="113"/>
      <c r="HN128" s="113"/>
      <c r="HX128" s="113"/>
    </row>
    <row xmlns:x14ac="http://schemas.microsoft.com/office/spreadsheetml/2009/9/ac" r="129" s="3" customFormat="true" x14ac:dyDescent="0.25">
      <c r="A129" s="382" t="str">
        <f ca="true">IF(ISBLANK('Data Summary'!A131),"",'Data Summary'!A131)</f>
        <v/>
      </c>
      <c r="B129" s="113"/>
      <c r="L129" s="113"/>
      <c r="V129" s="113"/>
      <c r="AF129" s="113"/>
      <c r="AP129" s="113"/>
      <c r="AZ129" s="113"/>
      <c r="BA129" s="113"/>
      <c r="BJ129" s="113"/>
      <c r="BT129" s="113"/>
      <c r="CD129" s="113"/>
      <c r="CN129" s="113"/>
      <c r="CX129" s="113"/>
      <c r="DH129" s="113"/>
      <c r="DR129" s="113"/>
      <c r="EB129" s="113"/>
      <c r="EL129" s="113"/>
      <c r="EV129" s="113"/>
      <c r="FF129" s="113"/>
      <c r="FP129" s="113"/>
      <c r="FZ129" s="113"/>
      <c r="GJ129" s="113"/>
      <c r="GT129" s="113"/>
      <c r="HD129" s="113"/>
      <c r="HN129" s="113"/>
      <c r="HX129" s="113"/>
    </row>
    <row xmlns:x14ac="http://schemas.microsoft.com/office/spreadsheetml/2009/9/ac" r="130" s="3" customFormat="true" x14ac:dyDescent="0.25">
      <c r="A130" s="382" t="str">
        <f ca="true">IF(ISBLANK('Data Summary'!A132),"",'Data Summary'!A132)</f>
        <v/>
      </c>
      <c r="B130" s="113"/>
      <c r="L130" s="113"/>
      <c r="V130" s="113"/>
      <c r="AF130" s="113"/>
      <c r="AP130" s="113"/>
      <c r="AZ130" s="113"/>
      <c r="BA130" s="113"/>
      <c r="BJ130" s="113"/>
      <c r="BT130" s="113"/>
      <c r="CD130" s="113"/>
      <c r="CN130" s="113"/>
      <c r="CX130" s="113"/>
      <c r="DH130" s="113"/>
      <c r="DR130" s="113"/>
      <c r="EB130" s="113"/>
      <c r="EL130" s="113"/>
      <c r="EV130" s="113"/>
      <c r="FF130" s="113"/>
      <c r="FP130" s="113"/>
      <c r="FZ130" s="113"/>
      <c r="GJ130" s="113"/>
      <c r="GT130" s="113"/>
      <c r="HD130" s="113"/>
      <c r="HN130" s="113"/>
      <c r="HX130" s="113"/>
    </row>
    <row xmlns:x14ac="http://schemas.microsoft.com/office/spreadsheetml/2009/9/ac" r="131" s="3" customFormat="true" x14ac:dyDescent="0.25">
      <c r="A131" s="382" t="str">
        <f ca="true">IF(ISBLANK('Data Summary'!A133),"",'Data Summary'!A133)</f>
        <v/>
      </c>
      <c r="B131" s="113"/>
      <c r="L131" s="113"/>
      <c r="V131" s="113"/>
      <c r="AF131" s="113"/>
      <c r="AP131" s="113"/>
      <c r="AZ131" s="113"/>
      <c r="BA131" s="113"/>
      <c r="BJ131" s="113"/>
      <c r="BT131" s="113"/>
      <c r="CD131" s="113"/>
      <c r="CN131" s="113"/>
      <c r="CX131" s="113"/>
      <c r="DH131" s="113"/>
      <c r="DR131" s="113"/>
      <c r="EB131" s="113"/>
      <c r="EL131" s="113"/>
      <c r="EV131" s="113"/>
      <c r="FF131" s="113"/>
      <c r="FP131" s="113"/>
      <c r="FZ131" s="113"/>
      <c r="GJ131" s="113"/>
      <c r="GT131" s="113"/>
      <c r="HD131" s="113"/>
      <c r="HN131" s="113"/>
      <c r="HX131" s="113"/>
    </row>
    <row xmlns:x14ac="http://schemas.microsoft.com/office/spreadsheetml/2009/9/ac" r="132" s="3" customFormat="true" x14ac:dyDescent="0.25">
      <c r="A132" s="382" t="str">
        <f ca="true">IF(ISBLANK('Data Summary'!A134),"",'Data Summary'!A134)</f>
        <v/>
      </c>
      <c r="B132" s="113"/>
      <c r="L132" s="113"/>
      <c r="V132" s="113"/>
      <c r="AF132" s="113"/>
      <c r="AP132" s="113"/>
      <c r="AZ132" s="113"/>
      <c r="BA132" s="113"/>
      <c r="BJ132" s="113"/>
      <c r="BT132" s="113"/>
      <c r="CD132" s="113"/>
      <c r="CN132" s="113"/>
      <c r="CX132" s="113"/>
      <c r="DH132" s="113"/>
      <c r="DR132" s="113"/>
      <c r="EB132" s="113"/>
      <c r="EL132" s="113"/>
      <c r="EV132" s="113"/>
      <c r="FF132" s="113"/>
      <c r="FP132" s="113"/>
      <c r="FZ132" s="113"/>
      <c r="GJ132" s="113"/>
      <c r="GT132" s="113"/>
      <c r="HD132" s="113"/>
      <c r="HN132" s="113"/>
      <c r="HX132" s="113"/>
    </row>
    <row xmlns:x14ac="http://schemas.microsoft.com/office/spreadsheetml/2009/9/ac" r="133" s="3" customFormat="true" x14ac:dyDescent="0.25">
      <c r="A133" s="382" t="str">
        <f ca="true">IF(ISBLANK('Data Summary'!A135),"",'Data Summary'!A135)</f>
        <v/>
      </c>
      <c r="B133" s="113"/>
      <c r="L133" s="113"/>
      <c r="V133" s="113"/>
      <c r="AF133" s="113"/>
      <c r="AP133" s="113"/>
      <c r="AZ133" s="113"/>
      <c r="BA133" s="113"/>
      <c r="BJ133" s="113"/>
      <c r="BT133" s="113"/>
      <c r="CD133" s="113"/>
      <c r="CN133" s="113"/>
      <c r="CX133" s="113"/>
      <c r="DH133" s="113"/>
      <c r="DR133" s="113"/>
      <c r="EB133" s="113"/>
      <c r="EL133" s="113"/>
      <c r="EV133" s="113"/>
      <c r="FF133" s="113"/>
      <c r="FP133" s="113"/>
      <c r="FZ133" s="113"/>
      <c r="GJ133" s="113"/>
      <c r="GT133" s="113"/>
      <c r="HD133" s="113"/>
      <c r="HN133" s="113"/>
      <c r="HX133" s="113"/>
    </row>
    <row xmlns:x14ac="http://schemas.microsoft.com/office/spreadsheetml/2009/9/ac" r="134" s="3" customFormat="true" x14ac:dyDescent="0.25">
      <c r="A134" s="382" t="str">
        <f ca="true">IF(ISBLANK('Data Summary'!A136),"",'Data Summary'!A136)</f>
        <v/>
      </c>
      <c r="B134" s="113"/>
      <c r="L134" s="113"/>
      <c r="V134" s="113"/>
      <c r="AF134" s="113"/>
      <c r="AP134" s="113"/>
      <c r="AZ134" s="113"/>
      <c r="BA134" s="113"/>
      <c r="BJ134" s="113"/>
      <c r="BT134" s="113"/>
      <c r="CD134" s="113"/>
      <c r="CN134" s="113"/>
      <c r="CX134" s="113"/>
      <c r="DH134" s="113"/>
      <c r="DR134" s="113"/>
      <c r="EB134" s="113"/>
      <c r="EL134" s="113"/>
      <c r="EV134" s="113"/>
      <c r="FF134" s="113"/>
      <c r="FP134" s="113"/>
      <c r="FZ134" s="113"/>
      <c r="GJ134" s="113"/>
      <c r="GT134" s="113"/>
      <c r="HD134" s="113"/>
      <c r="HN134" s="113"/>
      <c r="HX134" s="113"/>
    </row>
    <row xmlns:x14ac="http://schemas.microsoft.com/office/spreadsheetml/2009/9/ac" r="135" s="3" customFormat="true" x14ac:dyDescent="0.25">
      <c r="A135" s="382" t="str">
        <f ca="true">IF(ISBLANK('Data Summary'!A137),"",'Data Summary'!A137)</f>
        <v/>
      </c>
      <c r="B135" s="113"/>
      <c r="L135" s="113"/>
      <c r="V135" s="113"/>
      <c r="AF135" s="113"/>
      <c r="AP135" s="113"/>
      <c r="AZ135" s="113"/>
      <c r="BA135" s="113"/>
      <c r="BJ135" s="113"/>
      <c r="BT135" s="113"/>
      <c r="CD135" s="113"/>
      <c r="CN135" s="113"/>
      <c r="CX135" s="113"/>
      <c r="DH135" s="113"/>
      <c r="DR135" s="113"/>
      <c r="EB135" s="113"/>
      <c r="EL135" s="113"/>
      <c r="EV135" s="113"/>
      <c r="FF135" s="113"/>
      <c r="FP135" s="113"/>
      <c r="FZ135" s="113"/>
      <c r="GJ135" s="113"/>
      <c r="GT135" s="113"/>
      <c r="HD135" s="113"/>
      <c r="HN135" s="113"/>
      <c r="HX135" s="113"/>
    </row>
    <row xmlns:x14ac="http://schemas.microsoft.com/office/spreadsheetml/2009/9/ac" r="136" s="3" customFormat="true" x14ac:dyDescent="0.25">
      <c r="A136" s="382" t="str">
        <f ca="true">IF(ISBLANK('Data Summary'!A138),"",'Data Summary'!A138)</f>
        <v/>
      </c>
      <c r="B136" s="113"/>
      <c r="L136" s="113"/>
      <c r="V136" s="113"/>
      <c r="AF136" s="113"/>
      <c r="AP136" s="113"/>
      <c r="AZ136" s="113"/>
      <c r="BA136" s="113"/>
      <c r="BJ136" s="113"/>
      <c r="BT136" s="113"/>
      <c r="CD136" s="113"/>
      <c r="CN136" s="113"/>
      <c r="CX136" s="113"/>
      <c r="DH136" s="113"/>
      <c r="DR136" s="113"/>
      <c r="EB136" s="113"/>
      <c r="EL136" s="113"/>
      <c r="EV136" s="113"/>
      <c r="FF136" s="113"/>
      <c r="FP136" s="113"/>
      <c r="FZ136" s="113"/>
      <c r="GJ136" s="113"/>
      <c r="GT136" s="113"/>
      <c r="HD136" s="113"/>
      <c r="HN136" s="113"/>
      <c r="HX136" s="113"/>
    </row>
    <row xmlns:x14ac="http://schemas.microsoft.com/office/spreadsheetml/2009/9/ac" r="137" s="3" customFormat="true" x14ac:dyDescent="0.25">
      <c r="A137" s="382" t="str">
        <f ca="true">IF(ISBLANK('Data Summary'!A139),"",'Data Summary'!A139)</f>
        <v/>
      </c>
      <c r="B137" s="113"/>
      <c r="L137" s="113"/>
      <c r="V137" s="113"/>
      <c r="AF137" s="113"/>
      <c r="AP137" s="113"/>
      <c r="AZ137" s="113"/>
      <c r="BA137" s="113"/>
      <c r="BJ137" s="113"/>
      <c r="BT137" s="113"/>
      <c r="CD137" s="113"/>
      <c r="CN137" s="113"/>
      <c r="CX137" s="113"/>
      <c r="DH137" s="113"/>
      <c r="DR137" s="113"/>
      <c r="EB137" s="113"/>
      <c r="EL137" s="113"/>
      <c r="EV137" s="113"/>
      <c r="FF137" s="113"/>
      <c r="FP137" s="113"/>
      <c r="FZ137" s="113"/>
      <c r="GJ137" s="113"/>
      <c r="GT137" s="113"/>
      <c r="HD137" s="113"/>
      <c r="HN137" s="113"/>
      <c r="HX137" s="113"/>
    </row>
    <row xmlns:x14ac="http://schemas.microsoft.com/office/spreadsheetml/2009/9/ac" r="138" s="3" customFormat="true" x14ac:dyDescent="0.25">
      <c r="A138" s="382" t="str">
        <f ca="true">IF(ISBLANK('Data Summary'!A140),"",'Data Summary'!A140)</f>
        <v/>
      </c>
      <c r="B138" s="113"/>
      <c r="L138" s="113"/>
      <c r="V138" s="113"/>
      <c r="AF138" s="113"/>
      <c r="AP138" s="113"/>
      <c r="AZ138" s="113"/>
      <c r="BA138" s="113"/>
      <c r="BJ138" s="113"/>
      <c r="BT138" s="113"/>
      <c r="CD138" s="113"/>
      <c r="CN138" s="113"/>
      <c r="CX138" s="113"/>
      <c r="DH138" s="113"/>
      <c r="DR138" s="113"/>
      <c r="EB138" s="113"/>
      <c r="EL138" s="113"/>
      <c r="EV138" s="113"/>
      <c r="FF138" s="113"/>
      <c r="FP138" s="113"/>
      <c r="FZ138" s="113"/>
      <c r="GJ138" s="113"/>
      <c r="GT138" s="113"/>
      <c r="HD138" s="113"/>
      <c r="HN138" s="113"/>
      <c r="HX138" s="113"/>
    </row>
    <row xmlns:x14ac="http://schemas.microsoft.com/office/spreadsheetml/2009/9/ac" r="139" s="3" customFormat="true" x14ac:dyDescent="0.25">
      <c r="A139" s="382" t="str">
        <f ca="true">IF(ISBLANK('Data Summary'!A141),"",'Data Summary'!A141)</f>
        <v/>
      </c>
      <c r="B139" s="113"/>
      <c r="L139" s="113"/>
      <c r="V139" s="113"/>
      <c r="AF139" s="113"/>
      <c r="AP139" s="113"/>
      <c r="AZ139" s="113"/>
      <c r="BA139" s="113"/>
      <c r="BJ139" s="113"/>
      <c r="BT139" s="113"/>
      <c r="CD139" s="113"/>
      <c r="CN139" s="113"/>
      <c r="CX139" s="113"/>
      <c r="DH139" s="113"/>
      <c r="DR139" s="113"/>
      <c r="EB139" s="113"/>
      <c r="EL139" s="113"/>
      <c r="EV139" s="113"/>
      <c r="FF139" s="113"/>
      <c r="FP139" s="113"/>
      <c r="FZ139" s="113"/>
      <c r="GJ139" s="113"/>
      <c r="GT139" s="113"/>
      <c r="HD139" s="113"/>
      <c r="HN139" s="113"/>
      <c r="HX139" s="113"/>
    </row>
    <row xmlns:x14ac="http://schemas.microsoft.com/office/spreadsheetml/2009/9/ac" r="140" s="3" customFormat="true" x14ac:dyDescent="0.25">
      <c r="A140" s="382" t="str">
        <f ca="true">IF(ISBLANK('Data Summary'!A142),"",'Data Summary'!A142)</f>
        <v/>
      </c>
      <c r="B140" s="113"/>
      <c r="L140" s="113"/>
      <c r="V140" s="113"/>
      <c r="AF140" s="113"/>
      <c r="AP140" s="113"/>
      <c r="AZ140" s="113"/>
      <c r="BA140" s="113"/>
      <c r="BJ140" s="113"/>
      <c r="BT140" s="113"/>
      <c r="CD140" s="113"/>
      <c r="CN140" s="113"/>
      <c r="CX140" s="113"/>
      <c r="DH140" s="113"/>
      <c r="DR140" s="113"/>
      <c r="EB140" s="113"/>
      <c r="EL140" s="113"/>
      <c r="EV140" s="113"/>
      <c r="FF140" s="113"/>
      <c r="FP140" s="113"/>
      <c r="FZ140" s="113"/>
      <c r="GJ140" s="113"/>
      <c r="GT140" s="113"/>
      <c r="HD140" s="113"/>
      <c r="HN140" s="113"/>
      <c r="HX140" s="113"/>
    </row>
    <row xmlns:x14ac="http://schemas.microsoft.com/office/spreadsheetml/2009/9/ac" r="141" s="3" customFormat="true" x14ac:dyDescent="0.25">
      <c r="A141" s="382" t="str">
        <f ca="true">IF(ISBLANK('Data Summary'!A143),"",'Data Summary'!A143)</f>
        <v/>
      </c>
      <c r="B141" s="113"/>
      <c r="L141" s="113"/>
      <c r="V141" s="113"/>
      <c r="AF141" s="113"/>
      <c r="AP141" s="113"/>
      <c r="AZ141" s="113"/>
      <c r="BA141" s="113"/>
      <c r="BJ141" s="113"/>
      <c r="BT141" s="113"/>
      <c r="CD141" s="113"/>
      <c r="CN141" s="113"/>
      <c r="CX141" s="113"/>
      <c r="DH141" s="113"/>
      <c r="DR141" s="113"/>
      <c r="EB141" s="113"/>
      <c r="EL141" s="113"/>
      <c r="EV141" s="113"/>
      <c r="FF141" s="113"/>
      <c r="FP141" s="113"/>
      <c r="FZ141" s="113"/>
      <c r="GJ141" s="113"/>
      <c r="GT141" s="113"/>
      <c r="HD141" s="113"/>
      <c r="HN141" s="113"/>
      <c r="HX141" s="113"/>
    </row>
    <row xmlns:x14ac="http://schemas.microsoft.com/office/spreadsheetml/2009/9/ac" r="142" s="3" customFormat="true" x14ac:dyDescent="0.25">
      <c r="A142" s="382" t="str">
        <f ca="true">IF(ISBLANK('Data Summary'!A144),"",'Data Summary'!A144)</f>
        <v/>
      </c>
      <c r="B142" s="113"/>
      <c r="L142" s="113"/>
      <c r="V142" s="113"/>
      <c r="AF142" s="113"/>
      <c r="AP142" s="113"/>
      <c r="AZ142" s="113"/>
      <c r="BA142" s="113"/>
      <c r="BJ142" s="113"/>
      <c r="BT142" s="113"/>
      <c r="CD142" s="113"/>
      <c r="CN142" s="113"/>
      <c r="CX142" s="113"/>
      <c r="DH142" s="113"/>
      <c r="DR142" s="113"/>
      <c r="EB142" s="113"/>
      <c r="EL142" s="113"/>
      <c r="EV142" s="113"/>
      <c r="FF142" s="113"/>
      <c r="FP142" s="113"/>
      <c r="FZ142" s="113"/>
      <c r="GJ142" s="113"/>
      <c r="GT142" s="113"/>
      <c r="HD142" s="113"/>
      <c r="HN142" s="113"/>
      <c r="HX142" s="113"/>
    </row>
    <row xmlns:x14ac="http://schemas.microsoft.com/office/spreadsheetml/2009/9/ac" r="143" s="3" customFormat="true" x14ac:dyDescent="0.25">
      <c r="A143" s="382" t="str">
        <f ca="true">IF(ISBLANK('Data Summary'!A145),"",'Data Summary'!A145)</f>
        <v/>
      </c>
      <c r="B143" s="113"/>
      <c r="L143" s="113"/>
      <c r="V143" s="113"/>
      <c r="AF143" s="113"/>
      <c r="AP143" s="113"/>
      <c r="AZ143" s="113"/>
      <c r="BA143" s="113"/>
      <c r="BJ143" s="113"/>
      <c r="BT143" s="113"/>
      <c r="CD143" s="113"/>
      <c r="CN143" s="113"/>
      <c r="CX143" s="113"/>
      <c r="DH143" s="113"/>
      <c r="DR143" s="113"/>
      <c r="EB143" s="113"/>
      <c r="EL143" s="113"/>
      <c r="EV143" s="113"/>
      <c r="FF143" s="113"/>
      <c r="FP143" s="113"/>
      <c r="FZ143" s="113"/>
      <c r="GJ143" s="113"/>
      <c r="GT143" s="113"/>
      <c r="HD143" s="113"/>
      <c r="HN143" s="113"/>
      <c r="HX143" s="113"/>
    </row>
    <row xmlns:x14ac="http://schemas.microsoft.com/office/spreadsheetml/2009/9/ac" r="144" s="3" customFormat="true" x14ac:dyDescent="0.25">
      <c r="A144" s="382" t="str">
        <f ca="true">IF(ISBLANK('Data Summary'!A146),"",'Data Summary'!A146)</f>
        <v/>
      </c>
      <c r="B144" s="113"/>
      <c r="L144" s="113"/>
      <c r="V144" s="113"/>
      <c r="AF144" s="113"/>
      <c r="AP144" s="113"/>
      <c r="AZ144" s="113"/>
      <c r="BA144" s="113"/>
      <c r="BJ144" s="113"/>
      <c r="BT144" s="113"/>
      <c r="CD144" s="113"/>
      <c r="CN144" s="113"/>
      <c r="CX144" s="113"/>
      <c r="DH144" s="113"/>
      <c r="DR144" s="113"/>
      <c r="EB144" s="113"/>
      <c r="EL144" s="113"/>
      <c r="EV144" s="113"/>
      <c r="FF144" s="113"/>
      <c r="FP144" s="113"/>
      <c r="FZ144" s="113"/>
      <c r="GJ144" s="113"/>
      <c r="GT144" s="113"/>
      <c r="HD144" s="113"/>
      <c r="HN144" s="113"/>
      <c r="HX144" s="113"/>
    </row>
    <row xmlns:x14ac="http://schemas.microsoft.com/office/spreadsheetml/2009/9/ac" r="145" s="3" customFormat="true" x14ac:dyDescent="0.25">
      <c r="A145" s="382" t="str">
        <f ca="true">IF(ISBLANK('Data Summary'!A147),"",'Data Summary'!A147)</f>
        <v/>
      </c>
      <c r="B145" s="113"/>
      <c r="L145" s="113"/>
      <c r="V145" s="113"/>
      <c r="AF145" s="113"/>
      <c r="AP145" s="113"/>
      <c r="AZ145" s="113"/>
      <c r="BA145" s="113"/>
      <c r="BJ145" s="113"/>
      <c r="BT145" s="113"/>
      <c r="CD145" s="113"/>
      <c r="CN145" s="113"/>
      <c r="CX145" s="113"/>
      <c r="DH145" s="113"/>
      <c r="DR145" s="113"/>
      <c r="EB145" s="113"/>
      <c r="EL145" s="113"/>
      <c r="EV145" s="113"/>
      <c r="FF145" s="113"/>
      <c r="FP145" s="113"/>
      <c r="FZ145" s="113"/>
      <c r="GJ145" s="113"/>
      <c r="GT145" s="113"/>
      <c r="HD145" s="113"/>
      <c r="HN145" s="113"/>
      <c r="HX145" s="113"/>
    </row>
    <row xmlns:x14ac="http://schemas.microsoft.com/office/spreadsheetml/2009/9/ac" r="146" s="3" customFormat="true" x14ac:dyDescent="0.25">
      <c r="A146" s="382" t="str">
        <f ca="true">IF(ISBLANK('Data Summary'!A148),"",'Data Summary'!A148)</f>
        <v/>
      </c>
      <c r="B146" s="113"/>
      <c r="L146" s="113"/>
      <c r="V146" s="113"/>
      <c r="AF146" s="113"/>
      <c r="AP146" s="113"/>
      <c r="AZ146" s="113"/>
      <c r="BA146" s="113"/>
      <c r="BJ146" s="113"/>
      <c r="BT146" s="113"/>
      <c r="CD146" s="113"/>
      <c r="CN146" s="113"/>
      <c r="CX146" s="113"/>
      <c r="DH146" s="113"/>
      <c r="DR146" s="113"/>
      <c r="EB146" s="113"/>
      <c r="EL146" s="113"/>
      <c r="EV146" s="113"/>
      <c r="FF146" s="113"/>
      <c r="FP146" s="113"/>
      <c r="FZ146" s="113"/>
      <c r="GJ146" s="113"/>
      <c r="GT146" s="113"/>
      <c r="HD146" s="113"/>
      <c r="HN146" s="113"/>
      <c r="HX146" s="113"/>
    </row>
    <row xmlns:x14ac="http://schemas.microsoft.com/office/spreadsheetml/2009/9/ac" r="147" s="3" customFormat="true" x14ac:dyDescent="0.25">
      <c r="A147" s="382" t="str">
        <f ca="true">IF(ISBLANK('Data Summary'!A149),"",'Data Summary'!A149)</f>
        <v/>
      </c>
      <c r="B147" s="113"/>
      <c r="L147" s="113"/>
      <c r="V147" s="113"/>
      <c r="AF147" s="113"/>
      <c r="AP147" s="113"/>
      <c r="AZ147" s="113"/>
      <c r="BA147" s="113"/>
      <c r="BJ147" s="113"/>
      <c r="BT147" s="113"/>
      <c r="CD147" s="113"/>
      <c r="CN147" s="113"/>
      <c r="CX147" s="113"/>
      <c r="DH147" s="113"/>
      <c r="DR147" s="113"/>
      <c r="EB147" s="113"/>
      <c r="EL147" s="113"/>
      <c r="EV147" s="113"/>
      <c r="FF147" s="113"/>
      <c r="FP147" s="113"/>
      <c r="FZ147" s="113"/>
      <c r="GJ147" s="113"/>
      <c r="GT147" s="113"/>
      <c r="HD147" s="113"/>
      <c r="HN147" s="113"/>
      <c r="HX147" s="113"/>
    </row>
    <row xmlns:x14ac="http://schemas.microsoft.com/office/spreadsheetml/2009/9/ac" r="148" s="3" customFormat="true" x14ac:dyDescent="0.25">
      <c r="A148" s="382" t="str">
        <f ca="true">IF(ISBLANK('Data Summary'!A150),"",'Data Summary'!A150)</f>
        <v/>
      </c>
      <c r="B148" s="113"/>
      <c r="L148" s="113"/>
      <c r="V148" s="113"/>
      <c r="AF148" s="113"/>
      <c r="AP148" s="113"/>
      <c r="AZ148" s="113"/>
      <c r="BA148" s="113"/>
      <c r="BJ148" s="113"/>
      <c r="BT148" s="113"/>
      <c r="CD148" s="113"/>
      <c r="CN148" s="113"/>
      <c r="CX148" s="113"/>
      <c r="DH148" s="113"/>
      <c r="DR148" s="113"/>
      <c r="EB148" s="113"/>
      <c r="EL148" s="113"/>
      <c r="EV148" s="113"/>
      <c r="FF148" s="113"/>
      <c r="FP148" s="113"/>
      <c r="FZ148" s="113"/>
      <c r="GJ148" s="113"/>
      <c r="GT148" s="113"/>
      <c r="HD148" s="113"/>
      <c r="HN148" s="113"/>
      <c r="HX148" s="113"/>
    </row>
    <row xmlns:x14ac="http://schemas.microsoft.com/office/spreadsheetml/2009/9/ac" r="149" s="3" customFormat="true" x14ac:dyDescent="0.25">
      <c r="A149" s="382" t="str">
        <f ca="true">IF(ISBLANK('Data Summary'!A151),"",'Data Summary'!A151)</f>
        <v/>
      </c>
      <c r="B149" s="113"/>
      <c r="L149" s="113"/>
      <c r="V149" s="113"/>
      <c r="AF149" s="113"/>
      <c r="AP149" s="113"/>
      <c r="AZ149" s="113"/>
      <c r="BA149" s="113"/>
      <c r="BJ149" s="113"/>
      <c r="BT149" s="113"/>
      <c r="CD149" s="113"/>
      <c r="CN149" s="113"/>
      <c r="CX149" s="113"/>
      <c r="DH149" s="113"/>
      <c r="DR149" s="113"/>
      <c r="EB149" s="113"/>
      <c r="EL149" s="113"/>
      <c r="EV149" s="113"/>
      <c r="FF149" s="113"/>
      <c r="FP149" s="113"/>
      <c r="FZ149" s="113"/>
      <c r="GJ149" s="113"/>
      <c r="GT149" s="113"/>
      <c r="HD149" s="113"/>
      <c r="HN149" s="113"/>
      <c r="HX149" s="113"/>
    </row>
    <row xmlns:x14ac="http://schemas.microsoft.com/office/spreadsheetml/2009/9/ac" r="150" s="3" customFormat="true" x14ac:dyDescent="0.25">
      <c r="A150" s="382" t="str">
        <f ca="true">IF(ISBLANK('Data Summary'!A152),"",'Data Summary'!A152)</f>
        <v/>
      </c>
      <c r="B150" s="113"/>
      <c r="L150" s="113"/>
      <c r="V150" s="113"/>
      <c r="AF150" s="113"/>
      <c r="AP150" s="113"/>
      <c r="AZ150" s="113"/>
      <c r="BA150" s="113"/>
      <c r="BJ150" s="113"/>
      <c r="BT150" s="113"/>
      <c r="CD150" s="113"/>
      <c r="CN150" s="113"/>
      <c r="CX150" s="113"/>
      <c r="DH150" s="113"/>
      <c r="DR150" s="113"/>
      <c r="EB150" s="113"/>
      <c r="EL150" s="113"/>
      <c r="EV150" s="113"/>
      <c r="FF150" s="113"/>
      <c r="FP150" s="113"/>
      <c r="FZ150" s="113"/>
      <c r="GJ150" s="113"/>
      <c r="GT150" s="113"/>
      <c r="HD150" s="113"/>
      <c r="HN150" s="113"/>
      <c r="HX150" s="113"/>
    </row>
    <row xmlns:x14ac="http://schemas.microsoft.com/office/spreadsheetml/2009/9/ac" r="151" s="3" customFormat="true" x14ac:dyDescent="0.25">
      <c r="A151" s="382" t="str">
        <f ca="true">IF(ISBLANK('Data Summary'!A153),"",'Data Summary'!A153)</f>
        <v/>
      </c>
      <c r="B151" s="113"/>
      <c r="L151" s="113"/>
      <c r="V151" s="113"/>
      <c r="AF151" s="113"/>
      <c r="AP151" s="113"/>
      <c r="AZ151" s="113"/>
      <c r="BA151" s="113"/>
      <c r="BJ151" s="113"/>
      <c r="BT151" s="113"/>
      <c r="CD151" s="113"/>
      <c r="CN151" s="113"/>
      <c r="CX151" s="113"/>
      <c r="DH151" s="113"/>
      <c r="DR151" s="113"/>
      <c r="EB151" s="113"/>
      <c r="EL151" s="113"/>
      <c r="EV151" s="113"/>
      <c r="FF151" s="113"/>
      <c r="FP151" s="113"/>
      <c r="FZ151" s="113"/>
      <c r="GJ151" s="113"/>
      <c r="GT151" s="113"/>
      <c r="HD151" s="113"/>
      <c r="HN151" s="113"/>
      <c r="HX151" s="113"/>
    </row>
    <row xmlns:x14ac="http://schemas.microsoft.com/office/spreadsheetml/2009/9/ac" r="152" s="3" customFormat="true" x14ac:dyDescent="0.25">
      <c r="A152" s="376"/>
      <c r="B152" s="113"/>
      <c r="L152" s="113"/>
      <c r="V152" s="113"/>
      <c r="AF152" s="113"/>
      <c r="AP152" s="113"/>
      <c r="AZ152" s="113"/>
      <c r="BA152" s="113"/>
      <c r="BJ152" s="113"/>
      <c r="BT152" s="113"/>
      <c r="CD152" s="113"/>
      <c r="CN152" s="113"/>
      <c r="CX152" s="113"/>
      <c r="DH152" s="113"/>
      <c r="DR152" s="113"/>
      <c r="EB152" s="113"/>
      <c r="EL152" s="113"/>
      <c r="EV152" s="113"/>
      <c r="FF152" s="113"/>
      <c r="FP152" s="113"/>
      <c r="FZ152" s="113"/>
      <c r="GJ152" s="113"/>
      <c r="GT152" s="113"/>
      <c r="HD152" s="113"/>
      <c r="HN152" s="113"/>
      <c r="HX152" s="113"/>
    </row>
    <row xmlns:x14ac="http://schemas.microsoft.com/office/spreadsheetml/2009/9/ac" r="153" s="3" customFormat="true" x14ac:dyDescent="0.25">
      <c r="A153" s="376"/>
      <c r="B153" s="113"/>
      <c r="L153" s="113"/>
      <c r="V153" s="113"/>
      <c r="AF153" s="113"/>
      <c r="AP153" s="113"/>
      <c r="AZ153" s="113"/>
      <c r="BA153" s="113"/>
      <c r="BJ153" s="113"/>
      <c r="BT153" s="113"/>
      <c r="CD153" s="113"/>
      <c r="CN153" s="113"/>
      <c r="CX153" s="113"/>
      <c r="DH153" s="113"/>
      <c r="DR153" s="113"/>
      <c r="EB153" s="113"/>
      <c r="EL153" s="113"/>
      <c r="EV153" s="113"/>
      <c r="FF153" s="113"/>
      <c r="FP153" s="113"/>
      <c r="FZ153" s="113"/>
      <c r="GJ153" s="113"/>
      <c r="GT153" s="113"/>
      <c r="HD153" s="113"/>
      <c r="HN153" s="113"/>
      <c r="HX153" s="113"/>
    </row>
    <row xmlns:x14ac="http://schemas.microsoft.com/office/spreadsheetml/2009/9/ac" r="154" s="3" customFormat="true" x14ac:dyDescent="0.25">
      <c r="A154" s="376"/>
      <c r="B154" s="113"/>
      <c r="L154" s="113"/>
      <c r="V154" s="113"/>
      <c r="AF154" s="113"/>
      <c r="AP154" s="113"/>
      <c r="AZ154" s="113"/>
      <c r="BA154" s="113"/>
      <c r="BJ154" s="113"/>
      <c r="BT154" s="113"/>
      <c r="CD154" s="113"/>
      <c r="CN154" s="113"/>
      <c r="CX154" s="113"/>
      <c r="DH154" s="113"/>
      <c r="DR154" s="113"/>
      <c r="EB154" s="113"/>
      <c r="EL154" s="113"/>
      <c r="EV154" s="113"/>
      <c r="FF154" s="113"/>
      <c r="FP154" s="113"/>
      <c r="FZ154" s="113"/>
      <c r="GJ154" s="113"/>
      <c r="GT154" s="113"/>
      <c r="HD154" s="113"/>
      <c r="HN154" s="113"/>
      <c r="HX154" s="113"/>
    </row>
    <row xmlns:x14ac="http://schemas.microsoft.com/office/spreadsheetml/2009/9/ac" r="155" s="3" customFormat="true" x14ac:dyDescent="0.25">
      <c r="A155" s="376"/>
      <c r="B155" s="113"/>
      <c r="L155" s="113"/>
      <c r="V155" s="113"/>
      <c r="AF155" s="113"/>
      <c r="AP155" s="113"/>
      <c r="AZ155" s="113"/>
      <c r="BA155" s="113"/>
      <c r="BJ155" s="113"/>
      <c r="BT155" s="113"/>
      <c r="CD155" s="113"/>
      <c r="CN155" s="113"/>
      <c r="CX155" s="113"/>
      <c r="DH155" s="113"/>
      <c r="DR155" s="113"/>
      <c r="EB155" s="113"/>
      <c r="EL155" s="113"/>
      <c r="EV155" s="113"/>
      <c r="FF155" s="113"/>
      <c r="FP155" s="113"/>
      <c r="FZ155" s="113"/>
      <c r="GJ155" s="113"/>
      <c r="GT155" s="113"/>
      <c r="HD155" s="113"/>
      <c r="HN155" s="113"/>
      <c r="HX155" s="113"/>
    </row>
    <row xmlns:x14ac="http://schemas.microsoft.com/office/spreadsheetml/2009/9/ac" r="156" s="3" customFormat="true" x14ac:dyDescent="0.25">
      <c r="A156" s="376"/>
      <c r="B156" s="113"/>
      <c r="L156" s="113"/>
      <c r="V156" s="113"/>
      <c r="AF156" s="113"/>
      <c r="AP156" s="113"/>
      <c r="AZ156" s="113"/>
      <c r="BA156" s="113"/>
      <c r="BJ156" s="113"/>
      <c r="BT156" s="113"/>
      <c r="CD156" s="113"/>
      <c r="CN156" s="113"/>
      <c r="CX156" s="113"/>
      <c r="DH156" s="113"/>
      <c r="DR156" s="113"/>
      <c r="EB156" s="113"/>
      <c r="EL156" s="113"/>
      <c r="EV156" s="113"/>
      <c r="FF156" s="113"/>
      <c r="FP156" s="113"/>
      <c r="FZ156" s="113"/>
      <c r="GJ156" s="113"/>
      <c r="GT156" s="113"/>
      <c r="HD156" s="113"/>
      <c r="HN156" s="113"/>
      <c r="HX156" s="113"/>
    </row>
    <row xmlns:x14ac="http://schemas.microsoft.com/office/spreadsheetml/2009/9/ac" r="157" s="3" customFormat="true" x14ac:dyDescent="0.25">
      <c r="A157" s="376"/>
      <c r="B157" s="113"/>
      <c r="L157" s="113"/>
      <c r="V157" s="113"/>
      <c r="AF157" s="113"/>
      <c r="AP157" s="113"/>
      <c r="AZ157" s="113"/>
      <c r="BA157" s="113"/>
      <c r="BJ157" s="113"/>
      <c r="BT157" s="113"/>
      <c r="CD157" s="113"/>
      <c r="CN157" s="113"/>
      <c r="CX157" s="113"/>
      <c r="DH157" s="113"/>
      <c r="DR157" s="113"/>
      <c r="EB157" s="113"/>
      <c r="EL157" s="113"/>
      <c r="EV157" s="113"/>
      <c r="FF157" s="113"/>
      <c r="FP157" s="113"/>
      <c r="FZ157" s="113"/>
      <c r="GJ157" s="113"/>
      <c r="GT157" s="113"/>
      <c r="HD157" s="113"/>
      <c r="HN157" s="113"/>
      <c r="HX157" s="113"/>
    </row>
    <row xmlns:x14ac="http://schemas.microsoft.com/office/spreadsheetml/2009/9/ac" r="158" s="3" customFormat="true" x14ac:dyDescent="0.25">
      <c r="A158" s="376"/>
      <c r="B158" s="113"/>
      <c r="L158" s="113"/>
      <c r="V158" s="113"/>
      <c r="AF158" s="113"/>
      <c r="AP158" s="113"/>
      <c r="AZ158" s="113"/>
      <c r="BA158" s="113"/>
      <c r="BJ158" s="113"/>
      <c r="BT158" s="113"/>
      <c r="CD158" s="113"/>
      <c r="CN158" s="113"/>
      <c r="CX158" s="113"/>
      <c r="DH158" s="113"/>
      <c r="DR158" s="113"/>
      <c r="EB158" s="113"/>
      <c r="EL158" s="113"/>
      <c r="EV158" s="113"/>
      <c r="FF158" s="113"/>
      <c r="FP158" s="113"/>
      <c r="FZ158" s="113"/>
      <c r="GJ158" s="113"/>
      <c r="GT158" s="113"/>
      <c r="HD158" s="113"/>
      <c r="HN158" s="113"/>
      <c r="HX158" s="113"/>
    </row>
    <row xmlns:x14ac="http://schemas.microsoft.com/office/spreadsheetml/2009/9/ac" r="159" s="3" customFormat="true" x14ac:dyDescent="0.25">
      <c r="A159" s="376"/>
      <c r="B159" s="113"/>
      <c r="L159" s="113"/>
      <c r="V159" s="113"/>
      <c r="AF159" s="113"/>
      <c r="AP159" s="113"/>
      <c r="AZ159" s="113"/>
      <c r="BA159" s="113"/>
      <c r="BJ159" s="113"/>
      <c r="BT159" s="113"/>
      <c r="CD159" s="113"/>
      <c r="CN159" s="113"/>
      <c r="CX159" s="113"/>
      <c r="DH159" s="113"/>
      <c r="DR159" s="113"/>
      <c r="EB159" s="113"/>
      <c r="EL159" s="113"/>
      <c r="EV159" s="113"/>
      <c r="FF159" s="113"/>
      <c r="FP159" s="113"/>
      <c r="FZ159" s="113"/>
      <c r="GJ159" s="113"/>
      <c r="GT159" s="113"/>
      <c r="HD159" s="113"/>
      <c r="HN159" s="113"/>
      <c r="HX159" s="113"/>
    </row>
    <row xmlns:x14ac="http://schemas.microsoft.com/office/spreadsheetml/2009/9/ac" r="160" s="3" customFormat="true" x14ac:dyDescent="0.25">
      <c r="A160" s="376"/>
      <c r="B160" s="113"/>
      <c r="L160" s="113"/>
      <c r="V160" s="113"/>
      <c r="AF160" s="113"/>
      <c r="AP160" s="113"/>
      <c r="AZ160" s="113"/>
      <c r="BA160" s="113"/>
      <c r="BJ160" s="113"/>
      <c r="BT160" s="113"/>
      <c r="CD160" s="113"/>
      <c r="CN160" s="113"/>
      <c r="CX160" s="113"/>
      <c r="DH160" s="113"/>
      <c r="DR160" s="113"/>
      <c r="EB160" s="113"/>
      <c r="EL160" s="113"/>
      <c r="EV160" s="113"/>
      <c r="FF160" s="113"/>
      <c r="FP160" s="113"/>
      <c r="FZ160" s="113"/>
      <c r="GJ160" s="113"/>
      <c r="GT160" s="113"/>
      <c r="HD160" s="113"/>
      <c r="HN160" s="113"/>
      <c r="HX160" s="113"/>
    </row>
    <row xmlns:x14ac="http://schemas.microsoft.com/office/spreadsheetml/2009/9/ac" r="161" s="3" customFormat="true" x14ac:dyDescent="0.25">
      <c r="A161" s="376"/>
      <c r="B161" s="113"/>
      <c r="L161" s="113"/>
      <c r="V161" s="113"/>
      <c r="AF161" s="113"/>
      <c r="AP161" s="113"/>
      <c r="AZ161" s="113"/>
      <c r="BA161" s="113"/>
      <c r="BJ161" s="113"/>
      <c r="BT161" s="113"/>
      <c r="CD161" s="113"/>
      <c r="CN161" s="113"/>
      <c r="CX161" s="113"/>
      <c r="DH161" s="113"/>
      <c r="DR161" s="113"/>
      <c r="EB161" s="113"/>
      <c r="EL161" s="113"/>
      <c r="EV161" s="113"/>
      <c r="FF161" s="113"/>
      <c r="FP161" s="113"/>
      <c r="FZ161" s="113"/>
      <c r="GJ161" s="113"/>
      <c r="GT161" s="113"/>
      <c r="HD161" s="113"/>
      <c r="HN161" s="113"/>
      <c r="HX161" s="113"/>
    </row>
    <row xmlns:x14ac="http://schemas.microsoft.com/office/spreadsheetml/2009/9/ac" r="162" s="3" customFormat="true" x14ac:dyDescent="0.25">
      <c r="A162" s="376"/>
      <c r="B162" s="113"/>
      <c r="L162" s="113"/>
      <c r="V162" s="113"/>
      <c r="AF162" s="113"/>
      <c r="AP162" s="113"/>
      <c r="AZ162" s="113"/>
      <c r="BA162" s="113"/>
      <c r="BJ162" s="113"/>
      <c r="BT162" s="113"/>
      <c r="CD162" s="113"/>
      <c r="CN162" s="113"/>
      <c r="CX162" s="113"/>
      <c r="DH162" s="113"/>
      <c r="DR162" s="113"/>
      <c r="EB162" s="113"/>
      <c r="EL162" s="113"/>
      <c r="EV162" s="113"/>
      <c r="FF162" s="113"/>
      <c r="FP162" s="113"/>
      <c r="FZ162" s="113"/>
      <c r="GJ162" s="113"/>
      <c r="GT162" s="113"/>
      <c r="HD162" s="113"/>
      <c r="HN162" s="113"/>
      <c r="HX162" s="113"/>
    </row>
    <row xmlns:x14ac="http://schemas.microsoft.com/office/spreadsheetml/2009/9/ac" r="163" s="3" customFormat="true" x14ac:dyDescent="0.25">
      <c r="A163" s="376"/>
      <c r="B163" s="113"/>
      <c r="L163" s="113"/>
      <c r="V163" s="113"/>
      <c r="AF163" s="113"/>
      <c r="AP163" s="113"/>
      <c r="AZ163" s="113"/>
      <c r="BA163" s="113"/>
      <c r="BJ163" s="113"/>
      <c r="BT163" s="113"/>
      <c r="CD163" s="113"/>
      <c r="CN163" s="113"/>
      <c r="CX163" s="113"/>
      <c r="DH163" s="113"/>
      <c r="DR163" s="113"/>
      <c r="EB163" s="113"/>
      <c r="EL163" s="113"/>
      <c r="EV163" s="113"/>
      <c r="FF163" s="113"/>
      <c r="FP163" s="113"/>
      <c r="FZ163" s="113"/>
      <c r="GJ163" s="113"/>
      <c r="GT163" s="113"/>
      <c r="HD163" s="113"/>
      <c r="HN163" s="113"/>
      <c r="HX163" s="113"/>
    </row>
    <row xmlns:x14ac="http://schemas.microsoft.com/office/spreadsheetml/2009/9/ac" r="164" s="3" customFormat="true" x14ac:dyDescent="0.25">
      <c r="A164" s="376"/>
      <c r="B164" s="113"/>
      <c r="L164" s="113"/>
      <c r="V164" s="113"/>
      <c r="AF164" s="113"/>
      <c r="AP164" s="113"/>
      <c r="AZ164" s="113"/>
      <c r="BA164" s="113"/>
      <c r="BJ164" s="113"/>
      <c r="BT164" s="113"/>
      <c r="CD164" s="113"/>
      <c r="CN164" s="113"/>
      <c r="CX164" s="113"/>
      <c r="DH164" s="113"/>
      <c r="DR164" s="113"/>
      <c r="EB164" s="113"/>
      <c r="EL164" s="113"/>
      <c r="EV164" s="113"/>
      <c r="FF164" s="113"/>
      <c r="FP164" s="113"/>
      <c r="FZ164" s="113"/>
      <c r="GJ164" s="113"/>
      <c r="GT164" s="113"/>
      <c r="HD164" s="113"/>
      <c r="HN164" s="113"/>
      <c r="HX164" s="113"/>
    </row>
    <row xmlns:x14ac="http://schemas.microsoft.com/office/spreadsheetml/2009/9/ac" r="165" s="3" customFormat="true" x14ac:dyDescent="0.25">
      <c r="A165" s="376"/>
      <c r="B165" s="113"/>
      <c r="L165" s="113"/>
      <c r="V165" s="113"/>
      <c r="AF165" s="113"/>
      <c r="AP165" s="113"/>
      <c r="AZ165" s="113"/>
      <c r="BA165" s="113"/>
      <c r="BJ165" s="113"/>
      <c r="BT165" s="113"/>
      <c r="CD165" s="113"/>
      <c r="CN165" s="113"/>
      <c r="CX165" s="113"/>
      <c r="DH165" s="113"/>
      <c r="DR165" s="113"/>
      <c r="EB165" s="113"/>
      <c r="EL165" s="113"/>
      <c r="EV165" s="113"/>
      <c r="FF165" s="113"/>
      <c r="FP165" s="113"/>
      <c r="FZ165" s="113"/>
      <c r="GJ165" s="113"/>
      <c r="GT165" s="113"/>
      <c r="HD165" s="113"/>
      <c r="HN165" s="113"/>
      <c r="HX165" s="113"/>
    </row>
    <row xmlns:x14ac="http://schemas.microsoft.com/office/spreadsheetml/2009/9/ac" r="166" s="3" customFormat="true" x14ac:dyDescent="0.25">
      <c r="A166" s="376"/>
      <c r="B166" s="113"/>
      <c r="L166" s="113"/>
      <c r="V166" s="113"/>
      <c r="AF166" s="113"/>
      <c r="AP166" s="113"/>
      <c r="AZ166" s="113"/>
      <c r="BA166" s="113"/>
      <c r="BJ166" s="113"/>
      <c r="BT166" s="113"/>
      <c r="CD166" s="113"/>
      <c r="CN166" s="113"/>
      <c r="CX166" s="113"/>
      <c r="DH166" s="113"/>
      <c r="DR166" s="113"/>
      <c r="EB166" s="113"/>
      <c r="EL166" s="113"/>
      <c r="EV166" s="113"/>
      <c r="FF166" s="113"/>
      <c r="FP166" s="113"/>
      <c r="FZ166" s="113"/>
      <c r="GJ166" s="113"/>
      <c r="GT166" s="113"/>
      <c r="HD166" s="113"/>
      <c r="HN166" s="113"/>
      <c r="HX166" s="113"/>
    </row>
    <row xmlns:x14ac="http://schemas.microsoft.com/office/spreadsheetml/2009/9/ac" r="167" s="3" customFormat="true" x14ac:dyDescent="0.25">
      <c r="A167" s="376"/>
      <c r="B167" s="113"/>
      <c r="L167" s="113"/>
      <c r="V167" s="113"/>
      <c r="AF167" s="113"/>
      <c r="AP167" s="113"/>
      <c r="AZ167" s="113"/>
      <c r="BA167" s="113"/>
      <c r="BJ167" s="113"/>
      <c r="BT167" s="113"/>
      <c r="CD167" s="113"/>
      <c r="CN167" s="113"/>
      <c r="CX167" s="113"/>
      <c r="DH167" s="113"/>
      <c r="DR167" s="113"/>
      <c r="EB167" s="113"/>
      <c r="EL167" s="113"/>
      <c r="EV167" s="113"/>
      <c r="FF167" s="113"/>
      <c r="FP167" s="113"/>
      <c r="FZ167" s="113"/>
      <c r="GJ167" s="113"/>
      <c r="GT167" s="113"/>
      <c r="HD167" s="113"/>
      <c r="HN167" s="113"/>
      <c r="HX167" s="113"/>
    </row>
    <row xmlns:x14ac="http://schemas.microsoft.com/office/spreadsheetml/2009/9/ac" r="168" s="3" customFormat="true" x14ac:dyDescent="0.25">
      <c r="A168" s="376"/>
      <c r="B168" s="113"/>
      <c r="L168" s="113"/>
      <c r="V168" s="113"/>
      <c r="AF168" s="113"/>
      <c r="AP168" s="113"/>
      <c r="AZ168" s="113"/>
      <c r="BA168" s="113"/>
      <c r="BJ168" s="113"/>
      <c r="BT168" s="113"/>
      <c r="CD168" s="113"/>
      <c r="CN168" s="113"/>
      <c r="CX168" s="113"/>
      <c r="DH168" s="113"/>
      <c r="DR168" s="113"/>
      <c r="EB168" s="113"/>
      <c r="EL168" s="113"/>
      <c r="EV168" s="113"/>
      <c r="FF168" s="113"/>
      <c r="FP168" s="113"/>
      <c r="FZ168" s="113"/>
      <c r="GJ168" s="113"/>
      <c r="GT168" s="113"/>
      <c r="HD168" s="113"/>
      <c r="HN168" s="113"/>
      <c r="HX168" s="113"/>
    </row>
    <row xmlns:x14ac="http://schemas.microsoft.com/office/spreadsheetml/2009/9/ac" r="169" s="3" customFormat="true" x14ac:dyDescent="0.25">
      <c r="A169" s="376"/>
      <c r="B169" s="113"/>
      <c r="L169" s="113"/>
      <c r="V169" s="113"/>
      <c r="AF169" s="113"/>
      <c r="AP169" s="113"/>
      <c r="AZ169" s="113"/>
      <c r="BA169" s="113"/>
      <c r="BJ169" s="113"/>
      <c r="BT169" s="113"/>
      <c r="CD169" s="113"/>
      <c r="CN169" s="113"/>
      <c r="CX169" s="113"/>
      <c r="DH169" s="113"/>
      <c r="DR169" s="113"/>
      <c r="EB169" s="113"/>
      <c r="EL169" s="113"/>
      <c r="EV169" s="113"/>
      <c r="FF169" s="113"/>
      <c r="FP169" s="113"/>
      <c r="FZ169" s="113"/>
      <c r="GJ169" s="113"/>
      <c r="GT169" s="113"/>
      <c r="HD169" s="113"/>
      <c r="HN169" s="113"/>
      <c r="HX169" s="113"/>
    </row>
    <row xmlns:x14ac="http://schemas.microsoft.com/office/spreadsheetml/2009/9/ac" r="170" s="3" customFormat="true" x14ac:dyDescent="0.25">
      <c r="A170" s="376"/>
      <c r="B170" s="113"/>
      <c r="L170" s="113"/>
      <c r="V170" s="113"/>
      <c r="AF170" s="113"/>
      <c r="AP170" s="113"/>
      <c r="AZ170" s="113"/>
      <c r="BA170" s="113"/>
      <c r="BJ170" s="113"/>
      <c r="BT170" s="113"/>
      <c r="CD170" s="113"/>
      <c r="CN170" s="113"/>
      <c r="CX170" s="113"/>
      <c r="DH170" s="113"/>
      <c r="DR170" s="113"/>
      <c r="EB170" s="113"/>
      <c r="EL170" s="113"/>
      <c r="EV170" s="113"/>
      <c r="FF170" s="113"/>
      <c r="FP170" s="113"/>
      <c r="FZ170" s="113"/>
      <c r="GJ170" s="113"/>
      <c r="GT170" s="113"/>
      <c r="HD170" s="113"/>
      <c r="HN170" s="113"/>
      <c r="HX170" s="113"/>
    </row>
    <row xmlns:x14ac="http://schemas.microsoft.com/office/spreadsheetml/2009/9/ac" r="171" s="3" customFormat="true" x14ac:dyDescent="0.25">
      <c r="A171" s="376"/>
      <c r="B171" s="113"/>
      <c r="L171" s="113"/>
      <c r="V171" s="113"/>
      <c r="AF171" s="113"/>
      <c r="AP171" s="113"/>
      <c r="AZ171" s="113"/>
      <c r="BA171" s="113"/>
      <c r="BJ171" s="113"/>
      <c r="BT171" s="113"/>
      <c r="CD171" s="113"/>
      <c r="CN171" s="113"/>
      <c r="CX171" s="113"/>
      <c r="DH171" s="113"/>
      <c r="DR171" s="113"/>
      <c r="EB171" s="113"/>
      <c r="EL171" s="113"/>
      <c r="EV171" s="113"/>
      <c r="FF171" s="113"/>
      <c r="FP171" s="113"/>
      <c r="FZ171" s="113"/>
      <c r="GJ171" s="113"/>
      <c r="GT171" s="113"/>
      <c r="HD171" s="113"/>
      <c r="HN171" s="113"/>
      <c r="HX171" s="113"/>
    </row>
    <row xmlns:x14ac="http://schemas.microsoft.com/office/spreadsheetml/2009/9/ac" r="172" s="3" customFormat="true" x14ac:dyDescent="0.25">
      <c r="A172" s="376"/>
      <c r="B172" s="113"/>
      <c r="L172" s="113"/>
      <c r="V172" s="113"/>
      <c r="AF172" s="113"/>
      <c r="AP172" s="113"/>
      <c r="AZ172" s="113"/>
      <c r="BA172" s="113"/>
      <c r="BJ172" s="113"/>
      <c r="BT172" s="113"/>
      <c r="CD172" s="113"/>
      <c r="CN172" s="113"/>
      <c r="CX172" s="113"/>
      <c r="DH172" s="113"/>
      <c r="DR172" s="113"/>
      <c r="EB172" s="113"/>
      <c r="EL172" s="113"/>
      <c r="EV172" s="113"/>
      <c r="FF172" s="113"/>
      <c r="FP172" s="113"/>
      <c r="FZ172" s="113"/>
      <c r="GJ172" s="113"/>
      <c r="GT172" s="113"/>
      <c r="HD172" s="113"/>
      <c r="HN172" s="113"/>
      <c r="HX172" s="113"/>
    </row>
    <row xmlns:x14ac="http://schemas.microsoft.com/office/spreadsheetml/2009/9/ac" r="173" s="3" customFormat="true" x14ac:dyDescent="0.25">
      <c r="A173" s="376"/>
      <c r="B173" s="113"/>
      <c r="L173" s="113"/>
      <c r="V173" s="113"/>
      <c r="AF173" s="113"/>
      <c r="AP173" s="113"/>
      <c r="AZ173" s="113"/>
      <c r="BA173" s="113"/>
      <c r="BJ173" s="113"/>
      <c r="BT173" s="113"/>
      <c r="CD173" s="113"/>
      <c r="CN173" s="113"/>
      <c r="CX173" s="113"/>
      <c r="DH173" s="113"/>
      <c r="DR173" s="113"/>
      <c r="EB173" s="113"/>
      <c r="EL173" s="113"/>
      <c r="EV173" s="113"/>
      <c r="FF173" s="113"/>
      <c r="FP173" s="113"/>
      <c r="FZ173" s="113"/>
      <c r="GJ173" s="113"/>
      <c r="GT173" s="113"/>
      <c r="HD173" s="113"/>
      <c r="HN173" s="113"/>
      <c r="HX173" s="113"/>
    </row>
    <row xmlns:x14ac="http://schemas.microsoft.com/office/spreadsheetml/2009/9/ac" r="174" s="3" customFormat="true" x14ac:dyDescent="0.25">
      <c r="A174" s="376"/>
      <c r="B174" s="113"/>
      <c r="L174" s="113"/>
      <c r="V174" s="113"/>
      <c r="AF174" s="113"/>
      <c r="AP174" s="113"/>
      <c r="AZ174" s="113"/>
      <c r="BA174" s="113"/>
      <c r="BJ174" s="113"/>
      <c r="BT174" s="113"/>
      <c r="CD174" s="113"/>
      <c r="CN174" s="113"/>
      <c r="CX174" s="113"/>
      <c r="DH174" s="113"/>
      <c r="DR174" s="113"/>
      <c r="EB174" s="113"/>
      <c r="EL174" s="113"/>
      <c r="EV174" s="113"/>
      <c r="FF174" s="113"/>
      <c r="FP174" s="113"/>
      <c r="FZ174" s="113"/>
      <c r="GJ174" s="113"/>
      <c r="GT174" s="113"/>
      <c r="HD174" s="113"/>
      <c r="HN174" s="113"/>
      <c r="HX174" s="113"/>
    </row>
    <row xmlns:x14ac="http://schemas.microsoft.com/office/spreadsheetml/2009/9/ac" r="175" s="3" customFormat="true" x14ac:dyDescent="0.25">
      <c r="A175" s="376"/>
      <c r="B175" s="113"/>
      <c r="L175" s="113"/>
      <c r="V175" s="113"/>
      <c r="AF175" s="113"/>
      <c r="AP175" s="113"/>
      <c r="AZ175" s="113"/>
      <c r="BA175" s="113"/>
      <c r="BJ175" s="113"/>
      <c r="BT175" s="113"/>
      <c r="CD175" s="113"/>
      <c r="CN175" s="113"/>
      <c r="CX175" s="113"/>
      <c r="DH175" s="113"/>
      <c r="DR175" s="113"/>
      <c r="EB175" s="113"/>
      <c r="EL175" s="113"/>
      <c r="EV175" s="113"/>
      <c r="FF175" s="113"/>
      <c r="FP175" s="113"/>
      <c r="FZ175" s="113"/>
      <c r="GJ175" s="113"/>
      <c r="GT175" s="113"/>
      <c r="HD175" s="113"/>
      <c r="HN175" s="113"/>
      <c r="HX175" s="113"/>
    </row>
    <row xmlns:x14ac="http://schemas.microsoft.com/office/spreadsheetml/2009/9/ac" r="176" s="3" customFormat="true" x14ac:dyDescent="0.25">
      <c r="A176" s="376"/>
      <c r="B176" s="113"/>
      <c r="L176" s="113"/>
      <c r="V176" s="113"/>
      <c r="AF176" s="113"/>
      <c r="AP176" s="113"/>
      <c r="AZ176" s="113"/>
      <c r="BA176" s="113"/>
      <c r="BJ176" s="113"/>
      <c r="BT176" s="113"/>
      <c r="CD176" s="113"/>
      <c r="CN176" s="113"/>
      <c r="CX176" s="113"/>
      <c r="DH176" s="113"/>
      <c r="DR176" s="113"/>
      <c r="EB176" s="113"/>
      <c r="EL176" s="113"/>
      <c r="EV176" s="113"/>
      <c r="FF176" s="113"/>
      <c r="FP176" s="113"/>
      <c r="FZ176" s="113"/>
      <c r="GJ176" s="113"/>
      <c r="GT176" s="113"/>
      <c r="HD176" s="113"/>
      <c r="HN176" s="113"/>
      <c r="HX176" s="113"/>
    </row>
    <row xmlns:x14ac="http://schemas.microsoft.com/office/spreadsheetml/2009/9/ac" r="177" s="3" customFormat="true" x14ac:dyDescent="0.25">
      <c r="A177" s="376"/>
      <c r="B177" s="113"/>
      <c r="L177" s="113"/>
      <c r="V177" s="113"/>
      <c r="AF177" s="113"/>
      <c r="AP177" s="113"/>
      <c r="AZ177" s="113"/>
      <c r="BA177" s="113"/>
      <c r="BJ177" s="113"/>
      <c r="BT177" s="113"/>
      <c r="CD177" s="113"/>
      <c r="CN177" s="113"/>
      <c r="CX177" s="113"/>
      <c r="DH177" s="113"/>
      <c r="DR177" s="113"/>
      <c r="EB177" s="113"/>
      <c r="EL177" s="113"/>
      <c r="EV177" s="113"/>
      <c r="FF177" s="113"/>
      <c r="FP177" s="113"/>
      <c r="FZ177" s="113"/>
      <c r="GJ177" s="113"/>
      <c r="GT177" s="113"/>
      <c r="HD177" s="113"/>
      <c r="HN177" s="113"/>
      <c r="HX177" s="113"/>
    </row>
    <row xmlns:x14ac="http://schemas.microsoft.com/office/spreadsheetml/2009/9/ac" r="178" s="3" customFormat="true" x14ac:dyDescent="0.25">
      <c r="A178" s="376"/>
      <c r="B178" s="113"/>
      <c r="L178" s="113"/>
      <c r="V178" s="113"/>
      <c r="AF178" s="113"/>
      <c r="AP178" s="113"/>
      <c r="AZ178" s="113"/>
      <c r="BA178" s="113"/>
      <c r="BJ178" s="113"/>
      <c r="BT178" s="113"/>
      <c r="CD178" s="113"/>
      <c r="CN178" s="113"/>
      <c r="CX178" s="113"/>
      <c r="DH178" s="113"/>
      <c r="DR178" s="113"/>
      <c r="EB178" s="113"/>
      <c r="EL178" s="113"/>
      <c r="EV178" s="113"/>
      <c r="FF178" s="113"/>
      <c r="FP178" s="113"/>
      <c r="FZ178" s="113"/>
      <c r="GJ178" s="113"/>
      <c r="GT178" s="113"/>
      <c r="HD178" s="113"/>
      <c r="HN178" s="113"/>
      <c r="HX178" s="113"/>
    </row>
    <row xmlns:x14ac="http://schemas.microsoft.com/office/spreadsheetml/2009/9/ac" r="179" s="3" customFormat="true" x14ac:dyDescent="0.25">
      <c r="A179" s="376"/>
      <c r="B179" s="113"/>
      <c r="L179" s="113"/>
      <c r="V179" s="113"/>
      <c r="AF179" s="113"/>
      <c r="AP179" s="113"/>
      <c r="AZ179" s="113"/>
      <c r="BA179" s="113"/>
      <c r="BJ179" s="113"/>
      <c r="BT179" s="113"/>
      <c r="CD179" s="113"/>
      <c r="CN179" s="113"/>
      <c r="CX179" s="113"/>
      <c r="DH179" s="113"/>
      <c r="DR179" s="113"/>
      <c r="EB179" s="113"/>
      <c r="EL179" s="113"/>
      <c r="EV179" s="113"/>
      <c r="FF179" s="113"/>
      <c r="FP179" s="113"/>
      <c r="FZ179" s="113"/>
      <c r="GJ179" s="113"/>
      <c r="GT179" s="113"/>
      <c r="HD179" s="113"/>
      <c r="HN179" s="113"/>
      <c r="HX179" s="113"/>
    </row>
    <row xmlns:x14ac="http://schemas.microsoft.com/office/spreadsheetml/2009/9/ac" r="180" s="3" customFormat="true" x14ac:dyDescent="0.25">
      <c r="A180" s="376"/>
      <c r="B180" s="113"/>
      <c r="L180" s="113"/>
      <c r="V180" s="113"/>
      <c r="AF180" s="113"/>
      <c r="AP180" s="113"/>
      <c r="AZ180" s="113"/>
      <c r="BA180" s="113"/>
      <c r="BJ180" s="113"/>
      <c r="BT180" s="113"/>
      <c r="CD180" s="113"/>
      <c r="CN180" s="113"/>
      <c r="CX180" s="113"/>
      <c r="DH180" s="113"/>
      <c r="DR180" s="113"/>
      <c r="EB180" s="113"/>
      <c r="EL180" s="113"/>
      <c r="EV180" s="113"/>
      <c r="FF180" s="113"/>
      <c r="FP180" s="113"/>
      <c r="FZ180" s="113"/>
      <c r="GJ180" s="113"/>
      <c r="GT180" s="113"/>
      <c r="HD180" s="113"/>
      <c r="HN180" s="113"/>
      <c r="HX180" s="113"/>
    </row>
    <row xmlns:x14ac="http://schemas.microsoft.com/office/spreadsheetml/2009/9/ac" r="181" s="3" customFormat="true" x14ac:dyDescent="0.25">
      <c r="A181" s="376"/>
      <c r="B181" s="113"/>
      <c r="L181" s="113"/>
      <c r="V181" s="113"/>
      <c r="AF181" s="113"/>
      <c r="AP181" s="113"/>
      <c r="AZ181" s="113"/>
      <c r="BA181" s="113"/>
      <c r="BJ181" s="113"/>
      <c r="BT181" s="113"/>
      <c r="CD181" s="113"/>
      <c r="CN181" s="113"/>
      <c r="CX181" s="113"/>
      <c r="DH181" s="113"/>
      <c r="DR181" s="113"/>
      <c r="EB181" s="113"/>
      <c r="EL181" s="113"/>
      <c r="EV181" s="113"/>
      <c r="FF181" s="113"/>
      <c r="FP181" s="113"/>
      <c r="FZ181" s="113"/>
      <c r="GJ181" s="113"/>
      <c r="GT181" s="113"/>
      <c r="HD181" s="113"/>
      <c r="HN181" s="113"/>
      <c r="HX181" s="113"/>
    </row>
    <row xmlns:x14ac="http://schemas.microsoft.com/office/spreadsheetml/2009/9/ac" r="182" s="3" customFormat="true" x14ac:dyDescent="0.25">
      <c r="A182" s="376"/>
      <c r="B182" s="113"/>
      <c r="L182" s="113"/>
      <c r="V182" s="113"/>
      <c r="AF182" s="113"/>
      <c r="AP182" s="113"/>
      <c r="AZ182" s="113"/>
      <c r="BA182" s="113"/>
      <c r="BJ182" s="113"/>
      <c r="BT182" s="113"/>
      <c r="CD182" s="113"/>
      <c r="CN182" s="113"/>
      <c r="CX182" s="113"/>
      <c r="DH182" s="113"/>
      <c r="DR182" s="113"/>
      <c r="EB182" s="113"/>
      <c r="EL182" s="113"/>
      <c r="EV182" s="113"/>
      <c r="FF182" s="113"/>
      <c r="FP182" s="113"/>
      <c r="FZ182" s="113"/>
      <c r="GJ182" s="113"/>
      <c r="GT182" s="113"/>
      <c r="HD182" s="113"/>
      <c r="HN182" s="113"/>
      <c r="HX182" s="113"/>
    </row>
    <row xmlns:x14ac="http://schemas.microsoft.com/office/spreadsheetml/2009/9/ac" r="183" s="3" customFormat="true" x14ac:dyDescent="0.25">
      <c r="A183" s="376"/>
      <c r="B183" s="113"/>
      <c r="L183" s="113"/>
      <c r="V183" s="113"/>
      <c r="AF183" s="113"/>
      <c r="AP183" s="113"/>
      <c r="AZ183" s="113"/>
      <c r="BA183" s="113"/>
      <c r="BJ183" s="113"/>
      <c r="BT183" s="113"/>
      <c r="CD183" s="113"/>
      <c r="CN183" s="113"/>
      <c r="CX183" s="113"/>
      <c r="DH183" s="113"/>
      <c r="DR183" s="113"/>
      <c r="EB183" s="113"/>
      <c r="EL183" s="113"/>
      <c r="EV183" s="113"/>
      <c r="FF183" s="113"/>
      <c r="FP183" s="113"/>
      <c r="FZ183" s="113"/>
      <c r="GJ183" s="113"/>
      <c r="GT183" s="113"/>
      <c r="HD183" s="113"/>
      <c r="HN183" s="113"/>
      <c r="HX183" s="113"/>
    </row>
    <row xmlns:x14ac="http://schemas.microsoft.com/office/spreadsheetml/2009/9/ac" r="184" s="3" customFormat="true" x14ac:dyDescent="0.25">
      <c r="A184" s="376"/>
      <c r="B184" s="113"/>
      <c r="L184" s="113"/>
      <c r="V184" s="113"/>
      <c r="AF184" s="113"/>
      <c r="AP184" s="113"/>
      <c r="AZ184" s="113"/>
      <c r="BA184" s="113"/>
      <c r="BJ184" s="113"/>
      <c r="BT184" s="113"/>
      <c r="CD184" s="113"/>
      <c r="CN184" s="113"/>
      <c r="CX184" s="113"/>
      <c r="DH184" s="113"/>
      <c r="DR184" s="113"/>
      <c r="EB184" s="113"/>
      <c r="EL184" s="113"/>
      <c r="EV184" s="113"/>
      <c r="FF184" s="113"/>
      <c r="FP184" s="113"/>
      <c r="FZ184" s="113"/>
      <c r="GJ184" s="113"/>
      <c r="GT184" s="113"/>
      <c r="HD184" s="113"/>
      <c r="HN184" s="113"/>
      <c r="HX184" s="113"/>
    </row>
    <row xmlns:x14ac="http://schemas.microsoft.com/office/spreadsheetml/2009/9/ac" r="185" s="3" customFormat="true" x14ac:dyDescent="0.25">
      <c r="A185" s="376"/>
      <c r="B185" s="113"/>
      <c r="L185" s="113"/>
      <c r="V185" s="113"/>
      <c r="AF185" s="113"/>
      <c r="AP185" s="113"/>
      <c r="AZ185" s="113"/>
      <c r="BA185" s="113"/>
      <c r="BJ185" s="113"/>
      <c r="BT185" s="113"/>
      <c r="CD185" s="113"/>
      <c r="CN185" s="113"/>
      <c r="CX185" s="113"/>
      <c r="DH185" s="113"/>
      <c r="DR185" s="113"/>
      <c r="EB185" s="113"/>
      <c r="EL185" s="113"/>
      <c r="EV185" s="113"/>
      <c r="FF185" s="113"/>
      <c r="FP185" s="113"/>
      <c r="FZ185" s="113"/>
      <c r="GJ185" s="113"/>
      <c r="GT185" s="113"/>
      <c r="HD185" s="113"/>
      <c r="HN185" s="113"/>
      <c r="HX185" s="113"/>
    </row>
    <row xmlns:x14ac="http://schemas.microsoft.com/office/spreadsheetml/2009/9/ac" r="186" s="3" customFormat="true" x14ac:dyDescent="0.25">
      <c r="A186" s="376"/>
      <c r="B186" s="113"/>
      <c r="L186" s="113"/>
      <c r="V186" s="113"/>
      <c r="AF186" s="113"/>
      <c r="AP186" s="113"/>
      <c r="AZ186" s="113"/>
      <c r="BA186" s="113"/>
      <c r="BJ186" s="113"/>
      <c r="BT186" s="113"/>
      <c r="CD186" s="113"/>
      <c r="CN186" s="113"/>
      <c r="CX186" s="113"/>
      <c r="DH186" s="113"/>
      <c r="DR186" s="113"/>
      <c r="EB186" s="113"/>
      <c r="EL186" s="113"/>
      <c r="EV186" s="113"/>
      <c r="FF186" s="113"/>
      <c r="FP186" s="113"/>
      <c r="FZ186" s="113"/>
      <c r="GJ186" s="113"/>
      <c r="GT186" s="113"/>
      <c r="HD186" s="113"/>
      <c r="HN186" s="113"/>
      <c r="HX186" s="113"/>
    </row>
    <row xmlns:x14ac="http://schemas.microsoft.com/office/spreadsheetml/2009/9/ac" r="187" s="3" customFormat="true" x14ac:dyDescent="0.25">
      <c r="A187" s="376"/>
      <c r="B187" s="113"/>
      <c r="L187" s="113"/>
      <c r="V187" s="113"/>
      <c r="AF187" s="113"/>
      <c r="AP187" s="113"/>
      <c r="AZ187" s="113"/>
      <c r="BA187" s="113"/>
      <c r="BJ187" s="113"/>
      <c r="BT187" s="113"/>
      <c r="CD187" s="113"/>
      <c r="CN187" s="113"/>
      <c r="CX187" s="113"/>
      <c r="DH187" s="113"/>
      <c r="DR187" s="113"/>
      <c r="EB187" s="113"/>
      <c r="EL187" s="113"/>
      <c r="EV187" s="113"/>
      <c r="FF187" s="113"/>
      <c r="FP187" s="113"/>
      <c r="FZ187" s="113"/>
      <c r="GJ187" s="113"/>
      <c r="GT187" s="113"/>
      <c r="HD187" s="113"/>
      <c r="HN187" s="113"/>
      <c r="HX187" s="113"/>
    </row>
    <row xmlns:x14ac="http://schemas.microsoft.com/office/spreadsheetml/2009/9/ac" r="188" s="3" customFormat="true" x14ac:dyDescent="0.25">
      <c r="A188" s="376"/>
      <c r="B188" s="113"/>
      <c r="L188" s="113"/>
      <c r="V188" s="113"/>
      <c r="AF188" s="113"/>
      <c r="AP188" s="113"/>
      <c r="AZ188" s="113"/>
      <c r="BA188" s="113"/>
      <c r="BJ188" s="113"/>
      <c r="BT188" s="113"/>
      <c r="CD188" s="113"/>
      <c r="CN188" s="113"/>
      <c r="CX188" s="113"/>
      <c r="DH188" s="113"/>
      <c r="DR188" s="113"/>
      <c r="EB188" s="113"/>
      <c r="EL188" s="113"/>
      <c r="EV188" s="113"/>
      <c r="FF188" s="113"/>
      <c r="FP188" s="113"/>
      <c r="FZ188" s="113"/>
      <c r="GJ188" s="113"/>
      <c r="GT188" s="113"/>
      <c r="HD188" s="113"/>
      <c r="HN188" s="113"/>
      <c r="HX188" s="113"/>
    </row>
    <row xmlns:x14ac="http://schemas.microsoft.com/office/spreadsheetml/2009/9/ac" r="189" s="3" customFormat="true" x14ac:dyDescent="0.25">
      <c r="A189" s="376"/>
      <c r="B189" s="113"/>
      <c r="L189" s="113"/>
      <c r="V189" s="113"/>
      <c r="AF189" s="113"/>
      <c r="AP189" s="113"/>
      <c r="AZ189" s="113"/>
      <c r="BA189" s="113"/>
      <c r="BJ189" s="113"/>
      <c r="BT189" s="113"/>
      <c r="CD189" s="113"/>
      <c r="CN189" s="113"/>
      <c r="CX189" s="113"/>
      <c r="DH189" s="113"/>
      <c r="DR189" s="113"/>
      <c r="EB189" s="113"/>
      <c r="EL189" s="113"/>
      <c r="EV189" s="113"/>
      <c r="FF189" s="113"/>
      <c r="FP189" s="113"/>
      <c r="FZ189" s="113"/>
      <c r="GJ189" s="113"/>
      <c r="GT189" s="113"/>
      <c r="HD189" s="113"/>
      <c r="HN189" s="113"/>
      <c r="HX189" s="113"/>
    </row>
    <row xmlns:x14ac="http://schemas.microsoft.com/office/spreadsheetml/2009/9/ac" r="190" s="3" customFormat="true" x14ac:dyDescent="0.25">
      <c r="A190" s="376"/>
      <c r="B190" s="113"/>
      <c r="L190" s="113"/>
      <c r="V190" s="113"/>
      <c r="AF190" s="113"/>
      <c r="AP190" s="113"/>
      <c r="AZ190" s="113"/>
      <c r="BA190" s="113"/>
      <c r="BJ190" s="113"/>
      <c r="BT190" s="113"/>
      <c r="CD190" s="113"/>
      <c r="CN190" s="113"/>
      <c r="CX190" s="113"/>
      <c r="DH190" s="113"/>
      <c r="DR190" s="113"/>
      <c r="EB190" s="113"/>
      <c r="EL190" s="113"/>
      <c r="EV190" s="113"/>
      <c r="FF190" s="113"/>
      <c r="FP190" s="113"/>
      <c r="FZ190" s="113"/>
      <c r="GJ190" s="113"/>
      <c r="GT190" s="113"/>
      <c r="HD190" s="113"/>
      <c r="HN190" s="113"/>
      <c r="HX190" s="113"/>
    </row>
    <row xmlns:x14ac="http://schemas.microsoft.com/office/spreadsheetml/2009/9/ac" r="191" s="3" customFormat="true" x14ac:dyDescent="0.25">
      <c r="A191" s="376"/>
      <c r="B191" s="113"/>
      <c r="L191" s="113"/>
      <c r="V191" s="113"/>
      <c r="AF191" s="113"/>
      <c r="AP191" s="113"/>
      <c r="AZ191" s="113"/>
      <c r="BA191" s="113"/>
      <c r="BJ191" s="113"/>
      <c r="BT191" s="113"/>
      <c r="CD191" s="113"/>
      <c r="CN191" s="113"/>
      <c r="CX191" s="113"/>
      <c r="DH191" s="113"/>
      <c r="DR191" s="113"/>
      <c r="EB191" s="113"/>
      <c r="EL191" s="113"/>
      <c r="EV191" s="113"/>
      <c r="FF191" s="113"/>
      <c r="FP191" s="113"/>
      <c r="FZ191" s="113"/>
      <c r="GJ191" s="113"/>
      <c r="GT191" s="113"/>
      <c r="HD191" s="113"/>
      <c r="HN191" s="113"/>
      <c r="HX191" s="113"/>
    </row>
    <row xmlns:x14ac="http://schemas.microsoft.com/office/spreadsheetml/2009/9/ac" r="192" s="3" customFormat="true" x14ac:dyDescent="0.25">
      <c r="A192" s="376"/>
      <c r="B192" s="113"/>
      <c r="L192" s="113"/>
      <c r="V192" s="113"/>
      <c r="AF192" s="113"/>
      <c r="AP192" s="113"/>
      <c r="AZ192" s="113"/>
      <c r="BA192" s="113"/>
      <c r="BJ192" s="113"/>
      <c r="BT192" s="113"/>
      <c r="CD192" s="113"/>
      <c r="CN192" s="113"/>
      <c r="CX192" s="113"/>
      <c r="DH192" s="113"/>
      <c r="DR192" s="113"/>
      <c r="EB192" s="113"/>
      <c r="EL192" s="113"/>
      <c r="EV192" s="113"/>
      <c r="FF192" s="113"/>
      <c r="FP192" s="113"/>
      <c r="FZ192" s="113"/>
      <c r="GJ192" s="113"/>
      <c r="GT192" s="113"/>
      <c r="HD192" s="113"/>
      <c r="HN192" s="113"/>
      <c r="HX192" s="113"/>
    </row>
    <row xmlns:x14ac="http://schemas.microsoft.com/office/spreadsheetml/2009/9/ac" r="193" s="3" customFormat="true" x14ac:dyDescent="0.25">
      <c r="A193" s="376"/>
      <c r="B193" s="113"/>
      <c r="L193" s="113"/>
      <c r="V193" s="113"/>
      <c r="AF193" s="113"/>
      <c r="AP193" s="113"/>
      <c r="AZ193" s="113"/>
      <c r="BA193" s="113"/>
      <c r="BJ193" s="113"/>
      <c r="BT193" s="113"/>
      <c r="CD193" s="113"/>
      <c r="CN193" s="113"/>
      <c r="CX193" s="113"/>
      <c r="DH193" s="113"/>
      <c r="DR193" s="113"/>
      <c r="EB193" s="113"/>
      <c r="EL193" s="113"/>
      <c r="EV193" s="113"/>
      <c r="FF193" s="113"/>
      <c r="FP193" s="113"/>
      <c r="FZ193" s="113"/>
      <c r="GJ193" s="113"/>
      <c r="GT193" s="113"/>
      <c r="HD193" s="113"/>
      <c r="HN193" s="113"/>
      <c r="HX193" s="113"/>
    </row>
    <row xmlns:x14ac="http://schemas.microsoft.com/office/spreadsheetml/2009/9/ac" r="194" s="3" customFormat="true" x14ac:dyDescent="0.25">
      <c r="A194" s="376"/>
      <c r="B194" s="113"/>
      <c r="L194" s="113"/>
      <c r="V194" s="113"/>
      <c r="AF194" s="113"/>
      <c r="AP194" s="113"/>
      <c r="AZ194" s="113"/>
      <c r="BA194" s="113"/>
      <c r="BJ194" s="113"/>
      <c r="BT194" s="113"/>
      <c r="CD194" s="113"/>
      <c r="CN194" s="113"/>
      <c r="CX194" s="113"/>
      <c r="DH194" s="113"/>
      <c r="DR194" s="113"/>
      <c r="EB194" s="113"/>
      <c r="EL194" s="113"/>
      <c r="EV194" s="113"/>
      <c r="FF194" s="113"/>
      <c r="FP194" s="113"/>
      <c r="FZ194" s="113"/>
      <c r="GJ194" s="113"/>
      <c r="GT194" s="113"/>
      <c r="HD194" s="113"/>
      <c r="HN194" s="113"/>
      <c r="HX194" s="113"/>
    </row>
    <row xmlns:x14ac="http://schemas.microsoft.com/office/spreadsheetml/2009/9/ac" r="195" s="3" customFormat="true" x14ac:dyDescent="0.25">
      <c r="A195" s="376"/>
      <c r="B195" s="113"/>
      <c r="L195" s="113"/>
      <c r="V195" s="113"/>
      <c r="AF195" s="113"/>
      <c r="AP195" s="113"/>
      <c r="AZ195" s="113"/>
      <c r="BA195" s="113"/>
      <c r="BJ195" s="113"/>
      <c r="BT195" s="113"/>
      <c r="CD195" s="113"/>
      <c r="CN195" s="113"/>
      <c r="CX195" s="113"/>
      <c r="DH195" s="113"/>
      <c r="DR195" s="113"/>
      <c r="EB195" s="113"/>
      <c r="EL195" s="113"/>
      <c r="EV195" s="113"/>
      <c r="FF195" s="113"/>
      <c r="FP195" s="113"/>
      <c r="FZ195" s="113"/>
      <c r="GJ195" s="113"/>
      <c r="GT195" s="113"/>
      <c r="HD195" s="113"/>
      <c r="HN195" s="113"/>
      <c r="HX195" s="113"/>
    </row>
    <row xmlns:x14ac="http://schemas.microsoft.com/office/spreadsheetml/2009/9/ac" r="196" s="3" customFormat="true" x14ac:dyDescent="0.25">
      <c r="A196" s="376"/>
      <c r="B196" s="113"/>
      <c r="L196" s="113"/>
      <c r="V196" s="113"/>
      <c r="AF196" s="113"/>
      <c r="AP196" s="113"/>
      <c r="AZ196" s="113"/>
      <c r="BA196" s="113"/>
      <c r="BJ196" s="113"/>
      <c r="BT196" s="113"/>
      <c r="CD196" s="113"/>
      <c r="CN196" s="113"/>
      <c r="CX196" s="113"/>
      <c r="DH196" s="113"/>
      <c r="DR196" s="113"/>
      <c r="EB196" s="113"/>
      <c r="EL196" s="113"/>
      <c r="EV196" s="113"/>
      <c r="FF196" s="113"/>
      <c r="FP196" s="113"/>
      <c r="FZ196" s="113"/>
      <c r="GJ196" s="113"/>
      <c r="GT196" s="113"/>
      <c r="HD196" s="113"/>
      <c r="HN196" s="113"/>
      <c r="HX196" s="113"/>
    </row>
    <row xmlns:x14ac="http://schemas.microsoft.com/office/spreadsheetml/2009/9/ac" r="197" s="3" customFormat="true" x14ac:dyDescent="0.25">
      <c r="A197" s="376"/>
      <c r="B197" s="113"/>
      <c r="L197" s="113"/>
      <c r="V197" s="113"/>
      <c r="AF197" s="113"/>
      <c r="AP197" s="113"/>
      <c r="AZ197" s="113"/>
      <c r="BA197" s="113"/>
      <c r="BJ197" s="113"/>
      <c r="BT197" s="113"/>
      <c r="CD197" s="113"/>
      <c r="CN197" s="113"/>
      <c r="CX197" s="113"/>
      <c r="DH197" s="113"/>
      <c r="DR197" s="113"/>
      <c r="EB197" s="113"/>
      <c r="EL197" s="113"/>
      <c r="EV197" s="113"/>
      <c r="FF197" s="113"/>
      <c r="FP197" s="113"/>
      <c r="FZ197" s="113"/>
      <c r="GJ197" s="113"/>
      <c r="GT197" s="113"/>
      <c r="HD197" s="113"/>
      <c r="HN197" s="113"/>
      <c r="HX197" s="113"/>
    </row>
    <row xmlns:x14ac="http://schemas.microsoft.com/office/spreadsheetml/2009/9/ac" r="198" s="3" customFormat="true" x14ac:dyDescent="0.25">
      <c r="A198" s="376"/>
      <c r="B198" s="113"/>
      <c r="L198" s="113"/>
      <c r="V198" s="113"/>
      <c r="AF198" s="113"/>
      <c r="AP198" s="113"/>
      <c r="AZ198" s="113"/>
      <c r="BA198" s="113"/>
      <c r="BJ198" s="113"/>
      <c r="BT198" s="113"/>
      <c r="CD198" s="113"/>
      <c r="CN198" s="113"/>
      <c r="CX198" s="113"/>
      <c r="DH198" s="113"/>
      <c r="DR198" s="113"/>
      <c r="EB198" s="113"/>
      <c r="EL198" s="113"/>
      <c r="EV198" s="113"/>
      <c r="FF198" s="113"/>
      <c r="FP198" s="113"/>
      <c r="FZ198" s="113"/>
      <c r="GJ198" s="113"/>
      <c r="GT198" s="113"/>
      <c r="HD198" s="113"/>
      <c r="HN198" s="113"/>
      <c r="HX198" s="113"/>
    </row>
    <row xmlns:x14ac="http://schemas.microsoft.com/office/spreadsheetml/2009/9/ac" r="199" s="3" customFormat="true" x14ac:dyDescent="0.25">
      <c r="A199" s="376"/>
      <c r="B199" s="113"/>
      <c r="L199" s="113"/>
      <c r="V199" s="113"/>
      <c r="AF199" s="113"/>
      <c r="AP199" s="113"/>
      <c r="AZ199" s="113"/>
      <c r="BA199" s="113"/>
      <c r="BJ199" s="113"/>
      <c r="BT199" s="113"/>
      <c r="CD199" s="113"/>
      <c r="CN199" s="113"/>
      <c r="CX199" s="113"/>
      <c r="DH199" s="113"/>
      <c r="DR199" s="113"/>
      <c r="EB199" s="113"/>
      <c r="EL199" s="113"/>
      <c r="EV199" s="113"/>
      <c r="FF199" s="113"/>
      <c r="FP199" s="113"/>
      <c r="FZ199" s="113"/>
      <c r="GJ199" s="113"/>
      <c r="GT199" s="113"/>
      <c r="HD199" s="113"/>
      <c r="HN199" s="113"/>
      <c r="HX199" s="113"/>
    </row>
    <row xmlns:x14ac="http://schemas.microsoft.com/office/spreadsheetml/2009/9/ac" r="200" s="3" customFormat="true" x14ac:dyDescent="0.25">
      <c r="A200" s="376"/>
      <c r="B200" s="113"/>
      <c r="L200" s="113"/>
      <c r="V200" s="113"/>
      <c r="AF200" s="113"/>
      <c r="AP200" s="113"/>
      <c r="AZ200" s="113"/>
      <c r="BA200" s="113"/>
      <c r="BJ200" s="113"/>
      <c r="BT200" s="113"/>
      <c r="CD200" s="113"/>
      <c r="CN200" s="113"/>
      <c r="CX200" s="113"/>
      <c r="DH200" s="113"/>
      <c r="DR200" s="113"/>
      <c r="EB200" s="113"/>
      <c r="EL200" s="113"/>
      <c r="EV200" s="113"/>
      <c r="FF200" s="113"/>
      <c r="FP200" s="113"/>
      <c r="FZ200" s="113"/>
      <c r="GJ200" s="113"/>
      <c r="GT200" s="113"/>
      <c r="HD200" s="113"/>
      <c r="HN200" s="113"/>
      <c r="HX200" s="113"/>
    </row>
    <row xmlns:x14ac="http://schemas.microsoft.com/office/spreadsheetml/2009/9/ac" r="201" s="3" customFormat="true" x14ac:dyDescent="0.25">
      <c r="A201" s="376"/>
      <c r="B201" s="113"/>
      <c r="L201" s="113"/>
      <c r="V201" s="113"/>
      <c r="AF201" s="113"/>
      <c r="AP201" s="113"/>
      <c r="AZ201" s="113"/>
      <c r="BA201" s="113"/>
      <c r="BJ201" s="113"/>
      <c r="BT201" s="113"/>
      <c r="CD201" s="113"/>
      <c r="CN201" s="113"/>
      <c r="CX201" s="113"/>
      <c r="DH201" s="113"/>
      <c r="DR201" s="113"/>
      <c r="EB201" s="113"/>
      <c r="EL201" s="113"/>
      <c r="EV201" s="113"/>
      <c r="FF201" s="113"/>
      <c r="FP201" s="113"/>
      <c r="FZ201" s="113"/>
      <c r="GJ201" s="113"/>
      <c r="GT201" s="113"/>
      <c r="HD201" s="113"/>
      <c r="HN201" s="113"/>
      <c r="HX201" s="113"/>
    </row>
    <row xmlns:x14ac="http://schemas.microsoft.com/office/spreadsheetml/2009/9/ac" r="202" s="3" customFormat="true" x14ac:dyDescent="0.25">
      <c r="A202" s="376"/>
      <c r="B202" s="113"/>
      <c r="L202" s="113"/>
      <c r="V202" s="113"/>
      <c r="AF202" s="113"/>
      <c r="AP202" s="113"/>
      <c r="AZ202" s="113"/>
      <c r="BA202" s="113"/>
      <c r="BJ202" s="113"/>
      <c r="BT202" s="113"/>
      <c r="CD202" s="113"/>
      <c r="CN202" s="113"/>
      <c r="CX202" s="113"/>
      <c r="DH202" s="113"/>
      <c r="DR202" s="113"/>
      <c r="EB202" s="113"/>
      <c r="EL202" s="113"/>
      <c r="EV202" s="113"/>
      <c r="FF202" s="113"/>
      <c r="FP202" s="113"/>
      <c r="FZ202" s="113"/>
      <c r="GJ202" s="113"/>
      <c r="GT202" s="113"/>
      <c r="HD202" s="113"/>
      <c r="HN202" s="113"/>
      <c r="HX202" s="113"/>
    </row>
    <row xmlns:x14ac="http://schemas.microsoft.com/office/spreadsheetml/2009/9/ac" r="203" s="3" customFormat="true" x14ac:dyDescent="0.25">
      <c r="A203" s="376"/>
      <c r="B203" s="113"/>
      <c r="L203" s="113"/>
      <c r="V203" s="113"/>
      <c r="AF203" s="113"/>
      <c r="AP203" s="113"/>
      <c r="AZ203" s="113"/>
      <c r="BA203" s="113"/>
      <c r="BJ203" s="113"/>
      <c r="BT203" s="113"/>
      <c r="CD203" s="113"/>
      <c r="CN203" s="113"/>
      <c r="CX203" s="113"/>
      <c r="DH203" s="113"/>
      <c r="DR203" s="113"/>
      <c r="EB203" s="113"/>
      <c r="EL203" s="113"/>
      <c r="EV203" s="113"/>
      <c r="FF203" s="113"/>
      <c r="FP203" s="113"/>
      <c r="FZ203" s="113"/>
      <c r="GJ203" s="113"/>
      <c r="GT203" s="113"/>
      <c r="HD203" s="113"/>
      <c r="HN203" s="113"/>
      <c r="HX203" s="113"/>
    </row>
    <row xmlns:x14ac="http://schemas.microsoft.com/office/spreadsheetml/2009/9/ac" r="204" s="3" customFormat="true" x14ac:dyDescent="0.25">
      <c r="A204" s="376"/>
      <c r="B204" s="113"/>
      <c r="L204" s="113"/>
      <c r="V204" s="113"/>
      <c r="AF204" s="113"/>
      <c r="AP204" s="113"/>
      <c r="AZ204" s="113"/>
      <c r="BA204" s="113"/>
      <c r="BJ204" s="113"/>
      <c r="BT204" s="113"/>
      <c r="CD204" s="113"/>
      <c r="CN204" s="113"/>
      <c r="CX204" s="113"/>
      <c r="DH204" s="113"/>
      <c r="DR204" s="113"/>
      <c r="EB204" s="113"/>
      <c r="EL204" s="113"/>
      <c r="EV204" s="113"/>
      <c r="FF204" s="113"/>
      <c r="FP204" s="113"/>
      <c r="FZ204" s="113"/>
      <c r="GJ204" s="113"/>
      <c r="GT204" s="113"/>
      <c r="HD204" s="113"/>
      <c r="HN204" s="113"/>
      <c r="HX204" s="113"/>
    </row>
    <row xmlns:x14ac="http://schemas.microsoft.com/office/spreadsheetml/2009/9/ac" r="205" s="3" customFormat="true" x14ac:dyDescent="0.25">
      <c r="A205" s="376"/>
      <c r="B205" s="113"/>
      <c r="L205" s="113"/>
      <c r="V205" s="113"/>
      <c r="AF205" s="113"/>
      <c r="AP205" s="113"/>
      <c r="AZ205" s="113"/>
      <c r="BA205" s="113"/>
      <c r="BJ205" s="113"/>
      <c r="BT205" s="113"/>
      <c r="CD205" s="113"/>
      <c r="CN205" s="113"/>
      <c r="CX205" s="113"/>
      <c r="DH205" s="113"/>
      <c r="DR205" s="113"/>
      <c r="EB205" s="113"/>
      <c r="EL205" s="113"/>
      <c r="EV205" s="113"/>
      <c r="FF205" s="113"/>
      <c r="FP205" s="113"/>
      <c r="FZ205" s="113"/>
      <c r="GJ205" s="113"/>
      <c r="GT205" s="113"/>
      <c r="HD205" s="113"/>
      <c r="HN205" s="113"/>
      <c r="HX205" s="113"/>
    </row>
    <row xmlns:x14ac="http://schemas.microsoft.com/office/spreadsheetml/2009/9/ac" r="206" s="3" customFormat="true" x14ac:dyDescent="0.25">
      <c r="A206" s="376"/>
      <c r="B206" s="113"/>
      <c r="L206" s="113"/>
      <c r="V206" s="113"/>
      <c r="AF206" s="113"/>
      <c r="AP206" s="113"/>
      <c r="AZ206" s="113"/>
      <c r="BA206" s="113"/>
      <c r="BJ206" s="113"/>
      <c r="BT206" s="113"/>
      <c r="CD206" s="113"/>
      <c r="CN206" s="113"/>
      <c r="CX206" s="113"/>
      <c r="DH206" s="113"/>
      <c r="DR206" s="113"/>
      <c r="EB206" s="113"/>
      <c r="EL206" s="113"/>
      <c r="EV206" s="113"/>
      <c r="FF206" s="113"/>
      <c r="FP206" s="113"/>
      <c r="FZ206" s="113"/>
      <c r="GJ206" s="113"/>
      <c r="GT206" s="113"/>
      <c r="HD206" s="113"/>
      <c r="HN206" s="113"/>
      <c r="HX206" s="113"/>
    </row>
    <row xmlns:x14ac="http://schemas.microsoft.com/office/spreadsheetml/2009/9/ac" r="207" s="3" customFormat="true" x14ac:dyDescent="0.25">
      <c r="A207" s="376"/>
      <c r="B207" s="113"/>
      <c r="L207" s="113"/>
      <c r="V207" s="113"/>
      <c r="AF207" s="113"/>
      <c r="AP207" s="113"/>
      <c r="AZ207" s="113"/>
      <c r="BA207" s="113"/>
      <c r="BJ207" s="113"/>
      <c r="BT207" s="113"/>
      <c r="CD207" s="113"/>
      <c r="CN207" s="113"/>
      <c r="CX207" s="113"/>
      <c r="DH207" s="113"/>
      <c r="DR207" s="113"/>
      <c r="EB207" s="113"/>
      <c r="EL207" s="113"/>
      <c r="EV207" s="113"/>
      <c r="FF207" s="113"/>
      <c r="FP207" s="113"/>
      <c r="FZ207" s="113"/>
      <c r="GJ207" s="113"/>
      <c r="GT207" s="113"/>
      <c r="HD207" s="113"/>
      <c r="HN207" s="113"/>
      <c r="HX207" s="113"/>
    </row>
    <row xmlns:x14ac="http://schemas.microsoft.com/office/spreadsheetml/2009/9/ac" r="208" s="3" customFormat="true" x14ac:dyDescent="0.25">
      <c r="A208" s="376"/>
      <c r="B208" s="113"/>
      <c r="L208" s="113"/>
      <c r="V208" s="113"/>
      <c r="AF208" s="113"/>
      <c r="AP208" s="113"/>
      <c r="AZ208" s="113"/>
      <c r="BA208" s="113"/>
      <c r="BJ208" s="113"/>
      <c r="BT208" s="113"/>
      <c r="CD208" s="113"/>
      <c r="CN208" s="113"/>
      <c r="CX208" s="113"/>
      <c r="DH208" s="113"/>
      <c r="DR208" s="113"/>
      <c r="EB208" s="113"/>
      <c r="EL208" s="113"/>
      <c r="EV208" s="113"/>
      <c r="FF208" s="113"/>
      <c r="FP208" s="113"/>
      <c r="FZ208" s="113"/>
      <c r="GJ208" s="113"/>
      <c r="GT208" s="113"/>
      <c r="HD208" s="113"/>
      <c r="HN208" s="113"/>
      <c r="HX208" s="113"/>
    </row>
    <row xmlns:x14ac="http://schemas.microsoft.com/office/spreadsheetml/2009/9/ac" r="209" s="3" customFormat="true" x14ac:dyDescent="0.25">
      <c r="A209" s="376"/>
      <c r="B209" s="113"/>
      <c r="L209" s="113"/>
      <c r="V209" s="113"/>
      <c r="AF209" s="113"/>
      <c r="AP209" s="113"/>
      <c r="AZ209" s="113"/>
      <c r="BA209" s="113"/>
      <c r="BJ209" s="113"/>
      <c r="BT209" s="113"/>
      <c r="CD209" s="113"/>
      <c r="CN209" s="113"/>
      <c r="CX209" s="113"/>
      <c r="DH209" s="113"/>
      <c r="DR209" s="113"/>
      <c r="EB209" s="113"/>
      <c r="EL209" s="113"/>
      <c r="EV209" s="113"/>
      <c r="FF209" s="113"/>
      <c r="FP209" s="113"/>
      <c r="FZ209" s="113"/>
      <c r="GJ209" s="113"/>
      <c r="GT209" s="113"/>
      <c r="HD209" s="113"/>
      <c r="HN209" s="113"/>
      <c r="HX209" s="113"/>
    </row>
    <row xmlns:x14ac="http://schemas.microsoft.com/office/spreadsheetml/2009/9/ac" r="210" s="3" customFormat="true" x14ac:dyDescent="0.25">
      <c r="A210" s="376"/>
      <c r="B210" s="113"/>
      <c r="L210" s="113"/>
      <c r="V210" s="113"/>
      <c r="AF210" s="113"/>
      <c r="AP210" s="113"/>
      <c r="AZ210" s="113"/>
      <c r="BA210" s="113"/>
      <c r="BJ210" s="113"/>
      <c r="BT210" s="113"/>
      <c r="CD210" s="113"/>
      <c r="CN210" s="113"/>
      <c r="CX210" s="113"/>
      <c r="DH210" s="113"/>
      <c r="DR210" s="113"/>
      <c r="EB210" s="113"/>
      <c r="EL210" s="113"/>
      <c r="EV210" s="113"/>
      <c r="FF210" s="113"/>
      <c r="FP210" s="113"/>
      <c r="FZ210" s="113"/>
      <c r="GJ210" s="113"/>
      <c r="GT210" s="113"/>
      <c r="HD210" s="113"/>
      <c r="HN210" s="113"/>
      <c r="HX210" s="113"/>
    </row>
    <row xmlns:x14ac="http://schemas.microsoft.com/office/spreadsheetml/2009/9/ac" r="211" s="3" customFormat="true" x14ac:dyDescent="0.25">
      <c r="A211" s="376"/>
      <c r="B211" s="113"/>
      <c r="L211" s="113"/>
      <c r="V211" s="113"/>
      <c r="AF211" s="113"/>
      <c r="AP211" s="113"/>
      <c r="AZ211" s="113"/>
      <c r="BA211" s="113"/>
      <c r="BJ211" s="113"/>
      <c r="BT211" s="113"/>
      <c r="CD211" s="113"/>
      <c r="CN211" s="113"/>
      <c r="CX211" s="113"/>
      <c r="DH211" s="113"/>
      <c r="DR211" s="113"/>
      <c r="EB211" s="113"/>
      <c r="EL211" s="113"/>
      <c r="EV211" s="113"/>
      <c r="FF211" s="113"/>
      <c r="FP211" s="113"/>
      <c r="FZ211" s="113"/>
      <c r="GJ211" s="113"/>
      <c r="GT211" s="113"/>
      <c r="HD211" s="113"/>
      <c r="HN211" s="113"/>
      <c r="HX211" s="113"/>
    </row>
    <row xmlns:x14ac="http://schemas.microsoft.com/office/spreadsheetml/2009/9/ac" r="212" s="3" customFormat="true" x14ac:dyDescent="0.25">
      <c r="A212" s="376"/>
      <c r="B212" s="113"/>
      <c r="L212" s="113"/>
      <c r="V212" s="113"/>
      <c r="AF212" s="113"/>
      <c r="AP212" s="113"/>
      <c r="AZ212" s="113"/>
      <c r="BA212" s="113"/>
      <c r="BJ212" s="113"/>
      <c r="BT212" s="113"/>
      <c r="CD212" s="113"/>
      <c r="CN212" s="113"/>
      <c r="CX212" s="113"/>
      <c r="DH212" s="113"/>
      <c r="DR212" s="113"/>
      <c r="EB212" s="113"/>
      <c r="EL212" s="113"/>
      <c r="EV212" s="113"/>
      <c r="FF212" s="113"/>
      <c r="FP212" s="113"/>
      <c r="FZ212" s="113"/>
      <c r="GJ212" s="113"/>
      <c r="GT212" s="113"/>
      <c r="HD212" s="113"/>
      <c r="HN212" s="113"/>
      <c r="HX212" s="113"/>
    </row>
    <row xmlns:x14ac="http://schemas.microsoft.com/office/spreadsheetml/2009/9/ac" r="213" s="3" customFormat="true" x14ac:dyDescent="0.25">
      <c r="A213" s="376"/>
      <c r="B213" s="113"/>
      <c r="L213" s="113"/>
      <c r="V213" s="113"/>
      <c r="AF213" s="113"/>
      <c r="AP213" s="113"/>
      <c r="AZ213" s="113"/>
      <c r="BA213" s="113"/>
      <c r="BJ213" s="113"/>
      <c r="BT213" s="113"/>
      <c r="CD213" s="113"/>
      <c r="CN213" s="113"/>
      <c r="CX213" s="113"/>
      <c r="DH213" s="113"/>
      <c r="DR213" s="113"/>
      <c r="EB213" s="113"/>
      <c r="EL213" s="113"/>
      <c r="EV213" s="113"/>
      <c r="FF213" s="113"/>
      <c r="FP213" s="113"/>
      <c r="FZ213" s="113"/>
      <c r="GJ213" s="113"/>
      <c r="GT213" s="113"/>
      <c r="HD213" s="113"/>
      <c r="HN213" s="113"/>
      <c r="HX213" s="113"/>
    </row>
    <row xmlns:x14ac="http://schemas.microsoft.com/office/spreadsheetml/2009/9/ac" r="214" s="3" customFormat="true" x14ac:dyDescent="0.25">
      <c r="A214" s="376"/>
      <c r="B214" s="113"/>
      <c r="L214" s="113"/>
      <c r="V214" s="113"/>
      <c r="AF214" s="113"/>
      <c r="AP214" s="113"/>
      <c r="AZ214" s="113"/>
      <c r="BA214" s="113"/>
      <c r="BJ214" s="113"/>
      <c r="BT214" s="113"/>
      <c r="CD214" s="113"/>
      <c r="CN214" s="113"/>
      <c r="CX214" s="113"/>
      <c r="DH214" s="113"/>
      <c r="DR214" s="113"/>
      <c r="EB214" s="113"/>
      <c r="EL214" s="113"/>
      <c r="EV214" s="113"/>
      <c r="FF214" s="113"/>
      <c r="FP214" s="113"/>
      <c r="FZ214" s="113"/>
      <c r="GJ214" s="113"/>
      <c r="GT214" s="113"/>
      <c r="HD214" s="113"/>
      <c r="HN214" s="113"/>
      <c r="HX214" s="113"/>
    </row>
    <row xmlns:x14ac="http://schemas.microsoft.com/office/spreadsheetml/2009/9/ac" r="215" s="3" customFormat="true" x14ac:dyDescent="0.25">
      <c r="A215" s="376"/>
      <c r="B215" s="113"/>
      <c r="L215" s="113"/>
      <c r="V215" s="113"/>
      <c r="AF215" s="113"/>
      <c r="AP215" s="113"/>
      <c r="AZ215" s="113"/>
      <c r="BA215" s="113"/>
      <c r="BJ215" s="113"/>
      <c r="BT215" s="113"/>
      <c r="CD215" s="113"/>
      <c r="CN215" s="113"/>
      <c r="CX215" s="113"/>
      <c r="DH215" s="113"/>
      <c r="DR215" s="113"/>
      <c r="EB215" s="113"/>
      <c r="EL215" s="113"/>
      <c r="EV215" s="113"/>
      <c r="FF215" s="113"/>
      <c r="FP215" s="113"/>
      <c r="FZ215" s="113"/>
      <c r="GJ215" s="113"/>
      <c r="GT215" s="113"/>
      <c r="HD215" s="113"/>
      <c r="HN215" s="113"/>
      <c r="HX215" s="113"/>
    </row>
    <row xmlns:x14ac="http://schemas.microsoft.com/office/spreadsheetml/2009/9/ac" r="216" s="3" customFormat="true" x14ac:dyDescent="0.25">
      <c r="A216" s="376"/>
      <c r="B216" s="113"/>
      <c r="L216" s="113"/>
      <c r="V216" s="113"/>
      <c r="AF216" s="113"/>
      <c r="AP216" s="113"/>
      <c r="AZ216" s="113"/>
      <c r="BA216" s="113"/>
      <c r="BJ216" s="113"/>
      <c r="BT216" s="113"/>
      <c r="CD216" s="113"/>
      <c r="CN216" s="113"/>
      <c r="CX216" s="113"/>
      <c r="DH216" s="113"/>
      <c r="DR216" s="113"/>
      <c r="EB216" s="113"/>
      <c r="EL216" s="113"/>
      <c r="EV216" s="113"/>
      <c r="FF216" s="113"/>
      <c r="FP216" s="113"/>
      <c r="FZ216" s="113"/>
      <c r="GJ216" s="113"/>
      <c r="GT216" s="113"/>
      <c r="HD216" s="113"/>
      <c r="HN216" s="113"/>
      <c r="HX216" s="113"/>
    </row>
    <row xmlns:x14ac="http://schemas.microsoft.com/office/spreadsheetml/2009/9/ac" r="217" s="3" customFormat="true" x14ac:dyDescent="0.25">
      <c r="A217" s="376"/>
      <c r="B217" s="113"/>
      <c r="L217" s="113"/>
      <c r="V217" s="113"/>
      <c r="AF217" s="113"/>
      <c r="AP217" s="113"/>
      <c r="AZ217" s="113"/>
      <c r="BA217" s="113"/>
      <c r="BJ217" s="113"/>
      <c r="BT217" s="113"/>
      <c r="CD217" s="113"/>
      <c r="CN217" s="113"/>
      <c r="CX217" s="113"/>
      <c r="DH217" s="113"/>
      <c r="DR217" s="113"/>
      <c r="EB217" s="113"/>
      <c r="EL217" s="113"/>
      <c r="EV217" s="113"/>
      <c r="FF217" s="113"/>
      <c r="FP217" s="113"/>
      <c r="FZ217" s="113"/>
      <c r="GJ217" s="113"/>
      <c r="GT217" s="113"/>
      <c r="HD217" s="113"/>
      <c r="HN217" s="113"/>
      <c r="HX217" s="113"/>
    </row>
    <row xmlns:x14ac="http://schemas.microsoft.com/office/spreadsheetml/2009/9/ac" r="218" s="3" customFormat="true" x14ac:dyDescent="0.25">
      <c r="A218" s="376"/>
      <c r="B218" s="113"/>
      <c r="L218" s="113"/>
      <c r="V218" s="113"/>
      <c r="AF218" s="113"/>
      <c r="AP218" s="113"/>
      <c r="AZ218" s="113"/>
      <c r="BA218" s="113"/>
      <c r="BJ218" s="113"/>
      <c r="BT218" s="113"/>
      <c r="CD218" s="113"/>
      <c r="CN218" s="113"/>
      <c r="CX218" s="113"/>
      <c r="DH218" s="113"/>
      <c r="DR218" s="113"/>
      <c r="EB218" s="113"/>
      <c r="EL218" s="113"/>
      <c r="EV218" s="113"/>
      <c r="FF218" s="113"/>
      <c r="FP218" s="113"/>
      <c r="FZ218" s="113"/>
      <c r="GJ218" s="113"/>
      <c r="GT218" s="113"/>
      <c r="HD218" s="113"/>
      <c r="HN218" s="113"/>
      <c r="HX218" s="113"/>
    </row>
    <row xmlns:x14ac="http://schemas.microsoft.com/office/spreadsheetml/2009/9/ac" r="219" s="3" customFormat="true" x14ac:dyDescent="0.25">
      <c r="A219" s="376"/>
      <c r="B219" s="113"/>
      <c r="L219" s="113"/>
      <c r="V219" s="113"/>
      <c r="AF219" s="113"/>
      <c r="AP219" s="113"/>
      <c r="AZ219" s="113"/>
      <c r="BA219" s="113"/>
      <c r="BJ219" s="113"/>
      <c r="BT219" s="113"/>
      <c r="CD219" s="113"/>
      <c r="CN219" s="113"/>
      <c r="CX219" s="113"/>
      <c r="DH219" s="113"/>
      <c r="DR219" s="113"/>
      <c r="EB219" s="113"/>
      <c r="EL219" s="113"/>
      <c r="EV219" s="113"/>
      <c r="FF219" s="113"/>
      <c r="FP219" s="113"/>
      <c r="FZ219" s="113"/>
      <c r="GJ219" s="113"/>
      <c r="GT219" s="113"/>
      <c r="HD219" s="113"/>
      <c r="HN219" s="113"/>
      <c r="HX219" s="113"/>
    </row>
    <row xmlns:x14ac="http://schemas.microsoft.com/office/spreadsheetml/2009/9/ac" r="220" s="3" customFormat="true" x14ac:dyDescent="0.25">
      <c r="A220" s="376"/>
      <c r="B220" s="113"/>
      <c r="L220" s="113"/>
      <c r="V220" s="113"/>
      <c r="AF220" s="113"/>
      <c r="AP220" s="113"/>
      <c r="AZ220" s="113"/>
      <c r="BA220" s="113"/>
      <c r="BJ220" s="113"/>
      <c r="BT220" s="113"/>
      <c r="CD220" s="113"/>
      <c r="CN220" s="113"/>
      <c r="CX220" s="113"/>
      <c r="DH220" s="113"/>
      <c r="DR220" s="113"/>
      <c r="EB220" s="113"/>
      <c r="EL220" s="113"/>
      <c r="EV220" s="113"/>
      <c r="FF220" s="113"/>
      <c r="FP220" s="113"/>
      <c r="FZ220" s="113"/>
      <c r="GJ220" s="113"/>
      <c r="GT220" s="113"/>
      <c r="HD220" s="113"/>
      <c r="HN220" s="113"/>
      <c r="HX220" s="113"/>
    </row>
    <row xmlns:x14ac="http://schemas.microsoft.com/office/spreadsheetml/2009/9/ac" r="221" s="3" customFormat="true" x14ac:dyDescent="0.25">
      <c r="A221" s="376"/>
      <c r="B221" s="113"/>
      <c r="L221" s="113"/>
      <c r="V221" s="113"/>
      <c r="AF221" s="113"/>
      <c r="AP221" s="113"/>
      <c r="AZ221" s="113"/>
      <c r="BA221" s="113"/>
      <c r="BJ221" s="113"/>
      <c r="BT221" s="113"/>
      <c r="CD221" s="113"/>
      <c r="CN221" s="113"/>
      <c r="CX221" s="113"/>
      <c r="DH221" s="113"/>
      <c r="DR221" s="113"/>
      <c r="EB221" s="113"/>
      <c r="EL221" s="113"/>
      <c r="EV221" s="113"/>
      <c r="FF221" s="113"/>
      <c r="FP221" s="113"/>
      <c r="FZ221" s="113"/>
      <c r="GJ221" s="113"/>
      <c r="GT221" s="113"/>
      <c r="HD221" s="113"/>
      <c r="HN221" s="113"/>
      <c r="HX221" s="113"/>
    </row>
    <row xmlns:x14ac="http://schemas.microsoft.com/office/spreadsheetml/2009/9/ac" r="222" s="3" customFormat="true" x14ac:dyDescent="0.25">
      <c r="A222" s="376"/>
      <c r="B222" s="113"/>
      <c r="L222" s="113"/>
      <c r="V222" s="113"/>
      <c r="AF222" s="113"/>
      <c r="AP222" s="113"/>
      <c r="AZ222" s="113"/>
      <c r="BA222" s="113"/>
      <c r="BJ222" s="113"/>
      <c r="BT222" s="113"/>
      <c r="CD222" s="113"/>
      <c r="CN222" s="113"/>
      <c r="CX222" s="113"/>
      <c r="DH222" s="113"/>
      <c r="DR222" s="113"/>
      <c r="EB222" s="113"/>
      <c r="EL222" s="113"/>
      <c r="EV222" s="113"/>
      <c r="FF222" s="113"/>
      <c r="FP222" s="113"/>
      <c r="FZ222" s="113"/>
      <c r="GJ222" s="113"/>
      <c r="GT222" s="113"/>
      <c r="HD222" s="113"/>
      <c r="HN222" s="113"/>
      <c r="HX222" s="113"/>
    </row>
    <row xmlns:x14ac="http://schemas.microsoft.com/office/spreadsheetml/2009/9/ac" r="223" s="3" customFormat="true" x14ac:dyDescent="0.25">
      <c r="A223" s="376"/>
      <c r="B223" s="113"/>
      <c r="L223" s="113"/>
      <c r="V223" s="113"/>
      <c r="AF223" s="113"/>
      <c r="AP223" s="113"/>
      <c r="AZ223" s="113"/>
      <c r="BA223" s="113"/>
      <c r="BJ223" s="113"/>
      <c r="BT223" s="113"/>
      <c r="CD223" s="113"/>
      <c r="CN223" s="113"/>
      <c r="CX223" s="113"/>
      <c r="DH223" s="113"/>
      <c r="DR223" s="113"/>
      <c r="EB223" s="113"/>
      <c r="EL223" s="113"/>
      <c r="EV223" s="113"/>
      <c r="FF223" s="113"/>
      <c r="FP223" s="113"/>
      <c r="FZ223" s="113"/>
      <c r="GJ223" s="113"/>
      <c r="GT223" s="113"/>
      <c r="HD223" s="113"/>
      <c r="HN223" s="113"/>
      <c r="HX223" s="113"/>
    </row>
    <row xmlns:x14ac="http://schemas.microsoft.com/office/spreadsheetml/2009/9/ac" r="224" s="3" customFormat="true" x14ac:dyDescent="0.25">
      <c r="A224" s="376"/>
      <c r="B224" s="113"/>
      <c r="L224" s="113"/>
      <c r="V224" s="113"/>
      <c r="AF224" s="113"/>
      <c r="AP224" s="113"/>
      <c r="AZ224" s="113"/>
      <c r="BA224" s="113"/>
      <c r="BJ224" s="113"/>
      <c r="BT224" s="113"/>
      <c r="CD224" s="113"/>
      <c r="CN224" s="113"/>
      <c r="CX224" s="113"/>
      <c r="DH224" s="113"/>
      <c r="DR224" s="113"/>
      <c r="EB224" s="113"/>
      <c r="EL224" s="113"/>
      <c r="EV224" s="113"/>
      <c r="FF224" s="113"/>
      <c r="FP224" s="113"/>
      <c r="FZ224" s="113"/>
      <c r="GJ224" s="113"/>
      <c r="GT224" s="113"/>
      <c r="HD224" s="113"/>
      <c r="HN224" s="113"/>
      <c r="HX224" s="113"/>
    </row>
    <row xmlns:x14ac="http://schemas.microsoft.com/office/spreadsheetml/2009/9/ac" r="225" s="3" customFormat="true" x14ac:dyDescent="0.25">
      <c r="A225" s="376"/>
      <c r="B225" s="113"/>
      <c r="L225" s="113"/>
      <c r="V225" s="113"/>
      <c r="AF225" s="113"/>
      <c r="AP225" s="113"/>
      <c r="AZ225" s="113"/>
      <c r="BA225" s="113"/>
      <c r="BJ225" s="113"/>
      <c r="BT225" s="113"/>
      <c r="CD225" s="113"/>
      <c r="CN225" s="113"/>
      <c r="CX225" s="113"/>
      <c r="DH225" s="113"/>
      <c r="DR225" s="113"/>
      <c r="EB225" s="113"/>
      <c r="EL225" s="113"/>
      <c r="EV225" s="113"/>
      <c r="FF225" s="113"/>
      <c r="FP225" s="113"/>
      <c r="FZ225" s="113"/>
      <c r="GJ225" s="113"/>
      <c r="GT225" s="113"/>
      <c r="HD225" s="113"/>
      <c r="HN225" s="113"/>
      <c r="HX225" s="113"/>
    </row>
    <row xmlns:x14ac="http://schemas.microsoft.com/office/spreadsheetml/2009/9/ac" r="226" s="3" customFormat="true" x14ac:dyDescent="0.25">
      <c r="A226" s="376"/>
      <c r="B226" s="113"/>
      <c r="L226" s="113"/>
      <c r="V226" s="113"/>
      <c r="AF226" s="113"/>
      <c r="AP226" s="113"/>
      <c r="AZ226" s="113"/>
      <c r="BA226" s="113"/>
      <c r="BJ226" s="113"/>
      <c r="BT226" s="113"/>
      <c r="CD226" s="113"/>
      <c r="CN226" s="113"/>
      <c r="CX226" s="113"/>
      <c r="DH226" s="113"/>
      <c r="DR226" s="113"/>
      <c r="EB226" s="113"/>
      <c r="EL226" s="113"/>
      <c r="EV226" s="113"/>
      <c r="FF226" s="113"/>
      <c r="FP226" s="113"/>
      <c r="FZ226" s="113"/>
      <c r="GJ226" s="113"/>
      <c r="GT226" s="113"/>
      <c r="HD226" s="113"/>
      <c r="HN226" s="113"/>
      <c r="HX226" s="113"/>
    </row>
    <row xmlns:x14ac="http://schemas.microsoft.com/office/spreadsheetml/2009/9/ac" r="227" s="3" customFormat="true" x14ac:dyDescent="0.25">
      <c r="A227" s="376"/>
      <c r="B227" s="113"/>
      <c r="L227" s="113"/>
      <c r="V227" s="113"/>
      <c r="AF227" s="113"/>
      <c r="AP227" s="113"/>
      <c r="AZ227" s="113"/>
      <c r="BA227" s="113"/>
      <c r="BJ227" s="113"/>
      <c r="BT227" s="113"/>
      <c r="CD227" s="113"/>
      <c r="CN227" s="113"/>
      <c r="CX227" s="113"/>
      <c r="DH227" s="113"/>
      <c r="DR227" s="113"/>
      <c r="EB227" s="113"/>
      <c r="EL227" s="113"/>
      <c r="EV227" s="113"/>
      <c r="FF227" s="113"/>
      <c r="FP227" s="113"/>
      <c r="FZ227" s="113"/>
      <c r="GJ227" s="113"/>
      <c r="GT227" s="113"/>
      <c r="HD227" s="113"/>
      <c r="HN227" s="113"/>
      <c r="HX227" s="113"/>
    </row>
    <row xmlns:x14ac="http://schemas.microsoft.com/office/spreadsheetml/2009/9/ac" r="228" s="3" customFormat="true" x14ac:dyDescent="0.25">
      <c r="A228" s="376"/>
      <c r="B228" s="113"/>
      <c r="L228" s="113"/>
      <c r="V228" s="113"/>
      <c r="AF228" s="113"/>
      <c r="AP228" s="113"/>
      <c r="AZ228" s="113"/>
      <c r="BA228" s="113"/>
      <c r="BJ228" s="113"/>
      <c r="BT228" s="113"/>
      <c r="CD228" s="113"/>
      <c r="CN228" s="113"/>
      <c r="CX228" s="113"/>
      <c r="DH228" s="113"/>
      <c r="DR228" s="113"/>
      <c r="EB228" s="113"/>
      <c r="EL228" s="113"/>
      <c r="EV228" s="113"/>
      <c r="FF228" s="113"/>
      <c r="FP228" s="113"/>
      <c r="FZ228" s="113"/>
      <c r="GJ228" s="113"/>
      <c r="GT228" s="113"/>
      <c r="HD228" s="113"/>
      <c r="HN228" s="113"/>
      <c r="HX228" s="113"/>
    </row>
    <row xmlns:x14ac="http://schemas.microsoft.com/office/spreadsheetml/2009/9/ac" r="229" s="3" customFormat="true" x14ac:dyDescent="0.25">
      <c r="A229" s="376"/>
      <c r="B229" s="113"/>
      <c r="L229" s="113"/>
      <c r="V229" s="113"/>
      <c r="AF229" s="113"/>
      <c r="AP229" s="113"/>
      <c r="AZ229" s="113"/>
      <c r="BA229" s="113"/>
      <c r="BJ229" s="113"/>
      <c r="BT229" s="113"/>
      <c r="CD229" s="113"/>
      <c r="CN229" s="113"/>
      <c r="CX229" s="113"/>
      <c r="DH229" s="113"/>
      <c r="DR229" s="113"/>
      <c r="EB229" s="113"/>
      <c r="EL229" s="113"/>
      <c r="EV229" s="113"/>
      <c r="FF229" s="113"/>
      <c r="FP229" s="113"/>
      <c r="FZ229" s="113"/>
      <c r="GJ229" s="113"/>
      <c r="GT229" s="113"/>
      <c r="HD229" s="113"/>
      <c r="HN229" s="113"/>
      <c r="HX229" s="113"/>
    </row>
    <row xmlns:x14ac="http://schemas.microsoft.com/office/spreadsheetml/2009/9/ac" r="230" s="3" customFormat="true" x14ac:dyDescent="0.25">
      <c r="A230" s="376"/>
      <c r="B230" s="113"/>
      <c r="L230" s="113"/>
      <c r="V230" s="113"/>
      <c r="AF230" s="113"/>
      <c r="AP230" s="113"/>
      <c r="AZ230" s="113"/>
      <c r="BA230" s="113"/>
      <c r="BJ230" s="113"/>
      <c r="BT230" s="113"/>
      <c r="CD230" s="113"/>
      <c r="CN230" s="113"/>
      <c r="CX230" s="113"/>
      <c r="DH230" s="113"/>
      <c r="DR230" s="113"/>
      <c r="EB230" s="113"/>
      <c r="EL230" s="113"/>
      <c r="EV230" s="113"/>
      <c r="FF230" s="113"/>
      <c r="FP230" s="113"/>
      <c r="FZ230" s="113"/>
      <c r="GJ230" s="113"/>
      <c r="GT230" s="113"/>
      <c r="HD230" s="113"/>
      <c r="HN230" s="113"/>
      <c r="HX230" s="113"/>
    </row>
    <row xmlns:x14ac="http://schemas.microsoft.com/office/spreadsheetml/2009/9/ac" r="231" s="3" customFormat="true" x14ac:dyDescent="0.25">
      <c r="A231" s="376"/>
      <c r="B231" s="113"/>
      <c r="L231" s="113"/>
      <c r="V231" s="113"/>
      <c r="AF231" s="113"/>
      <c r="AP231" s="113"/>
      <c r="AZ231" s="113"/>
      <c r="BA231" s="113"/>
      <c r="BJ231" s="113"/>
      <c r="BT231" s="113"/>
      <c r="CD231" s="113"/>
      <c r="CN231" s="113"/>
      <c r="CX231" s="113"/>
      <c r="DH231" s="113"/>
      <c r="DR231" s="113"/>
      <c r="EB231" s="113"/>
      <c r="EL231" s="113"/>
      <c r="EV231" s="113"/>
      <c r="FF231" s="113"/>
      <c r="FP231" s="113"/>
      <c r="FZ231" s="113"/>
      <c r="GJ231" s="113"/>
      <c r="GT231" s="113"/>
      <c r="HD231" s="113"/>
      <c r="HN231" s="113"/>
      <c r="HX231" s="113"/>
    </row>
    <row xmlns:x14ac="http://schemas.microsoft.com/office/spreadsheetml/2009/9/ac" r="232" s="3" customFormat="true" x14ac:dyDescent="0.25">
      <c r="A232" s="376"/>
      <c r="B232" s="113"/>
      <c r="L232" s="113"/>
      <c r="V232" s="113"/>
      <c r="AF232" s="113"/>
      <c r="AP232" s="113"/>
      <c r="AZ232" s="113"/>
      <c r="BA232" s="113"/>
      <c r="BJ232" s="113"/>
      <c r="BT232" s="113"/>
      <c r="CD232" s="113"/>
      <c r="CN232" s="113"/>
      <c r="CX232" s="113"/>
      <c r="DH232" s="113"/>
      <c r="DR232" s="113"/>
      <c r="EB232" s="113"/>
      <c r="EL232" s="113"/>
      <c r="EV232" s="113"/>
      <c r="FF232" s="113"/>
      <c r="FP232" s="113"/>
      <c r="FZ232" s="113"/>
      <c r="GJ232" s="113"/>
      <c r="GT232" s="113"/>
      <c r="HD232" s="113"/>
      <c r="HN232" s="113"/>
      <c r="HX232" s="113"/>
    </row>
    <row xmlns:x14ac="http://schemas.microsoft.com/office/spreadsheetml/2009/9/ac" r="233" s="3" customFormat="true" x14ac:dyDescent="0.25">
      <c r="A233" s="376"/>
      <c r="B233" s="113"/>
      <c r="L233" s="113"/>
      <c r="V233" s="113"/>
      <c r="AF233" s="113"/>
      <c r="AP233" s="113"/>
      <c r="AZ233" s="113"/>
      <c r="BA233" s="113"/>
      <c r="BJ233" s="113"/>
      <c r="BT233" s="113"/>
      <c r="CD233" s="113"/>
      <c r="CN233" s="113"/>
      <c r="CX233" s="113"/>
      <c r="DH233" s="113"/>
      <c r="DR233" s="113"/>
      <c r="EB233" s="113"/>
      <c r="EL233" s="113"/>
      <c r="EV233" s="113"/>
      <c r="FF233" s="113"/>
      <c r="FP233" s="113"/>
      <c r="FZ233" s="113"/>
      <c r="GJ233" s="113"/>
      <c r="GT233" s="113"/>
      <c r="HD233" s="113"/>
      <c r="HN233" s="113"/>
      <c r="HX233" s="113"/>
    </row>
    <row xmlns:x14ac="http://schemas.microsoft.com/office/spreadsheetml/2009/9/ac" r="234" s="3" customFormat="true" x14ac:dyDescent="0.25">
      <c r="A234" s="376"/>
      <c r="B234" s="113"/>
      <c r="L234" s="113"/>
      <c r="V234" s="113"/>
      <c r="AF234" s="113"/>
      <c r="AP234" s="113"/>
      <c r="AZ234" s="113"/>
      <c r="BA234" s="113"/>
      <c r="BJ234" s="113"/>
      <c r="BT234" s="113"/>
      <c r="CD234" s="113"/>
      <c r="CN234" s="113"/>
      <c r="CX234" s="113"/>
      <c r="DH234" s="113"/>
      <c r="DR234" s="113"/>
      <c r="EB234" s="113"/>
      <c r="EL234" s="113"/>
      <c r="EV234" s="113"/>
      <c r="FF234" s="113"/>
      <c r="FP234" s="113"/>
      <c r="FZ234" s="113"/>
      <c r="GJ234" s="113"/>
      <c r="GT234" s="113"/>
      <c r="HD234" s="113"/>
      <c r="HN234" s="113"/>
      <c r="HX234" s="113"/>
    </row>
    <row xmlns:x14ac="http://schemas.microsoft.com/office/spreadsheetml/2009/9/ac" r="235" s="3" customFormat="true" x14ac:dyDescent="0.25">
      <c r="A235" s="376"/>
      <c r="B235" s="113"/>
      <c r="L235" s="113"/>
      <c r="V235" s="113"/>
      <c r="AF235" s="113"/>
      <c r="AP235" s="113"/>
      <c r="AZ235" s="113"/>
      <c r="BA235" s="113"/>
      <c r="BJ235" s="113"/>
      <c r="BT235" s="113"/>
      <c r="CD235" s="113"/>
      <c r="CN235" s="113"/>
      <c r="CX235" s="113"/>
      <c r="DH235" s="113"/>
      <c r="DR235" s="113"/>
      <c r="EB235" s="113"/>
      <c r="EL235" s="113"/>
      <c r="EV235" s="113"/>
      <c r="FF235" s="113"/>
      <c r="FP235" s="113"/>
      <c r="FZ235" s="113"/>
      <c r="GJ235" s="113"/>
      <c r="GT235" s="113"/>
      <c r="HD235" s="113"/>
      <c r="HN235" s="113"/>
      <c r="HX235" s="113"/>
    </row>
    <row xmlns:x14ac="http://schemas.microsoft.com/office/spreadsheetml/2009/9/ac" r="236" s="3" customFormat="true" x14ac:dyDescent="0.25">
      <c r="A236" s="376"/>
      <c r="B236" s="113"/>
      <c r="L236" s="113"/>
      <c r="V236" s="113"/>
      <c r="AF236" s="113"/>
      <c r="AP236" s="113"/>
      <c r="AZ236" s="113"/>
      <c r="BA236" s="113"/>
      <c r="BJ236" s="113"/>
      <c r="BT236" s="113"/>
      <c r="CD236" s="113"/>
      <c r="CN236" s="113"/>
      <c r="CX236" s="113"/>
      <c r="DH236" s="113"/>
      <c r="DR236" s="113"/>
      <c r="EB236" s="113"/>
      <c r="EL236" s="113"/>
      <c r="EV236" s="113"/>
      <c r="FF236" s="113"/>
      <c r="FP236" s="113"/>
      <c r="FZ236" s="113"/>
      <c r="GJ236" s="113"/>
      <c r="GT236" s="113"/>
      <c r="HD236" s="113"/>
      <c r="HN236" s="113"/>
      <c r="HX236" s="113"/>
    </row>
    <row xmlns:x14ac="http://schemas.microsoft.com/office/spreadsheetml/2009/9/ac" r="237" s="3" customFormat="true" x14ac:dyDescent="0.25">
      <c r="A237" s="376"/>
      <c r="B237" s="113"/>
      <c r="L237" s="113"/>
      <c r="V237" s="113"/>
      <c r="AF237" s="113"/>
      <c r="AP237" s="113"/>
      <c r="AZ237" s="113"/>
      <c r="BA237" s="113"/>
      <c r="BJ237" s="113"/>
      <c r="BT237" s="113"/>
      <c r="CD237" s="113"/>
      <c r="CN237" s="113"/>
      <c r="CX237" s="113"/>
      <c r="DH237" s="113"/>
      <c r="DR237" s="113"/>
      <c r="EB237" s="113"/>
      <c r="EL237" s="113"/>
      <c r="EV237" s="113"/>
      <c r="FF237" s="113"/>
      <c r="FP237" s="113"/>
      <c r="FZ237" s="113"/>
      <c r="GJ237" s="113"/>
      <c r="GT237" s="113"/>
      <c r="HD237" s="113"/>
      <c r="HN237" s="113"/>
      <c r="HX237" s="113"/>
    </row>
    <row xmlns:x14ac="http://schemas.microsoft.com/office/spreadsheetml/2009/9/ac" r="238" s="3" customFormat="true" x14ac:dyDescent="0.25">
      <c r="A238" s="376"/>
      <c r="B238" s="113"/>
      <c r="L238" s="113"/>
      <c r="V238" s="113"/>
      <c r="AF238" s="113"/>
      <c r="AP238" s="113"/>
      <c r="AZ238" s="113"/>
      <c r="BA238" s="113"/>
      <c r="BJ238" s="113"/>
      <c r="BT238" s="113"/>
      <c r="CD238" s="113"/>
      <c r="CN238" s="113"/>
      <c r="CX238" s="113"/>
      <c r="DH238" s="113"/>
      <c r="DR238" s="113"/>
      <c r="EB238" s="113"/>
      <c r="EL238" s="113"/>
      <c r="EV238" s="113"/>
      <c r="FF238" s="113"/>
      <c r="FP238" s="113"/>
      <c r="FZ238" s="113"/>
      <c r="GJ238" s="113"/>
      <c r="GT238" s="113"/>
      <c r="HD238" s="113"/>
      <c r="HN238" s="113"/>
      <c r="HX238" s="113"/>
    </row>
    <row xmlns:x14ac="http://schemas.microsoft.com/office/spreadsheetml/2009/9/ac" r="239" s="3" customFormat="true" x14ac:dyDescent="0.25">
      <c r="A239" s="376"/>
      <c r="B239" s="113"/>
      <c r="L239" s="113"/>
      <c r="V239" s="113"/>
      <c r="AF239" s="113"/>
      <c r="AP239" s="113"/>
      <c r="AZ239" s="113"/>
      <c r="BA239" s="113"/>
      <c r="BJ239" s="113"/>
      <c r="BT239" s="113"/>
      <c r="CD239" s="113"/>
      <c r="CN239" s="113"/>
      <c r="CX239" s="113"/>
      <c r="DH239" s="113"/>
      <c r="DR239" s="113"/>
      <c r="EB239" s="113"/>
      <c r="EL239" s="113"/>
      <c r="EV239" s="113"/>
      <c r="FF239" s="113"/>
      <c r="FP239" s="113"/>
      <c r="FZ239" s="113"/>
      <c r="GJ239" s="113"/>
      <c r="GT239" s="113"/>
      <c r="HD239" s="113"/>
      <c r="HN239" s="113"/>
      <c r="HX239" s="113"/>
    </row>
    <row xmlns:x14ac="http://schemas.microsoft.com/office/spreadsheetml/2009/9/ac" r="240" s="3" customFormat="true" x14ac:dyDescent="0.25">
      <c r="A240" s="376"/>
      <c r="B240" s="113"/>
      <c r="L240" s="113"/>
      <c r="V240" s="113"/>
      <c r="AF240" s="113"/>
      <c r="AP240" s="113"/>
      <c r="AZ240" s="113"/>
      <c r="BA240" s="113"/>
      <c r="BJ240" s="113"/>
      <c r="BT240" s="113"/>
      <c r="CD240" s="113"/>
      <c r="CN240" s="113"/>
      <c r="CX240" s="113"/>
      <c r="DH240" s="113"/>
      <c r="DR240" s="113"/>
      <c r="EB240" s="113"/>
      <c r="EL240" s="113"/>
      <c r="EV240" s="113"/>
      <c r="FF240" s="113"/>
      <c r="FP240" s="113"/>
      <c r="FZ240" s="113"/>
      <c r="GJ240" s="113"/>
      <c r="GT240" s="113"/>
      <c r="HD240" s="113"/>
      <c r="HN240" s="113"/>
      <c r="HX240" s="113"/>
    </row>
    <row xmlns:x14ac="http://schemas.microsoft.com/office/spreadsheetml/2009/9/ac" r="241" s="3" customFormat="true" x14ac:dyDescent="0.25">
      <c r="A241" s="376"/>
      <c r="B241" s="113"/>
      <c r="L241" s="113"/>
      <c r="V241" s="113"/>
      <c r="AF241" s="113"/>
      <c r="AP241" s="113"/>
      <c r="AZ241" s="113"/>
      <c r="BA241" s="113"/>
      <c r="BJ241" s="113"/>
      <c r="BT241" s="113"/>
      <c r="CD241" s="113"/>
      <c r="CN241" s="113"/>
      <c r="CX241" s="113"/>
      <c r="DH241" s="113"/>
      <c r="DR241" s="113"/>
      <c r="EB241" s="113"/>
      <c r="EL241" s="113"/>
      <c r="EV241" s="113"/>
      <c r="FF241" s="113"/>
      <c r="FP241" s="113"/>
      <c r="FZ241" s="113"/>
      <c r="GJ241" s="113"/>
      <c r="GT241" s="113"/>
      <c r="HD241" s="113"/>
      <c r="HN241" s="113"/>
      <c r="HX241" s="113"/>
    </row>
    <row xmlns:x14ac="http://schemas.microsoft.com/office/spreadsheetml/2009/9/ac" r="242" s="3" customFormat="true" x14ac:dyDescent="0.25">
      <c r="A242" s="376"/>
      <c r="B242" s="113"/>
      <c r="L242" s="113"/>
      <c r="V242" s="113"/>
      <c r="AF242" s="113"/>
      <c r="AP242" s="113"/>
      <c r="AZ242" s="113"/>
      <c r="BA242" s="113"/>
      <c r="BJ242" s="113"/>
      <c r="BT242" s="113"/>
      <c r="CD242" s="113"/>
      <c r="CN242" s="113"/>
      <c r="CX242" s="113"/>
      <c r="DH242" s="113"/>
      <c r="DR242" s="113"/>
      <c r="EB242" s="113"/>
      <c r="EL242" s="113"/>
      <c r="EV242" s="113"/>
      <c r="FF242" s="113"/>
      <c r="FP242" s="113"/>
      <c r="FZ242" s="113"/>
      <c r="GJ242" s="113"/>
      <c r="GT242" s="113"/>
      <c r="HD242" s="113"/>
      <c r="HN242" s="113"/>
      <c r="HX242" s="113"/>
    </row>
    <row xmlns:x14ac="http://schemas.microsoft.com/office/spreadsheetml/2009/9/ac" r="243" s="3" customFormat="true" x14ac:dyDescent="0.25">
      <c r="A243" s="376"/>
      <c r="B243" s="113"/>
      <c r="L243" s="113"/>
      <c r="V243" s="113"/>
      <c r="AF243" s="113"/>
      <c r="AP243" s="113"/>
      <c r="AZ243" s="113"/>
      <c r="BA243" s="113"/>
      <c r="BJ243" s="113"/>
      <c r="BT243" s="113"/>
      <c r="CD243" s="113"/>
      <c r="CN243" s="113"/>
      <c r="CX243" s="113"/>
      <c r="DH243" s="113"/>
      <c r="DR243" s="113"/>
      <c r="EB243" s="113"/>
      <c r="EL243" s="113"/>
      <c r="EV243" s="113"/>
      <c r="FF243" s="113"/>
      <c r="FP243" s="113"/>
      <c r="FZ243" s="113"/>
      <c r="GJ243" s="113"/>
      <c r="GT243" s="113"/>
      <c r="HD243" s="113"/>
      <c r="HN243" s="113"/>
      <c r="HX243" s="113"/>
    </row>
    <row xmlns:x14ac="http://schemas.microsoft.com/office/spreadsheetml/2009/9/ac" r="244" s="3" customFormat="true" x14ac:dyDescent="0.25">
      <c r="A244" s="376"/>
      <c r="B244" s="113"/>
      <c r="L244" s="113"/>
      <c r="V244" s="113"/>
      <c r="AF244" s="113"/>
      <c r="AP244" s="113"/>
      <c r="AZ244" s="113"/>
      <c r="BA244" s="113"/>
      <c r="BJ244" s="113"/>
      <c r="BT244" s="113"/>
      <c r="CD244" s="113"/>
      <c r="CN244" s="113"/>
      <c r="CX244" s="113"/>
      <c r="DH244" s="113"/>
      <c r="DR244" s="113"/>
      <c r="EB244" s="113"/>
      <c r="EL244" s="113"/>
      <c r="EV244" s="113"/>
      <c r="FF244" s="113"/>
      <c r="FP244" s="113"/>
      <c r="FZ244" s="113"/>
      <c r="GJ244" s="113"/>
      <c r="GT244" s="113"/>
      <c r="HD244" s="113"/>
      <c r="HN244" s="113"/>
      <c r="HX244" s="113"/>
    </row>
    <row xmlns:x14ac="http://schemas.microsoft.com/office/spreadsheetml/2009/9/ac" r="245" s="3" customFormat="true" x14ac:dyDescent="0.25">
      <c r="A245" s="376"/>
      <c r="B245" s="113"/>
      <c r="L245" s="113"/>
      <c r="V245" s="113"/>
      <c r="AF245" s="113"/>
      <c r="AP245" s="113"/>
      <c r="AZ245" s="113"/>
      <c r="BA245" s="113"/>
      <c r="BJ245" s="113"/>
      <c r="BT245" s="113"/>
      <c r="CD245" s="113"/>
      <c r="CN245" s="113"/>
      <c r="CX245" s="113"/>
      <c r="DH245" s="113"/>
      <c r="DR245" s="113"/>
      <c r="EB245" s="113"/>
      <c r="EL245" s="113"/>
      <c r="EV245" s="113"/>
      <c r="FF245" s="113"/>
      <c r="FP245" s="113"/>
      <c r="FZ245" s="113"/>
      <c r="GJ245" s="113"/>
      <c r="GT245" s="113"/>
      <c r="HD245" s="113"/>
      <c r="HN245" s="113"/>
      <c r="HX245" s="113"/>
    </row>
    <row xmlns:x14ac="http://schemas.microsoft.com/office/spreadsheetml/2009/9/ac" r="246" s="3" customFormat="true" x14ac:dyDescent="0.25">
      <c r="A246" s="376"/>
      <c r="B246" s="113"/>
      <c r="L246" s="113"/>
      <c r="V246" s="113"/>
      <c r="AF246" s="113"/>
      <c r="AP246" s="113"/>
      <c r="AZ246" s="113"/>
      <c r="BA246" s="113"/>
      <c r="BJ246" s="113"/>
      <c r="BT246" s="113"/>
      <c r="CD246" s="113"/>
      <c r="CN246" s="113"/>
      <c r="CX246" s="113"/>
      <c r="DH246" s="113"/>
      <c r="DR246" s="113"/>
      <c r="EB246" s="113"/>
      <c r="EL246" s="113"/>
      <c r="EV246" s="113"/>
      <c r="FF246" s="113"/>
      <c r="FP246" s="113"/>
      <c r="FZ246" s="113"/>
      <c r="GJ246" s="113"/>
      <c r="GT246" s="113"/>
      <c r="HD246" s="113"/>
      <c r="HN246" s="113"/>
      <c r="HX246" s="113"/>
    </row>
    <row xmlns:x14ac="http://schemas.microsoft.com/office/spreadsheetml/2009/9/ac" r="247" s="3" customFormat="true" x14ac:dyDescent="0.25">
      <c r="A247" s="376"/>
      <c r="B247" s="113"/>
      <c r="L247" s="113"/>
      <c r="V247" s="113"/>
      <c r="AF247" s="113"/>
      <c r="AP247" s="113"/>
      <c r="AZ247" s="113"/>
      <c r="BA247" s="113"/>
      <c r="BJ247" s="113"/>
      <c r="BT247" s="113"/>
      <c r="CD247" s="113"/>
      <c r="CN247" s="113"/>
      <c r="CX247" s="113"/>
      <c r="DH247" s="113"/>
      <c r="DR247" s="113"/>
      <c r="EB247" s="113"/>
      <c r="EL247" s="113"/>
      <c r="EV247" s="113"/>
      <c r="FF247" s="113"/>
      <c r="FP247" s="113"/>
      <c r="FZ247" s="113"/>
      <c r="GJ247" s="113"/>
      <c r="GT247" s="113"/>
      <c r="HD247" s="113"/>
      <c r="HN247" s="113"/>
      <c r="HX247" s="113"/>
    </row>
    <row xmlns:x14ac="http://schemas.microsoft.com/office/spreadsheetml/2009/9/ac" r="248" s="3" customFormat="true" x14ac:dyDescent="0.25">
      <c r="A248" s="376"/>
      <c r="B248" s="113"/>
      <c r="L248" s="113"/>
      <c r="V248" s="113"/>
      <c r="AF248" s="113"/>
      <c r="AP248" s="113"/>
      <c r="AZ248" s="113"/>
      <c r="BA248" s="113"/>
      <c r="BJ248" s="113"/>
      <c r="BT248" s="113"/>
      <c r="CD248" s="113"/>
      <c r="CN248" s="113"/>
      <c r="CX248" s="113"/>
      <c r="DH248" s="113"/>
      <c r="DR248" s="113"/>
      <c r="EB248" s="113"/>
      <c r="EL248" s="113"/>
      <c r="EV248" s="113"/>
      <c r="FF248" s="113"/>
      <c r="FP248" s="113"/>
      <c r="FZ248" s="113"/>
      <c r="GJ248" s="113"/>
      <c r="GT248" s="113"/>
      <c r="HD248" s="113"/>
      <c r="HN248" s="113"/>
      <c r="HX248" s="113"/>
    </row>
    <row xmlns:x14ac="http://schemas.microsoft.com/office/spreadsheetml/2009/9/ac" r="249" s="3" customFormat="true" x14ac:dyDescent="0.25">
      <c r="A249" s="376"/>
      <c r="B249" s="113"/>
      <c r="L249" s="113"/>
      <c r="V249" s="113"/>
      <c r="AF249" s="113"/>
      <c r="AP249" s="113"/>
      <c r="AZ249" s="113"/>
      <c r="BA249" s="113"/>
      <c r="BJ249" s="113"/>
      <c r="BT249" s="113"/>
      <c r="CD249" s="113"/>
      <c r="CN249" s="113"/>
      <c r="CX249" s="113"/>
      <c r="DH249" s="113"/>
      <c r="DR249" s="113"/>
      <c r="EB249" s="113"/>
      <c r="EL249" s="113"/>
      <c r="EV249" s="113"/>
      <c r="FF249" s="113"/>
      <c r="FP249" s="113"/>
      <c r="FZ249" s="113"/>
      <c r="GJ249" s="113"/>
      <c r="GT249" s="113"/>
      <c r="HD249" s="113"/>
      <c r="HN249" s="113"/>
      <c r="HX249" s="113"/>
    </row>
    <row xmlns:x14ac="http://schemas.microsoft.com/office/spreadsheetml/2009/9/ac" r="250" s="3" customFormat="true" x14ac:dyDescent="0.25">
      <c r="A250" s="376"/>
      <c r="B250" s="113"/>
      <c r="L250" s="113"/>
      <c r="V250" s="113"/>
      <c r="AF250" s="113"/>
      <c r="AP250" s="113"/>
      <c r="AZ250" s="113"/>
      <c r="BA250" s="113"/>
      <c r="BJ250" s="113"/>
      <c r="BT250" s="113"/>
      <c r="CD250" s="113"/>
      <c r="CN250" s="113"/>
      <c r="CX250" s="113"/>
      <c r="DH250" s="113"/>
      <c r="DR250" s="113"/>
      <c r="EB250" s="113"/>
      <c r="EL250" s="113"/>
      <c r="EV250" s="113"/>
      <c r="FF250" s="113"/>
      <c r="FP250" s="113"/>
      <c r="FZ250" s="113"/>
      <c r="GJ250" s="113"/>
      <c r="GT250" s="113"/>
      <c r="HD250" s="113"/>
      <c r="HN250" s="113"/>
      <c r="HX250" s="113"/>
    </row>
    <row xmlns:x14ac="http://schemas.microsoft.com/office/spreadsheetml/2009/9/ac" r="251" s="3" customFormat="true" x14ac:dyDescent="0.25">
      <c r="A251" s="376"/>
      <c r="B251" s="113"/>
      <c r="L251" s="113"/>
      <c r="V251" s="113"/>
      <c r="AF251" s="113"/>
      <c r="AP251" s="113"/>
      <c r="AZ251" s="113"/>
      <c r="BA251" s="113"/>
      <c r="BJ251" s="113"/>
      <c r="BT251" s="113"/>
      <c r="CD251" s="113"/>
      <c r="CN251" s="113"/>
      <c r="CX251" s="113"/>
      <c r="DH251" s="113"/>
      <c r="DR251" s="113"/>
      <c r="EB251" s="113"/>
      <c r="EL251" s="113"/>
      <c r="EV251" s="113"/>
      <c r="FF251" s="113"/>
      <c r="FP251" s="113"/>
      <c r="FZ251" s="113"/>
      <c r="GJ251" s="113"/>
      <c r="GT251" s="113"/>
      <c r="HD251" s="113"/>
      <c r="HN251" s="113"/>
      <c r="HX251" s="113"/>
    </row>
    <row xmlns:x14ac="http://schemas.microsoft.com/office/spreadsheetml/2009/9/ac" r="252" s="3" customFormat="true" x14ac:dyDescent="0.25">
      <c r="A252" s="376"/>
      <c r="B252" s="113"/>
      <c r="L252" s="113"/>
      <c r="V252" s="113"/>
      <c r="AF252" s="113"/>
      <c r="AP252" s="113"/>
      <c r="AZ252" s="113"/>
      <c r="BA252" s="113"/>
      <c r="BJ252" s="113"/>
      <c r="BT252" s="113"/>
      <c r="CD252" s="113"/>
      <c r="CN252" s="113"/>
      <c r="CX252" s="113"/>
      <c r="DH252" s="113"/>
      <c r="DR252" s="113"/>
      <c r="EB252" s="113"/>
      <c r="EL252" s="113"/>
      <c r="EV252" s="113"/>
      <c r="FF252" s="113"/>
      <c r="FP252" s="113"/>
      <c r="FZ252" s="113"/>
      <c r="GJ252" s="113"/>
      <c r="GT252" s="113"/>
      <c r="HD252" s="113"/>
      <c r="HN252" s="113"/>
      <c r="HX252" s="113"/>
    </row>
    <row xmlns:x14ac="http://schemas.microsoft.com/office/spreadsheetml/2009/9/ac" r="253" s="3" customFormat="true" x14ac:dyDescent="0.25">
      <c r="A253" s="376"/>
      <c r="B253" s="113"/>
      <c r="L253" s="113"/>
      <c r="V253" s="113"/>
      <c r="AF253" s="113"/>
      <c r="AP253" s="113"/>
      <c r="AZ253" s="113"/>
      <c r="BA253" s="113"/>
      <c r="BJ253" s="113"/>
      <c r="BT253" s="113"/>
      <c r="CD253" s="113"/>
      <c r="CN253" s="113"/>
      <c r="CX253" s="113"/>
      <c r="DH253" s="113"/>
      <c r="DR253" s="113"/>
      <c r="EB253" s="113"/>
      <c r="EL253" s="113"/>
      <c r="EV253" s="113"/>
      <c r="FF253" s="113"/>
      <c r="FP253" s="113"/>
      <c r="FZ253" s="113"/>
      <c r="GJ253" s="113"/>
      <c r="GT253" s="113"/>
      <c r="HD253" s="113"/>
      <c r="HN253" s="113"/>
      <c r="HX253" s="113"/>
    </row>
    <row xmlns:x14ac="http://schemas.microsoft.com/office/spreadsheetml/2009/9/ac" r="254" s="3" customFormat="true" x14ac:dyDescent="0.25">
      <c r="A254" s="376"/>
      <c r="B254" s="113"/>
      <c r="L254" s="113"/>
      <c r="V254" s="113"/>
      <c r="AF254" s="113"/>
      <c r="AP254" s="113"/>
      <c r="AZ254" s="113"/>
      <c r="BA254" s="113"/>
      <c r="BJ254" s="113"/>
      <c r="BT254" s="113"/>
      <c r="CD254" s="113"/>
      <c r="CN254" s="113"/>
      <c r="CX254" s="113"/>
      <c r="DH254" s="113"/>
      <c r="DR254" s="113"/>
      <c r="EB254" s="113"/>
      <c r="EL254" s="113"/>
      <c r="EV254" s="113"/>
      <c r="FF254" s="113"/>
      <c r="FP254" s="113"/>
      <c r="FZ254" s="113"/>
      <c r="GJ254" s="113"/>
      <c r="GT254" s="113"/>
      <c r="HD254" s="113"/>
      <c r="HN254" s="113"/>
      <c r="HX254" s="113"/>
    </row>
    <row xmlns:x14ac="http://schemas.microsoft.com/office/spreadsheetml/2009/9/ac" r="255" s="3" customFormat="true" x14ac:dyDescent="0.25">
      <c r="A255" s="376"/>
      <c r="B255" s="113"/>
      <c r="L255" s="113"/>
      <c r="V255" s="113"/>
      <c r="AF255" s="113"/>
      <c r="AP255" s="113"/>
      <c r="AZ255" s="113"/>
      <c r="BA255" s="113"/>
      <c r="BJ255" s="113"/>
      <c r="BT255" s="113"/>
      <c r="CD255" s="113"/>
      <c r="CN255" s="113"/>
      <c r="CX255" s="113"/>
      <c r="DH255" s="113"/>
      <c r="DR255" s="113"/>
      <c r="EB255" s="113"/>
      <c r="EL255" s="113"/>
      <c r="EV255" s="113"/>
      <c r="FF255" s="113"/>
      <c r="FP255" s="113"/>
      <c r="FZ255" s="113"/>
      <c r="GJ255" s="113"/>
      <c r="GT255" s="113"/>
      <c r="HD255" s="113"/>
      <c r="HN255" s="113"/>
      <c r="HX255" s="113"/>
    </row>
    <row xmlns:x14ac="http://schemas.microsoft.com/office/spreadsheetml/2009/9/ac" r="256" s="3" customFormat="true" x14ac:dyDescent="0.25">
      <c r="A256" s="376"/>
      <c r="B256" s="113"/>
      <c r="L256" s="113"/>
      <c r="V256" s="113"/>
      <c r="AF256" s="113"/>
      <c r="AP256" s="113"/>
      <c r="AZ256" s="113"/>
      <c r="BA256" s="113"/>
      <c r="BJ256" s="113"/>
      <c r="BT256" s="113"/>
      <c r="CD256" s="113"/>
      <c r="CN256" s="113"/>
      <c r="CX256" s="113"/>
      <c r="DH256" s="113"/>
      <c r="DR256" s="113"/>
      <c r="EB256" s="113"/>
      <c r="EL256" s="113"/>
      <c r="EV256" s="113"/>
      <c r="FF256" s="113"/>
      <c r="FP256" s="113"/>
      <c r="FZ256" s="113"/>
      <c r="GJ256" s="113"/>
      <c r="GT256" s="113"/>
      <c r="HD256" s="113"/>
      <c r="HN256" s="113"/>
      <c r="HX256" s="113"/>
    </row>
    <row xmlns:x14ac="http://schemas.microsoft.com/office/spreadsheetml/2009/9/ac" r="257" s="3" customFormat="true" x14ac:dyDescent="0.25">
      <c r="A257" s="376"/>
      <c r="B257" s="113"/>
      <c r="L257" s="113"/>
      <c r="V257" s="113"/>
      <c r="AF257" s="113"/>
      <c r="AP257" s="113"/>
      <c r="AZ257" s="113"/>
      <c r="BA257" s="113"/>
      <c r="BJ257" s="113"/>
      <c r="BT257" s="113"/>
      <c r="CD257" s="113"/>
      <c r="CN257" s="113"/>
      <c r="CX257" s="113"/>
      <c r="DH257" s="113"/>
      <c r="DR257" s="113"/>
      <c r="EB257" s="113"/>
      <c r="EL257" s="113"/>
      <c r="EV257" s="113"/>
      <c r="FF257" s="113"/>
      <c r="FP257" s="113"/>
      <c r="FZ257" s="113"/>
      <c r="GJ257" s="113"/>
      <c r="GT257" s="113"/>
      <c r="HD257" s="113"/>
      <c r="HN257" s="113"/>
      <c r="HX257" s="113"/>
    </row>
    <row xmlns:x14ac="http://schemas.microsoft.com/office/spreadsheetml/2009/9/ac" r="258" s="3" customFormat="true" x14ac:dyDescent="0.25">
      <c r="A258" s="376"/>
      <c r="B258" s="113"/>
      <c r="L258" s="113"/>
      <c r="V258" s="113"/>
      <c r="AF258" s="113"/>
      <c r="AP258" s="113"/>
      <c r="AZ258" s="113"/>
      <c r="BA258" s="113"/>
      <c r="BJ258" s="113"/>
      <c r="BT258" s="113"/>
      <c r="CD258" s="113"/>
      <c r="CN258" s="113"/>
      <c r="CX258" s="113"/>
      <c r="DH258" s="113"/>
      <c r="DR258" s="113"/>
      <c r="EB258" s="113"/>
      <c r="EL258" s="113"/>
      <c r="EV258" s="113"/>
      <c r="FF258" s="113"/>
      <c r="FP258" s="113"/>
      <c r="FZ258" s="113"/>
      <c r="GJ258" s="113"/>
      <c r="GT258" s="113"/>
      <c r="HD258" s="113"/>
      <c r="HN258" s="113"/>
      <c r="HX258" s="113"/>
    </row>
    <row xmlns:x14ac="http://schemas.microsoft.com/office/spreadsheetml/2009/9/ac" r="259" s="3" customFormat="true" x14ac:dyDescent="0.25">
      <c r="A259" s="376"/>
      <c r="B259" s="113"/>
      <c r="L259" s="113"/>
      <c r="V259" s="113"/>
      <c r="AF259" s="113"/>
      <c r="AP259" s="113"/>
      <c r="AZ259" s="113"/>
      <c r="BA259" s="113"/>
      <c r="BJ259" s="113"/>
      <c r="BT259" s="113"/>
      <c r="CD259" s="113"/>
      <c r="CN259" s="113"/>
      <c r="CX259" s="113"/>
      <c r="DH259" s="113"/>
      <c r="DR259" s="113"/>
      <c r="EB259" s="113"/>
      <c r="EL259" s="113"/>
      <c r="EV259" s="113"/>
      <c r="FF259" s="113"/>
      <c r="FP259" s="113"/>
      <c r="FZ259" s="113"/>
      <c r="GJ259" s="113"/>
      <c r="GT259" s="113"/>
      <c r="HD259" s="113"/>
      <c r="HN259" s="113"/>
      <c r="HX259" s="113"/>
    </row>
    <row xmlns:x14ac="http://schemas.microsoft.com/office/spreadsheetml/2009/9/ac" r="260" s="3" customFormat="true" x14ac:dyDescent="0.25">
      <c r="A260" s="376"/>
      <c r="B260" s="113"/>
      <c r="L260" s="113"/>
      <c r="V260" s="113"/>
      <c r="AF260" s="113"/>
      <c r="AP260" s="113"/>
      <c r="AZ260" s="113"/>
      <c r="BA260" s="113"/>
      <c r="BJ260" s="113"/>
      <c r="BT260" s="113"/>
      <c r="CD260" s="113"/>
      <c r="CN260" s="113"/>
      <c r="CX260" s="113"/>
      <c r="DH260" s="113"/>
      <c r="DR260" s="113"/>
      <c r="EB260" s="113"/>
      <c r="EL260" s="113"/>
      <c r="EV260" s="113"/>
      <c r="FF260" s="113"/>
      <c r="FP260" s="113"/>
      <c r="FZ260" s="113"/>
      <c r="GJ260" s="113"/>
      <c r="GT260" s="113"/>
      <c r="HD260" s="113"/>
      <c r="HN260" s="113"/>
      <c r="HX260" s="113"/>
    </row>
    <row xmlns:x14ac="http://schemas.microsoft.com/office/spreadsheetml/2009/9/ac" r="261" s="3" customFormat="true" x14ac:dyDescent="0.25">
      <c r="A261" s="376"/>
      <c r="B261" s="113"/>
      <c r="L261" s="113"/>
      <c r="V261" s="113"/>
      <c r="AF261" s="113"/>
      <c r="AP261" s="113"/>
      <c r="AZ261" s="113"/>
      <c r="BA261" s="113"/>
      <c r="BJ261" s="113"/>
      <c r="BT261" s="113"/>
      <c r="CD261" s="113"/>
      <c r="CN261" s="113"/>
      <c r="CX261" s="113"/>
      <c r="DH261" s="113"/>
      <c r="DR261" s="113"/>
      <c r="EB261" s="113"/>
      <c r="EL261" s="113"/>
      <c r="EV261" s="113"/>
      <c r="FF261" s="113"/>
      <c r="FP261" s="113"/>
      <c r="FZ261" s="113"/>
      <c r="GJ261" s="113"/>
      <c r="GT261" s="113"/>
      <c r="HD261" s="113"/>
      <c r="HN261" s="113"/>
      <c r="HX261" s="113"/>
    </row>
    <row xmlns:x14ac="http://schemas.microsoft.com/office/spreadsheetml/2009/9/ac" r="262" s="3" customFormat="true" x14ac:dyDescent="0.25">
      <c r="A262" s="376"/>
      <c r="B262" s="113"/>
      <c r="L262" s="113"/>
      <c r="V262" s="113"/>
      <c r="AF262" s="113"/>
      <c r="AP262" s="113"/>
      <c r="AZ262" s="113"/>
      <c r="BA262" s="113"/>
      <c r="BJ262" s="113"/>
      <c r="BT262" s="113"/>
      <c r="CD262" s="113"/>
      <c r="CN262" s="113"/>
      <c r="CX262" s="113"/>
      <c r="DH262" s="113"/>
      <c r="DR262" s="113"/>
      <c r="EB262" s="113"/>
      <c r="EL262" s="113"/>
      <c r="EV262" s="113"/>
      <c r="FF262" s="113"/>
      <c r="FP262" s="113"/>
      <c r="FZ262" s="113"/>
      <c r="GJ262" s="113"/>
      <c r="GT262" s="113"/>
      <c r="HD262" s="113"/>
      <c r="HN262" s="113"/>
      <c r="HX262" s="113"/>
    </row>
    <row xmlns:x14ac="http://schemas.microsoft.com/office/spreadsheetml/2009/9/ac" r="263" s="3" customFormat="true" x14ac:dyDescent="0.25">
      <c r="A263" s="376"/>
      <c r="B263" s="113"/>
      <c r="L263" s="113"/>
      <c r="V263" s="113"/>
      <c r="AF263" s="113"/>
      <c r="AP263" s="113"/>
      <c r="AZ263" s="113"/>
      <c r="BA263" s="113"/>
      <c r="BJ263" s="113"/>
      <c r="BT263" s="113"/>
      <c r="CD263" s="113"/>
      <c r="CN263" s="113"/>
      <c r="CX263" s="113"/>
      <c r="DH263" s="113"/>
      <c r="DR263" s="113"/>
      <c r="EB263" s="113"/>
      <c r="EL263" s="113"/>
      <c r="EV263" s="113"/>
      <c r="FF263" s="113"/>
      <c r="FP263" s="113"/>
      <c r="FZ263" s="113"/>
      <c r="GJ263" s="113"/>
      <c r="GT263" s="113"/>
      <c r="HD263" s="113"/>
      <c r="HN263" s="113"/>
      <c r="HX263" s="113"/>
    </row>
    <row xmlns:x14ac="http://schemas.microsoft.com/office/spreadsheetml/2009/9/ac" r="264" s="3" customFormat="true" x14ac:dyDescent="0.25">
      <c r="A264" s="376"/>
      <c r="B264" s="113"/>
      <c r="L264" s="113"/>
      <c r="V264" s="113"/>
      <c r="AF264" s="113"/>
      <c r="AP264" s="113"/>
      <c r="AZ264" s="113"/>
      <c r="BA264" s="113"/>
      <c r="BJ264" s="113"/>
      <c r="BT264" s="113"/>
      <c r="CD264" s="113"/>
      <c r="CN264" s="113"/>
      <c r="CX264" s="113"/>
      <c r="DH264" s="113"/>
      <c r="DR264" s="113"/>
      <c r="EB264" s="113"/>
      <c r="EL264" s="113"/>
      <c r="EV264" s="113"/>
      <c r="FF264" s="113"/>
      <c r="FP264" s="113"/>
      <c r="FZ264" s="113"/>
      <c r="GJ264" s="113"/>
      <c r="GT264" s="113"/>
      <c r="HD264" s="113"/>
      <c r="HN264" s="113"/>
      <c r="HX264" s="113"/>
    </row>
    <row xmlns:x14ac="http://schemas.microsoft.com/office/spreadsheetml/2009/9/ac" r="265" s="3" customFormat="true" x14ac:dyDescent="0.25">
      <c r="A265" s="376"/>
      <c r="B265" s="113"/>
      <c r="L265" s="113"/>
      <c r="V265" s="113"/>
      <c r="AF265" s="113"/>
      <c r="AP265" s="113"/>
      <c r="AZ265" s="113"/>
      <c r="BA265" s="113"/>
      <c r="BJ265" s="113"/>
      <c r="BT265" s="113"/>
      <c r="CD265" s="113"/>
      <c r="CN265" s="113"/>
      <c r="CX265" s="113"/>
      <c r="DH265" s="113"/>
      <c r="DR265" s="113"/>
      <c r="EB265" s="113"/>
      <c r="EL265" s="113"/>
      <c r="EV265" s="113"/>
      <c r="FF265" s="113"/>
      <c r="FP265" s="113"/>
      <c r="FZ265" s="113"/>
      <c r="GJ265" s="113"/>
      <c r="GT265" s="113"/>
      <c r="HD265" s="113"/>
      <c r="HN265" s="113"/>
      <c r="HX265" s="113"/>
    </row>
    <row xmlns:x14ac="http://schemas.microsoft.com/office/spreadsheetml/2009/9/ac" r="266" s="3" customFormat="true" x14ac:dyDescent="0.25">
      <c r="A266" s="376"/>
      <c r="B266" s="113"/>
      <c r="L266" s="113"/>
      <c r="V266" s="113"/>
      <c r="AF266" s="113"/>
      <c r="AP266" s="113"/>
      <c r="AZ266" s="113"/>
      <c r="BA266" s="113"/>
      <c r="BJ266" s="113"/>
      <c r="BT266" s="113"/>
      <c r="CD266" s="113"/>
      <c r="CN266" s="113"/>
      <c r="CX266" s="113"/>
      <c r="DH266" s="113"/>
      <c r="DR266" s="113"/>
      <c r="EB266" s="113"/>
      <c r="EL266" s="113"/>
      <c r="EV266" s="113"/>
      <c r="FF266" s="113"/>
      <c r="FP266" s="113"/>
      <c r="FZ266" s="113"/>
      <c r="GJ266" s="113"/>
      <c r="GT266" s="113"/>
      <c r="HD266" s="113"/>
      <c r="HN266" s="113"/>
      <c r="HX266" s="113"/>
    </row>
    <row xmlns:x14ac="http://schemas.microsoft.com/office/spreadsheetml/2009/9/ac" r="267" s="3" customFormat="true" x14ac:dyDescent="0.25">
      <c r="A267" s="376"/>
      <c r="B267" s="113"/>
      <c r="L267" s="113"/>
      <c r="V267" s="113"/>
      <c r="AF267" s="113"/>
      <c r="AP267" s="113"/>
      <c r="AZ267" s="113"/>
      <c r="BA267" s="113"/>
      <c r="BJ267" s="113"/>
      <c r="BT267" s="113"/>
      <c r="CD267" s="113"/>
      <c r="CN267" s="113"/>
      <c r="CX267" s="113"/>
      <c r="DH267" s="113"/>
      <c r="DR267" s="113"/>
      <c r="EB267" s="113"/>
      <c r="EL267" s="113"/>
      <c r="EV267" s="113"/>
      <c r="FF267" s="113"/>
      <c r="FP267" s="113"/>
      <c r="FZ267" s="113"/>
      <c r="GJ267" s="113"/>
      <c r="GT267" s="113"/>
      <c r="HD267" s="113"/>
      <c r="HN267" s="113"/>
      <c r="HX267" s="113"/>
    </row>
    <row xmlns:x14ac="http://schemas.microsoft.com/office/spreadsheetml/2009/9/ac" r="268" s="3" customFormat="true" x14ac:dyDescent="0.25">
      <c r="A268" s="376"/>
      <c r="B268" s="113"/>
      <c r="L268" s="113"/>
      <c r="V268" s="113"/>
      <c r="AF268" s="113"/>
      <c r="AP268" s="113"/>
      <c r="AZ268" s="113"/>
      <c r="BA268" s="113"/>
      <c r="BJ268" s="113"/>
      <c r="BT268" s="113"/>
      <c r="CD268" s="113"/>
      <c r="CN268" s="113"/>
      <c r="CX268" s="113"/>
      <c r="DH268" s="113"/>
      <c r="DR268" s="113"/>
      <c r="EB268" s="113"/>
      <c r="EL268" s="113"/>
      <c r="EV268" s="113"/>
      <c r="FF268" s="113"/>
      <c r="FP268" s="113"/>
      <c r="FZ268" s="113"/>
      <c r="GJ268" s="113"/>
      <c r="GT268" s="113"/>
      <c r="HD268" s="113"/>
      <c r="HN268" s="113"/>
      <c r="HX268" s="113"/>
    </row>
    <row xmlns:x14ac="http://schemas.microsoft.com/office/spreadsheetml/2009/9/ac" r="269" s="3" customFormat="true" x14ac:dyDescent="0.25">
      <c r="A269" s="376"/>
      <c r="B269" s="113"/>
      <c r="L269" s="113"/>
      <c r="V269" s="113"/>
      <c r="AF269" s="113"/>
      <c r="AP269" s="113"/>
      <c r="AZ269" s="113"/>
      <c r="BA269" s="113"/>
      <c r="BJ269" s="113"/>
      <c r="BT269" s="113"/>
      <c r="CD269" s="113"/>
      <c r="CN269" s="113"/>
      <c r="CX269" s="113"/>
      <c r="DH269" s="113"/>
      <c r="DR269" s="113"/>
      <c r="EB269" s="113"/>
      <c r="EL269" s="113"/>
      <c r="EV269" s="113"/>
      <c r="FF269" s="113"/>
      <c r="FP269" s="113"/>
      <c r="FZ269" s="113"/>
      <c r="GJ269" s="113"/>
      <c r="GT269" s="113"/>
      <c r="HD269" s="113"/>
      <c r="HN269" s="113"/>
      <c r="HX269" s="113"/>
    </row>
    <row xmlns:x14ac="http://schemas.microsoft.com/office/spreadsheetml/2009/9/ac" r="270" s="3" customFormat="true" x14ac:dyDescent="0.25">
      <c r="A270" s="376"/>
      <c r="B270" s="113"/>
      <c r="L270" s="113"/>
      <c r="V270" s="113"/>
      <c r="AF270" s="113"/>
      <c r="AP270" s="113"/>
      <c r="AZ270" s="113"/>
      <c r="BA270" s="113"/>
      <c r="BJ270" s="113"/>
      <c r="BT270" s="113"/>
      <c r="CD270" s="113"/>
      <c r="CN270" s="113"/>
      <c r="CX270" s="113"/>
      <c r="DH270" s="113"/>
      <c r="DR270" s="113"/>
      <c r="EB270" s="113"/>
      <c r="EL270" s="113"/>
      <c r="EV270" s="113"/>
      <c r="FF270" s="113"/>
      <c r="FP270" s="113"/>
      <c r="FZ270" s="113"/>
      <c r="GJ270" s="113"/>
      <c r="GT270" s="113"/>
      <c r="HD270" s="113"/>
      <c r="HN270" s="113"/>
      <c r="HX270" s="113"/>
    </row>
    <row xmlns:x14ac="http://schemas.microsoft.com/office/spreadsheetml/2009/9/ac" r="271" s="3" customFormat="true" x14ac:dyDescent="0.25">
      <c r="A271" s="376"/>
      <c r="B271" s="113"/>
      <c r="L271" s="113"/>
      <c r="V271" s="113"/>
      <c r="AF271" s="113"/>
      <c r="AP271" s="113"/>
      <c r="AZ271" s="113"/>
      <c r="BA271" s="113"/>
      <c r="BJ271" s="113"/>
      <c r="BT271" s="113"/>
      <c r="CD271" s="113"/>
      <c r="CN271" s="113"/>
      <c r="CX271" s="113"/>
      <c r="DH271" s="113"/>
      <c r="DR271" s="113"/>
      <c r="EB271" s="113"/>
      <c r="EL271" s="113"/>
      <c r="EV271" s="113"/>
      <c r="FF271" s="113"/>
      <c r="FP271" s="113"/>
      <c r="FZ271" s="113"/>
      <c r="GJ271" s="113"/>
      <c r="GT271" s="113"/>
      <c r="HD271" s="113"/>
      <c r="HN271" s="113"/>
      <c r="HX271" s="113"/>
    </row>
    <row xmlns:x14ac="http://schemas.microsoft.com/office/spreadsheetml/2009/9/ac" r="272" s="3" customFormat="true" x14ac:dyDescent="0.25">
      <c r="A272" s="376"/>
      <c r="B272" s="113"/>
      <c r="L272" s="113"/>
      <c r="V272" s="113"/>
      <c r="AF272" s="113"/>
      <c r="AP272" s="113"/>
      <c r="AZ272" s="113"/>
      <c r="BA272" s="113"/>
      <c r="BJ272" s="113"/>
      <c r="BT272" s="113"/>
      <c r="CD272" s="113"/>
      <c r="CN272" s="113"/>
      <c r="CX272" s="113"/>
      <c r="DH272" s="113"/>
      <c r="DR272" s="113"/>
      <c r="EB272" s="113"/>
      <c r="EL272" s="113"/>
      <c r="EV272" s="113"/>
      <c r="FF272" s="113"/>
      <c r="FP272" s="113"/>
      <c r="FZ272" s="113"/>
      <c r="GJ272" s="113"/>
      <c r="GT272" s="113"/>
      <c r="HD272" s="113"/>
      <c r="HN272" s="113"/>
      <c r="HX272" s="113"/>
    </row>
    <row xmlns:x14ac="http://schemas.microsoft.com/office/spreadsheetml/2009/9/ac" r="273" s="3" customFormat="true" x14ac:dyDescent="0.25">
      <c r="A273" s="376"/>
      <c r="B273" s="113"/>
      <c r="L273" s="113"/>
      <c r="V273" s="113"/>
      <c r="AF273" s="113"/>
      <c r="AP273" s="113"/>
      <c r="AZ273" s="113"/>
      <c r="BA273" s="113"/>
      <c r="BJ273" s="113"/>
      <c r="BT273" s="113"/>
      <c r="CD273" s="113"/>
      <c r="CN273" s="113"/>
      <c r="CX273" s="113"/>
      <c r="DH273" s="113"/>
      <c r="DR273" s="113"/>
      <c r="EB273" s="113"/>
      <c r="EL273" s="113"/>
      <c r="EV273" s="113"/>
      <c r="FF273" s="113"/>
      <c r="FP273" s="113"/>
      <c r="FZ273" s="113"/>
      <c r="GJ273" s="113"/>
      <c r="GT273" s="113"/>
      <c r="HD273" s="113"/>
      <c r="HN273" s="113"/>
      <c r="HX273" s="113"/>
    </row>
    <row xmlns:x14ac="http://schemas.microsoft.com/office/spreadsheetml/2009/9/ac" r="274" s="3" customFormat="true" x14ac:dyDescent="0.25">
      <c r="A274" s="376"/>
      <c r="B274" s="113"/>
      <c r="L274" s="113"/>
      <c r="V274" s="113"/>
      <c r="AF274" s="113"/>
      <c r="AP274" s="113"/>
      <c r="AZ274" s="113"/>
      <c r="BA274" s="113"/>
      <c r="BJ274" s="113"/>
      <c r="BT274" s="113"/>
      <c r="CD274" s="113"/>
      <c r="CN274" s="113"/>
      <c r="CX274" s="113"/>
      <c r="DH274" s="113"/>
      <c r="DR274" s="113"/>
      <c r="EB274" s="113"/>
      <c r="EL274" s="113"/>
      <c r="EV274" s="113"/>
      <c r="FF274" s="113"/>
      <c r="FP274" s="113"/>
      <c r="FZ274" s="113"/>
      <c r="GJ274" s="113"/>
      <c r="GT274" s="113"/>
      <c r="HD274" s="113"/>
      <c r="HN274" s="113"/>
      <c r="HX274" s="113"/>
    </row>
    <row xmlns:x14ac="http://schemas.microsoft.com/office/spreadsheetml/2009/9/ac" r="275" s="3" customFormat="true" x14ac:dyDescent="0.25">
      <c r="A275" s="376"/>
      <c r="B275" s="113"/>
      <c r="L275" s="113"/>
      <c r="V275" s="113"/>
      <c r="AF275" s="113"/>
      <c r="AP275" s="113"/>
      <c r="AZ275" s="113"/>
      <c r="BA275" s="113"/>
      <c r="BJ275" s="113"/>
      <c r="BT275" s="113"/>
      <c r="CD275" s="113"/>
      <c r="CN275" s="113"/>
      <c r="CX275" s="113"/>
      <c r="DH275" s="113"/>
      <c r="DR275" s="113"/>
      <c r="EB275" s="113"/>
      <c r="EL275" s="113"/>
      <c r="EV275" s="113"/>
      <c r="FF275" s="113"/>
      <c r="FP275" s="113"/>
      <c r="FZ275" s="113"/>
      <c r="GJ275" s="113"/>
      <c r="GT275" s="113"/>
      <c r="HD275" s="113"/>
      <c r="HN275" s="113"/>
      <c r="HX275" s="113"/>
    </row>
    <row xmlns:x14ac="http://schemas.microsoft.com/office/spreadsheetml/2009/9/ac" r="276" s="3" customFormat="true" x14ac:dyDescent="0.25">
      <c r="A276" s="376"/>
      <c r="B276" s="113"/>
      <c r="L276" s="113"/>
      <c r="V276" s="113"/>
      <c r="AF276" s="113"/>
      <c r="AP276" s="113"/>
      <c r="AZ276" s="113"/>
      <c r="BA276" s="113"/>
      <c r="BJ276" s="113"/>
      <c r="BT276" s="113"/>
      <c r="CD276" s="113"/>
      <c r="CN276" s="113"/>
      <c r="CX276" s="113"/>
      <c r="DH276" s="113"/>
      <c r="DR276" s="113"/>
      <c r="EB276" s="113"/>
      <c r="EL276" s="113"/>
      <c r="EV276" s="113"/>
      <c r="FF276" s="113"/>
      <c r="FP276" s="113"/>
      <c r="FZ276" s="113"/>
      <c r="GJ276" s="113"/>
      <c r="GT276" s="113"/>
      <c r="HD276" s="113"/>
      <c r="HN276" s="113"/>
      <c r="HX276" s="113"/>
    </row>
    <row xmlns:x14ac="http://schemas.microsoft.com/office/spreadsheetml/2009/9/ac" r="277" s="3" customFormat="true" x14ac:dyDescent="0.25">
      <c r="A277" s="376"/>
      <c r="B277" s="113"/>
      <c r="L277" s="113"/>
      <c r="V277" s="113"/>
      <c r="AF277" s="113"/>
      <c r="AP277" s="113"/>
      <c r="AZ277" s="113"/>
      <c r="BA277" s="113"/>
      <c r="BJ277" s="113"/>
      <c r="BT277" s="113"/>
      <c r="CD277" s="113"/>
      <c r="CN277" s="113"/>
      <c r="CX277" s="113"/>
      <c r="DH277" s="113"/>
      <c r="DR277" s="113"/>
      <c r="EB277" s="113"/>
      <c r="EL277" s="113"/>
      <c r="EV277" s="113"/>
      <c r="FF277" s="113"/>
      <c r="FP277" s="113"/>
      <c r="FZ277" s="113"/>
      <c r="GJ277" s="113"/>
      <c r="GT277" s="113"/>
      <c r="HD277" s="113"/>
      <c r="HN277" s="113"/>
      <c r="HX277" s="113"/>
    </row>
    <row xmlns:x14ac="http://schemas.microsoft.com/office/spreadsheetml/2009/9/ac" r="278" s="3" customFormat="true" x14ac:dyDescent="0.25">
      <c r="A278" s="376"/>
      <c r="B278" s="113"/>
      <c r="L278" s="113"/>
      <c r="V278" s="113"/>
      <c r="AF278" s="113"/>
      <c r="AP278" s="113"/>
      <c r="AZ278" s="113"/>
      <c r="BA278" s="113"/>
      <c r="BJ278" s="113"/>
      <c r="BT278" s="113"/>
      <c r="CD278" s="113"/>
      <c r="CN278" s="113"/>
      <c r="CX278" s="113"/>
      <c r="DH278" s="113"/>
      <c r="DR278" s="113"/>
      <c r="EB278" s="113"/>
      <c r="EL278" s="113"/>
      <c r="EV278" s="113"/>
      <c r="FF278" s="113"/>
      <c r="FP278" s="113"/>
      <c r="FZ278" s="113"/>
      <c r="GJ278" s="113"/>
      <c r="GT278" s="113"/>
      <c r="HD278" s="113"/>
      <c r="HN278" s="113"/>
      <c r="HX278" s="113"/>
    </row>
    <row xmlns:x14ac="http://schemas.microsoft.com/office/spreadsheetml/2009/9/ac" r="279" s="3" customFormat="true" x14ac:dyDescent="0.25">
      <c r="A279" s="376"/>
      <c r="B279" s="113"/>
      <c r="L279" s="113"/>
      <c r="V279" s="113"/>
      <c r="AF279" s="113"/>
      <c r="AP279" s="113"/>
      <c r="AZ279" s="113"/>
      <c r="BA279" s="113"/>
      <c r="BJ279" s="113"/>
      <c r="BT279" s="113"/>
      <c r="CD279" s="113"/>
      <c r="CN279" s="113"/>
      <c r="CX279" s="113"/>
      <c r="DH279" s="113"/>
      <c r="DR279" s="113"/>
      <c r="EB279" s="113"/>
      <c r="EL279" s="113"/>
      <c r="EV279" s="113"/>
      <c r="FF279" s="113"/>
      <c r="FP279" s="113"/>
      <c r="FZ279" s="113"/>
      <c r="GJ279" s="113"/>
      <c r="GT279" s="113"/>
      <c r="HD279" s="113"/>
      <c r="HN279" s="113"/>
      <c r="HX279" s="113"/>
    </row>
    <row xmlns:x14ac="http://schemas.microsoft.com/office/spreadsheetml/2009/9/ac" r="280" s="3" customFormat="true" x14ac:dyDescent="0.25">
      <c r="A280" s="376"/>
      <c r="B280" s="113"/>
      <c r="L280" s="113"/>
      <c r="V280" s="113"/>
      <c r="AF280" s="113"/>
      <c r="AP280" s="113"/>
      <c r="AZ280" s="113"/>
      <c r="BA280" s="113"/>
      <c r="BJ280" s="113"/>
      <c r="BT280" s="113"/>
      <c r="CD280" s="113"/>
      <c r="CN280" s="113"/>
      <c r="CX280" s="113"/>
      <c r="DH280" s="113"/>
      <c r="DR280" s="113"/>
      <c r="EB280" s="113"/>
      <c r="EL280" s="113"/>
      <c r="EV280" s="113"/>
      <c r="FF280" s="113"/>
      <c r="FP280" s="113"/>
      <c r="FZ280" s="113"/>
      <c r="GJ280" s="113"/>
      <c r="GT280" s="113"/>
      <c r="HD280" s="113"/>
      <c r="HN280" s="113"/>
      <c r="HX280" s="113"/>
    </row>
    <row xmlns:x14ac="http://schemas.microsoft.com/office/spreadsheetml/2009/9/ac" r="281" s="3" customFormat="true" x14ac:dyDescent="0.25">
      <c r="A281" s="376"/>
      <c r="B281" s="113"/>
      <c r="L281" s="113"/>
      <c r="V281" s="113"/>
      <c r="AF281" s="113"/>
      <c r="AP281" s="113"/>
      <c r="AZ281" s="113"/>
      <c r="BA281" s="113"/>
      <c r="BJ281" s="113"/>
      <c r="BT281" s="113"/>
      <c r="CD281" s="113"/>
      <c r="CN281" s="113"/>
      <c r="CX281" s="113"/>
      <c r="DH281" s="113"/>
      <c r="DR281" s="113"/>
      <c r="EB281" s="113"/>
      <c r="EL281" s="113"/>
      <c r="EV281" s="113"/>
      <c r="FF281" s="113"/>
      <c r="FP281" s="113"/>
      <c r="FZ281" s="113"/>
      <c r="GJ281" s="113"/>
      <c r="GT281" s="113"/>
      <c r="HD281" s="113"/>
      <c r="HN281" s="113"/>
      <c r="HX281" s="113"/>
    </row>
    <row xmlns:x14ac="http://schemas.microsoft.com/office/spreadsheetml/2009/9/ac" r="282" s="3" customFormat="true" x14ac:dyDescent="0.25">
      <c r="A282" s="376"/>
      <c r="B282" s="113"/>
      <c r="L282" s="113"/>
      <c r="V282" s="113"/>
      <c r="AF282" s="113"/>
      <c r="AP282" s="113"/>
      <c r="AZ282" s="113"/>
      <c r="BA282" s="113"/>
      <c r="BJ282" s="113"/>
      <c r="BT282" s="113"/>
      <c r="CD282" s="113"/>
      <c r="CN282" s="113"/>
      <c r="CX282" s="113"/>
      <c r="DH282" s="113"/>
      <c r="DR282" s="113"/>
      <c r="EB282" s="113"/>
      <c r="EL282" s="113"/>
      <c r="EV282" s="113"/>
      <c r="FF282" s="113"/>
      <c r="FP282" s="113"/>
      <c r="FZ282" s="113"/>
      <c r="GJ282" s="113"/>
      <c r="GT282" s="113"/>
      <c r="HD282" s="113"/>
      <c r="HN282" s="113"/>
      <c r="HX282" s="113"/>
    </row>
    <row xmlns:x14ac="http://schemas.microsoft.com/office/spreadsheetml/2009/9/ac" r="283" s="3" customFormat="true" x14ac:dyDescent="0.25">
      <c r="A283" s="376"/>
      <c r="B283" s="113"/>
      <c r="L283" s="113"/>
      <c r="V283" s="113"/>
      <c r="AF283" s="113"/>
      <c r="AP283" s="113"/>
      <c r="AZ283" s="113"/>
      <c r="BA283" s="113"/>
      <c r="BJ283" s="113"/>
      <c r="BT283" s="113"/>
      <c r="CD283" s="113"/>
      <c r="CN283" s="113"/>
      <c r="CX283" s="113"/>
      <c r="DH283" s="113"/>
      <c r="DR283" s="113"/>
      <c r="EB283" s="113"/>
      <c r="EL283" s="113"/>
      <c r="EV283" s="113"/>
      <c r="FF283" s="113"/>
      <c r="FP283" s="113"/>
      <c r="FZ283" s="113"/>
      <c r="GJ283" s="113"/>
      <c r="GT283" s="113"/>
      <c r="HD283" s="113"/>
      <c r="HN283" s="113"/>
      <c r="HX283" s="113"/>
    </row>
    <row xmlns:x14ac="http://schemas.microsoft.com/office/spreadsheetml/2009/9/ac" r="284" s="3" customFormat="true" x14ac:dyDescent="0.25">
      <c r="A284" s="376"/>
      <c r="B284" s="113"/>
      <c r="L284" s="113"/>
      <c r="V284" s="113"/>
      <c r="AF284" s="113"/>
      <c r="AP284" s="113"/>
      <c r="AZ284" s="113"/>
      <c r="BA284" s="113"/>
      <c r="BJ284" s="113"/>
      <c r="BT284" s="113"/>
      <c r="CD284" s="113"/>
      <c r="CN284" s="113"/>
      <c r="CX284" s="113"/>
      <c r="DH284" s="113"/>
      <c r="DR284" s="113"/>
      <c r="EB284" s="113"/>
      <c r="EL284" s="113"/>
      <c r="EV284" s="113"/>
      <c r="FF284" s="113"/>
      <c r="FP284" s="113"/>
      <c r="FZ284" s="113"/>
      <c r="GJ284" s="113"/>
      <c r="GT284" s="113"/>
      <c r="HD284" s="113"/>
      <c r="HN284" s="113"/>
      <c r="HX284" s="113"/>
    </row>
    <row xmlns:x14ac="http://schemas.microsoft.com/office/spreadsheetml/2009/9/ac" r="285" s="3" customFormat="true" x14ac:dyDescent="0.25">
      <c r="A285" s="376"/>
      <c r="B285" s="113"/>
      <c r="L285" s="113"/>
      <c r="V285" s="113"/>
      <c r="AF285" s="113"/>
      <c r="AP285" s="113"/>
      <c r="AZ285" s="113"/>
      <c r="BA285" s="113"/>
      <c r="BJ285" s="113"/>
      <c r="BT285" s="113"/>
      <c r="CD285" s="113"/>
      <c r="CN285" s="113"/>
      <c r="CX285" s="113"/>
      <c r="DH285" s="113"/>
      <c r="DR285" s="113"/>
      <c r="EB285" s="113"/>
      <c r="EL285" s="113"/>
      <c r="EV285" s="113"/>
      <c r="FF285" s="113"/>
      <c r="FP285" s="113"/>
      <c r="FZ285" s="113"/>
      <c r="GJ285" s="113"/>
      <c r="GT285" s="113"/>
      <c r="HD285" s="113"/>
      <c r="HN285" s="113"/>
      <c r="HX285" s="113"/>
    </row>
    <row xmlns:x14ac="http://schemas.microsoft.com/office/spreadsheetml/2009/9/ac" r="286" s="3" customFormat="true" x14ac:dyDescent="0.25">
      <c r="A286" s="376"/>
      <c r="B286" s="113"/>
      <c r="L286" s="113"/>
      <c r="V286" s="113"/>
      <c r="AF286" s="113"/>
      <c r="AP286" s="113"/>
      <c r="AZ286" s="113"/>
      <c r="BA286" s="113"/>
      <c r="BJ286" s="113"/>
      <c r="BT286" s="113"/>
      <c r="CD286" s="113"/>
      <c r="CN286" s="113"/>
      <c r="CX286" s="113"/>
      <c r="DH286" s="113"/>
      <c r="DR286" s="113"/>
      <c r="EB286" s="113"/>
      <c r="EL286" s="113"/>
      <c r="EV286" s="113"/>
      <c r="FF286" s="113"/>
      <c r="FP286" s="113"/>
      <c r="FZ286" s="113"/>
      <c r="GJ286" s="113"/>
      <c r="GT286" s="113"/>
      <c r="HD286" s="113"/>
      <c r="HN286" s="113"/>
      <c r="HX286" s="113"/>
    </row>
    <row xmlns:x14ac="http://schemas.microsoft.com/office/spreadsheetml/2009/9/ac" r="287" s="3" customFormat="true" x14ac:dyDescent="0.25">
      <c r="A287" s="376"/>
      <c r="B287" s="113"/>
      <c r="L287" s="113"/>
      <c r="V287" s="113"/>
      <c r="AF287" s="113"/>
      <c r="AP287" s="113"/>
      <c r="AZ287" s="113"/>
      <c r="BA287" s="113"/>
      <c r="BJ287" s="113"/>
      <c r="BT287" s="113"/>
      <c r="CD287" s="113"/>
      <c r="CN287" s="113"/>
      <c r="CX287" s="113"/>
      <c r="DH287" s="113"/>
      <c r="DR287" s="113"/>
      <c r="EB287" s="113"/>
      <c r="EL287" s="113"/>
      <c r="EV287" s="113"/>
      <c r="FF287" s="113"/>
      <c r="FP287" s="113"/>
      <c r="FZ287" s="113"/>
      <c r="GJ287" s="113"/>
      <c r="GT287" s="113"/>
      <c r="HD287" s="113"/>
      <c r="HN287" s="113"/>
      <c r="HX287" s="113"/>
    </row>
    <row xmlns:x14ac="http://schemas.microsoft.com/office/spreadsheetml/2009/9/ac" r="288" s="3" customFormat="true" x14ac:dyDescent="0.25">
      <c r="A288" s="376"/>
      <c r="B288" s="113"/>
      <c r="L288" s="113"/>
      <c r="V288" s="113"/>
      <c r="AF288" s="113"/>
      <c r="AP288" s="113"/>
      <c r="AZ288" s="113"/>
      <c r="BA288" s="113"/>
      <c r="BJ288" s="113"/>
      <c r="BT288" s="113"/>
      <c r="CD288" s="113"/>
      <c r="CN288" s="113"/>
      <c r="CX288" s="113"/>
      <c r="DH288" s="113"/>
      <c r="DR288" s="113"/>
      <c r="EB288" s="113"/>
      <c r="EL288" s="113"/>
      <c r="EV288" s="113"/>
      <c r="FF288" s="113"/>
      <c r="FP288" s="113"/>
      <c r="FZ288" s="113"/>
      <c r="GJ288" s="113"/>
      <c r="GT288" s="113"/>
      <c r="HD288" s="113"/>
      <c r="HN288" s="113"/>
      <c r="HX288" s="113"/>
    </row>
    <row xmlns:x14ac="http://schemas.microsoft.com/office/spreadsheetml/2009/9/ac" r="289" s="3" customFormat="true" x14ac:dyDescent="0.25">
      <c r="A289" s="376"/>
      <c r="B289" s="113"/>
      <c r="L289" s="113"/>
      <c r="V289" s="113"/>
      <c r="AF289" s="113"/>
      <c r="AP289" s="113"/>
      <c r="AZ289" s="113"/>
      <c r="BA289" s="113"/>
      <c r="BJ289" s="113"/>
      <c r="BT289" s="113"/>
      <c r="CD289" s="113"/>
      <c r="CN289" s="113"/>
      <c r="CX289" s="113"/>
      <c r="DH289" s="113"/>
      <c r="DR289" s="113"/>
      <c r="EB289" s="113"/>
      <c r="EL289" s="113"/>
      <c r="EV289" s="113"/>
      <c r="FF289" s="113"/>
      <c r="FP289" s="113"/>
      <c r="FZ289" s="113"/>
      <c r="GJ289" s="113"/>
      <c r="GT289" s="113"/>
      <c r="HD289" s="113"/>
      <c r="HN289" s="113"/>
      <c r="HX289" s="113"/>
    </row>
    <row xmlns:x14ac="http://schemas.microsoft.com/office/spreadsheetml/2009/9/ac" r="290" s="3" customFormat="true" x14ac:dyDescent="0.25">
      <c r="A290" s="376"/>
      <c r="B290" s="113"/>
      <c r="L290" s="113"/>
      <c r="V290" s="113"/>
      <c r="AF290" s="113"/>
      <c r="AP290" s="113"/>
      <c r="AZ290" s="113"/>
      <c r="BA290" s="113"/>
      <c r="BJ290" s="113"/>
      <c r="BT290" s="113"/>
      <c r="CD290" s="113"/>
      <c r="CN290" s="113"/>
      <c r="CX290" s="113"/>
      <c r="DH290" s="113"/>
      <c r="DR290" s="113"/>
      <c r="EB290" s="113"/>
      <c r="EL290" s="113"/>
      <c r="EV290" s="113"/>
      <c r="FF290" s="113"/>
      <c r="FP290" s="113"/>
      <c r="FZ290" s="113"/>
      <c r="GJ290" s="113"/>
      <c r="GT290" s="113"/>
      <c r="HD290" s="113"/>
      <c r="HN290" s="113"/>
      <c r="HX290" s="113"/>
    </row>
    <row xmlns:x14ac="http://schemas.microsoft.com/office/spreadsheetml/2009/9/ac" r="291" s="3" customFormat="true" x14ac:dyDescent="0.25">
      <c r="A291" s="376"/>
      <c r="B291" s="113"/>
      <c r="L291" s="113"/>
      <c r="V291" s="113"/>
      <c r="AF291" s="113"/>
      <c r="AP291" s="113"/>
      <c r="AZ291" s="113"/>
      <c r="BA291" s="113"/>
      <c r="BJ291" s="113"/>
      <c r="BT291" s="113"/>
      <c r="CD291" s="113"/>
      <c r="CN291" s="113"/>
      <c r="CX291" s="113"/>
      <c r="DH291" s="113"/>
      <c r="DR291" s="113"/>
      <c r="EB291" s="113"/>
      <c r="EL291" s="113"/>
      <c r="EV291" s="113"/>
      <c r="FF291" s="113"/>
      <c r="FP291" s="113"/>
      <c r="FZ291" s="113"/>
      <c r="GJ291" s="113"/>
      <c r="GT291" s="113"/>
      <c r="HD291" s="113"/>
      <c r="HN291" s="113"/>
      <c r="HX291" s="113"/>
    </row>
    <row xmlns:x14ac="http://schemas.microsoft.com/office/spreadsheetml/2009/9/ac" r="292" s="3" customFormat="true" x14ac:dyDescent="0.25">
      <c r="A292" s="376"/>
      <c r="B292" s="113"/>
      <c r="L292" s="113"/>
      <c r="V292" s="113"/>
      <c r="AF292" s="113"/>
      <c r="AP292" s="113"/>
      <c r="AZ292" s="113"/>
      <c r="BA292" s="113"/>
      <c r="BJ292" s="113"/>
      <c r="BT292" s="113"/>
      <c r="CD292" s="113"/>
      <c r="CN292" s="113"/>
      <c r="CX292" s="113"/>
      <c r="DH292" s="113"/>
      <c r="DR292" s="113"/>
      <c r="EB292" s="113"/>
      <c r="EL292" s="113"/>
      <c r="EV292" s="113"/>
      <c r="FF292" s="113"/>
      <c r="FP292" s="113"/>
      <c r="FZ292" s="113"/>
      <c r="GJ292" s="113"/>
      <c r="GT292" s="113"/>
      <c r="HD292" s="113"/>
      <c r="HN292" s="113"/>
      <c r="HX292" s="113"/>
    </row>
    <row xmlns:x14ac="http://schemas.microsoft.com/office/spreadsheetml/2009/9/ac" r="293" s="3" customFormat="true" x14ac:dyDescent="0.25">
      <c r="A293" s="376"/>
      <c r="B293" s="113"/>
      <c r="L293" s="113"/>
      <c r="V293" s="113"/>
      <c r="AF293" s="113"/>
      <c r="AP293" s="113"/>
      <c r="AZ293" s="113"/>
      <c r="BA293" s="113"/>
      <c r="BJ293" s="113"/>
      <c r="BT293" s="113"/>
      <c r="CD293" s="113"/>
      <c r="CN293" s="113"/>
      <c r="CX293" s="113"/>
      <c r="DH293" s="113"/>
      <c r="DR293" s="113"/>
      <c r="EB293" s="113"/>
      <c r="EL293" s="113"/>
      <c r="EV293" s="113"/>
      <c r="FF293" s="113"/>
      <c r="FP293" s="113"/>
      <c r="FZ293" s="113"/>
      <c r="GJ293" s="113"/>
      <c r="GT293" s="113"/>
      <c r="HD293" s="113"/>
      <c r="HN293" s="113"/>
      <c r="HX293" s="113"/>
    </row>
    <row xmlns:x14ac="http://schemas.microsoft.com/office/spreadsheetml/2009/9/ac" r="294" s="3" customFormat="true" x14ac:dyDescent="0.25">
      <c r="A294" s="376"/>
      <c r="B294" s="113"/>
      <c r="L294" s="113"/>
      <c r="V294" s="113"/>
      <c r="AF294" s="113"/>
      <c r="AP294" s="113"/>
      <c r="AZ294" s="113"/>
      <c r="BA294" s="113"/>
      <c r="BJ294" s="113"/>
      <c r="BT294" s="113"/>
      <c r="CD294" s="113"/>
      <c r="CN294" s="113"/>
      <c r="CX294" s="113"/>
      <c r="DH294" s="113"/>
      <c r="DR294" s="113"/>
      <c r="EB294" s="113"/>
      <c r="EL294" s="113"/>
      <c r="EV294" s="113"/>
      <c r="FF294" s="113"/>
      <c r="FP294" s="113"/>
      <c r="FZ294" s="113"/>
      <c r="GJ294" s="113"/>
      <c r="GT294" s="113"/>
      <c r="HD294" s="113"/>
      <c r="HN294" s="113"/>
      <c r="HX294" s="113"/>
    </row>
    <row xmlns:x14ac="http://schemas.microsoft.com/office/spreadsheetml/2009/9/ac" r="295" s="3" customFormat="true" x14ac:dyDescent="0.25">
      <c r="A295" s="376"/>
      <c r="B295" s="113"/>
      <c r="L295" s="113"/>
      <c r="V295" s="113"/>
      <c r="AF295" s="113"/>
      <c r="AP295" s="113"/>
      <c r="AZ295" s="113"/>
      <c r="BA295" s="113"/>
      <c r="BJ295" s="113"/>
      <c r="BT295" s="113"/>
      <c r="CD295" s="113"/>
      <c r="CN295" s="113"/>
      <c r="CX295" s="113"/>
      <c r="DH295" s="113"/>
      <c r="DR295" s="113"/>
      <c r="EB295" s="113"/>
      <c r="EL295" s="113"/>
      <c r="EV295" s="113"/>
      <c r="FF295" s="113"/>
      <c r="FP295" s="113"/>
      <c r="FZ295" s="113"/>
      <c r="GJ295" s="113"/>
      <c r="GT295" s="113"/>
      <c r="HD295" s="113"/>
      <c r="HN295" s="113"/>
      <c r="HX295" s="113"/>
    </row>
    <row xmlns:x14ac="http://schemas.microsoft.com/office/spreadsheetml/2009/9/ac" r="296" s="3" customFormat="true" x14ac:dyDescent="0.25">
      <c r="A296" s="376"/>
      <c r="B296" s="113"/>
      <c r="L296" s="113"/>
      <c r="V296" s="113"/>
      <c r="AF296" s="113"/>
      <c r="AP296" s="113"/>
      <c r="AZ296" s="113"/>
      <c r="BA296" s="113"/>
      <c r="BJ296" s="113"/>
      <c r="BT296" s="113"/>
      <c r="CD296" s="113"/>
      <c r="CN296" s="113"/>
      <c r="CX296" s="113"/>
      <c r="DH296" s="113"/>
      <c r="DR296" s="113"/>
      <c r="EB296" s="113"/>
      <c r="EL296" s="113"/>
      <c r="EV296" s="113"/>
      <c r="FF296" s="113"/>
      <c r="FP296" s="113"/>
      <c r="FZ296" s="113"/>
      <c r="GJ296" s="113"/>
      <c r="GT296" s="113"/>
      <c r="HD296" s="113"/>
      <c r="HN296" s="113"/>
      <c r="HX296" s="113"/>
    </row>
    <row xmlns:x14ac="http://schemas.microsoft.com/office/spreadsheetml/2009/9/ac" r="297" s="3" customFormat="true" x14ac:dyDescent="0.25">
      <c r="A297" s="376"/>
      <c r="B297" s="113"/>
      <c r="L297" s="113"/>
      <c r="V297" s="113"/>
      <c r="AF297" s="113"/>
      <c r="AP297" s="113"/>
      <c r="AZ297" s="113"/>
      <c r="BA297" s="113"/>
      <c r="BJ297" s="113"/>
      <c r="BT297" s="113"/>
      <c r="CD297" s="113"/>
      <c r="CN297" s="113"/>
      <c r="CX297" s="113"/>
      <c r="DH297" s="113"/>
      <c r="DR297" s="113"/>
      <c r="EB297" s="113"/>
      <c r="EL297" s="113"/>
      <c r="EV297" s="113"/>
      <c r="FF297" s="113"/>
      <c r="FP297" s="113"/>
      <c r="FZ297" s="113"/>
      <c r="GJ297" s="113"/>
      <c r="GT297" s="113"/>
      <c r="HD297" s="113"/>
      <c r="HN297" s="113"/>
      <c r="HX297" s="113"/>
    </row>
    <row xmlns:x14ac="http://schemas.microsoft.com/office/spreadsheetml/2009/9/ac" r="298" s="3" customFormat="true" x14ac:dyDescent="0.25">
      <c r="A298" s="376"/>
      <c r="B298" s="113"/>
      <c r="L298" s="113"/>
      <c r="V298" s="113"/>
      <c r="AF298" s="113"/>
      <c r="AP298" s="113"/>
      <c r="AZ298" s="113"/>
      <c r="BA298" s="113"/>
      <c r="BJ298" s="113"/>
      <c r="BT298" s="113"/>
      <c r="CD298" s="113"/>
      <c r="CN298" s="113"/>
      <c r="CX298" s="113"/>
      <c r="DH298" s="113"/>
      <c r="DR298" s="113"/>
      <c r="EB298" s="113"/>
      <c r="EL298" s="113"/>
      <c r="EV298" s="113"/>
      <c r="FF298" s="113"/>
      <c r="FP298" s="113"/>
      <c r="FZ298" s="113"/>
      <c r="GJ298" s="113"/>
      <c r="GT298" s="113"/>
      <c r="HD298" s="113"/>
      <c r="HN298" s="113"/>
      <c r="HX298" s="113"/>
    </row>
    <row xmlns:x14ac="http://schemas.microsoft.com/office/spreadsheetml/2009/9/ac" r="299" s="3" customFormat="true" x14ac:dyDescent="0.25">
      <c r="A299" s="376"/>
      <c r="B299" s="113"/>
      <c r="L299" s="113"/>
      <c r="V299" s="113"/>
      <c r="AF299" s="113"/>
      <c r="AP299" s="113"/>
      <c r="AZ299" s="113"/>
      <c r="BA299" s="113"/>
      <c r="BJ299" s="113"/>
      <c r="BT299" s="113"/>
      <c r="CD299" s="113"/>
      <c r="CN299" s="113"/>
      <c r="CX299" s="113"/>
      <c r="DH299" s="113"/>
      <c r="DR299" s="113"/>
      <c r="EB299" s="113"/>
      <c r="EL299" s="113"/>
      <c r="EV299" s="113"/>
      <c r="FF299" s="113"/>
      <c r="FP299" s="113"/>
      <c r="FZ299" s="113"/>
      <c r="GJ299" s="113"/>
      <c r="GT299" s="113"/>
      <c r="HD299" s="113"/>
      <c r="HN299" s="113"/>
      <c r="HX299" s="113"/>
    </row>
    <row xmlns:x14ac="http://schemas.microsoft.com/office/spreadsheetml/2009/9/ac" r="300" s="3" customFormat="true" x14ac:dyDescent="0.25">
      <c r="A300" s="376"/>
      <c r="B300" s="113"/>
      <c r="L300" s="113"/>
      <c r="V300" s="113"/>
      <c r="AF300" s="113"/>
      <c r="AP300" s="113"/>
      <c r="AZ300" s="113"/>
      <c r="BA300" s="113"/>
      <c r="BJ300" s="113"/>
      <c r="BT300" s="113"/>
      <c r="CD300" s="113"/>
      <c r="CN300" s="113"/>
      <c r="CX300" s="113"/>
      <c r="DH300" s="113"/>
      <c r="DR300" s="113"/>
      <c r="EB300" s="113"/>
      <c r="EL300" s="113"/>
      <c r="EV300" s="113"/>
      <c r="FF300" s="113"/>
      <c r="FP300" s="113"/>
      <c r="FZ300" s="113"/>
      <c r="GJ300" s="113"/>
      <c r="GT300" s="113"/>
      <c r="HD300" s="113"/>
      <c r="HN300" s="113"/>
      <c r="HX300" s="113"/>
    </row>
    <row xmlns:x14ac="http://schemas.microsoft.com/office/spreadsheetml/2009/9/ac" r="301" s="3" customFormat="true" x14ac:dyDescent="0.25">
      <c r="A301" s="376"/>
      <c r="B301" s="113"/>
      <c r="L301" s="113"/>
      <c r="V301" s="113"/>
      <c r="AF301" s="113"/>
      <c r="AP301" s="113"/>
      <c r="AZ301" s="113"/>
      <c r="BA301" s="113"/>
      <c r="BJ301" s="113"/>
      <c r="BT301" s="113"/>
      <c r="CD301" s="113"/>
      <c r="CN301" s="113"/>
      <c r="CX301" s="113"/>
      <c r="DH301" s="113"/>
      <c r="DR301" s="113"/>
      <c r="EB301" s="113"/>
      <c r="EL301" s="113"/>
      <c r="EV301" s="113"/>
      <c r="FF301" s="113"/>
      <c r="FP301" s="113"/>
      <c r="FZ301" s="113"/>
      <c r="GJ301" s="113"/>
      <c r="GT301" s="113"/>
      <c r="HD301" s="113"/>
      <c r="HN301" s="113"/>
      <c r="HX301" s="113"/>
    </row>
    <row xmlns:x14ac="http://schemas.microsoft.com/office/spreadsheetml/2009/9/ac" r="302" s="3" customFormat="true" x14ac:dyDescent="0.25">
      <c r="A302" s="376"/>
      <c r="B302" s="113"/>
      <c r="L302" s="113"/>
      <c r="V302" s="113"/>
      <c r="AF302" s="113"/>
      <c r="AP302" s="113"/>
      <c r="AZ302" s="113"/>
      <c r="BA302" s="113"/>
      <c r="BJ302" s="113"/>
      <c r="BT302" s="113"/>
      <c r="CD302" s="113"/>
      <c r="CN302" s="113"/>
      <c r="CX302" s="113"/>
      <c r="DH302" s="113"/>
      <c r="DR302" s="113"/>
      <c r="EB302" s="113"/>
      <c r="EL302" s="113"/>
      <c r="EV302" s="113"/>
      <c r="FF302" s="113"/>
      <c r="FP302" s="113"/>
      <c r="FZ302" s="113"/>
      <c r="GJ302" s="113"/>
      <c r="GT302" s="113"/>
      <c r="HD302" s="113"/>
      <c r="HN302" s="113"/>
      <c r="HX302" s="113"/>
    </row>
    <row xmlns:x14ac="http://schemas.microsoft.com/office/spreadsheetml/2009/9/ac" r="303" s="3" customFormat="true" x14ac:dyDescent="0.25">
      <c r="A303" s="376"/>
      <c r="B303" s="113"/>
      <c r="L303" s="113"/>
      <c r="V303" s="113"/>
      <c r="AF303" s="113"/>
      <c r="AP303" s="113"/>
      <c r="AZ303" s="113"/>
      <c r="BA303" s="113"/>
      <c r="BJ303" s="113"/>
      <c r="BT303" s="113"/>
      <c r="CD303" s="113"/>
      <c r="CN303" s="113"/>
      <c r="CX303" s="113"/>
      <c r="DH303" s="113"/>
      <c r="DR303" s="113"/>
      <c r="EB303" s="113"/>
      <c r="EL303" s="113"/>
      <c r="EV303" s="113"/>
      <c r="FF303" s="113"/>
      <c r="FP303" s="113"/>
      <c r="FZ303" s="113"/>
      <c r="GJ303" s="113"/>
      <c r="GT303" s="113"/>
      <c r="HD303" s="113"/>
      <c r="HN303" s="113"/>
      <c r="HX303" s="113"/>
    </row>
    <row xmlns:x14ac="http://schemas.microsoft.com/office/spreadsheetml/2009/9/ac" r="304" s="3" customFormat="true" x14ac:dyDescent="0.25">
      <c r="A304" s="376"/>
      <c r="B304" s="113"/>
      <c r="L304" s="113"/>
      <c r="V304" s="113"/>
      <c r="AF304" s="113"/>
      <c r="AP304" s="113"/>
      <c r="AZ304" s="113"/>
      <c r="BA304" s="113"/>
      <c r="BJ304" s="113"/>
      <c r="BT304" s="113"/>
      <c r="CD304" s="113"/>
      <c r="CN304" s="113"/>
      <c r="CX304" s="113"/>
      <c r="DH304" s="113"/>
      <c r="DR304" s="113"/>
      <c r="EB304" s="113"/>
      <c r="EL304" s="113"/>
      <c r="EV304" s="113"/>
      <c r="FF304" s="113"/>
      <c r="FP304" s="113"/>
      <c r="FZ304" s="113"/>
      <c r="GJ304" s="113"/>
      <c r="GT304" s="113"/>
      <c r="HD304" s="113"/>
      <c r="HN304" s="113"/>
      <c r="HX304" s="113"/>
    </row>
    <row xmlns:x14ac="http://schemas.microsoft.com/office/spreadsheetml/2009/9/ac" r="305" s="3" customFormat="true" x14ac:dyDescent="0.25">
      <c r="A305" s="376"/>
      <c r="B305" s="113"/>
      <c r="L305" s="113"/>
      <c r="V305" s="113"/>
      <c r="AF305" s="113"/>
      <c r="AP305" s="113"/>
      <c r="AZ305" s="113"/>
      <c r="BA305" s="113"/>
      <c r="BJ305" s="113"/>
      <c r="BT305" s="113"/>
      <c r="CD305" s="113"/>
      <c r="CN305" s="113"/>
      <c r="CX305" s="113"/>
      <c r="DH305" s="113"/>
      <c r="DR305" s="113"/>
      <c r="EB305" s="113"/>
      <c r="EL305" s="113"/>
      <c r="EV305" s="113"/>
      <c r="FF305" s="113"/>
      <c r="FP305" s="113"/>
      <c r="FZ305" s="113"/>
      <c r="GJ305" s="113"/>
      <c r="GT305" s="113"/>
      <c r="HD305" s="113"/>
      <c r="HN305" s="113"/>
      <c r="HX305" s="113"/>
    </row>
    <row xmlns:x14ac="http://schemas.microsoft.com/office/spreadsheetml/2009/9/ac" r="306" s="3" customFormat="true" x14ac:dyDescent="0.25">
      <c r="A306" s="376"/>
      <c r="B306" s="113"/>
      <c r="L306" s="113"/>
      <c r="V306" s="113"/>
      <c r="AF306" s="113"/>
      <c r="AP306" s="113"/>
      <c r="AZ306" s="113"/>
      <c r="BA306" s="113"/>
      <c r="BJ306" s="113"/>
      <c r="BT306" s="113"/>
      <c r="CD306" s="113"/>
      <c r="CN306" s="113"/>
      <c r="CX306" s="113"/>
      <c r="DH306" s="113"/>
      <c r="DR306" s="113"/>
      <c r="EB306" s="113"/>
      <c r="EL306" s="113"/>
      <c r="EV306" s="113"/>
      <c r="FF306" s="113"/>
      <c r="FP306" s="113"/>
      <c r="FZ306" s="113"/>
      <c r="GJ306" s="113"/>
      <c r="GT306" s="113"/>
      <c r="HD306" s="113"/>
      <c r="HN306" s="113"/>
      <c r="HX306" s="113"/>
    </row>
    <row xmlns:x14ac="http://schemas.microsoft.com/office/spreadsheetml/2009/9/ac" r="307" s="3" customFormat="true" x14ac:dyDescent="0.25">
      <c r="A307" s="376"/>
      <c r="B307" s="113"/>
      <c r="L307" s="113"/>
      <c r="V307" s="113"/>
      <c r="AF307" s="113"/>
      <c r="AP307" s="113"/>
      <c r="AZ307" s="113"/>
      <c r="BA307" s="113"/>
      <c r="BJ307" s="113"/>
      <c r="BT307" s="113"/>
      <c r="CD307" s="113"/>
      <c r="CN307" s="113"/>
      <c r="CX307" s="113"/>
      <c r="DH307" s="113"/>
      <c r="DR307" s="113"/>
      <c r="EB307" s="113"/>
      <c r="EL307" s="113"/>
      <c r="EV307" s="113"/>
      <c r="FF307" s="113"/>
      <c r="FP307" s="113"/>
      <c r="FZ307" s="113"/>
      <c r="GJ307" s="113"/>
      <c r="GT307" s="113"/>
      <c r="HD307" s="113"/>
      <c r="HN307" s="113"/>
      <c r="HX307" s="113"/>
    </row>
    <row xmlns:x14ac="http://schemas.microsoft.com/office/spreadsheetml/2009/9/ac" r="308" s="3" customFormat="true" x14ac:dyDescent="0.25">
      <c r="A308" s="376"/>
      <c r="B308" s="113"/>
      <c r="L308" s="113"/>
      <c r="V308" s="113"/>
      <c r="AF308" s="113"/>
      <c r="AP308" s="113"/>
      <c r="AZ308" s="113"/>
      <c r="BA308" s="113"/>
      <c r="BJ308" s="113"/>
      <c r="BT308" s="113"/>
      <c r="CD308" s="113"/>
      <c r="CN308" s="113"/>
      <c r="CX308" s="113"/>
      <c r="DH308" s="113"/>
      <c r="DR308" s="113"/>
      <c r="EB308" s="113"/>
      <c r="EL308" s="113"/>
      <c r="EV308" s="113"/>
      <c r="FF308" s="113"/>
      <c r="FP308" s="113"/>
      <c r="FZ308" s="113"/>
      <c r="GJ308" s="113"/>
      <c r="GT308" s="113"/>
      <c r="HD308" s="113"/>
      <c r="HN308" s="113"/>
      <c r="HX308" s="113"/>
    </row>
    <row xmlns:x14ac="http://schemas.microsoft.com/office/spreadsheetml/2009/9/ac" r="309" s="3" customFormat="true" x14ac:dyDescent="0.25">
      <c r="A309" s="376"/>
      <c r="B309" s="113"/>
      <c r="L309" s="113"/>
      <c r="V309" s="113"/>
      <c r="AF309" s="113"/>
      <c r="AP309" s="113"/>
      <c r="AZ309" s="113"/>
      <c r="BA309" s="113"/>
      <c r="BJ309" s="113"/>
      <c r="BT309" s="113"/>
      <c r="CD309" s="113"/>
      <c r="CN309" s="113"/>
      <c r="CX309" s="113"/>
      <c r="DH309" s="113"/>
      <c r="DR309" s="113"/>
      <c r="EB309" s="113"/>
      <c r="EL309" s="113"/>
      <c r="EV309" s="113"/>
      <c r="FF309" s="113"/>
      <c r="FP309" s="113"/>
      <c r="FZ309" s="113"/>
      <c r="GJ309" s="113"/>
      <c r="GT309" s="113"/>
      <c r="HD309" s="113"/>
      <c r="HN309" s="113"/>
      <c r="HX309" s="113"/>
    </row>
    <row xmlns:x14ac="http://schemas.microsoft.com/office/spreadsheetml/2009/9/ac" r="310" s="3" customFormat="true" x14ac:dyDescent="0.25">
      <c r="A310" s="376"/>
      <c r="B310" s="113"/>
      <c r="L310" s="113"/>
      <c r="V310" s="113"/>
      <c r="AF310" s="113"/>
      <c r="AP310" s="113"/>
      <c r="AZ310" s="113"/>
      <c r="BA310" s="113"/>
      <c r="BJ310" s="113"/>
      <c r="BT310" s="113"/>
      <c r="CD310" s="113"/>
      <c r="CN310" s="113"/>
      <c r="CX310" s="113"/>
      <c r="DH310" s="113"/>
      <c r="DR310" s="113"/>
      <c r="EB310" s="113"/>
      <c r="EL310" s="113"/>
      <c r="EV310" s="113"/>
      <c r="FF310" s="113"/>
      <c r="FP310" s="113"/>
      <c r="FZ310" s="113"/>
      <c r="GJ310" s="113"/>
      <c r="GT310" s="113"/>
      <c r="HD310" s="113"/>
      <c r="HN310" s="113"/>
      <c r="HX310" s="113"/>
    </row>
    <row xmlns:x14ac="http://schemas.microsoft.com/office/spreadsheetml/2009/9/ac" r="311" s="3" customFormat="true" x14ac:dyDescent="0.25">
      <c r="A311" s="376"/>
      <c r="B311" s="113"/>
      <c r="L311" s="113"/>
      <c r="V311" s="113"/>
      <c r="AF311" s="113"/>
      <c r="AP311" s="113"/>
      <c r="AZ311" s="113"/>
      <c r="BA311" s="113"/>
      <c r="BJ311" s="113"/>
      <c r="BT311" s="113"/>
      <c r="CD311" s="113"/>
      <c r="CN311" s="113"/>
      <c r="CX311" s="113"/>
      <c r="DH311" s="113"/>
      <c r="DR311" s="113"/>
      <c r="EB311" s="113"/>
      <c r="EL311" s="113"/>
      <c r="EV311" s="113"/>
      <c r="FF311" s="113"/>
      <c r="FP311" s="113"/>
      <c r="FZ311" s="113"/>
      <c r="GJ311" s="113"/>
      <c r="GT311" s="113"/>
      <c r="HD311" s="113"/>
      <c r="HN311" s="113"/>
      <c r="HX311" s="113"/>
    </row>
    <row xmlns:x14ac="http://schemas.microsoft.com/office/spreadsheetml/2009/9/ac" r="312" s="3" customFormat="true" x14ac:dyDescent="0.25">
      <c r="A312" s="376"/>
      <c r="B312" s="113"/>
      <c r="L312" s="113"/>
      <c r="V312" s="113"/>
      <c r="AF312" s="113"/>
      <c r="AP312" s="113"/>
      <c r="AZ312" s="113"/>
      <c r="BA312" s="113"/>
      <c r="BJ312" s="113"/>
      <c r="BT312" s="113"/>
      <c r="CD312" s="113"/>
      <c r="CN312" s="113"/>
      <c r="CX312" s="113"/>
      <c r="DH312" s="113"/>
      <c r="DR312" s="113"/>
      <c r="EB312" s="113"/>
      <c r="EL312" s="113"/>
      <c r="EV312" s="113"/>
      <c r="FF312" s="113"/>
      <c r="FP312" s="113"/>
      <c r="FZ312" s="113"/>
      <c r="GJ312" s="113"/>
      <c r="GT312" s="113"/>
      <c r="HD312" s="113"/>
      <c r="HN312" s="113"/>
      <c r="HX312" s="113"/>
    </row>
    <row xmlns:x14ac="http://schemas.microsoft.com/office/spreadsheetml/2009/9/ac" r="313" s="3" customFormat="true" x14ac:dyDescent="0.25">
      <c r="A313" s="376"/>
      <c r="B313" s="113"/>
      <c r="L313" s="113"/>
      <c r="V313" s="113"/>
      <c r="AF313" s="113"/>
      <c r="AP313" s="113"/>
      <c r="AZ313" s="113"/>
      <c r="BA313" s="113"/>
      <c r="BJ313" s="113"/>
      <c r="BT313" s="113"/>
      <c r="CD313" s="113"/>
      <c r="CN313" s="113"/>
      <c r="CX313" s="113"/>
      <c r="DH313" s="113"/>
      <c r="DR313" s="113"/>
      <c r="EB313" s="113"/>
      <c r="EL313" s="113"/>
      <c r="EV313" s="113"/>
      <c r="FF313" s="113"/>
      <c r="FP313" s="113"/>
      <c r="FZ313" s="113"/>
      <c r="GJ313" s="113"/>
      <c r="GT313" s="113"/>
      <c r="HD313" s="113"/>
      <c r="HN313" s="113"/>
      <c r="HX313" s="113"/>
    </row>
    <row xmlns:x14ac="http://schemas.microsoft.com/office/spreadsheetml/2009/9/ac" r="314" s="3" customFormat="true" x14ac:dyDescent="0.25">
      <c r="A314" s="376"/>
      <c r="B314" s="113"/>
      <c r="L314" s="113"/>
      <c r="V314" s="113"/>
      <c r="AF314" s="113"/>
      <c r="AP314" s="113"/>
      <c r="AZ314" s="113"/>
      <c r="BA314" s="113"/>
      <c r="BJ314" s="113"/>
      <c r="BT314" s="113"/>
      <c r="CD314" s="113"/>
      <c r="CN314" s="113"/>
      <c r="CX314" s="113"/>
      <c r="DH314" s="113"/>
      <c r="DR314" s="113"/>
      <c r="EB314" s="113"/>
      <c r="EL314" s="113"/>
      <c r="EV314" s="113"/>
      <c r="FF314" s="113"/>
      <c r="FP314" s="113"/>
      <c r="FZ314" s="113"/>
      <c r="GJ314" s="113"/>
      <c r="GT314" s="113"/>
      <c r="HD314" s="113"/>
      <c r="HN314" s="113"/>
      <c r="HX314" s="113"/>
    </row>
    <row xmlns:x14ac="http://schemas.microsoft.com/office/spreadsheetml/2009/9/ac" r="315" s="3" customFormat="true" x14ac:dyDescent="0.25">
      <c r="A315" s="376"/>
      <c r="B315" s="113"/>
      <c r="L315" s="113"/>
      <c r="V315" s="113"/>
      <c r="AF315" s="113"/>
      <c r="AP315" s="113"/>
      <c r="AZ315" s="113"/>
      <c r="BA315" s="113"/>
      <c r="BJ315" s="113"/>
      <c r="BT315" s="113"/>
      <c r="CD315" s="113"/>
      <c r="CN315" s="113"/>
      <c r="CX315" s="113"/>
      <c r="DH315" s="113"/>
      <c r="DR315" s="113"/>
      <c r="EB315" s="113"/>
      <c r="EL315" s="113"/>
      <c r="EV315" s="113"/>
      <c r="FF315" s="113"/>
      <c r="FP315" s="113"/>
      <c r="FZ315" s="113"/>
      <c r="GJ315" s="113"/>
      <c r="GT315" s="113"/>
      <c r="HD315" s="113"/>
      <c r="HN315" s="113"/>
      <c r="HX315" s="113"/>
    </row>
    <row xmlns:x14ac="http://schemas.microsoft.com/office/spreadsheetml/2009/9/ac" r="316" s="3" customFormat="true" x14ac:dyDescent="0.25">
      <c r="A316" s="376"/>
      <c r="B316" s="113"/>
      <c r="L316" s="113"/>
      <c r="V316" s="113"/>
      <c r="AF316" s="113"/>
      <c r="AP316" s="113"/>
      <c r="AZ316" s="113"/>
      <c r="BA316" s="113"/>
      <c r="BJ316" s="113"/>
      <c r="BT316" s="113"/>
      <c r="CD316" s="113"/>
      <c r="CN316" s="113"/>
      <c r="CX316" s="113"/>
      <c r="DH316" s="113"/>
      <c r="DR316" s="113"/>
      <c r="EB316" s="113"/>
      <c r="EL316" s="113"/>
      <c r="EV316" s="113"/>
      <c r="FF316" s="113"/>
      <c r="FP316" s="113"/>
      <c r="FZ316" s="113"/>
      <c r="GJ316" s="113"/>
      <c r="GT316" s="113"/>
      <c r="HD316" s="113"/>
      <c r="HN316" s="113"/>
      <c r="HX316" s="113"/>
    </row>
    <row xmlns:x14ac="http://schemas.microsoft.com/office/spreadsheetml/2009/9/ac" r="317" s="3" customFormat="true" x14ac:dyDescent="0.25">
      <c r="A317" s="376"/>
      <c r="B317" s="113"/>
      <c r="L317" s="113"/>
      <c r="V317" s="113"/>
      <c r="AF317" s="113"/>
      <c r="AP317" s="113"/>
      <c r="AZ317" s="113"/>
      <c r="BA317" s="113"/>
      <c r="BJ317" s="113"/>
      <c r="BT317" s="113"/>
      <c r="CD317" s="113"/>
      <c r="CN317" s="113"/>
      <c r="CX317" s="113"/>
      <c r="DH317" s="113"/>
      <c r="DR317" s="113"/>
      <c r="EB317" s="113"/>
      <c r="EL317" s="113"/>
      <c r="EV317" s="113"/>
      <c r="FF317" s="113"/>
      <c r="FP317" s="113"/>
      <c r="FZ317" s="113"/>
      <c r="GJ317" s="113"/>
      <c r="GT317" s="113"/>
      <c r="HD317" s="113"/>
      <c r="HN317" s="113"/>
      <c r="HX317" s="113"/>
    </row>
    <row xmlns:x14ac="http://schemas.microsoft.com/office/spreadsheetml/2009/9/ac" r="318" s="3" customFormat="true" x14ac:dyDescent="0.25">
      <c r="A318" s="376"/>
      <c r="B318" s="113"/>
      <c r="L318" s="113"/>
      <c r="V318" s="113"/>
      <c r="AF318" s="113"/>
      <c r="AP318" s="113"/>
      <c r="AZ318" s="113"/>
      <c r="BA318" s="113"/>
      <c r="BJ318" s="113"/>
      <c r="BT318" s="113"/>
      <c r="CD318" s="113"/>
      <c r="CN318" s="113"/>
      <c r="CX318" s="113"/>
      <c r="DH318" s="113"/>
      <c r="DR318" s="113"/>
      <c r="EB318" s="113"/>
      <c r="EL318" s="113"/>
      <c r="EV318" s="113"/>
      <c r="FF318" s="113"/>
      <c r="FP318" s="113"/>
      <c r="FZ318" s="113"/>
      <c r="GJ318" s="113"/>
      <c r="GT318" s="113"/>
      <c r="HD318" s="113"/>
      <c r="HN318" s="113"/>
      <c r="HX318" s="113"/>
    </row>
    <row xmlns:x14ac="http://schemas.microsoft.com/office/spreadsheetml/2009/9/ac" r="319" s="3" customFormat="true" x14ac:dyDescent="0.25">
      <c r="A319" s="376"/>
      <c r="B319" s="113"/>
      <c r="L319" s="113"/>
      <c r="V319" s="113"/>
      <c r="AF319" s="113"/>
      <c r="AP319" s="113"/>
      <c r="AZ319" s="113"/>
      <c r="BA319" s="113"/>
      <c r="BJ319" s="113"/>
      <c r="BT319" s="113"/>
      <c r="CD319" s="113"/>
      <c r="CN319" s="113"/>
      <c r="CX319" s="113"/>
      <c r="DH319" s="113"/>
      <c r="DR319" s="113"/>
      <c r="EB319" s="113"/>
      <c r="EL319" s="113"/>
      <c r="EV319" s="113"/>
      <c r="FF319" s="113"/>
      <c r="FP319" s="113"/>
      <c r="FZ319" s="113"/>
      <c r="GJ319" s="113"/>
      <c r="GT319" s="113"/>
      <c r="HD319" s="113"/>
      <c r="HN319" s="113"/>
      <c r="HX319" s="113"/>
    </row>
    <row xmlns:x14ac="http://schemas.microsoft.com/office/spreadsheetml/2009/9/ac" r="320" s="3" customFormat="true" x14ac:dyDescent="0.25">
      <c r="A320" s="376"/>
      <c r="B320" s="113"/>
      <c r="L320" s="113"/>
      <c r="V320" s="113"/>
      <c r="AF320" s="113"/>
      <c r="AP320" s="113"/>
      <c r="AZ320" s="113"/>
      <c r="BA320" s="113"/>
      <c r="BJ320" s="113"/>
      <c r="BT320" s="113"/>
      <c r="CD320" s="113"/>
      <c r="CN320" s="113"/>
      <c r="CX320" s="113"/>
      <c r="DH320" s="113"/>
      <c r="DR320" s="113"/>
      <c r="EB320" s="113"/>
      <c r="EL320" s="113"/>
      <c r="EV320" s="113"/>
      <c r="FF320" s="113"/>
      <c r="FP320" s="113"/>
      <c r="FZ320" s="113"/>
      <c r="GJ320" s="113"/>
      <c r="GT320" s="113"/>
      <c r="HD320" s="113"/>
      <c r="HN320" s="113"/>
      <c r="HX320" s="113"/>
    </row>
    <row xmlns:x14ac="http://schemas.microsoft.com/office/spreadsheetml/2009/9/ac" r="321" s="3" customFormat="true" x14ac:dyDescent="0.25">
      <c r="A321" s="376"/>
      <c r="B321" s="113"/>
      <c r="L321" s="113"/>
      <c r="V321" s="113"/>
      <c r="AF321" s="113"/>
      <c r="AP321" s="113"/>
      <c r="AZ321" s="113"/>
      <c r="BA321" s="113"/>
      <c r="BJ321" s="113"/>
      <c r="BT321" s="113"/>
      <c r="CD321" s="113"/>
      <c r="CN321" s="113"/>
      <c r="CX321" s="113"/>
      <c r="DH321" s="113"/>
      <c r="DR321" s="113"/>
      <c r="EB321" s="113"/>
      <c r="EL321" s="113"/>
      <c r="EV321" s="113"/>
      <c r="FF321" s="113"/>
      <c r="FP321" s="113"/>
      <c r="FZ321" s="113"/>
      <c r="GJ321" s="113"/>
      <c r="GT321" s="113"/>
      <c r="HD321" s="113"/>
      <c r="HN321" s="113"/>
      <c r="HX321" s="113"/>
    </row>
    <row xmlns:x14ac="http://schemas.microsoft.com/office/spreadsheetml/2009/9/ac" r="322" s="3" customFormat="true" x14ac:dyDescent="0.25">
      <c r="A322" s="376"/>
      <c r="B322" s="113"/>
      <c r="L322" s="113"/>
      <c r="V322" s="113"/>
      <c r="AF322" s="113"/>
      <c r="AP322" s="113"/>
      <c r="AZ322" s="113"/>
      <c r="BA322" s="113"/>
      <c r="BJ322" s="113"/>
      <c r="BT322" s="113"/>
      <c r="CD322" s="113"/>
      <c r="CN322" s="113"/>
      <c r="CX322" s="113"/>
      <c r="DH322" s="113"/>
      <c r="DR322" s="113"/>
      <c r="EB322" s="113"/>
      <c r="EL322" s="113"/>
      <c r="EV322" s="113"/>
      <c r="FF322" s="113"/>
      <c r="FP322" s="113"/>
      <c r="FZ322" s="113"/>
      <c r="GJ322" s="113"/>
      <c r="GT322" s="113"/>
      <c r="HD322" s="113"/>
      <c r="HN322" s="113"/>
      <c r="HX322" s="113"/>
    </row>
    <row xmlns:x14ac="http://schemas.microsoft.com/office/spreadsheetml/2009/9/ac" r="323" s="3" customFormat="true" x14ac:dyDescent="0.25">
      <c r="A323" s="376"/>
      <c r="B323" s="113"/>
      <c r="L323" s="113"/>
      <c r="V323" s="113"/>
      <c r="AF323" s="113"/>
      <c r="AP323" s="113"/>
      <c r="AZ323" s="113"/>
      <c r="BA323" s="113"/>
      <c r="BJ323" s="113"/>
      <c r="BT323" s="113"/>
      <c r="CD323" s="113"/>
      <c r="CN323" s="113"/>
      <c r="CX323" s="113"/>
      <c r="DH323" s="113"/>
      <c r="DR323" s="113"/>
      <c r="EB323" s="113"/>
      <c r="EL323" s="113"/>
      <c r="EV323" s="113"/>
      <c r="FF323" s="113"/>
      <c r="FP323" s="113"/>
      <c r="FZ323" s="113"/>
      <c r="GJ323" s="113"/>
      <c r="GT323" s="113"/>
      <c r="HD323" s="113"/>
      <c r="HN323" s="113"/>
      <c r="HX323" s="113"/>
    </row>
    <row xmlns:x14ac="http://schemas.microsoft.com/office/spreadsheetml/2009/9/ac" r="324" s="3" customFormat="true" x14ac:dyDescent="0.25">
      <c r="A324" s="376"/>
      <c r="B324" s="113"/>
      <c r="L324" s="113"/>
      <c r="V324" s="113"/>
      <c r="AF324" s="113"/>
      <c r="AP324" s="113"/>
      <c r="AZ324" s="113"/>
      <c r="BA324" s="113"/>
      <c r="BJ324" s="113"/>
      <c r="BT324" s="113"/>
      <c r="CD324" s="113"/>
      <c r="CN324" s="113"/>
      <c r="CX324" s="113"/>
      <c r="DH324" s="113"/>
      <c r="DR324" s="113"/>
      <c r="EB324" s="113"/>
      <c r="EL324" s="113"/>
      <c r="EV324" s="113"/>
      <c r="FF324" s="113"/>
      <c r="FP324" s="113"/>
      <c r="FZ324" s="113"/>
      <c r="GJ324" s="113"/>
      <c r="GT324" s="113"/>
      <c r="HD324" s="113"/>
      <c r="HN324" s="113"/>
      <c r="HX324" s="113"/>
    </row>
    <row xmlns:x14ac="http://schemas.microsoft.com/office/spreadsheetml/2009/9/ac" r="325" s="3" customFormat="true" x14ac:dyDescent="0.25">
      <c r="A325" s="376"/>
      <c r="B325" s="113"/>
      <c r="L325" s="113"/>
      <c r="V325" s="113"/>
      <c r="AF325" s="113"/>
      <c r="AP325" s="113"/>
      <c r="AZ325" s="113"/>
      <c r="BA325" s="113"/>
      <c r="BJ325" s="113"/>
      <c r="BT325" s="113"/>
      <c r="CD325" s="113"/>
      <c r="CN325" s="113"/>
      <c r="CX325" s="113"/>
      <c r="DH325" s="113"/>
      <c r="DR325" s="113"/>
      <c r="EB325" s="113"/>
      <c r="EL325" s="113"/>
      <c r="EV325" s="113"/>
      <c r="FF325" s="113"/>
      <c r="FP325" s="113"/>
      <c r="FZ325" s="113"/>
      <c r="GJ325" s="113"/>
      <c r="GT325" s="113"/>
      <c r="HD325" s="113"/>
      <c r="HN325" s="113"/>
      <c r="HX325" s="113"/>
    </row>
    <row xmlns:x14ac="http://schemas.microsoft.com/office/spreadsheetml/2009/9/ac" r="326" s="3" customFormat="true" x14ac:dyDescent="0.25">
      <c r="A326" s="376"/>
      <c r="B326" s="113"/>
      <c r="L326" s="113"/>
      <c r="V326" s="113"/>
      <c r="AF326" s="113"/>
      <c r="AP326" s="113"/>
      <c r="AZ326" s="113"/>
      <c r="BA326" s="113"/>
      <c r="BJ326" s="113"/>
      <c r="BT326" s="113"/>
      <c r="CD326" s="113"/>
      <c r="CN326" s="113"/>
      <c r="CX326" s="113"/>
      <c r="DH326" s="113"/>
      <c r="DR326" s="113"/>
      <c r="EB326" s="113"/>
      <c r="EL326" s="113"/>
      <c r="EV326" s="113"/>
      <c r="FF326" s="113"/>
      <c r="FP326" s="113"/>
      <c r="FZ326" s="113"/>
      <c r="GJ326" s="113"/>
      <c r="GT326" s="113"/>
      <c r="HD326" s="113"/>
      <c r="HN326" s="113"/>
      <c r="HX326" s="113"/>
    </row>
    <row xmlns:x14ac="http://schemas.microsoft.com/office/spreadsheetml/2009/9/ac" r="327" s="3" customFormat="true" x14ac:dyDescent="0.25">
      <c r="A327" s="376"/>
      <c r="B327" s="113"/>
      <c r="L327" s="113"/>
      <c r="V327" s="113"/>
      <c r="AF327" s="113"/>
      <c r="AP327" s="113"/>
      <c r="AZ327" s="113"/>
      <c r="BA327" s="113"/>
      <c r="BJ327" s="113"/>
      <c r="BT327" s="113"/>
      <c r="CD327" s="113"/>
      <c r="CN327" s="113"/>
      <c r="CX327" s="113"/>
      <c r="DH327" s="113"/>
      <c r="DR327" s="113"/>
      <c r="EB327" s="113"/>
      <c r="EL327" s="113"/>
      <c r="EV327" s="113"/>
      <c r="FF327" s="113"/>
      <c r="FP327" s="113"/>
      <c r="FZ327" s="113"/>
      <c r="GJ327" s="113"/>
      <c r="GT327" s="113"/>
      <c r="HD327" s="113"/>
      <c r="HN327" s="113"/>
      <c r="HX327" s="113"/>
    </row>
    <row xmlns:x14ac="http://schemas.microsoft.com/office/spreadsheetml/2009/9/ac" r="328" s="3" customFormat="true" x14ac:dyDescent="0.25">
      <c r="A328" s="376"/>
      <c r="B328" s="113"/>
      <c r="L328" s="113"/>
      <c r="V328" s="113"/>
      <c r="AF328" s="113"/>
      <c r="AP328" s="113"/>
      <c r="AZ328" s="113"/>
      <c r="BA328" s="113"/>
      <c r="BJ328" s="113"/>
      <c r="BT328" s="113"/>
      <c r="CD328" s="113"/>
      <c r="CN328" s="113"/>
      <c r="CX328" s="113"/>
      <c r="DH328" s="113"/>
      <c r="DR328" s="113"/>
      <c r="EB328" s="113"/>
      <c r="EL328" s="113"/>
      <c r="EV328" s="113"/>
      <c r="FF328" s="113"/>
      <c r="FP328" s="113"/>
      <c r="FZ328" s="113"/>
      <c r="GJ328" s="113"/>
      <c r="GT328" s="113"/>
      <c r="HD328" s="113"/>
      <c r="HN328" s="113"/>
      <c r="HX328" s="113"/>
    </row>
    <row xmlns:x14ac="http://schemas.microsoft.com/office/spreadsheetml/2009/9/ac" r="329" s="3" customFormat="true" x14ac:dyDescent="0.25">
      <c r="A329" s="376"/>
      <c r="B329" s="113"/>
      <c r="L329" s="113"/>
      <c r="V329" s="113"/>
      <c r="AF329" s="113"/>
      <c r="AP329" s="113"/>
      <c r="AZ329" s="113"/>
      <c r="BA329" s="113"/>
      <c r="BJ329" s="113"/>
      <c r="BT329" s="113"/>
      <c r="CD329" s="113"/>
      <c r="CN329" s="113"/>
      <c r="CX329" s="113"/>
      <c r="DH329" s="113"/>
      <c r="DR329" s="113"/>
      <c r="EB329" s="113"/>
      <c r="EL329" s="113"/>
      <c r="EV329" s="113"/>
      <c r="FF329" s="113"/>
      <c r="FP329" s="113"/>
      <c r="FZ329" s="113"/>
      <c r="GJ329" s="113"/>
      <c r="GT329" s="113"/>
      <c r="HD329" s="113"/>
      <c r="HN329" s="113"/>
      <c r="HX329" s="113"/>
    </row>
    <row xmlns:x14ac="http://schemas.microsoft.com/office/spreadsheetml/2009/9/ac" r="330" s="3" customFormat="true" x14ac:dyDescent="0.25">
      <c r="A330" s="376"/>
      <c r="B330" s="113"/>
      <c r="L330" s="113"/>
      <c r="V330" s="113"/>
      <c r="AF330" s="113"/>
      <c r="AP330" s="113"/>
      <c r="AZ330" s="113"/>
      <c r="BA330" s="113"/>
      <c r="BJ330" s="113"/>
      <c r="BT330" s="113"/>
      <c r="CD330" s="113"/>
      <c r="CN330" s="113"/>
      <c r="CX330" s="113"/>
      <c r="DH330" s="113"/>
      <c r="DR330" s="113"/>
      <c r="EB330" s="113"/>
      <c r="EL330" s="113"/>
      <c r="EV330" s="113"/>
      <c r="FF330" s="113"/>
      <c r="FP330" s="113"/>
      <c r="FZ330" s="113"/>
      <c r="GJ330" s="113"/>
      <c r="GT330" s="113"/>
      <c r="HD330" s="113"/>
      <c r="HN330" s="113"/>
      <c r="HX330" s="113"/>
    </row>
    <row xmlns:x14ac="http://schemas.microsoft.com/office/spreadsheetml/2009/9/ac" r="331" s="3" customFormat="true" x14ac:dyDescent="0.25">
      <c r="A331" s="376"/>
      <c r="B331" s="113"/>
      <c r="L331" s="113"/>
      <c r="V331" s="113"/>
      <c r="AF331" s="113"/>
      <c r="AP331" s="113"/>
      <c r="AZ331" s="113"/>
      <c r="BA331" s="113"/>
      <c r="BJ331" s="113"/>
      <c r="BT331" s="113"/>
      <c r="CD331" s="113"/>
      <c r="CN331" s="113"/>
      <c r="CX331" s="113"/>
      <c r="DH331" s="113"/>
      <c r="DR331" s="113"/>
      <c r="EB331" s="113"/>
      <c r="EL331" s="113"/>
      <c r="EV331" s="113"/>
      <c r="FF331" s="113"/>
      <c r="FP331" s="113"/>
      <c r="FZ331" s="113"/>
      <c r="GJ331" s="113"/>
      <c r="GT331" s="113"/>
      <c r="HD331" s="113"/>
      <c r="HN331" s="113"/>
      <c r="HX331" s="113"/>
    </row>
    <row xmlns:x14ac="http://schemas.microsoft.com/office/spreadsheetml/2009/9/ac" r="332" s="3" customFormat="true" x14ac:dyDescent="0.25">
      <c r="A332" s="376"/>
      <c r="B332" s="113"/>
      <c r="L332" s="113"/>
      <c r="V332" s="113"/>
      <c r="AF332" s="113"/>
      <c r="AP332" s="113"/>
      <c r="AZ332" s="113"/>
      <c r="BA332" s="113"/>
      <c r="BJ332" s="113"/>
      <c r="BT332" s="113"/>
      <c r="CD332" s="113"/>
      <c r="CN332" s="113"/>
      <c r="CX332" s="113"/>
      <c r="DH332" s="113"/>
      <c r="DR332" s="113"/>
      <c r="EB332" s="113"/>
      <c r="EL332" s="113"/>
      <c r="EV332" s="113"/>
      <c r="FF332" s="113"/>
      <c r="FP332" s="113"/>
      <c r="FZ332" s="113"/>
      <c r="GJ332" s="113"/>
      <c r="GT332" s="113"/>
      <c r="HD332" s="113"/>
      <c r="HN332" s="113"/>
      <c r="HX332" s="113"/>
    </row>
    <row xmlns:x14ac="http://schemas.microsoft.com/office/spreadsheetml/2009/9/ac" r="333" s="3" customFormat="true" x14ac:dyDescent="0.25">
      <c r="A333" s="376"/>
      <c r="B333" s="113"/>
      <c r="L333" s="113"/>
      <c r="V333" s="113"/>
      <c r="AF333" s="113"/>
      <c r="AP333" s="113"/>
      <c r="AZ333" s="113"/>
      <c r="BA333" s="113"/>
      <c r="BJ333" s="113"/>
      <c r="BT333" s="113"/>
      <c r="CD333" s="113"/>
      <c r="CN333" s="113"/>
      <c r="CX333" s="113"/>
      <c r="DH333" s="113"/>
      <c r="DR333" s="113"/>
      <c r="EB333" s="113"/>
      <c r="EL333" s="113"/>
      <c r="EV333" s="113"/>
      <c r="FF333" s="113"/>
      <c r="FP333" s="113"/>
      <c r="FZ333" s="113"/>
      <c r="GJ333" s="113"/>
      <c r="GT333" s="113"/>
      <c r="HD333" s="113"/>
      <c r="HN333" s="113"/>
      <c r="HX333" s="113"/>
    </row>
    <row xmlns:x14ac="http://schemas.microsoft.com/office/spreadsheetml/2009/9/ac" r="334" s="3" customFormat="true" x14ac:dyDescent="0.25">
      <c r="A334" s="376"/>
      <c r="B334" s="113"/>
      <c r="L334" s="113"/>
      <c r="V334" s="113"/>
      <c r="AF334" s="113"/>
      <c r="AP334" s="113"/>
      <c r="AZ334" s="113"/>
      <c r="BA334" s="113"/>
      <c r="BJ334" s="113"/>
      <c r="BT334" s="113"/>
      <c r="CD334" s="113"/>
      <c r="CN334" s="113"/>
      <c r="CX334" s="113"/>
      <c r="DH334" s="113"/>
      <c r="DR334" s="113"/>
      <c r="EB334" s="113"/>
      <c r="EL334" s="113"/>
      <c r="EV334" s="113"/>
      <c r="FF334" s="113"/>
      <c r="FP334" s="113"/>
      <c r="FZ334" s="113"/>
      <c r="GJ334" s="113"/>
      <c r="GT334" s="113"/>
      <c r="HD334" s="113"/>
      <c r="HN334" s="113"/>
      <c r="HX334" s="113"/>
    </row>
    <row xmlns:x14ac="http://schemas.microsoft.com/office/spreadsheetml/2009/9/ac" r="335" s="3" customFormat="true" x14ac:dyDescent="0.25">
      <c r="A335" s="376"/>
      <c r="B335" s="113"/>
      <c r="L335" s="113"/>
      <c r="V335" s="113"/>
      <c r="AF335" s="113"/>
      <c r="AP335" s="113"/>
      <c r="AZ335" s="113"/>
      <c r="BA335" s="113"/>
      <c r="BJ335" s="113"/>
      <c r="BT335" s="113"/>
      <c r="CD335" s="113"/>
      <c r="CN335" s="113"/>
      <c r="CX335" s="113"/>
      <c r="DH335" s="113"/>
      <c r="DR335" s="113"/>
      <c r="EB335" s="113"/>
      <c r="EL335" s="113"/>
      <c r="EV335" s="113"/>
      <c r="FF335" s="113"/>
      <c r="FP335" s="113"/>
      <c r="FZ335" s="113"/>
      <c r="GJ335" s="113"/>
      <c r="GT335" s="113"/>
      <c r="HD335" s="113"/>
      <c r="HN335" s="113"/>
      <c r="HX335" s="113"/>
    </row>
    <row xmlns:x14ac="http://schemas.microsoft.com/office/spreadsheetml/2009/9/ac" r="336" s="3" customFormat="true" x14ac:dyDescent="0.25">
      <c r="A336" s="376"/>
      <c r="B336" s="113"/>
      <c r="L336" s="113"/>
      <c r="V336" s="113"/>
      <c r="AF336" s="113"/>
      <c r="AP336" s="113"/>
      <c r="AZ336" s="113"/>
      <c r="BA336" s="113"/>
      <c r="BJ336" s="113"/>
      <c r="BT336" s="113"/>
      <c r="CD336" s="113"/>
      <c r="CN336" s="113"/>
      <c r="CX336" s="113"/>
      <c r="DH336" s="113"/>
      <c r="DR336" s="113"/>
      <c r="EB336" s="113"/>
      <c r="EL336" s="113"/>
      <c r="EV336" s="113"/>
      <c r="FF336" s="113"/>
      <c r="FP336" s="113"/>
      <c r="FZ336" s="113"/>
      <c r="GJ336" s="113"/>
      <c r="GT336" s="113"/>
      <c r="HD336" s="113"/>
      <c r="HN336" s="113"/>
      <c r="HX336" s="113"/>
    </row>
    <row xmlns:x14ac="http://schemas.microsoft.com/office/spreadsheetml/2009/9/ac" r="337" s="3" customFormat="true" x14ac:dyDescent="0.25">
      <c r="A337" s="376"/>
      <c r="B337" s="113"/>
      <c r="L337" s="113"/>
      <c r="V337" s="113"/>
      <c r="AF337" s="113"/>
      <c r="AP337" s="113"/>
      <c r="AZ337" s="113"/>
      <c r="BA337" s="113"/>
      <c r="BJ337" s="113"/>
      <c r="BT337" s="113"/>
      <c r="CD337" s="113"/>
      <c r="CN337" s="113"/>
      <c r="CX337" s="113"/>
      <c r="DH337" s="113"/>
      <c r="DR337" s="113"/>
      <c r="EB337" s="113"/>
      <c r="EL337" s="113"/>
      <c r="EV337" s="113"/>
      <c r="FF337" s="113"/>
      <c r="FP337" s="113"/>
      <c r="FZ337" s="113"/>
      <c r="GJ337" s="113"/>
      <c r="GT337" s="113"/>
      <c r="HD337" s="113"/>
      <c r="HN337" s="113"/>
      <c r="HX337" s="113"/>
    </row>
    <row xmlns:x14ac="http://schemas.microsoft.com/office/spreadsheetml/2009/9/ac" r="338" s="3" customFormat="true" x14ac:dyDescent="0.25">
      <c r="A338" s="376"/>
      <c r="B338" s="113"/>
      <c r="L338" s="113"/>
      <c r="V338" s="113"/>
      <c r="AF338" s="113"/>
      <c r="AP338" s="113"/>
      <c r="AZ338" s="113"/>
      <c r="BA338" s="113"/>
      <c r="BJ338" s="113"/>
      <c r="BT338" s="113"/>
      <c r="CD338" s="113"/>
      <c r="CN338" s="113"/>
      <c r="CX338" s="113"/>
      <c r="DH338" s="113"/>
      <c r="DR338" s="113"/>
      <c r="EB338" s="113"/>
      <c r="EL338" s="113"/>
      <c r="EV338" s="113"/>
      <c r="FF338" s="113"/>
      <c r="FP338" s="113"/>
      <c r="FZ338" s="113"/>
      <c r="GJ338" s="113"/>
      <c r="GT338" s="113"/>
      <c r="HD338" s="113"/>
      <c r="HN338" s="113"/>
      <c r="HX338" s="113"/>
    </row>
    <row xmlns:x14ac="http://schemas.microsoft.com/office/spreadsheetml/2009/9/ac" r="339" s="3" customFormat="true" x14ac:dyDescent="0.25">
      <c r="A339" s="376"/>
      <c r="B339" s="113"/>
      <c r="L339" s="113"/>
      <c r="V339" s="113"/>
      <c r="AF339" s="113"/>
      <c r="AP339" s="113"/>
      <c r="AZ339" s="113"/>
      <c r="BA339" s="113"/>
      <c r="BJ339" s="113"/>
      <c r="BT339" s="113"/>
      <c r="CD339" s="113"/>
      <c r="CN339" s="113"/>
      <c r="CX339" s="113"/>
      <c r="DH339" s="113"/>
      <c r="DR339" s="113"/>
      <c r="EB339" s="113"/>
      <c r="EL339" s="113"/>
      <c r="EV339" s="113"/>
      <c r="FF339" s="113"/>
      <c r="FP339" s="113"/>
      <c r="FZ339" s="113"/>
      <c r="GJ339" s="113"/>
      <c r="GT339" s="113"/>
      <c r="HD339" s="113"/>
      <c r="HN339" s="113"/>
      <c r="HX339" s="113"/>
    </row>
    <row xmlns:x14ac="http://schemas.microsoft.com/office/spreadsheetml/2009/9/ac" r="340" s="3" customFormat="true" x14ac:dyDescent="0.25">
      <c r="A340" s="376"/>
      <c r="B340" s="113"/>
      <c r="L340" s="113"/>
      <c r="V340" s="113"/>
      <c r="AF340" s="113"/>
      <c r="AP340" s="113"/>
      <c r="AZ340" s="113"/>
      <c r="BA340" s="113"/>
      <c r="BJ340" s="113"/>
      <c r="BT340" s="113"/>
      <c r="CD340" s="113"/>
      <c r="CN340" s="113"/>
      <c r="CX340" s="113"/>
      <c r="DH340" s="113"/>
      <c r="DR340" s="113"/>
      <c r="EB340" s="113"/>
      <c r="EL340" s="113"/>
      <c r="EV340" s="113"/>
      <c r="FF340" s="113"/>
      <c r="FP340" s="113"/>
      <c r="FZ340" s="113"/>
      <c r="GJ340" s="113"/>
      <c r="GT340" s="113"/>
      <c r="HD340" s="113"/>
      <c r="HN340" s="113"/>
      <c r="HX340" s="113"/>
    </row>
    <row xmlns:x14ac="http://schemas.microsoft.com/office/spreadsheetml/2009/9/ac" r="341" s="3" customFormat="true" x14ac:dyDescent="0.25">
      <c r="A341" s="376"/>
      <c r="B341" s="113"/>
      <c r="L341" s="113"/>
      <c r="V341" s="113"/>
      <c r="AF341" s="113"/>
      <c r="AP341" s="113"/>
      <c r="AZ341" s="113"/>
      <c r="BA341" s="113"/>
      <c r="BJ341" s="113"/>
      <c r="BT341" s="113"/>
      <c r="CD341" s="113"/>
      <c r="CN341" s="113"/>
      <c r="CX341" s="113"/>
      <c r="DH341" s="113"/>
      <c r="DR341" s="113"/>
      <c r="EB341" s="113"/>
      <c r="EL341" s="113"/>
      <c r="EV341" s="113"/>
      <c r="FF341" s="113"/>
      <c r="FP341" s="113"/>
      <c r="FZ341" s="113"/>
      <c r="GJ341" s="113"/>
      <c r="GT341" s="113"/>
      <c r="HD341" s="113"/>
      <c r="HN341" s="113"/>
      <c r="HX341" s="113"/>
    </row>
    <row xmlns:x14ac="http://schemas.microsoft.com/office/spreadsheetml/2009/9/ac" r="342" s="3" customFormat="true" x14ac:dyDescent="0.25">
      <c r="A342" s="376"/>
      <c r="B342" s="113"/>
      <c r="L342" s="113"/>
      <c r="V342" s="113"/>
      <c r="AF342" s="113"/>
      <c r="AP342" s="113"/>
      <c r="AZ342" s="113"/>
      <c r="BA342" s="113"/>
      <c r="BJ342" s="113"/>
      <c r="BT342" s="113"/>
      <c r="CD342" s="113"/>
      <c r="CN342" s="113"/>
      <c r="CX342" s="113"/>
      <c r="DH342" s="113"/>
      <c r="DR342" s="113"/>
      <c r="EB342" s="113"/>
      <c r="EL342" s="113"/>
      <c r="EV342" s="113"/>
      <c r="FF342" s="113"/>
      <c r="FP342" s="113"/>
      <c r="FZ342" s="113"/>
      <c r="GJ342" s="113"/>
      <c r="GT342" s="113"/>
      <c r="HD342" s="113"/>
      <c r="HN342" s="113"/>
      <c r="HX342" s="113"/>
    </row>
    <row xmlns:x14ac="http://schemas.microsoft.com/office/spreadsheetml/2009/9/ac" r="343" s="3" customFormat="true" x14ac:dyDescent="0.25">
      <c r="A343" s="376"/>
      <c r="B343" s="113"/>
      <c r="L343" s="113"/>
      <c r="V343" s="113"/>
      <c r="AF343" s="113"/>
      <c r="AP343" s="113"/>
      <c r="AZ343" s="113"/>
      <c r="BA343" s="113"/>
      <c r="BJ343" s="113"/>
      <c r="BT343" s="113"/>
      <c r="CD343" s="113"/>
      <c r="CN343" s="113"/>
      <c r="CX343" s="113"/>
      <c r="DH343" s="113"/>
      <c r="DR343" s="113"/>
      <c r="EB343" s="113"/>
      <c r="EL343" s="113"/>
      <c r="EV343" s="113"/>
      <c r="FF343" s="113"/>
      <c r="FP343" s="113"/>
      <c r="FZ343" s="113"/>
      <c r="GJ343" s="113"/>
      <c r="GT343" s="113"/>
      <c r="HD343" s="113"/>
      <c r="HN343" s="113"/>
      <c r="HX343" s="113"/>
    </row>
    <row xmlns:x14ac="http://schemas.microsoft.com/office/spreadsheetml/2009/9/ac" r="344" s="3" customFormat="true" x14ac:dyDescent="0.25">
      <c r="A344" s="376"/>
      <c r="B344" s="113"/>
      <c r="L344" s="113"/>
      <c r="V344" s="113"/>
      <c r="AF344" s="113"/>
      <c r="AP344" s="113"/>
      <c r="AZ344" s="113"/>
      <c r="BA344" s="113"/>
      <c r="BJ344" s="113"/>
      <c r="BT344" s="113"/>
      <c r="CD344" s="113"/>
      <c r="CN344" s="113"/>
      <c r="CX344" s="113"/>
      <c r="DH344" s="113"/>
      <c r="DR344" s="113"/>
      <c r="EB344" s="113"/>
      <c r="EL344" s="113"/>
      <c r="EV344" s="113"/>
      <c r="FF344" s="113"/>
      <c r="FP344" s="113"/>
      <c r="FZ344" s="113"/>
      <c r="GJ344" s="113"/>
      <c r="GT344" s="113"/>
      <c r="HD344" s="113"/>
      <c r="HN344" s="113"/>
      <c r="HX344" s="113"/>
    </row>
    <row xmlns:x14ac="http://schemas.microsoft.com/office/spreadsheetml/2009/9/ac" r="345" s="3" customFormat="true" x14ac:dyDescent="0.25">
      <c r="A345" s="376"/>
      <c r="B345" s="113"/>
      <c r="L345" s="113"/>
      <c r="V345" s="113"/>
      <c r="AF345" s="113"/>
      <c r="AP345" s="113"/>
      <c r="AZ345" s="113"/>
      <c r="BA345" s="113"/>
      <c r="BJ345" s="113"/>
      <c r="BT345" s="113"/>
      <c r="CD345" s="113"/>
      <c r="CN345" s="113"/>
      <c r="CX345" s="113"/>
      <c r="DH345" s="113"/>
      <c r="DR345" s="113"/>
      <c r="EB345" s="113"/>
      <c r="EL345" s="113"/>
      <c r="EV345" s="113"/>
      <c r="FF345" s="113"/>
      <c r="FP345" s="113"/>
      <c r="FZ345" s="113"/>
      <c r="GJ345" s="113"/>
      <c r="GT345" s="113"/>
      <c r="HD345" s="113"/>
      <c r="HN345" s="113"/>
      <c r="HX345" s="113"/>
    </row>
    <row xmlns:x14ac="http://schemas.microsoft.com/office/spreadsheetml/2009/9/ac" r="346" s="3" customFormat="true" x14ac:dyDescent="0.25">
      <c r="A346" s="376"/>
      <c r="B346" s="113"/>
      <c r="L346" s="113"/>
      <c r="V346" s="113"/>
      <c r="AF346" s="113"/>
      <c r="AP346" s="113"/>
      <c r="AZ346" s="113"/>
      <c r="BA346" s="113"/>
      <c r="BJ346" s="113"/>
      <c r="BT346" s="113"/>
      <c r="CD346" s="113"/>
      <c r="CN346" s="113"/>
      <c r="CX346" s="113"/>
      <c r="DH346" s="113"/>
      <c r="DR346" s="113"/>
      <c r="EB346" s="113"/>
      <c r="EL346" s="113"/>
      <c r="EV346" s="113"/>
      <c r="FF346" s="113"/>
      <c r="FP346" s="113"/>
      <c r="FZ346" s="113"/>
      <c r="GJ346" s="113"/>
      <c r="GT346" s="113"/>
      <c r="HD346" s="113"/>
      <c r="HN346" s="113"/>
      <c r="HX346" s="113"/>
    </row>
    <row xmlns:x14ac="http://schemas.microsoft.com/office/spreadsheetml/2009/9/ac" r="347" s="3" customFormat="true" x14ac:dyDescent="0.25">
      <c r="A347" s="376"/>
      <c r="B347" s="113"/>
      <c r="L347" s="113"/>
      <c r="V347" s="113"/>
      <c r="AF347" s="113"/>
      <c r="AP347" s="113"/>
      <c r="AZ347" s="113"/>
      <c r="BA347" s="113"/>
      <c r="BJ347" s="113"/>
      <c r="BT347" s="113"/>
      <c r="CD347" s="113"/>
      <c r="CN347" s="113"/>
      <c r="CX347" s="113"/>
      <c r="DH347" s="113"/>
      <c r="DR347" s="113"/>
      <c r="EB347" s="113"/>
      <c r="EL347" s="113"/>
      <c r="EV347" s="113"/>
      <c r="FF347" s="113"/>
      <c r="FP347" s="113"/>
      <c r="FZ347" s="113"/>
      <c r="GJ347" s="113"/>
      <c r="GT347" s="113"/>
      <c r="HD347" s="113"/>
      <c r="HN347" s="113"/>
      <c r="HX347" s="113"/>
    </row>
    <row xmlns:x14ac="http://schemas.microsoft.com/office/spreadsheetml/2009/9/ac" r="348" s="3" customFormat="true" x14ac:dyDescent="0.25">
      <c r="A348" s="376"/>
      <c r="B348" s="113"/>
      <c r="L348" s="113"/>
      <c r="V348" s="113"/>
      <c r="AF348" s="113"/>
      <c r="AP348" s="113"/>
      <c r="AZ348" s="113"/>
      <c r="BA348" s="113"/>
      <c r="BJ348" s="113"/>
      <c r="BT348" s="113"/>
      <c r="CD348" s="113"/>
      <c r="CN348" s="113"/>
      <c r="CX348" s="113"/>
      <c r="DH348" s="113"/>
      <c r="DR348" s="113"/>
      <c r="EB348" s="113"/>
      <c r="EL348" s="113"/>
      <c r="EV348" s="113"/>
      <c r="FF348" s="113"/>
      <c r="FP348" s="113"/>
      <c r="FZ348" s="113"/>
      <c r="GJ348" s="113"/>
      <c r="GT348" s="113"/>
      <c r="HD348" s="113"/>
      <c r="HN348" s="113"/>
      <c r="HX348" s="113"/>
    </row>
    <row xmlns:x14ac="http://schemas.microsoft.com/office/spreadsheetml/2009/9/ac" r="349" s="3" customFormat="true" x14ac:dyDescent="0.25">
      <c r="A349" s="376"/>
      <c r="B349" s="113"/>
      <c r="L349" s="113"/>
      <c r="V349" s="113"/>
      <c r="AF349" s="113"/>
      <c r="AP349" s="113"/>
      <c r="AZ349" s="113"/>
      <c r="BA349" s="113"/>
      <c r="BJ349" s="113"/>
      <c r="BT349" s="113"/>
      <c r="CD349" s="113"/>
      <c r="CN349" s="113"/>
      <c r="CX349" s="113"/>
      <c r="DH349" s="113"/>
      <c r="DR349" s="113"/>
      <c r="EB349" s="113"/>
      <c r="EL349" s="113"/>
      <c r="EV349" s="113"/>
      <c r="FF349" s="113"/>
      <c r="FP349" s="113"/>
      <c r="FZ349" s="113"/>
      <c r="GJ349" s="113"/>
      <c r="GT349" s="113"/>
      <c r="HD349" s="113"/>
      <c r="HN349" s="113"/>
      <c r="HX349" s="113"/>
    </row>
    <row xmlns:x14ac="http://schemas.microsoft.com/office/spreadsheetml/2009/9/ac" r="350" s="3" customFormat="true" x14ac:dyDescent="0.25">
      <c r="A350" s="376"/>
      <c r="B350" s="113"/>
      <c r="L350" s="113"/>
      <c r="V350" s="113"/>
      <c r="AF350" s="113"/>
      <c r="AP350" s="113"/>
      <c r="AZ350" s="113"/>
      <c r="BA350" s="113"/>
      <c r="BJ350" s="113"/>
      <c r="BT350" s="113"/>
      <c r="CD350" s="113"/>
      <c r="CN350" s="113"/>
      <c r="CX350" s="113"/>
      <c r="DH350" s="113"/>
      <c r="DR350" s="113"/>
      <c r="EB350" s="113"/>
      <c r="EL350" s="113"/>
      <c r="EV350" s="113"/>
      <c r="FF350" s="113"/>
      <c r="FP350" s="113"/>
      <c r="FZ350" s="113"/>
      <c r="GJ350" s="113"/>
      <c r="GT350" s="113"/>
      <c r="HD350" s="113"/>
      <c r="HN350" s="113"/>
      <c r="HX350" s="113"/>
    </row>
    <row xmlns:x14ac="http://schemas.microsoft.com/office/spreadsheetml/2009/9/ac" r="351" s="3" customFormat="true" x14ac:dyDescent="0.25">
      <c r="A351" s="376"/>
      <c r="B351" s="113"/>
      <c r="L351" s="113"/>
      <c r="V351" s="113"/>
      <c r="AF351" s="113"/>
      <c r="AP351" s="113"/>
      <c r="AZ351" s="113"/>
      <c r="BA351" s="113"/>
      <c r="BJ351" s="113"/>
      <c r="BT351" s="113"/>
      <c r="CD351" s="113"/>
      <c r="CN351" s="113"/>
      <c r="CX351" s="113"/>
      <c r="DH351" s="113"/>
      <c r="DR351" s="113"/>
      <c r="EB351" s="113"/>
      <c r="EL351" s="113"/>
      <c r="EV351" s="113"/>
      <c r="FF351" s="113"/>
      <c r="FP351" s="113"/>
      <c r="FZ351" s="113"/>
      <c r="GJ351" s="113"/>
      <c r="GT351" s="113"/>
      <c r="HD351" s="113"/>
      <c r="HN351" s="113"/>
      <c r="HX351" s="113"/>
    </row>
    <row xmlns:x14ac="http://schemas.microsoft.com/office/spreadsheetml/2009/9/ac" r="352" s="3" customFormat="true" x14ac:dyDescent="0.25">
      <c r="A352" s="376"/>
      <c r="B352" s="113"/>
      <c r="L352" s="113"/>
      <c r="V352" s="113"/>
      <c r="AF352" s="113"/>
      <c r="AP352" s="113"/>
      <c r="AZ352" s="113"/>
      <c r="BA352" s="113"/>
      <c r="BJ352" s="113"/>
      <c r="BT352" s="113"/>
      <c r="CD352" s="113"/>
      <c r="CN352" s="113"/>
      <c r="CX352" s="113"/>
      <c r="DH352" s="113"/>
      <c r="DR352" s="113"/>
      <c r="EB352" s="113"/>
      <c r="EL352" s="113"/>
      <c r="EV352" s="113"/>
      <c r="FF352" s="113"/>
      <c r="FP352" s="113"/>
      <c r="FZ352" s="113"/>
      <c r="GJ352" s="113"/>
      <c r="GT352" s="113"/>
      <c r="HD352" s="113"/>
      <c r="HN352" s="113"/>
      <c r="HX352" s="113"/>
    </row>
    <row xmlns:x14ac="http://schemas.microsoft.com/office/spreadsheetml/2009/9/ac" r="353" s="3" customFormat="true" x14ac:dyDescent="0.25">
      <c r="A353" s="376"/>
      <c r="B353" s="113"/>
      <c r="L353" s="113"/>
      <c r="V353" s="113"/>
      <c r="AF353" s="113"/>
      <c r="AP353" s="113"/>
      <c r="AZ353" s="113"/>
      <c r="BA353" s="113"/>
      <c r="BJ353" s="113"/>
      <c r="BT353" s="113"/>
      <c r="CD353" s="113"/>
      <c r="CN353" s="113"/>
      <c r="CX353" s="113"/>
      <c r="DH353" s="113"/>
      <c r="DR353" s="113"/>
      <c r="EB353" s="113"/>
      <c r="EL353" s="113"/>
      <c r="EV353" s="113"/>
      <c r="FF353" s="113"/>
      <c r="FP353" s="113"/>
      <c r="FZ353" s="113"/>
      <c r="GJ353" s="113"/>
      <c r="GT353" s="113"/>
      <c r="HD353" s="113"/>
      <c r="HN353" s="113"/>
      <c r="HX353" s="113"/>
    </row>
    <row xmlns:x14ac="http://schemas.microsoft.com/office/spreadsheetml/2009/9/ac" r="354" s="3" customFormat="true" x14ac:dyDescent="0.25">
      <c r="A354" s="376"/>
      <c r="B354" s="113"/>
      <c r="L354" s="113"/>
      <c r="V354" s="113"/>
      <c r="AF354" s="113"/>
      <c r="AP354" s="113"/>
      <c r="AZ354" s="113"/>
      <c r="BA354" s="113"/>
      <c r="BJ354" s="113"/>
      <c r="BT354" s="113"/>
      <c r="CD354" s="113"/>
      <c r="CN354" s="113"/>
      <c r="CX354" s="113"/>
      <c r="DH354" s="113"/>
      <c r="DR354" s="113"/>
      <c r="EB354" s="113"/>
      <c r="EL354" s="113"/>
      <c r="EV354" s="113"/>
      <c r="FF354" s="113"/>
      <c r="FP354" s="113"/>
      <c r="FZ354" s="113"/>
      <c r="GJ354" s="113"/>
      <c r="GT354" s="113"/>
      <c r="HD354" s="113"/>
      <c r="HN354" s="113"/>
      <c r="HX354" s="113"/>
    </row>
    <row xmlns:x14ac="http://schemas.microsoft.com/office/spreadsheetml/2009/9/ac" r="355" s="3" customFormat="true" x14ac:dyDescent="0.25">
      <c r="A355" s="376"/>
      <c r="B355" s="113"/>
      <c r="L355" s="113"/>
      <c r="V355" s="113"/>
      <c r="AF355" s="113"/>
      <c r="AP355" s="113"/>
      <c r="AZ355" s="113"/>
      <c r="BA355" s="113"/>
      <c r="BJ355" s="113"/>
      <c r="BT355" s="113"/>
      <c r="CD355" s="113"/>
      <c r="CN355" s="113"/>
      <c r="CX355" s="113"/>
      <c r="DH355" s="113"/>
      <c r="DR355" s="113"/>
      <c r="EB355" s="113"/>
      <c r="EL355" s="113"/>
      <c r="EV355" s="113"/>
      <c r="FF355" s="113"/>
      <c r="FP355" s="113"/>
      <c r="FZ355" s="113"/>
      <c r="GJ355" s="113"/>
      <c r="GT355" s="113"/>
      <c r="HD355" s="113"/>
      <c r="HN355" s="113"/>
      <c r="HX355" s="113"/>
    </row>
    <row xmlns:x14ac="http://schemas.microsoft.com/office/spreadsheetml/2009/9/ac" r="356" s="3" customFormat="true" x14ac:dyDescent="0.25">
      <c r="A356" s="376"/>
      <c r="B356" s="113"/>
      <c r="L356" s="113"/>
      <c r="V356" s="113"/>
      <c r="AF356" s="113"/>
      <c r="AP356" s="113"/>
      <c r="AZ356" s="113"/>
      <c r="BA356" s="113"/>
      <c r="BJ356" s="113"/>
      <c r="BT356" s="113"/>
      <c r="CD356" s="113"/>
      <c r="CN356" s="113"/>
      <c r="CX356" s="113"/>
      <c r="DH356" s="113"/>
      <c r="DR356" s="113"/>
      <c r="EB356" s="113"/>
      <c r="EL356" s="113"/>
      <c r="EV356" s="113"/>
      <c r="FF356" s="113"/>
      <c r="FP356" s="113"/>
      <c r="FZ356" s="113"/>
      <c r="GJ356" s="113"/>
      <c r="GT356" s="113"/>
      <c r="HD356" s="113"/>
      <c r="HN356" s="113"/>
      <c r="HX356" s="113"/>
    </row>
    <row xmlns:x14ac="http://schemas.microsoft.com/office/spreadsheetml/2009/9/ac" r="357" s="3" customFormat="true" x14ac:dyDescent="0.25">
      <c r="A357" s="376"/>
      <c r="B357" s="113"/>
      <c r="L357" s="113"/>
      <c r="V357" s="113"/>
      <c r="AF357" s="113"/>
      <c r="AP357" s="113"/>
      <c r="AZ357" s="113"/>
      <c r="BA357" s="113"/>
      <c r="BJ357" s="113"/>
      <c r="BT357" s="113"/>
      <c r="CD357" s="113"/>
      <c r="CN357" s="113"/>
      <c r="CX357" s="113"/>
      <c r="DH357" s="113"/>
      <c r="DR357" s="113"/>
      <c r="EB357" s="113"/>
      <c r="EL357" s="113"/>
      <c r="EV357" s="113"/>
      <c r="FF357" s="113"/>
      <c r="FP357" s="113"/>
      <c r="FZ357" s="113"/>
      <c r="GJ357" s="113"/>
      <c r="GT357" s="113"/>
      <c r="HD357" s="113"/>
      <c r="HN357" s="113"/>
      <c r="HX357" s="113"/>
    </row>
    <row xmlns:x14ac="http://schemas.microsoft.com/office/spreadsheetml/2009/9/ac" r="358" s="3" customFormat="true" x14ac:dyDescent="0.25">
      <c r="A358" s="376"/>
      <c r="B358" s="113"/>
      <c r="L358" s="113"/>
      <c r="V358" s="113"/>
      <c r="AF358" s="113"/>
      <c r="AP358" s="113"/>
      <c r="AZ358" s="113"/>
      <c r="BA358" s="113"/>
      <c r="BJ358" s="113"/>
      <c r="BT358" s="113"/>
      <c r="CD358" s="113"/>
      <c r="CN358" s="113"/>
      <c r="CX358" s="113"/>
      <c r="DH358" s="113"/>
      <c r="DR358" s="113"/>
      <c r="EB358" s="113"/>
      <c r="EL358" s="113"/>
      <c r="EV358" s="113"/>
      <c r="FF358" s="113"/>
      <c r="FP358" s="113"/>
      <c r="FZ358" s="113"/>
      <c r="GJ358" s="113"/>
      <c r="GT358" s="113"/>
      <c r="HD358" s="113"/>
      <c r="HN358" s="113"/>
      <c r="HX358" s="113"/>
    </row>
    <row xmlns:x14ac="http://schemas.microsoft.com/office/spreadsheetml/2009/9/ac" r="359" s="3" customFormat="true" x14ac:dyDescent="0.25">
      <c r="A359" s="376"/>
      <c r="B359" s="113"/>
      <c r="L359" s="113"/>
      <c r="V359" s="113"/>
      <c r="AF359" s="113"/>
      <c r="AP359" s="113"/>
      <c r="AZ359" s="113"/>
      <c r="BA359" s="113"/>
      <c r="BJ359" s="113"/>
      <c r="BT359" s="113"/>
      <c r="CD359" s="113"/>
      <c r="CN359" s="113"/>
      <c r="CX359" s="113"/>
      <c r="DH359" s="113"/>
      <c r="DR359" s="113"/>
      <c r="EB359" s="113"/>
      <c r="EL359" s="113"/>
      <c r="EV359" s="113"/>
      <c r="FF359" s="113"/>
      <c r="FP359" s="113"/>
      <c r="FZ359" s="113"/>
      <c r="GJ359" s="113"/>
      <c r="GT359" s="113"/>
      <c r="HD359" s="113"/>
      <c r="HN359" s="113"/>
      <c r="HX359" s="113"/>
    </row>
    <row xmlns:x14ac="http://schemas.microsoft.com/office/spreadsheetml/2009/9/ac" r="360" s="3" customFormat="true" x14ac:dyDescent="0.25">
      <c r="A360" s="376"/>
      <c r="B360" s="113"/>
      <c r="L360" s="113"/>
      <c r="V360" s="113"/>
      <c r="AF360" s="113"/>
      <c r="AP360" s="113"/>
      <c r="AZ360" s="113"/>
      <c r="BA360" s="113"/>
      <c r="BJ360" s="113"/>
      <c r="BT360" s="113"/>
      <c r="CD360" s="113"/>
      <c r="CN360" s="113"/>
      <c r="CX360" s="113"/>
      <c r="DH360" s="113"/>
      <c r="DR360" s="113"/>
      <c r="EB360" s="113"/>
      <c r="EL360" s="113"/>
      <c r="EV360" s="113"/>
      <c r="FF360" s="113"/>
      <c r="FP360" s="113"/>
      <c r="FZ360" s="113"/>
      <c r="GJ360" s="113"/>
      <c r="GT360" s="113"/>
      <c r="HD360" s="113"/>
      <c r="HN360" s="113"/>
      <c r="HX360" s="113"/>
    </row>
    <row xmlns:x14ac="http://schemas.microsoft.com/office/spreadsheetml/2009/9/ac" r="361" s="3" customFormat="true" x14ac:dyDescent="0.25">
      <c r="A361" s="376"/>
      <c r="B361" s="113"/>
      <c r="L361" s="113"/>
      <c r="V361" s="113"/>
      <c r="AF361" s="113"/>
      <c r="AP361" s="113"/>
      <c r="AZ361" s="113"/>
      <c r="BA361" s="113"/>
      <c r="BJ361" s="113"/>
      <c r="BT361" s="113"/>
      <c r="CD361" s="113"/>
      <c r="CN361" s="113"/>
      <c r="CX361" s="113"/>
      <c r="DH361" s="113"/>
      <c r="DR361" s="113"/>
      <c r="EB361" s="113"/>
      <c r="EL361" s="113"/>
      <c r="EV361" s="113"/>
      <c r="FF361" s="113"/>
      <c r="FP361" s="113"/>
      <c r="FZ361" s="113"/>
      <c r="GJ361" s="113"/>
      <c r="GT361" s="113"/>
      <c r="HD361" s="113"/>
      <c r="HN361" s="113"/>
      <c r="HX361" s="113"/>
    </row>
    <row xmlns:x14ac="http://schemas.microsoft.com/office/spreadsheetml/2009/9/ac" r="362" s="3" customFormat="true" x14ac:dyDescent="0.25">
      <c r="A362" s="376"/>
      <c r="B362" s="113"/>
      <c r="L362" s="113"/>
      <c r="V362" s="113"/>
      <c r="AF362" s="113"/>
      <c r="AP362" s="113"/>
      <c r="AZ362" s="113"/>
      <c r="BA362" s="113"/>
      <c r="BJ362" s="113"/>
      <c r="BT362" s="113"/>
      <c r="CD362" s="113"/>
      <c r="CN362" s="113"/>
      <c r="CX362" s="113"/>
      <c r="DH362" s="113"/>
      <c r="DR362" s="113"/>
      <c r="EB362" s="113"/>
      <c r="EL362" s="113"/>
      <c r="EV362" s="113"/>
      <c r="FF362" s="113"/>
      <c r="FP362" s="113"/>
      <c r="FZ362" s="113"/>
      <c r="GJ362" s="113"/>
      <c r="GT362" s="113"/>
      <c r="HD362" s="113"/>
      <c r="HN362" s="113"/>
      <c r="HX362" s="113"/>
    </row>
    <row xmlns:x14ac="http://schemas.microsoft.com/office/spreadsheetml/2009/9/ac" r="363" s="3" customFormat="true" x14ac:dyDescent="0.25">
      <c r="A363" s="376"/>
      <c r="B363" s="113"/>
      <c r="L363" s="113"/>
      <c r="V363" s="113"/>
      <c r="AF363" s="113"/>
      <c r="AP363" s="113"/>
      <c r="AZ363" s="113"/>
      <c r="BA363" s="113"/>
      <c r="BJ363" s="113"/>
      <c r="BT363" s="113"/>
      <c r="CD363" s="113"/>
      <c r="CN363" s="113"/>
      <c r="CX363" s="113"/>
      <c r="DH363" s="113"/>
      <c r="DR363" s="113"/>
      <c r="EB363" s="113"/>
      <c r="EL363" s="113"/>
      <c r="EV363" s="113"/>
      <c r="FF363" s="113"/>
      <c r="FP363" s="113"/>
      <c r="FZ363" s="113"/>
      <c r="GJ363" s="113"/>
      <c r="GT363" s="113"/>
      <c r="HD363" s="113"/>
      <c r="HN363" s="113"/>
      <c r="HX363" s="113"/>
    </row>
    <row xmlns:x14ac="http://schemas.microsoft.com/office/spreadsheetml/2009/9/ac" r="364" s="3" customFormat="true" x14ac:dyDescent="0.25">
      <c r="A364" s="376"/>
      <c r="B364" s="113"/>
      <c r="L364" s="113"/>
      <c r="V364" s="113"/>
      <c r="AF364" s="113"/>
      <c r="AP364" s="113"/>
      <c r="AZ364" s="113"/>
      <c r="BA364" s="113"/>
      <c r="BJ364" s="113"/>
      <c r="BT364" s="113"/>
      <c r="CD364" s="113"/>
      <c r="CN364" s="113"/>
      <c r="CX364" s="113"/>
      <c r="DH364" s="113"/>
      <c r="DR364" s="113"/>
      <c r="EB364" s="113"/>
      <c r="EL364" s="113"/>
      <c r="EV364" s="113"/>
      <c r="FF364" s="113"/>
      <c r="FP364" s="113"/>
      <c r="FZ364" s="113"/>
      <c r="GJ364" s="113"/>
      <c r="GT364" s="113"/>
      <c r="HD364" s="113"/>
      <c r="HN364" s="113"/>
      <c r="HX364" s="113"/>
    </row>
    <row xmlns:x14ac="http://schemas.microsoft.com/office/spreadsheetml/2009/9/ac" r="365" s="3" customFormat="true" x14ac:dyDescent="0.25">
      <c r="A365" s="376"/>
      <c r="B365" s="113"/>
      <c r="L365" s="113"/>
      <c r="V365" s="113"/>
      <c r="AF365" s="113"/>
      <c r="AP365" s="113"/>
      <c r="AZ365" s="113"/>
      <c r="BA365" s="113"/>
      <c r="BJ365" s="113"/>
      <c r="BT365" s="113"/>
      <c r="CD365" s="113"/>
      <c r="CN365" s="113"/>
      <c r="CX365" s="113"/>
      <c r="DH365" s="113"/>
      <c r="DR365" s="113"/>
      <c r="EB365" s="113"/>
      <c r="EL365" s="113"/>
      <c r="EV365" s="113"/>
      <c r="FF365" s="113"/>
      <c r="FP365" s="113"/>
      <c r="FZ365" s="113"/>
      <c r="GJ365" s="113"/>
      <c r="GT365" s="113"/>
      <c r="HD365" s="113"/>
      <c r="HN365" s="113"/>
      <c r="HX365" s="113"/>
    </row>
    <row xmlns:x14ac="http://schemas.microsoft.com/office/spreadsheetml/2009/9/ac" r="366" s="3" customFormat="true" x14ac:dyDescent="0.25">
      <c r="A366" s="376"/>
      <c r="B366" s="113"/>
      <c r="L366" s="113"/>
      <c r="V366" s="113"/>
      <c r="AF366" s="113"/>
      <c r="AP366" s="113"/>
      <c r="AZ366" s="113"/>
      <c r="BA366" s="113"/>
      <c r="BJ366" s="113"/>
      <c r="BT366" s="113"/>
      <c r="CD366" s="113"/>
      <c r="CN366" s="113"/>
      <c r="CX366" s="113"/>
      <c r="DH366" s="113"/>
      <c r="DR366" s="113"/>
      <c r="EB366" s="113"/>
      <c r="EL366" s="113"/>
      <c r="EV366" s="113"/>
      <c r="FF366" s="113"/>
      <c r="FP366" s="113"/>
      <c r="FZ366" s="113"/>
      <c r="GJ366" s="113"/>
      <c r="GT366" s="113"/>
      <c r="HD366" s="113"/>
      <c r="HN366" s="113"/>
      <c r="HX366" s="113"/>
    </row>
    <row xmlns:x14ac="http://schemas.microsoft.com/office/spreadsheetml/2009/9/ac" r="367" s="3" customFormat="true" x14ac:dyDescent="0.25">
      <c r="A367" s="376"/>
      <c r="B367" s="113"/>
      <c r="L367" s="113"/>
      <c r="V367" s="113"/>
      <c r="AF367" s="113"/>
      <c r="AP367" s="113"/>
      <c r="AZ367" s="113"/>
      <c r="BA367" s="113"/>
      <c r="BJ367" s="113"/>
      <c r="BT367" s="113"/>
      <c r="CD367" s="113"/>
      <c r="CN367" s="113"/>
      <c r="CX367" s="113"/>
      <c r="DH367" s="113"/>
      <c r="DR367" s="113"/>
      <c r="EB367" s="113"/>
      <c r="EL367" s="113"/>
      <c r="EV367" s="113"/>
      <c r="FF367" s="113"/>
      <c r="FP367" s="113"/>
      <c r="FZ367" s="113"/>
      <c r="GJ367" s="113"/>
      <c r="GT367" s="113"/>
      <c r="HD367" s="113"/>
      <c r="HN367" s="113"/>
      <c r="HX367" s="113"/>
    </row>
    <row xmlns:x14ac="http://schemas.microsoft.com/office/spreadsheetml/2009/9/ac" r="368" s="3" customFormat="true" x14ac:dyDescent="0.25">
      <c r="A368" s="376"/>
      <c r="B368" s="113"/>
      <c r="L368" s="113"/>
      <c r="V368" s="113"/>
      <c r="AF368" s="113"/>
      <c r="AP368" s="113"/>
      <c r="AZ368" s="113"/>
      <c r="BA368" s="113"/>
      <c r="BJ368" s="113"/>
      <c r="BT368" s="113"/>
      <c r="CD368" s="113"/>
      <c r="CN368" s="113"/>
      <c r="CX368" s="113"/>
      <c r="DH368" s="113"/>
      <c r="DR368" s="113"/>
      <c r="EB368" s="113"/>
      <c r="EL368" s="113"/>
      <c r="EV368" s="113"/>
      <c r="FF368" s="113"/>
      <c r="FP368" s="113"/>
      <c r="FZ368" s="113"/>
      <c r="GJ368" s="113"/>
      <c r="GT368" s="113"/>
      <c r="HD368" s="113"/>
      <c r="HN368" s="113"/>
      <c r="HX368" s="113"/>
    </row>
    <row xmlns:x14ac="http://schemas.microsoft.com/office/spreadsheetml/2009/9/ac" r="369" s="3" customFormat="true" x14ac:dyDescent="0.25">
      <c r="A369" s="376"/>
      <c r="B369" s="113"/>
      <c r="L369" s="113"/>
      <c r="V369" s="113"/>
      <c r="AF369" s="113"/>
      <c r="AP369" s="113"/>
      <c r="AZ369" s="113"/>
      <c r="BA369" s="113"/>
      <c r="BJ369" s="113"/>
      <c r="BT369" s="113"/>
      <c r="CD369" s="113"/>
      <c r="CN369" s="113"/>
      <c r="CX369" s="113"/>
      <c r="DH369" s="113"/>
      <c r="DR369" s="113"/>
      <c r="EB369" s="113"/>
      <c r="EL369" s="113"/>
      <c r="EV369" s="113"/>
      <c r="FF369" s="113"/>
      <c r="FP369" s="113"/>
      <c r="FZ369" s="113"/>
      <c r="GJ369" s="113"/>
      <c r="GT369" s="113"/>
      <c r="HD369" s="113"/>
      <c r="HN369" s="113"/>
      <c r="HX369" s="113"/>
    </row>
    <row xmlns:x14ac="http://schemas.microsoft.com/office/spreadsheetml/2009/9/ac" r="370" s="3" customFormat="true" x14ac:dyDescent="0.25">
      <c r="A370" s="376"/>
      <c r="B370" s="113"/>
      <c r="L370" s="113"/>
      <c r="V370" s="113"/>
      <c r="AF370" s="113"/>
      <c r="AP370" s="113"/>
      <c r="AZ370" s="113"/>
      <c r="BA370" s="113"/>
      <c r="BJ370" s="113"/>
      <c r="BT370" s="113"/>
      <c r="CD370" s="113"/>
      <c r="CN370" s="113"/>
      <c r="CX370" s="113"/>
      <c r="DH370" s="113"/>
      <c r="DR370" s="113"/>
      <c r="EB370" s="113"/>
      <c r="EL370" s="113"/>
      <c r="EV370" s="113"/>
      <c r="FF370" s="113"/>
      <c r="FP370" s="113"/>
      <c r="FZ370" s="113"/>
      <c r="GJ370" s="113"/>
      <c r="GT370" s="113"/>
      <c r="HD370" s="113"/>
      <c r="HN370" s="113"/>
      <c r="HX370" s="113"/>
    </row>
    <row xmlns:x14ac="http://schemas.microsoft.com/office/spreadsheetml/2009/9/ac" r="371" s="3" customFormat="true" x14ac:dyDescent="0.25">
      <c r="A371" s="376"/>
      <c r="B371" s="113"/>
      <c r="L371" s="113"/>
      <c r="V371" s="113"/>
      <c r="AF371" s="113"/>
      <c r="AP371" s="113"/>
      <c r="AZ371" s="113"/>
      <c r="BA371" s="113"/>
      <c r="BJ371" s="113"/>
      <c r="BT371" s="113"/>
      <c r="CD371" s="113"/>
      <c r="CN371" s="113"/>
      <c r="CX371" s="113"/>
      <c r="DH371" s="113"/>
      <c r="DR371" s="113"/>
      <c r="EB371" s="113"/>
      <c r="EL371" s="113"/>
      <c r="EV371" s="113"/>
      <c r="FF371" s="113"/>
      <c r="FP371" s="113"/>
      <c r="FZ371" s="113"/>
      <c r="GJ371" s="113"/>
      <c r="GT371" s="113"/>
      <c r="HD371" s="113"/>
      <c r="HN371" s="113"/>
      <c r="HX371" s="113"/>
    </row>
    <row xmlns:x14ac="http://schemas.microsoft.com/office/spreadsheetml/2009/9/ac" r="372" s="3" customFormat="true" x14ac:dyDescent="0.25">
      <c r="A372" s="376"/>
      <c r="B372" s="113"/>
      <c r="L372" s="113"/>
      <c r="V372" s="113"/>
      <c r="AF372" s="113"/>
      <c r="AP372" s="113"/>
      <c r="AZ372" s="113"/>
      <c r="BA372" s="113"/>
      <c r="BJ372" s="113"/>
      <c r="BT372" s="113"/>
      <c r="CD372" s="113"/>
      <c r="CN372" s="113"/>
      <c r="CX372" s="113"/>
      <c r="DH372" s="113"/>
      <c r="DR372" s="113"/>
      <c r="EB372" s="113"/>
      <c r="EL372" s="113"/>
      <c r="EV372" s="113"/>
      <c r="FF372" s="113"/>
      <c r="FP372" s="113"/>
      <c r="FZ372" s="113"/>
      <c r="GJ372" s="113"/>
      <c r="GT372" s="113"/>
      <c r="HD372" s="113"/>
      <c r="HN372" s="113"/>
      <c r="HX372" s="113"/>
    </row>
    <row xmlns:x14ac="http://schemas.microsoft.com/office/spreadsheetml/2009/9/ac" r="373" s="3" customFormat="true" x14ac:dyDescent="0.25">
      <c r="A373" s="376"/>
      <c r="B373" s="113"/>
      <c r="L373" s="113"/>
      <c r="V373" s="113"/>
      <c r="AF373" s="113"/>
      <c r="AP373" s="113"/>
      <c r="AZ373" s="113"/>
      <c r="BA373" s="113"/>
      <c r="BJ373" s="113"/>
      <c r="BT373" s="113"/>
      <c r="CD373" s="113"/>
      <c r="CN373" s="113"/>
      <c r="CX373" s="113"/>
      <c r="DH373" s="113"/>
      <c r="DR373" s="113"/>
      <c r="EB373" s="113"/>
      <c r="EL373" s="113"/>
      <c r="EV373" s="113"/>
      <c r="FF373" s="113"/>
      <c r="FP373" s="113"/>
      <c r="FZ373" s="113"/>
      <c r="GJ373" s="113"/>
      <c r="GT373" s="113"/>
      <c r="HD373" s="113"/>
      <c r="HN373" s="113"/>
      <c r="HX373" s="113"/>
    </row>
    <row xmlns:x14ac="http://schemas.microsoft.com/office/spreadsheetml/2009/9/ac" r="374" s="3" customFormat="true" x14ac:dyDescent="0.25">
      <c r="A374" s="376"/>
      <c r="B374" s="113"/>
      <c r="L374" s="113"/>
      <c r="V374" s="113"/>
      <c r="AF374" s="113"/>
      <c r="AP374" s="113"/>
      <c r="AZ374" s="113"/>
      <c r="BA374" s="113"/>
      <c r="BJ374" s="113"/>
      <c r="BT374" s="113"/>
      <c r="CD374" s="113"/>
      <c r="CN374" s="113"/>
      <c r="CX374" s="113"/>
      <c r="DH374" s="113"/>
      <c r="DR374" s="113"/>
      <c r="EB374" s="113"/>
      <c r="EL374" s="113"/>
      <c r="EV374" s="113"/>
      <c r="FF374" s="113"/>
      <c r="FP374" s="113"/>
      <c r="FZ374" s="113"/>
      <c r="GJ374" s="113"/>
      <c r="GT374" s="113"/>
      <c r="HD374" s="113"/>
      <c r="HN374" s="113"/>
      <c r="HX374" s="113"/>
    </row>
    <row xmlns:x14ac="http://schemas.microsoft.com/office/spreadsheetml/2009/9/ac" r="375" s="3" customFormat="true" x14ac:dyDescent="0.25">
      <c r="A375" s="376"/>
      <c r="B375" s="113"/>
      <c r="L375" s="113"/>
      <c r="V375" s="113"/>
      <c r="AF375" s="113"/>
      <c r="AP375" s="113"/>
      <c r="AZ375" s="113"/>
      <c r="BA375" s="113"/>
      <c r="BJ375" s="113"/>
      <c r="BT375" s="113"/>
      <c r="CD375" s="113"/>
      <c r="CN375" s="113"/>
      <c r="CX375" s="113"/>
      <c r="DH375" s="113"/>
      <c r="DR375" s="113"/>
      <c r="EB375" s="113"/>
      <c r="EL375" s="113"/>
      <c r="EV375" s="113"/>
      <c r="FF375" s="113"/>
      <c r="FP375" s="113"/>
      <c r="FZ375" s="113"/>
      <c r="GJ375" s="113"/>
      <c r="GT375" s="113"/>
      <c r="HD375" s="113"/>
      <c r="HN375" s="113"/>
      <c r="HX375" s="113"/>
    </row>
    <row xmlns:x14ac="http://schemas.microsoft.com/office/spreadsheetml/2009/9/ac" r="376" s="3" customFormat="true" x14ac:dyDescent="0.25">
      <c r="A376" s="376"/>
      <c r="B376" s="113"/>
      <c r="L376" s="113"/>
      <c r="V376" s="113"/>
      <c r="AF376" s="113"/>
      <c r="AP376" s="113"/>
      <c r="AZ376" s="113"/>
      <c r="BA376" s="113"/>
      <c r="BJ376" s="113"/>
      <c r="BT376" s="113"/>
      <c r="CD376" s="113"/>
      <c r="CN376" s="113"/>
      <c r="CX376" s="113"/>
      <c r="DH376" s="113"/>
      <c r="DR376" s="113"/>
      <c r="EB376" s="113"/>
      <c r="EL376" s="113"/>
      <c r="EV376" s="113"/>
      <c r="FF376" s="113"/>
      <c r="FP376" s="113"/>
      <c r="FZ376" s="113"/>
      <c r="GJ376" s="113"/>
      <c r="GT376" s="113"/>
      <c r="HD376" s="113"/>
      <c r="HN376" s="113"/>
      <c r="HX376" s="113"/>
    </row>
    <row xmlns:x14ac="http://schemas.microsoft.com/office/spreadsheetml/2009/9/ac" r="377" s="3" customFormat="true" x14ac:dyDescent="0.25">
      <c r="A377" s="376"/>
      <c r="B377" s="113"/>
      <c r="L377" s="113"/>
      <c r="V377" s="113"/>
      <c r="AF377" s="113"/>
      <c r="AP377" s="113"/>
      <c r="AZ377" s="113"/>
      <c r="BA377" s="113"/>
      <c r="BJ377" s="113"/>
      <c r="BT377" s="113"/>
      <c r="CD377" s="113"/>
      <c r="CN377" s="113"/>
      <c r="CX377" s="113"/>
      <c r="DH377" s="113"/>
      <c r="DR377" s="113"/>
      <c r="EB377" s="113"/>
      <c r="EL377" s="113"/>
      <c r="EV377" s="113"/>
      <c r="FF377" s="113"/>
      <c r="FP377" s="113"/>
      <c r="FZ377" s="113"/>
      <c r="GJ377" s="113"/>
      <c r="GT377" s="113"/>
      <c r="HD377" s="113"/>
      <c r="HN377" s="113"/>
      <c r="HX377" s="113"/>
    </row>
    <row xmlns:x14ac="http://schemas.microsoft.com/office/spreadsheetml/2009/9/ac" r="378" s="3" customFormat="true" x14ac:dyDescent="0.25">
      <c r="A378" s="376"/>
      <c r="B378" s="113"/>
      <c r="L378" s="113"/>
      <c r="V378" s="113"/>
      <c r="AF378" s="113"/>
      <c r="AP378" s="113"/>
      <c r="AZ378" s="113"/>
      <c r="BA378" s="113"/>
      <c r="BJ378" s="113"/>
      <c r="BT378" s="113"/>
      <c r="CD378" s="113"/>
      <c r="CN378" s="113"/>
      <c r="CX378" s="113"/>
      <c r="DH378" s="113"/>
      <c r="DR378" s="113"/>
      <c r="EB378" s="113"/>
      <c r="EL378" s="113"/>
      <c r="EV378" s="113"/>
      <c r="FF378" s="113"/>
      <c r="FP378" s="113"/>
      <c r="FZ378" s="113"/>
      <c r="GJ378" s="113"/>
      <c r="GT378" s="113"/>
      <c r="HD378" s="113"/>
      <c r="HN378" s="113"/>
      <c r="HX378" s="113"/>
    </row>
    <row xmlns:x14ac="http://schemas.microsoft.com/office/spreadsheetml/2009/9/ac" r="379" s="3" customFormat="true" x14ac:dyDescent="0.25">
      <c r="A379" s="376"/>
      <c r="B379" s="113"/>
      <c r="L379" s="113"/>
      <c r="V379" s="113"/>
      <c r="AF379" s="113"/>
      <c r="AP379" s="113"/>
      <c r="AZ379" s="113"/>
      <c r="BA379" s="113"/>
      <c r="BJ379" s="113"/>
      <c r="BT379" s="113"/>
      <c r="CD379" s="113"/>
      <c r="CN379" s="113"/>
      <c r="CX379" s="113"/>
      <c r="DH379" s="113"/>
      <c r="DR379" s="113"/>
      <c r="EB379" s="113"/>
      <c r="EL379" s="113"/>
      <c r="EV379" s="113"/>
      <c r="FF379" s="113"/>
      <c r="FP379" s="113"/>
      <c r="FZ379" s="113"/>
      <c r="GJ379" s="113"/>
      <c r="GT379" s="113"/>
      <c r="HD379" s="113"/>
      <c r="HN379" s="113"/>
      <c r="HX379" s="113"/>
    </row>
    <row xmlns:x14ac="http://schemas.microsoft.com/office/spreadsheetml/2009/9/ac" r="380" s="3" customFormat="true" x14ac:dyDescent="0.25">
      <c r="A380" s="376"/>
      <c r="B380" s="113"/>
      <c r="L380" s="113"/>
      <c r="V380" s="113"/>
      <c r="AF380" s="113"/>
      <c r="AP380" s="113"/>
      <c r="AZ380" s="113"/>
      <c r="BA380" s="113"/>
      <c r="BJ380" s="113"/>
      <c r="BT380" s="113"/>
      <c r="CD380" s="113"/>
      <c r="CN380" s="113"/>
      <c r="CX380" s="113"/>
      <c r="DH380" s="113"/>
      <c r="DR380" s="113"/>
      <c r="EB380" s="113"/>
      <c r="EL380" s="113"/>
      <c r="EV380" s="113"/>
      <c r="FF380" s="113"/>
      <c r="FP380" s="113"/>
      <c r="FZ380" s="113"/>
      <c r="GJ380" s="113"/>
      <c r="GT380" s="113"/>
      <c r="HD380" s="113"/>
      <c r="HN380" s="113"/>
      <c r="HX380" s="113"/>
    </row>
    <row xmlns:x14ac="http://schemas.microsoft.com/office/spreadsheetml/2009/9/ac" r="381" s="3" customFormat="true" x14ac:dyDescent="0.25">
      <c r="A381" s="376"/>
      <c r="B381" s="113"/>
      <c r="L381" s="113"/>
      <c r="V381" s="113"/>
      <c r="AF381" s="113"/>
      <c r="AP381" s="113"/>
      <c r="AZ381" s="113"/>
      <c r="BA381" s="113"/>
      <c r="BJ381" s="113"/>
      <c r="BT381" s="113"/>
      <c r="CD381" s="113"/>
      <c r="CN381" s="113"/>
      <c r="CX381" s="113"/>
      <c r="DH381" s="113"/>
      <c r="DR381" s="113"/>
      <c r="EB381" s="113"/>
      <c r="EL381" s="113"/>
      <c r="EV381" s="113"/>
      <c r="FF381" s="113"/>
      <c r="FP381" s="113"/>
      <c r="FZ381" s="113"/>
      <c r="GJ381" s="113"/>
      <c r="GT381" s="113"/>
      <c r="HD381" s="113"/>
      <c r="HN381" s="113"/>
      <c r="HX381" s="113"/>
    </row>
    <row xmlns:x14ac="http://schemas.microsoft.com/office/spreadsheetml/2009/9/ac" r="382" s="3" customFormat="true" x14ac:dyDescent="0.25">
      <c r="A382" s="376"/>
      <c r="B382" s="113"/>
      <c r="L382" s="113"/>
      <c r="V382" s="113"/>
      <c r="AF382" s="113"/>
      <c r="AP382" s="113"/>
      <c r="AZ382" s="113"/>
      <c r="BA382" s="113"/>
      <c r="BJ382" s="113"/>
      <c r="BT382" s="113"/>
      <c r="CD382" s="113"/>
      <c r="CN382" s="113"/>
      <c r="CX382" s="113"/>
      <c r="DH382" s="113"/>
      <c r="DR382" s="113"/>
      <c r="EB382" s="113"/>
      <c r="EL382" s="113"/>
      <c r="EV382" s="113"/>
      <c r="FF382" s="113"/>
      <c r="FP382" s="113"/>
      <c r="FZ382" s="113"/>
      <c r="GJ382" s="113"/>
      <c r="GT382" s="113"/>
      <c r="HD382" s="113"/>
      <c r="HN382" s="113"/>
      <c r="HX382" s="113"/>
    </row>
    <row xmlns:x14ac="http://schemas.microsoft.com/office/spreadsheetml/2009/9/ac" r="383" s="3" customFormat="true" x14ac:dyDescent="0.25">
      <c r="A383" s="376"/>
      <c r="B383" s="113"/>
      <c r="L383" s="113"/>
      <c r="V383" s="113"/>
      <c r="AF383" s="113"/>
      <c r="AP383" s="113"/>
      <c r="AZ383" s="113"/>
      <c r="BA383" s="113"/>
      <c r="BJ383" s="113"/>
      <c r="BT383" s="113"/>
      <c r="CD383" s="113"/>
      <c r="CN383" s="113"/>
      <c r="CX383" s="113"/>
      <c r="DH383" s="113"/>
      <c r="DR383" s="113"/>
      <c r="EB383" s="113"/>
      <c r="EL383" s="113"/>
      <c r="EV383" s="113"/>
      <c r="FF383" s="113"/>
      <c r="FP383" s="113"/>
      <c r="FZ383" s="113"/>
      <c r="GJ383" s="113"/>
      <c r="GT383" s="113"/>
      <c r="HD383" s="113"/>
      <c r="HN383" s="113"/>
      <c r="HX383" s="113"/>
    </row>
    <row xmlns:x14ac="http://schemas.microsoft.com/office/spreadsheetml/2009/9/ac" r="384" s="3" customFormat="true" x14ac:dyDescent="0.25">
      <c r="A384" s="376"/>
      <c r="B384" s="113"/>
      <c r="L384" s="113"/>
      <c r="V384" s="113"/>
      <c r="AF384" s="113"/>
      <c r="AP384" s="113"/>
      <c r="AZ384" s="113"/>
      <c r="BA384" s="113"/>
      <c r="BJ384" s="113"/>
      <c r="BT384" s="113"/>
      <c r="CD384" s="113"/>
      <c r="CN384" s="113"/>
      <c r="CX384" s="113"/>
      <c r="DH384" s="113"/>
      <c r="DR384" s="113"/>
      <c r="EB384" s="113"/>
      <c r="EL384" s="113"/>
      <c r="EV384" s="113"/>
      <c r="FF384" s="113"/>
      <c r="FP384" s="113"/>
      <c r="FZ384" s="113"/>
      <c r="GJ384" s="113"/>
      <c r="GT384" s="113"/>
      <c r="HD384" s="113"/>
      <c r="HN384" s="113"/>
      <c r="HX384" s="113"/>
    </row>
    <row xmlns:x14ac="http://schemas.microsoft.com/office/spreadsheetml/2009/9/ac" r="385" s="3" customFormat="true" x14ac:dyDescent="0.25">
      <c r="A385" s="376"/>
      <c r="B385" s="113"/>
      <c r="L385" s="113"/>
      <c r="V385" s="113"/>
      <c r="AF385" s="113"/>
      <c r="AP385" s="113"/>
      <c r="AZ385" s="113"/>
      <c r="BA385" s="113"/>
      <c r="BJ385" s="113"/>
      <c r="BT385" s="113"/>
      <c r="CD385" s="113"/>
      <c r="CN385" s="113"/>
      <c r="CX385" s="113"/>
      <c r="DH385" s="113"/>
      <c r="DR385" s="113"/>
      <c r="EB385" s="113"/>
      <c r="EL385" s="113"/>
      <c r="EV385" s="113"/>
      <c r="FF385" s="113"/>
      <c r="FP385" s="113"/>
      <c r="FZ385" s="113"/>
      <c r="GJ385" s="113"/>
      <c r="GT385" s="113"/>
      <c r="HD385" s="113"/>
      <c r="HN385" s="113"/>
      <c r="HX385" s="113"/>
    </row>
    <row xmlns:x14ac="http://schemas.microsoft.com/office/spreadsheetml/2009/9/ac" r="386" s="3" customFormat="true" x14ac:dyDescent="0.25">
      <c r="A386" s="376"/>
      <c r="B386" s="113"/>
      <c r="L386" s="113"/>
      <c r="V386" s="113"/>
      <c r="AF386" s="113"/>
      <c r="AP386" s="113"/>
      <c r="AZ386" s="113"/>
      <c r="BA386" s="113"/>
      <c r="BJ386" s="113"/>
      <c r="BT386" s="113"/>
      <c r="CD386" s="113"/>
      <c r="CN386" s="113"/>
      <c r="CX386" s="113"/>
      <c r="DH386" s="113"/>
      <c r="DR386" s="113"/>
      <c r="EB386" s="113"/>
      <c r="EL386" s="113"/>
      <c r="EV386" s="113"/>
      <c r="FF386" s="113"/>
      <c r="FP386" s="113"/>
      <c r="FZ386" s="113"/>
      <c r="GJ386" s="113"/>
      <c r="GT386" s="113"/>
      <c r="HD386" s="113"/>
      <c r="HN386" s="113"/>
      <c r="HX386" s="113"/>
    </row>
    <row xmlns:x14ac="http://schemas.microsoft.com/office/spreadsheetml/2009/9/ac" r="387" s="3" customFormat="true" x14ac:dyDescent="0.25">
      <c r="A387" s="376"/>
      <c r="B387" s="113"/>
      <c r="L387" s="113"/>
      <c r="V387" s="113"/>
      <c r="AF387" s="113"/>
      <c r="AP387" s="113"/>
      <c r="AZ387" s="113"/>
      <c r="BA387" s="113"/>
      <c r="BJ387" s="113"/>
      <c r="BT387" s="113"/>
      <c r="CD387" s="113"/>
      <c r="CN387" s="113"/>
      <c r="CX387" s="113"/>
      <c r="DH387" s="113"/>
      <c r="DR387" s="113"/>
      <c r="EB387" s="113"/>
      <c r="EL387" s="113"/>
      <c r="EV387" s="113"/>
      <c r="FF387" s="113"/>
      <c r="FP387" s="113"/>
      <c r="FZ387" s="113"/>
      <c r="GJ387" s="113"/>
      <c r="GT387" s="113"/>
      <c r="HD387" s="113"/>
      <c r="HN387" s="113"/>
      <c r="HX387" s="113"/>
    </row>
    <row xmlns:x14ac="http://schemas.microsoft.com/office/spreadsheetml/2009/9/ac" r="388" s="3" customFormat="true" x14ac:dyDescent="0.25">
      <c r="A388" s="376"/>
      <c r="B388" s="113"/>
      <c r="L388" s="113"/>
      <c r="V388" s="113"/>
      <c r="AF388" s="113"/>
      <c r="AP388" s="113"/>
      <c r="AZ388" s="113"/>
      <c r="BA388" s="113"/>
      <c r="BJ388" s="113"/>
      <c r="BT388" s="113"/>
      <c r="CD388" s="113"/>
      <c r="CN388" s="113"/>
      <c r="CX388" s="113"/>
      <c r="DH388" s="113"/>
      <c r="DR388" s="113"/>
      <c r="EB388" s="113"/>
      <c r="EL388" s="113"/>
      <c r="EV388" s="113"/>
      <c r="FF388" s="113"/>
      <c r="FP388" s="113"/>
      <c r="FZ388" s="113"/>
      <c r="GJ388" s="113"/>
      <c r="GT388" s="113"/>
      <c r="HD388" s="113"/>
      <c r="HN388" s="113"/>
      <c r="HX388" s="113"/>
    </row>
    <row xmlns:x14ac="http://schemas.microsoft.com/office/spreadsheetml/2009/9/ac" r="389" s="3" customFormat="true" x14ac:dyDescent="0.25">
      <c r="A389" s="376"/>
      <c r="B389" s="113"/>
      <c r="L389" s="113"/>
      <c r="V389" s="113"/>
      <c r="AF389" s="113"/>
      <c r="AP389" s="113"/>
      <c r="AZ389" s="113"/>
      <c r="BA389" s="113"/>
      <c r="BJ389" s="113"/>
      <c r="BT389" s="113"/>
      <c r="CD389" s="113"/>
      <c r="CN389" s="113"/>
      <c r="CX389" s="113"/>
      <c r="DH389" s="113"/>
      <c r="DR389" s="113"/>
      <c r="EB389" s="113"/>
      <c r="EL389" s="113"/>
      <c r="EV389" s="113"/>
      <c r="FF389" s="113"/>
      <c r="FP389" s="113"/>
      <c r="FZ389" s="113"/>
      <c r="GJ389" s="113"/>
      <c r="GT389" s="113"/>
      <c r="HD389" s="113"/>
      <c r="HN389" s="113"/>
      <c r="HX389" s="113"/>
    </row>
    <row xmlns:x14ac="http://schemas.microsoft.com/office/spreadsheetml/2009/9/ac" r="390" s="3" customFormat="true" x14ac:dyDescent="0.25">
      <c r="A390" s="376"/>
      <c r="B390" s="113"/>
      <c r="L390" s="113"/>
      <c r="V390" s="113"/>
      <c r="AF390" s="113"/>
      <c r="AP390" s="113"/>
      <c r="AZ390" s="113"/>
      <c r="BA390" s="113"/>
      <c r="BJ390" s="113"/>
      <c r="BT390" s="113"/>
      <c r="CD390" s="113"/>
      <c r="CN390" s="113"/>
      <c r="CX390" s="113"/>
      <c r="DH390" s="113"/>
      <c r="DR390" s="113"/>
      <c r="EB390" s="113"/>
      <c r="EL390" s="113"/>
      <c r="EV390" s="113"/>
      <c r="FF390" s="113"/>
      <c r="FP390" s="113"/>
      <c r="FZ390" s="113"/>
      <c r="GJ390" s="113"/>
      <c r="GT390" s="113"/>
      <c r="HD390" s="113"/>
      <c r="HN390" s="113"/>
      <c r="HX390" s="113"/>
    </row>
    <row xmlns:x14ac="http://schemas.microsoft.com/office/spreadsheetml/2009/9/ac" r="391" s="3" customFormat="true" x14ac:dyDescent="0.25">
      <c r="A391" s="376"/>
      <c r="B391" s="113"/>
      <c r="L391" s="113"/>
      <c r="V391" s="113"/>
      <c r="AF391" s="113"/>
      <c r="AP391" s="113"/>
      <c r="AZ391" s="113"/>
      <c r="BA391" s="113"/>
      <c r="BJ391" s="113"/>
      <c r="BT391" s="113"/>
      <c r="CD391" s="113"/>
      <c r="CN391" s="113"/>
      <c r="CX391" s="113"/>
      <c r="DH391" s="113"/>
      <c r="DR391" s="113"/>
      <c r="EB391" s="113"/>
      <c r="EL391" s="113"/>
      <c r="EV391" s="113"/>
      <c r="FF391" s="113"/>
      <c r="FP391" s="113"/>
      <c r="FZ391" s="113"/>
      <c r="GJ391" s="113"/>
      <c r="GT391" s="113"/>
      <c r="HD391" s="113"/>
      <c r="HN391" s="113"/>
      <c r="HX391" s="113"/>
    </row>
    <row xmlns:x14ac="http://schemas.microsoft.com/office/spreadsheetml/2009/9/ac" r="392" s="3" customFormat="true" x14ac:dyDescent="0.25">
      <c r="A392" s="376"/>
      <c r="B392" s="113"/>
      <c r="L392" s="113"/>
      <c r="V392" s="113"/>
      <c r="AF392" s="113"/>
      <c r="AP392" s="113"/>
      <c r="AZ392" s="113"/>
      <c r="BA392" s="113"/>
      <c r="BJ392" s="113"/>
      <c r="BT392" s="113"/>
      <c r="CD392" s="113"/>
      <c r="CN392" s="113"/>
      <c r="CX392" s="113"/>
      <c r="DH392" s="113"/>
      <c r="DR392" s="113"/>
      <c r="EB392" s="113"/>
      <c r="EL392" s="113"/>
      <c r="EV392" s="113"/>
      <c r="FF392" s="113"/>
      <c r="FP392" s="113"/>
      <c r="FZ392" s="113"/>
      <c r="GJ392" s="113"/>
      <c r="GT392" s="113"/>
      <c r="HD392" s="113"/>
      <c r="HN392" s="113"/>
      <c r="HX392" s="113"/>
    </row>
    <row xmlns:x14ac="http://schemas.microsoft.com/office/spreadsheetml/2009/9/ac" r="393" s="3" customFormat="true" x14ac:dyDescent="0.25">
      <c r="A393" s="376"/>
      <c r="B393" s="113"/>
      <c r="L393" s="113"/>
      <c r="V393" s="113"/>
      <c r="AF393" s="113"/>
      <c r="AP393" s="113"/>
      <c r="AZ393" s="113"/>
      <c r="BA393" s="113"/>
      <c r="BJ393" s="113"/>
      <c r="BT393" s="113"/>
      <c r="CD393" s="113"/>
      <c r="CN393" s="113"/>
      <c r="CX393" s="113"/>
      <c r="DH393" s="113"/>
      <c r="DR393" s="113"/>
      <c r="EB393" s="113"/>
      <c r="EL393" s="113"/>
      <c r="EV393" s="113"/>
      <c r="FF393" s="113"/>
      <c r="FP393" s="113"/>
      <c r="FZ393" s="113"/>
      <c r="GJ393" s="113"/>
      <c r="GT393" s="113"/>
      <c r="HD393" s="113"/>
      <c r="HN393" s="113"/>
      <c r="HX393" s="113"/>
    </row>
    <row xmlns:x14ac="http://schemas.microsoft.com/office/spreadsheetml/2009/9/ac" r="394" s="3" customFormat="true" x14ac:dyDescent="0.25">
      <c r="A394" s="376"/>
      <c r="B394" s="113"/>
      <c r="L394" s="113"/>
      <c r="V394" s="113"/>
      <c r="AF394" s="113"/>
      <c r="AP394" s="113"/>
      <c r="AZ394" s="113"/>
      <c r="BA394" s="113"/>
      <c r="BJ394" s="113"/>
      <c r="BT394" s="113"/>
      <c r="CD394" s="113"/>
      <c r="CN394" s="113"/>
      <c r="CX394" s="113"/>
      <c r="DH394" s="113"/>
      <c r="DR394" s="113"/>
      <c r="EB394" s="113"/>
      <c r="EL394" s="113"/>
      <c r="EV394" s="113"/>
      <c r="FF394" s="113"/>
      <c r="FP394" s="113"/>
      <c r="FZ394" s="113"/>
      <c r="GJ394" s="113"/>
      <c r="GT394" s="113"/>
      <c r="HD394" s="113"/>
      <c r="HN394" s="113"/>
      <c r="HX394" s="113"/>
    </row>
    <row xmlns:x14ac="http://schemas.microsoft.com/office/spreadsheetml/2009/9/ac" r="395" s="3" customFormat="true" x14ac:dyDescent="0.25">
      <c r="A395" s="376"/>
      <c r="B395" s="113"/>
      <c r="L395" s="113"/>
      <c r="V395" s="113"/>
      <c r="AF395" s="113"/>
      <c r="AP395" s="113"/>
      <c r="AZ395" s="113"/>
      <c r="BA395" s="113"/>
      <c r="BJ395" s="113"/>
      <c r="BT395" s="113"/>
      <c r="CD395" s="113"/>
      <c r="CN395" s="113"/>
      <c r="CX395" s="113"/>
      <c r="DH395" s="113"/>
      <c r="DR395" s="113"/>
      <c r="EB395" s="113"/>
      <c r="EL395" s="113"/>
      <c r="EV395" s="113"/>
      <c r="FF395" s="113"/>
      <c r="FP395" s="113"/>
      <c r="FZ395" s="113"/>
      <c r="GJ395" s="113"/>
      <c r="GT395" s="113"/>
      <c r="HD395" s="113"/>
      <c r="HN395" s="113"/>
      <c r="HX395" s="113"/>
    </row>
    <row xmlns:x14ac="http://schemas.microsoft.com/office/spreadsheetml/2009/9/ac" r="396" s="3" customFormat="true" x14ac:dyDescent="0.25">
      <c r="A396" s="376"/>
      <c r="B396" s="113"/>
      <c r="L396" s="113"/>
      <c r="V396" s="113"/>
      <c r="AF396" s="113"/>
      <c r="AP396" s="113"/>
      <c r="AZ396" s="113"/>
      <c r="BA396" s="113"/>
      <c r="BJ396" s="113"/>
      <c r="BT396" s="113"/>
      <c r="CD396" s="113"/>
      <c r="CN396" s="113"/>
      <c r="CX396" s="113"/>
      <c r="DH396" s="113"/>
      <c r="DR396" s="113"/>
      <c r="EB396" s="113"/>
      <c r="EL396" s="113"/>
      <c r="EV396" s="113"/>
      <c r="FF396" s="113"/>
      <c r="FP396" s="113"/>
      <c r="FZ396" s="113"/>
      <c r="GJ396" s="113"/>
      <c r="GT396" s="113"/>
      <c r="HD396" s="113"/>
      <c r="HN396" s="113"/>
      <c r="HX396" s="113"/>
    </row>
    <row xmlns:x14ac="http://schemas.microsoft.com/office/spreadsheetml/2009/9/ac" r="397" s="3" customFormat="true" x14ac:dyDescent="0.25">
      <c r="A397" s="376"/>
      <c r="B397" s="113"/>
      <c r="L397" s="113"/>
      <c r="V397" s="113"/>
      <c r="AF397" s="113"/>
      <c r="AP397" s="113"/>
      <c r="AZ397" s="113"/>
      <c r="BA397" s="113"/>
      <c r="BJ397" s="113"/>
      <c r="BT397" s="113"/>
      <c r="CD397" s="113"/>
      <c r="CN397" s="113"/>
      <c r="CX397" s="113"/>
      <c r="DH397" s="113"/>
      <c r="DR397" s="113"/>
      <c r="EB397" s="113"/>
      <c r="EL397" s="113"/>
      <c r="EV397" s="113"/>
      <c r="FF397" s="113"/>
      <c r="FP397" s="113"/>
      <c r="FZ397" s="113"/>
      <c r="GJ397" s="113"/>
      <c r="GT397" s="113"/>
      <c r="HD397" s="113"/>
      <c r="HN397" s="113"/>
      <c r="HX397" s="113"/>
    </row>
    <row xmlns:x14ac="http://schemas.microsoft.com/office/spreadsheetml/2009/9/ac" r="398" s="3" customFormat="true" x14ac:dyDescent="0.25">
      <c r="A398" s="376"/>
      <c r="B398" s="113"/>
      <c r="L398" s="113"/>
      <c r="V398" s="113"/>
      <c r="AF398" s="113"/>
      <c r="AP398" s="113"/>
      <c r="AZ398" s="113"/>
      <c r="BA398" s="113"/>
      <c r="BJ398" s="113"/>
      <c r="BT398" s="113"/>
      <c r="CD398" s="113"/>
      <c r="CN398" s="113"/>
      <c r="CX398" s="113"/>
      <c r="DH398" s="113"/>
      <c r="DR398" s="113"/>
      <c r="EB398" s="113"/>
      <c r="EL398" s="113"/>
      <c r="EV398" s="113"/>
      <c r="FF398" s="113"/>
      <c r="FP398" s="113"/>
      <c r="FZ398" s="113"/>
      <c r="GJ398" s="113"/>
      <c r="GT398" s="113"/>
      <c r="HD398" s="113"/>
      <c r="HN398" s="113"/>
      <c r="HX398" s="113"/>
    </row>
    <row xmlns:x14ac="http://schemas.microsoft.com/office/spreadsheetml/2009/9/ac" r="399" s="3" customFormat="true" x14ac:dyDescent="0.25">
      <c r="A399" s="376"/>
      <c r="B399" s="113"/>
      <c r="L399" s="113"/>
      <c r="V399" s="113"/>
      <c r="AF399" s="113"/>
      <c r="AP399" s="113"/>
      <c r="AZ399" s="113"/>
      <c r="BA399" s="113"/>
      <c r="BJ399" s="113"/>
      <c r="BT399" s="113"/>
      <c r="CD399" s="113"/>
      <c r="CN399" s="113"/>
      <c r="CX399" s="113"/>
      <c r="DH399" s="113"/>
      <c r="DR399" s="113"/>
      <c r="EB399" s="113"/>
      <c r="EL399" s="113"/>
      <c r="EV399" s="113"/>
      <c r="FF399" s="113"/>
      <c r="FP399" s="113"/>
      <c r="FZ399" s="113"/>
      <c r="GJ399" s="113"/>
      <c r="GT399" s="113"/>
      <c r="HD399" s="113"/>
      <c r="HN399" s="113"/>
      <c r="HX399" s="113"/>
    </row>
    <row xmlns:x14ac="http://schemas.microsoft.com/office/spreadsheetml/2009/9/ac" r="400" s="3" customFormat="true" x14ac:dyDescent="0.25">
      <c r="A400" s="376"/>
      <c r="B400" s="113"/>
      <c r="L400" s="113"/>
      <c r="V400" s="113"/>
      <c r="AF400" s="113"/>
      <c r="AP400" s="113"/>
      <c r="AZ400" s="113"/>
      <c r="BA400" s="113"/>
      <c r="BJ400" s="113"/>
      <c r="BT400" s="113"/>
      <c r="CD400" s="113"/>
      <c r="CN400" s="113"/>
      <c r="CX400" s="113"/>
      <c r="DH400" s="113"/>
      <c r="DR400" s="113"/>
      <c r="EB400" s="113"/>
      <c r="EL400" s="113"/>
      <c r="EV400" s="113"/>
      <c r="FF400" s="113"/>
      <c r="FP400" s="113"/>
      <c r="FZ400" s="113"/>
      <c r="GJ400" s="113"/>
      <c r="GT400" s="113"/>
      <c r="HD400" s="113"/>
      <c r="HN400" s="113"/>
      <c r="HX400" s="113"/>
    </row>
    <row xmlns:x14ac="http://schemas.microsoft.com/office/spreadsheetml/2009/9/ac" r="401" s="3" customFormat="true" x14ac:dyDescent="0.25">
      <c r="A401" s="376"/>
      <c r="B401" s="113"/>
      <c r="L401" s="113"/>
      <c r="V401" s="113"/>
      <c r="AF401" s="113"/>
      <c r="AP401" s="113"/>
      <c r="AZ401" s="113"/>
      <c r="BA401" s="113"/>
      <c r="BJ401" s="113"/>
      <c r="BT401" s="113"/>
      <c r="CD401" s="113"/>
      <c r="CN401" s="113"/>
      <c r="CX401" s="113"/>
      <c r="DH401" s="113"/>
      <c r="DR401" s="113"/>
      <c r="EB401" s="113"/>
      <c r="EL401" s="113"/>
      <c r="EV401" s="113"/>
      <c r="FF401" s="113"/>
      <c r="FP401" s="113"/>
      <c r="FZ401" s="113"/>
      <c r="GJ401" s="113"/>
      <c r="GT401" s="113"/>
      <c r="HD401" s="113"/>
      <c r="HN401" s="113"/>
      <c r="HX401" s="113"/>
    </row>
    <row xmlns:x14ac="http://schemas.microsoft.com/office/spreadsheetml/2009/9/ac" r="402" s="3" customFormat="true" x14ac:dyDescent="0.25">
      <c r="A402" s="376"/>
      <c r="B402" s="113"/>
      <c r="L402" s="113"/>
      <c r="V402" s="113"/>
      <c r="AF402" s="113"/>
      <c r="AP402" s="113"/>
      <c r="AZ402" s="113"/>
      <c r="BA402" s="113"/>
      <c r="BJ402" s="113"/>
      <c r="BT402" s="113"/>
      <c r="CD402" s="113"/>
      <c r="CN402" s="113"/>
      <c r="CX402" s="113"/>
      <c r="DH402" s="113"/>
      <c r="DR402" s="113"/>
      <c r="EB402" s="113"/>
      <c r="EL402" s="113"/>
      <c r="EV402" s="113"/>
      <c r="FF402" s="113"/>
      <c r="FP402" s="113"/>
      <c r="FZ402" s="113"/>
      <c r="GJ402" s="113"/>
      <c r="GT402" s="113"/>
      <c r="HD402" s="113"/>
      <c r="HN402" s="113"/>
      <c r="HX402" s="113"/>
    </row>
    <row xmlns:x14ac="http://schemas.microsoft.com/office/spreadsheetml/2009/9/ac" r="403" s="3" customFormat="true" x14ac:dyDescent="0.25">
      <c r="A403" s="376"/>
      <c r="B403" s="113"/>
      <c r="L403" s="113"/>
      <c r="V403" s="113"/>
      <c r="AF403" s="113"/>
      <c r="AP403" s="113"/>
      <c r="AZ403" s="113"/>
      <c r="BA403" s="113"/>
      <c r="BJ403" s="113"/>
      <c r="BT403" s="113"/>
      <c r="CD403" s="113"/>
      <c r="CN403" s="113"/>
      <c r="CX403" s="113"/>
      <c r="DH403" s="113"/>
      <c r="DR403" s="113"/>
      <c r="EB403" s="113"/>
      <c r="EL403" s="113"/>
      <c r="EV403" s="113"/>
      <c r="FF403" s="113"/>
      <c r="FP403" s="113"/>
      <c r="FZ403" s="113"/>
      <c r="GJ403" s="113"/>
      <c r="GT403" s="113"/>
      <c r="HD403" s="113"/>
      <c r="HN403" s="113"/>
      <c r="HX403" s="113"/>
    </row>
    <row xmlns:x14ac="http://schemas.microsoft.com/office/spreadsheetml/2009/9/ac" r="404" s="3" customFormat="true" x14ac:dyDescent="0.25">
      <c r="A404" s="376"/>
      <c r="B404" s="113"/>
      <c r="L404" s="113"/>
      <c r="V404" s="113"/>
      <c r="AF404" s="113"/>
      <c r="AP404" s="113"/>
      <c r="AZ404" s="113"/>
      <c r="BA404" s="113"/>
      <c r="BJ404" s="113"/>
      <c r="BT404" s="113"/>
      <c r="CD404" s="113"/>
      <c r="CN404" s="113"/>
      <c r="CX404" s="113"/>
      <c r="DH404" s="113"/>
      <c r="DR404" s="113"/>
      <c r="EB404" s="113"/>
      <c r="EL404" s="113"/>
      <c r="EV404" s="113"/>
      <c r="FF404" s="113"/>
      <c r="FP404" s="113"/>
      <c r="FZ404" s="113"/>
      <c r="GJ404" s="113"/>
      <c r="GT404" s="113"/>
      <c r="HD404" s="113"/>
      <c r="HN404" s="113"/>
      <c r="HX404" s="113"/>
    </row>
    <row xmlns:x14ac="http://schemas.microsoft.com/office/spreadsheetml/2009/9/ac" r="405" s="3" customFormat="true" x14ac:dyDescent="0.25">
      <c r="A405" s="376"/>
      <c r="B405" s="113"/>
      <c r="L405" s="113"/>
      <c r="V405" s="113"/>
      <c r="AF405" s="113"/>
      <c r="AP405" s="113"/>
      <c r="AZ405" s="113"/>
      <c r="BA405" s="113"/>
      <c r="BJ405" s="113"/>
      <c r="BT405" s="113"/>
      <c r="CD405" s="113"/>
      <c r="CN405" s="113"/>
      <c r="CX405" s="113"/>
      <c r="DH405" s="113"/>
      <c r="DR405" s="113"/>
      <c r="EB405" s="113"/>
      <c r="EL405" s="113"/>
      <c r="EV405" s="113"/>
      <c r="FF405" s="113"/>
      <c r="FP405" s="113"/>
      <c r="FZ405" s="113"/>
      <c r="GJ405" s="113"/>
      <c r="GT405" s="113"/>
      <c r="HD405" s="113"/>
      <c r="HN405" s="113"/>
      <c r="HX405" s="113"/>
    </row>
    <row xmlns:x14ac="http://schemas.microsoft.com/office/spreadsheetml/2009/9/ac" r="406" s="3" customFormat="true" x14ac:dyDescent="0.25">
      <c r="A406" s="376"/>
      <c r="B406" s="113"/>
      <c r="L406" s="113"/>
      <c r="V406" s="113"/>
      <c r="AF406" s="113"/>
      <c r="AP406" s="113"/>
      <c r="AZ406" s="113"/>
      <c r="BA406" s="113"/>
      <c r="BJ406" s="113"/>
      <c r="BT406" s="113"/>
      <c r="CD406" s="113"/>
      <c r="CN406" s="113"/>
      <c r="CX406" s="113"/>
      <c r="DH406" s="113"/>
      <c r="DR406" s="113"/>
      <c r="EB406" s="113"/>
      <c r="EL406" s="113"/>
      <c r="EV406" s="113"/>
      <c r="FF406" s="113"/>
      <c r="FP406" s="113"/>
      <c r="FZ406" s="113"/>
      <c r="GJ406" s="113"/>
      <c r="GT406" s="113"/>
      <c r="HD406" s="113"/>
      <c r="HN406" s="113"/>
      <c r="HX406" s="113"/>
    </row>
    <row xmlns:x14ac="http://schemas.microsoft.com/office/spreadsheetml/2009/9/ac" r="407" s="3" customFormat="true" x14ac:dyDescent="0.25">
      <c r="A407" s="376"/>
      <c r="B407" s="113"/>
      <c r="L407" s="113"/>
      <c r="V407" s="113"/>
      <c r="AF407" s="113"/>
      <c r="AP407" s="113"/>
      <c r="AZ407" s="113"/>
      <c r="BA407" s="113"/>
      <c r="BJ407" s="113"/>
      <c r="BT407" s="113"/>
      <c r="CD407" s="113"/>
      <c r="CN407" s="113"/>
      <c r="CX407" s="113"/>
      <c r="DH407" s="113"/>
      <c r="DR407" s="113"/>
      <c r="EB407" s="113"/>
      <c r="EL407" s="113"/>
      <c r="EV407" s="113"/>
      <c r="FF407" s="113"/>
      <c r="FP407" s="113"/>
      <c r="FZ407" s="113"/>
      <c r="GJ407" s="113"/>
      <c r="GT407" s="113"/>
      <c r="HD407" s="113"/>
      <c r="HN407" s="113"/>
      <c r="HX407" s="113"/>
    </row>
    <row xmlns:x14ac="http://schemas.microsoft.com/office/spreadsheetml/2009/9/ac" r="408" s="3" customFormat="true" x14ac:dyDescent="0.25">
      <c r="A408" s="376"/>
      <c r="B408" s="113"/>
      <c r="L408" s="113"/>
      <c r="V408" s="113"/>
      <c r="AF408" s="113"/>
      <c r="AP408" s="113"/>
      <c r="AZ408" s="113"/>
      <c r="BA408" s="113"/>
      <c r="BJ408" s="113"/>
      <c r="BT408" s="113"/>
      <c r="CD408" s="113"/>
      <c r="CN408" s="113"/>
      <c r="CX408" s="113"/>
      <c r="DH408" s="113"/>
      <c r="DR408" s="113"/>
      <c r="EB408" s="113"/>
      <c r="EL408" s="113"/>
      <c r="EV408" s="113"/>
      <c r="FF408" s="113"/>
      <c r="FP408" s="113"/>
      <c r="FZ408" s="113"/>
      <c r="GJ408" s="113"/>
      <c r="GT408" s="113"/>
      <c r="HD408" s="113"/>
      <c r="HN408" s="113"/>
      <c r="HX408" s="113"/>
    </row>
    <row xmlns:x14ac="http://schemas.microsoft.com/office/spreadsheetml/2009/9/ac" r="409" s="3" customFormat="true" x14ac:dyDescent="0.25">
      <c r="A409" s="376"/>
      <c r="B409" s="113"/>
      <c r="L409" s="113"/>
      <c r="V409" s="113"/>
      <c r="AF409" s="113"/>
      <c r="AP409" s="113"/>
      <c r="AZ409" s="113"/>
      <c r="BA409" s="113"/>
      <c r="BJ409" s="113"/>
      <c r="BT409" s="113"/>
      <c r="CD409" s="113"/>
      <c r="CN409" s="113"/>
      <c r="CX409" s="113"/>
      <c r="DH409" s="113"/>
      <c r="DR409" s="113"/>
      <c r="EB409" s="113"/>
      <c r="EL409" s="113"/>
      <c r="EV409" s="113"/>
      <c r="FF409" s="113"/>
      <c r="FP409" s="113"/>
      <c r="FZ409" s="113"/>
      <c r="GJ409" s="113"/>
      <c r="GT409" s="113"/>
      <c r="HD409" s="113"/>
      <c r="HN409" s="113"/>
      <c r="HX409" s="113"/>
    </row>
    <row xmlns:x14ac="http://schemas.microsoft.com/office/spreadsheetml/2009/9/ac" r="410" s="3" customFormat="true" x14ac:dyDescent="0.25">
      <c r="A410" s="376"/>
      <c r="B410" s="113"/>
      <c r="L410" s="113"/>
      <c r="V410" s="113"/>
      <c r="AF410" s="113"/>
      <c r="AP410" s="113"/>
      <c r="AZ410" s="113"/>
      <c r="BA410" s="113"/>
      <c r="BJ410" s="113"/>
      <c r="BT410" s="113"/>
      <c r="CD410" s="113"/>
      <c r="CN410" s="113"/>
      <c r="CX410" s="113"/>
      <c r="DH410" s="113"/>
      <c r="DR410" s="113"/>
      <c r="EB410" s="113"/>
      <c r="EL410" s="113"/>
      <c r="EV410" s="113"/>
      <c r="FF410" s="113"/>
      <c r="FP410" s="113"/>
      <c r="FZ410" s="113"/>
      <c r="GJ410" s="113"/>
      <c r="GT410" s="113"/>
      <c r="HD410" s="113"/>
      <c r="HN410" s="113"/>
      <c r="HX410" s="113"/>
    </row>
    <row xmlns:x14ac="http://schemas.microsoft.com/office/spreadsheetml/2009/9/ac" r="411" s="3" customFormat="true" x14ac:dyDescent="0.25">
      <c r="A411" s="376"/>
      <c r="B411" s="113"/>
      <c r="L411" s="113"/>
      <c r="V411" s="113"/>
      <c r="AF411" s="113"/>
      <c r="AP411" s="113"/>
      <c r="AZ411" s="113"/>
      <c r="BA411" s="113"/>
      <c r="BJ411" s="113"/>
      <c r="BT411" s="113"/>
      <c r="CD411" s="113"/>
      <c r="CN411" s="113"/>
      <c r="CX411" s="113"/>
      <c r="DH411" s="113"/>
      <c r="DR411" s="113"/>
      <c r="EB411" s="113"/>
      <c r="EL411" s="113"/>
      <c r="EV411" s="113"/>
      <c r="FF411" s="113"/>
      <c r="FP411" s="113"/>
      <c r="FZ411" s="113"/>
      <c r="GJ411" s="113"/>
      <c r="GT411" s="113"/>
      <c r="HD411" s="113"/>
      <c r="HN411" s="113"/>
      <c r="HX411" s="113"/>
    </row>
    <row xmlns:x14ac="http://schemas.microsoft.com/office/spreadsheetml/2009/9/ac" r="412" s="3" customFormat="true" x14ac:dyDescent="0.25">
      <c r="A412" s="376"/>
      <c r="B412" s="113"/>
      <c r="L412" s="113"/>
      <c r="V412" s="113"/>
      <c r="AF412" s="113"/>
      <c r="AP412" s="113"/>
      <c r="AZ412" s="113"/>
      <c r="BA412" s="113"/>
      <c r="BJ412" s="113"/>
      <c r="BT412" s="113"/>
      <c r="CD412" s="113"/>
      <c r="CN412" s="113"/>
      <c r="CX412" s="113"/>
      <c r="DH412" s="113"/>
      <c r="DR412" s="113"/>
      <c r="EB412" s="113"/>
      <c r="EL412" s="113"/>
      <c r="EV412" s="113"/>
      <c r="FF412" s="113"/>
      <c r="FP412" s="113"/>
      <c r="FZ412" s="113"/>
      <c r="GJ412" s="113"/>
      <c r="GT412" s="113"/>
      <c r="HD412" s="113"/>
      <c r="HN412" s="113"/>
      <c r="HX412" s="113"/>
    </row>
    <row xmlns:x14ac="http://schemas.microsoft.com/office/spreadsheetml/2009/9/ac" r="413" s="3" customFormat="true" x14ac:dyDescent="0.25">
      <c r="A413" s="376"/>
      <c r="B413" s="113"/>
      <c r="L413" s="113"/>
      <c r="V413" s="113"/>
      <c r="AF413" s="113"/>
      <c r="AP413" s="113"/>
      <c r="AZ413" s="113"/>
      <c r="BA413" s="113"/>
      <c r="BJ413" s="113"/>
      <c r="BT413" s="113"/>
      <c r="CD413" s="113"/>
      <c r="CN413" s="113"/>
      <c r="CX413" s="113"/>
      <c r="DH413" s="113"/>
      <c r="DR413" s="113"/>
      <c r="EB413" s="113"/>
      <c r="EL413" s="113"/>
      <c r="EV413" s="113"/>
      <c r="FF413" s="113"/>
      <c r="FP413" s="113"/>
      <c r="FZ413" s="113"/>
      <c r="GJ413" s="113"/>
      <c r="GT413" s="113"/>
      <c r="HD413" s="113"/>
      <c r="HN413" s="113"/>
      <c r="HX413" s="113"/>
    </row>
    <row xmlns:x14ac="http://schemas.microsoft.com/office/spreadsheetml/2009/9/ac" r="414" s="3" customFormat="true" x14ac:dyDescent="0.25">
      <c r="A414" s="376"/>
      <c r="B414" s="113"/>
      <c r="L414" s="113"/>
      <c r="V414" s="113"/>
      <c r="AF414" s="113"/>
      <c r="AP414" s="113"/>
      <c r="AZ414" s="113"/>
      <c r="BA414" s="113"/>
      <c r="BJ414" s="113"/>
      <c r="BT414" s="113"/>
      <c r="CD414" s="113"/>
      <c r="CN414" s="113"/>
      <c r="CX414" s="113"/>
      <c r="DH414" s="113"/>
      <c r="DR414" s="113"/>
      <c r="EB414" s="113"/>
      <c r="EL414" s="113"/>
      <c r="EV414" s="113"/>
      <c r="FF414" s="113"/>
      <c r="FP414" s="113"/>
      <c r="FZ414" s="113"/>
      <c r="GJ414" s="113"/>
      <c r="GT414" s="113"/>
      <c r="HD414" s="113"/>
      <c r="HN414" s="113"/>
      <c r="HX414" s="113"/>
    </row>
    <row xmlns:x14ac="http://schemas.microsoft.com/office/spreadsheetml/2009/9/ac" r="415" s="3" customFormat="true" x14ac:dyDescent="0.25">
      <c r="A415" s="376"/>
      <c r="B415" s="113"/>
      <c r="L415" s="113"/>
      <c r="V415" s="113"/>
      <c r="AF415" s="113"/>
      <c r="AP415" s="113"/>
      <c r="AZ415" s="113"/>
      <c r="BA415" s="113"/>
      <c r="BJ415" s="113"/>
      <c r="BT415" s="113"/>
      <c r="CD415" s="113"/>
      <c r="CN415" s="113"/>
      <c r="CX415" s="113"/>
      <c r="DH415" s="113"/>
      <c r="DR415" s="113"/>
      <c r="EB415" s="113"/>
      <c r="EL415" s="113"/>
      <c r="EV415" s="113"/>
      <c r="FF415" s="113"/>
      <c r="FP415" s="113"/>
      <c r="FZ415" s="113"/>
      <c r="GJ415" s="113"/>
      <c r="GT415" s="113"/>
      <c r="HD415" s="113"/>
      <c r="HN415" s="113"/>
      <c r="HX415" s="113"/>
    </row>
    <row xmlns:x14ac="http://schemas.microsoft.com/office/spreadsheetml/2009/9/ac" r="416" s="3" customFormat="true" x14ac:dyDescent="0.25">
      <c r="A416" s="376"/>
      <c r="B416" s="113"/>
      <c r="L416" s="113"/>
      <c r="V416" s="113"/>
      <c r="AF416" s="113"/>
      <c r="AP416" s="113"/>
      <c r="AZ416" s="113"/>
      <c r="BA416" s="113"/>
      <c r="BJ416" s="113"/>
      <c r="BT416" s="113"/>
      <c r="CD416" s="113"/>
      <c r="CN416" s="113"/>
      <c r="CX416" s="113"/>
      <c r="DH416" s="113"/>
      <c r="DR416" s="113"/>
      <c r="EB416" s="113"/>
      <c r="EL416" s="113"/>
      <c r="EV416" s="113"/>
      <c r="FF416" s="113"/>
      <c r="FP416" s="113"/>
      <c r="FZ416" s="113"/>
      <c r="GJ416" s="113"/>
      <c r="GT416" s="113"/>
      <c r="HD416" s="113"/>
      <c r="HN416" s="113"/>
      <c r="HX416" s="113"/>
    </row>
    <row xmlns:x14ac="http://schemas.microsoft.com/office/spreadsheetml/2009/9/ac" r="417" s="3" customFormat="true" x14ac:dyDescent="0.25">
      <c r="A417" s="376"/>
      <c r="B417" s="113"/>
      <c r="L417" s="113"/>
      <c r="V417" s="113"/>
      <c r="AF417" s="113"/>
      <c r="AP417" s="113"/>
      <c r="AZ417" s="113"/>
      <c r="BA417" s="113"/>
      <c r="BJ417" s="113"/>
      <c r="BT417" s="113"/>
      <c r="CD417" s="113"/>
      <c r="CN417" s="113"/>
      <c r="CX417" s="113"/>
      <c r="DH417" s="113"/>
      <c r="DR417" s="113"/>
      <c r="EB417" s="113"/>
      <c r="EL417" s="113"/>
      <c r="EV417" s="113"/>
      <c r="FF417" s="113"/>
      <c r="FP417" s="113"/>
      <c r="FZ417" s="113"/>
      <c r="GJ417" s="113"/>
      <c r="GT417" s="113"/>
      <c r="HD417" s="113"/>
      <c r="HN417" s="113"/>
      <c r="HX417" s="113"/>
    </row>
    <row xmlns:x14ac="http://schemas.microsoft.com/office/spreadsheetml/2009/9/ac" r="418" s="3" customFormat="true" x14ac:dyDescent="0.25">
      <c r="A418" s="376"/>
      <c r="B418" s="113"/>
      <c r="L418" s="113"/>
      <c r="V418" s="113"/>
      <c r="AF418" s="113"/>
      <c r="AP418" s="113"/>
      <c r="AZ418" s="113"/>
      <c r="BA418" s="113"/>
      <c r="BJ418" s="113"/>
      <c r="BT418" s="113"/>
      <c r="CD418" s="113"/>
      <c r="CN418" s="113"/>
      <c r="CX418" s="113"/>
      <c r="DH418" s="113"/>
      <c r="DR418" s="113"/>
      <c r="EB418" s="113"/>
      <c r="EL418" s="113"/>
      <c r="EV418" s="113"/>
      <c r="FF418" s="113"/>
      <c r="FP418" s="113"/>
      <c r="FZ418" s="113"/>
      <c r="GJ418" s="113"/>
      <c r="GT418" s="113"/>
      <c r="HD418" s="113"/>
      <c r="HN418" s="113"/>
      <c r="HX418" s="113"/>
    </row>
    <row xmlns:x14ac="http://schemas.microsoft.com/office/spreadsheetml/2009/9/ac" r="419" s="3" customFormat="true" x14ac:dyDescent="0.25">
      <c r="A419" s="376"/>
      <c r="B419" s="113"/>
      <c r="L419" s="113"/>
      <c r="V419" s="113"/>
      <c r="AF419" s="113"/>
      <c r="AP419" s="113"/>
      <c r="AZ419" s="113"/>
      <c r="BA419" s="113"/>
      <c r="BJ419" s="113"/>
      <c r="BT419" s="113"/>
      <c r="CD419" s="113"/>
      <c r="CN419" s="113"/>
      <c r="CX419" s="113"/>
      <c r="DH419" s="113"/>
      <c r="DR419" s="113"/>
      <c r="EB419" s="113"/>
      <c r="EL419" s="113"/>
      <c r="EV419" s="113"/>
      <c r="FF419" s="113"/>
      <c r="FP419" s="113"/>
      <c r="FZ419" s="113"/>
      <c r="GJ419" s="113"/>
      <c r="GT419" s="113"/>
      <c r="HD419" s="113"/>
      <c r="HN419" s="113"/>
      <c r="HX419" s="113"/>
    </row>
    <row xmlns:x14ac="http://schemas.microsoft.com/office/spreadsheetml/2009/9/ac" r="420" s="3" customFormat="true" x14ac:dyDescent="0.25">
      <c r="A420" s="376"/>
      <c r="B420" s="113"/>
      <c r="L420" s="113"/>
      <c r="V420" s="113"/>
      <c r="AF420" s="113"/>
      <c r="AP420" s="113"/>
      <c r="AZ420" s="113"/>
      <c r="BA420" s="113"/>
      <c r="BJ420" s="113"/>
      <c r="BT420" s="113"/>
      <c r="CD420" s="113"/>
      <c r="CN420" s="113"/>
      <c r="CX420" s="113"/>
      <c r="DH420" s="113"/>
      <c r="DR420" s="113"/>
      <c r="EB420" s="113"/>
      <c r="EL420" s="113"/>
      <c r="EV420" s="113"/>
      <c r="FF420" s="113"/>
      <c r="FP420" s="113"/>
      <c r="FZ420" s="113"/>
      <c r="GJ420" s="113"/>
      <c r="GT420" s="113"/>
      <c r="HD420" s="113"/>
      <c r="HN420" s="113"/>
      <c r="HX420" s="113"/>
    </row>
    <row xmlns:x14ac="http://schemas.microsoft.com/office/spreadsheetml/2009/9/ac" r="421" s="3" customFormat="true" x14ac:dyDescent="0.25">
      <c r="A421" s="376"/>
      <c r="B421" s="113"/>
      <c r="L421" s="113"/>
      <c r="V421" s="113"/>
      <c r="AF421" s="113"/>
      <c r="AP421" s="113"/>
      <c r="AZ421" s="113"/>
      <c r="BA421" s="113"/>
      <c r="BJ421" s="113"/>
      <c r="BT421" s="113"/>
      <c r="CD421" s="113"/>
      <c r="CN421" s="113"/>
      <c r="CX421" s="113"/>
      <c r="DH421" s="113"/>
      <c r="DR421" s="113"/>
      <c r="EB421" s="113"/>
      <c r="EL421" s="113"/>
      <c r="EV421" s="113"/>
      <c r="FF421" s="113"/>
      <c r="FP421" s="113"/>
      <c r="FZ421" s="113"/>
      <c r="GJ421" s="113"/>
      <c r="GT421" s="113"/>
      <c r="HD421" s="113"/>
      <c r="HN421" s="113"/>
      <c r="HX421" s="113"/>
    </row>
    <row xmlns:x14ac="http://schemas.microsoft.com/office/spreadsheetml/2009/9/ac" r="422" s="3" customFormat="true" x14ac:dyDescent="0.25">
      <c r="A422" s="376"/>
      <c r="B422" s="113"/>
      <c r="L422" s="113"/>
      <c r="V422" s="113"/>
      <c r="AF422" s="113"/>
      <c r="AP422" s="113"/>
      <c r="AZ422" s="113"/>
      <c r="BA422" s="113"/>
      <c r="BJ422" s="113"/>
      <c r="BT422" s="113"/>
      <c r="CD422" s="113"/>
      <c r="CN422" s="113"/>
      <c r="CX422" s="113"/>
      <c r="DH422" s="113"/>
      <c r="DR422" s="113"/>
      <c r="EB422" s="113"/>
      <c r="EL422" s="113"/>
      <c r="EV422" s="113"/>
      <c r="FF422" s="113"/>
      <c r="FP422" s="113"/>
      <c r="FZ422" s="113"/>
      <c r="GJ422" s="113"/>
      <c r="GT422" s="113"/>
      <c r="HD422" s="113"/>
      <c r="HN422" s="113"/>
      <c r="HX422" s="113"/>
    </row>
    <row xmlns:x14ac="http://schemas.microsoft.com/office/spreadsheetml/2009/9/ac" r="423" s="3" customFormat="true" x14ac:dyDescent="0.25">
      <c r="A423" s="376"/>
      <c r="B423" s="113"/>
      <c r="L423" s="113"/>
      <c r="V423" s="113"/>
      <c r="AF423" s="113"/>
      <c r="AP423" s="113"/>
      <c r="AZ423" s="113"/>
      <c r="BA423" s="113"/>
      <c r="BJ423" s="113"/>
      <c r="BT423" s="113"/>
      <c r="CD423" s="113"/>
      <c r="CN423" s="113"/>
      <c r="CX423" s="113"/>
      <c r="DH423" s="113"/>
      <c r="DR423" s="113"/>
      <c r="EB423" s="113"/>
      <c r="EL423" s="113"/>
      <c r="EV423" s="113"/>
      <c r="FF423" s="113"/>
      <c r="FP423" s="113"/>
      <c r="FZ423" s="113"/>
      <c r="GJ423" s="113"/>
      <c r="GT423" s="113"/>
      <c r="HD423" s="113"/>
      <c r="HN423" s="113"/>
      <c r="HX423" s="113"/>
    </row>
    <row xmlns:x14ac="http://schemas.microsoft.com/office/spreadsheetml/2009/9/ac" r="424" s="3" customFormat="true" x14ac:dyDescent="0.25">
      <c r="A424" s="376"/>
      <c r="B424" s="113"/>
      <c r="L424" s="113"/>
      <c r="V424" s="113"/>
      <c r="AF424" s="113"/>
      <c r="AP424" s="113"/>
      <c r="AZ424" s="113"/>
      <c r="BA424" s="113"/>
      <c r="BJ424" s="113"/>
      <c r="BT424" s="113"/>
      <c r="CD424" s="113"/>
      <c r="CN424" s="113"/>
      <c r="CX424" s="113"/>
      <c r="DH424" s="113"/>
      <c r="DR424" s="113"/>
      <c r="EB424" s="113"/>
      <c r="EL424" s="113"/>
      <c r="EV424" s="113"/>
      <c r="FF424" s="113"/>
      <c r="FP424" s="113"/>
      <c r="FZ424" s="113"/>
      <c r="GJ424" s="113"/>
      <c r="GT424" s="113"/>
      <c r="HD424" s="113"/>
      <c r="HN424" s="113"/>
      <c r="HX424" s="113"/>
    </row>
    <row xmlns:x14ac="http://schemas.microsoft.com/office/spreadsheetml/2009/9/ac" r="425" s="3" customFormat="true" x14ac:dyDescent="0.25">
      <c r="A425" s="376"/>
      <c r="B425" s="113"/>
      <c r="L425" s="113"/>
      <c r="V425" s="113"/>
      <c r="AF425" s="113"/>
      <c r="AP425" s="113"/>
      <c r="AZ425" s="113"/>
      <c r="BA425" s="113"/>
      <c r="BJ425" s="113"/>
      <c r="BT425" s="113"/>
      <c r="CD425" s="113"/>
      <c r="CN425" s="113"/>
      <c r="CX425" s="113"/>
      <c r="DH425" s="113"/>
      <c r="DR425" s="113"/>
      <c r="EB425" s="113"/>
      <c r="EL425" s="113"/>
      <c r="EV425" s="113"/>
      <c r="FF425" s="113"/>
      <c r="FP425" s="113"/>
      <c r="FZ425" s="113"/>
      <c r="GJ425" s="113"/>
      <c r="GT425" s="113"/>
      <c r="HD425" s="113"/>
      <c r="HN425" s="113"/>
      <c r="HX425" s="113"/>
    </row>
    <row xmlns:x14ac="http://schemas.microsoft.com/office/spreadsheetml/2009/9/ac" r="426" s="3" customFormat="true" x14ac:dyDescent="0.25">
      <c r="A426" s="376"/>
      <c r="B426" s="113"/>
      <c r="L426" s="113"/>
      <c r="V426" s="113"/>
      <c r="AF426" s="113"/>
      <c r="AP426" s="113"/>
      <c r="AZ426" s="113"/>
      <c r="BA426" s="113"/>
      <c r="BJ426" s="113"/>
      <c r="BT426" s="113"/>
      <c r="CD426" s="113"/>
      <c r="CN426" s="113"/>
      <c r="CX426" s="113"/>
      <c r="DH426" s="113"/>
      <c r="DR426" s="113"/>
      <c r="EB426" s="113"/>
      <c r="EL426" s="113"/>
      <c r="EV426" s="113"/>
      <c r="FF426" s="113"/>
      <c r="FP426" s="113"/>
      <c r="FZ426" s="113"/>
      <c r="GJ426" s="113"/>
      <c r="GT426" s="113"/>
      <c r="HD426" s="113"/>
      <c r="HN426" s="113"/>
      <c r="HX426" s="113"/>
    </row>
    <row xmlns:x14ac="http://schemas.microsoft.com/office/spreadsheetml/2009/9/ac" r="427" s="3" customFormat="true" x14ac:dyDescent="0.25">
      <c r="A427" s="376"/>
      <c r="B427" s="113"/>
      <c r="L427" s="113"/>
      <c r="V427" s="113"/>
      <c r="AF427" s="113"/>
      <c r="AP427" s="113"/>
      <c r="AZ427" s="113"/>
      <c r="BA427" s="113"/>
      <c r="BJ427" s="113"/>
      <c r="BT427" s="113"/>
      <c r="CD427" s="113"/>
      <c r="CN427" s="113"/>
      <c r="CX427" s="113"/>
      <c r="DH427" s="113"/>
      <c r="DR427" s="113"/>
      <c r="EB427" s="113"/>
      <c r="EL427" s="113"/>
      <c r="EV427" s="113"/>
      <c r="FF427" s="113"/>
      <c r="FP427" s="113"/>
      <c r="FZ427" s="113"/>
      <c r="GJ427" s="113"/>
      <c r="GT427" s="113"/>
      <c r="HD427" s="113"/>
      <c r="HN427" s="113"/>
      <c r="HX427" s="113"/>
    </row>
    <row xmlns:x14ac="http://schemas.microsoft.com/office/spreadsheetml/2009/9/ac" r="428" s="3" customFormat="true" x14ac:dyDescent="0.25">
      <c r="A428" s="376"/>
      <c r="B428" s="113"/>
      <c r="L428" s="113"/>
      <c r="V428" s="113"/>
      <c r="AF428" s="113"/>
      <c r="AP428" s="113"/>
      <c r="AZ428" s="113"/>
      <c r="BA428" s="113"/>
      <c r="BJ428" s="113"/>
      <c r="BT428" s="113"/>
      <c r="CD428" s="113"/>
      <c r="CN428" s="113"/>
      <c r="CX428" s="113"/>
      <c r="DH428" s="113"/>
      <c r="DR428" s="113"/>
      <c r="EB428" s="113"/>
      <c r="EL428" s="113"/>
      <c r="EV428" s="113"/>
      <c r="FF428" s="113"/>
      <c r="FP428" s="113"/>
      <c r="FZ428" s="113"/>
      <c r="GJ428" s="113"/>
      <c r="GT428" s="113"/>
      <c r="HD428" s="113"/>
      <c r="HN428" s="113"/>
      <c r="HX428" s="113"/>
    </row>
    <row xmlns:x14ac="http://schemas.microsoft.com/office/spreadsheetml/2009/9/ac" r="429" s="3" customFormat="true" x14ac:dyDescent="0.25">
      <c r="A429" s="376"/>
      <c r="B429" s="113"/>
      <c r="L429" s="113"/>
      <c r="V429" s="113"/>
      <c r="AF429" s="113"/>
      <c r="AP429" s="113"/>
      <c r="AZ429" s="113"/>
      <c r="BA429" s="113"/>
      <c r="BJ429" s="113"/>
      <c r="BT429" s="113"/>
      <c r="CD429" s="113"/>
      <c r="CN429" s="113"/>
      <c r="CX429" s="113"/>
      <c r="DH429" s="113"/>
      <c r="DR429" s="113"/>
      <c r="EB429" s="113"/>
      <c r="EL429" s="113"/>
      <c r="EV429" s="113"/>
      <c r="FF429" s="113"/>
      <c r="FP429" s="113"/>
      <c r="FZ429" s="113"/>
      <c r="GJ429" s="113"/>
      <c r="GT429" s="113"/>
      <c r="HD429" s="113"/>
      <c r="HN429" s="113"/>
      <c r="HX429" s="113"/>
    </row>
    <row xmlns:x14ac="http://schemas.microsoft.com/office/spreadsheetml/2009/9/ac" r="430" s="3" customFormat="true" x14ac:dyDescent="0.25">
      <c r="A430" s="376"/>
      <c r="B430" s="113"/>
      <c r="L430" s="113"/>
      <c r="V430" s="113"/>
      <c r="AF430" s="113"/>
      <c r="AP430" s="113"/>
      <c r="AZ430" s="113"/>
      <c r="BA430" s="113"/>
      <c r="BJ430" s="113"/>
      <c r="BT430" s="113"/>
      <c r="CD430" s="113"/>
      <c r="CN430" s="113"/>
      <c r="CX430" s="113"/>
      <c r="DH430" s="113"/>
      <c r="DR430" s="113"/>
      <c r="EB430" s="113"/>
      <c r="EL430" s="113"/>
      <c r="EV430" s="113"/>
      <c r="FF430" s="113"/>
      <c r="FP430" s="113"/>
      <c r="FZ430" s="113"/>
      <c r="GJ430" s="113"/>
      <c r="GT430" s="113"/>
      <c r="HD430" s="113"/>
      <c r="HN430" s="113"/>
      <c r="HX430" s="113"/>
    </row>
    <row xmlns:x14ac="http://schemas.microsoft.com/office/spreadsheetml/2009/9/ac" r="431" s="3" customFormat="true" x14ac:dyDescent="0.25">
      <c r="A431" s="376"/>
      <c r="B431" s="113"/>
      <c r="L431" s="113"/>
      <c r="V431" s="113"/>
      <c r="AF431" s="113"/>
      <c r="AP431" s="113"/>
      <c r="AZ431" s="113"/>
      <c r="BA431" s="113"/>
      <c r="BJ431" s="113"/>
      <c r="BT431" s="113"/>
      <c r="CD431" s="113"/>
      <c r="CN431" s="113"/>
      <c r="CX431" s="113"/>
      <c r="DH431" s="113"/>
      <c r="DR431" s="113"/>
      <c r="EB431" s="113"/>
      <c r="EL431" s="113"/>
      <c r="EV431" s="113"/>
      <c r="FF431" s="113"/>
      <c r="FP431" s="113"/>
      <c r="FZ431" s="113"/>
      <c r="GJ431" s="113"/>
      <c r="GT431" s="113"/>
      <c r="HD431" s="113"/>
      <c r="HN431" s="113"/>
      <c r="HX431" s="113"/>
    </row>
    <row xmlns:x14ac="http://schemas.microsoft.com/office/spreadsheetml/2009/9/ac" r="432" s="3" customFormat="true" x14ac:dyDescent="0.25">
      <c r="A432" s="376"/>
      <c r="B432" s="113"/>
      <c r="L432" s="113"/>
      <c r="V432" s="113"/>
      <c r="AF432" s="113"/>
      <c r="AP432" s="113"/>
      <c r="AZ432" s="113"/>
      <c r="BA432" s="113"/>
      <c r="BJ432" s="113"/>
      <c r="BT432" s="113"/>
      <c r="CD432" s="113"/>
      <c r="CN432" s="113"/>
      <c r="CX432" s="113"/>
      <c r="DH432" s="113"/>
      <c r="DR432" s="113"/>
      <c r="EB432" s="113"/>
      <c r="EL432" s="113"/>
      <c r="EV432" s="113"/>
      <c r="FF432" s="113"/>
      <c r="FP432" s="113"/>
      <c r="FZ432" s="113"/>
      <c r="GJ432" s="113"/>
      <c r="GT432" s="113"/>
      <c r="HD432" s="113"/>
      <c r="HN432" s="113"/>
      <c r="HX432" s="113"/>
    </row>
    <row xmlns:x14ac="http://schemas.microsoft.com/office/spreadsheetml/2009/9/ac" r="433" s="3" customFormat="true" x14ac:dyDescent="0.25">
      <c r="A433" s="376"/>
      <c r="B433" s="113"/>
      <c r="L433" s="113"/>
      <c r="V433" s="113"/>
      <c r="AF433" s="113"/>
      <c r="AP433" s="113"/>
      <c r="AZ433" s="113"/>
      <c r="BA433" s="113"/>
      <c r="BJ433" s="113"/>
      <c r="BT433" s="113"/>
      <c r="CD433" s="113"/>
      <c r="CN433" s="113"/>
      <c r="CX433" s="113"/>
      <c r="DH433" s="113"/>
      <c r="DR433" s="113"/>
      <c r="EB433" s="113"/>
      <c r="EL433" s="113"/>
      <c r="EV433" s="113"/>
      <c r="FF433" s="113"/>
      <c r="FP433" s="113"/>
      <c r="FZ433" s="113"/>
      <c r="GJ433" s="113"/>
      <c r="GT433" s="113"/>
      <c r="HD433" s="113"/>
      <c r="HN433" s="113"/>
      <c r="HX433" s="113"/>
    </row>
    <row xmlns:x14ac="http://schemas.microsoft.com/office/spreadsheetml/2009/9/ac" r="434" s="3" customFormat="true" x14ac:dyDescent="0.25">
      <c r="A434" s="376"/>
      <c r="B434" s="113"/>
      <c r="L434" s="113"/>
      <c r="V434" s="113"/>
      <c r="AF434" s="113"/>
      <c r="AP434" s="113"/>
      <c r="AZ434" s="113"/>
      <c r="BA434" s="113"/>
      <c r="BJ434" s="113"/>
      <c r="BT434" s="113"/>
      <c r="CD434" s="113"/>
      <c r="CN434" s="113"/>
      <c r="CX434" s="113"/>
      <c r="DH434" s="113"/>
      <c r="DR434" s="113"/>
      <c r="EB434" s="113"/>
      <c r="EL434" s="113"/>
      <c r="EV434" s="113"/>
      <c r="FF434" s="113"/>
      <c r="FP434" s="113"/>
      <c r="FZ434" s="113"/>
      <c r="GJ434" s="113"/>
      <c r="GT434" s="113"/>
      <c r="HD434" s="113"/>
      <c r="HN434" s="113"/>
      <c r="HX434" s="113"/>
    </row>
    <row xmlns:x14ac="http://schemas.microsoft.com/office/spreadsheetml/2009/9/ac" r="435" s="3" customFormat="true" x14ac:dyDescent="0.25">
      <c r="A435" s="376"/>
      <c r="B435" s="113"/>
      <c r="L435" s="113"/>
      <c r="V435" s="113"/>
      <c r="AF435" s="113"/>
      <c r="AP435" s="113"/>
      <c r="AZ435" s="113"/>
      <c r="BA435" s="113"/>
      <c r="BJ435" s="113"/>
      <c r="BT435" s="113"/>
      <c r="CD435" s="113"/>
      <c r="CN435" s="113"/>
      <c r="CX435" s="113"/>
      <c r="DH435" s="113"/>
      <c r="DR435" s="113"/>
      <c r="EB435" s="113"/>
      <c r="EL435" s="113"/>
      <c r="EV435" s="113"/>
      <c r="FF435" s="113"/>
      <c r="FP435" s="113"/>
      <c r="FZ435" s="113"/>
      <c r="GJ435" s="113"/>
      <c r="GT435" s="113"/>
      <c r="HD435" s="113"/>
      <c r="HN435" s="113"/>
      <c r="HX435" s="113"/>
    </row>
    <row xmlns:x14ac="http://schemas.microsoft.com/office/spreadsheetml/2009/9/ac" r="436" s="3" customFormat="true" x14ac:dyDescent="0.25">
      <c r="A436" s="376"/>
      <c r="B436" s="113"/>
      <c r="L436" s="113"/>
      <c r="V436" s="113"/>
      <c r="AF436" s="113"/>
      <c r="AP436" s="113"/>
      <c r="AZ436" s="113"/>
      <c r="BA436" s="113"/>
      <c r="BJ436" s="113"/>
      <c r="BT436" s="113"/>
      <c r="CD436" s="113"/>
      <c r="CN436" s="113"/>
      <c r="CX436" s="113"/>
      <c r="DH436" s="113"/>
      <c r="DR436" s="113"/>
      <c r="EB436" s="113"/>
      <c r="EL436" s="113"/>
      <c r="EV436" s="113"/>
      <c r="FF436" s="113"/>
      <c r="FP436" s="113"/>
      <c r="FZ436" s="113"/>
      <c r="GJ436" s="113"/>
      <c r="GT436" s="113"/>
      <c r="HD436" s="113"/>
      <c r="HN436" s="113"/>
      <c r="HX436" s="113"/>
    </row>
    <row xmlns:x14ac="http://schemas.microsoft.com/office/spreadsheetml/2009/9/ac" r="437" s="3" customFormat="true" x14ac:dyDescent="0.25">
      <c r="A437" s="376"/>
      <c r="B437" s="113"/>
      <c r="L437" s="113"/>
      <c r="V437" s="113"/>
      <c r="AF437" s="113"/>
      <c r="AP437" s="113"/>
      <c r="AZ437" s="113"/>
      <c r="BA437" s="113"/>
      <c r="BJ437" s="113"/>
      <c r="BT437" s="113"/>
      <c r="CD437" s="113"/>
      <c r="CN437" s="113"/>
      <c r="CX437" s="113"/>
      <c r="DH437" s="113"/>
      <c r="DR437" s="113"/>
      <c r="EB437" s="113"/>
      <c r="EL437" s="113"/>
      <c r="EV437" s="113"/>
      <c r="FF437" s="113"/>
      <c r="FP437" s="113"/>
      <c r="FZ437" s="113"/>
      <c r="GJ437" s="113"/>
      <c r="GT437" s="113"/>
      <c r="HD437" s="113"/>
      <c r="HN437" s="113"/>
      <c r="HX437" s="113"/>
    </row>
    <row xmlns:x14ac="http://schemas.microsoft.com/office/spreadsheetml/2009/9/ac" r="438" s="3" customFormat="true" x14ac:dyDescent="0.25">
      <c r="A438" s="376"/>
      <c r="B438" s="113"/>
      <c r="L438" s="113"/>
      <c r="V438" s="113"/>
      <c r="AF438" s="113"/>
      <c r="AP438" s="113"/>
      <c r="AZ438" s="113"/>
      <c r="BA438" s="113"/>
      <c r="BJ438" s="113"/>
      <c r="BT438" s="113"/>
      <c r="CD438" s="113"/>
      <c r="CN438" s="113"/>
      <c r="CX438" s="113"/>
      <c r="DH438" s="113"/>
      <c r="DR438" s="113"/>
      <c r="EB438" s="113"/>
      <c r="EL438" s="113"/>
      <c r="EV438" s="113"/>
      <c r="FF438" s="113"/>
      <c r="FP438" s="113"/>
      <c r="FZ438" s="113"/>
      <c r="GJ438" s="113"/>
      <c r="GT438" s="113"/>
      <c r="HD438" s="113"/>
      <c r="HN438" s="113"/>
      <c r="HX438" s="113"/>
    </row>
    <row xmlns:x14ac="http://schemas.microsoft.com/office/spreadsheetml/2009/9/ac" r="439" s="3" customFormat="true" x14ac:dyDescent="0.25">
      <c r="A439" s="376"/>
      <c r="B439" s="113"/>
      <c r="L439" s="113"/>
      <c r="V439" s="113"/>
      <c r="AF439" s="113"/>
      <c r="AP439" s="113"/>
      <c r="AZ439" s="113"/>
      <c r="BA439" s="113"/>
      <c r="BJ439" s="113"/>
      <c r="BT439" s="113"/>
      <c r="CD439" s="113"/>
      <c r="CN439" s="113"/>
      <c r="CX439" s="113"/>
      <c r="DH439" s="113"/>
      <c r="DR439" s="113"/>
      <c r="EB439" s="113"/>
      <c r="EL439" s="113"/>
      <c r="EV439" s="113"/>
      <c r="FF439" s="113"/>
      <c r="FP439" s="113"/>
      <c r="FZ439" s="113"/>
      <c r="GJ439" s="113"/>
      <c r="GT439" s="113"/>
      <c r="HD439" s="113"/>
      <c r="HN439" s="113"/>
      <c r="HX439" s="113"/>
    </row>
    <row xmlns:x14ac="http://schemas.microsoft.com/office/spreadsheetml/2009/9/ac" r="440" s="3" customFormat="true" x14ac:dyDescent="0.25">
      <c r="A440" s="376"/>
      <c r="B440" s="113"/>
      <c r="L440" s="113"/>
      <c r="V440" s="113"/>
      <c r="AF440" s="113"/>
      <c r="AP440" s="113"/>
      <c r="AZ440" s="113"/>
      <c r="BA440" s="113"/>
      <c r="BJ440" s="113"/>
      <c r="BT440" s="113"/>
      <c r="CD440" s="113"/>
      <c r="CN440" s="113"/>
      <c r="CX440" s="113"/>
      <c r="DH440" s="113"/>
      <c r="DR440" s="113"/>
      <c r="EB440" s="113"/>
      <c r="EL440" s="113"/>
      <c r="EV440" s="113"/>
      <c r="FF440" s="113"/>
      <c r="FP440" s="113"/>
      <c r="FZ440" s="113"/>
      <c r="GJ440" s="113"/>
      <c r="GT440" s="113"/>
      <c r="HD440" s="113"/>
      <c r="HN440" s="113"/>
      <c r="HX440" s="113"/>
    </row>
    <row xmlns:x14ac="http://schemas.microsoft.com/office/spreadsheetml/2009/9/ac" r="441" s="3" customFormat="true" x14ac:dyDescent="0.25">
      <c r="A441" s="376"/>
      <c r="B441" s="113"/>
      <c r="L441" s="113"/>
      <c r="V441" s="113"/>
      <c r="AF441" s="113"/>
      <c r="AP441" s="113"/>
      <c r="AZ441" s="113"/>
      <c r="BA441" s="113"/>
      <c r="BJ441" s="113"/>
      <c r="BT441" s="113"/>
      <c r="CD441" s="113"/>
      <c r="CN441" s="113"/>
      <c r="CX441" s="113"/>
      <c r="DH441" s="113"/>
      <c r="DR441" s="113"/>
      <c r="EB441" s="113"/>
      <c r="EL441" s="113"/>
      <c r="EV441" s="113"/>
      <c r="FF441" s="113"/>
      <c r="FP441" s="113"/>
      <c r="FZ441" s="113"/>
      <c r="GJ441" s="113"/>
      <c r="GT441" s="113"/>
      <c r="HD441" s="113"/>
      <c r="HN441" s="113"/>
      <c r="HX441" s="113"/>
    </row>
    <row xmlns:x14ac="http://schemas.microsoft.com/office/spreadsheetml/2009/9/ac" r="442" s="3" customFormat="true" x14ac:dyDescent="0.25">
      <c r="A442" s="376"/>
      <c r="B442" s="113"/>
      <c r="L442" s="113"/>
      <c r="V442" s="113"/>
      <c r="AF442" s="113"/>
      <c r="AP442" s="113"/>
      <c r="AZ442" s="113"/>
      <c r="BA442" s="113"/>
      <c r="BJ442" s="113"/>
      <c r="BT442" s="113"/>
      <c r="CD442" s="113"/>
      <c r="CN442" s="113"/>
      <c r="CX442" s="113"/>
      <c r="DH442" s="113"/>
      <c r="DR442" s="113"/>
      <c r="EB442" s="113"/>
      <c r="EL442" s="113"/>
      <c r="EV442" s="113"/>
      <c r="FF442" s="113"/>
      <c r="FP442" s="113"/>
      <c r="FZ442" s="113"/>
      <c r="GJ442" s="113"/>
      <c r="GT442" s="113"/>
      <c r="HD442" s="113"/>
      <c r="HN442" s="113"/>
      <c r="HX442" s="113"/>
    </row>
    <row xmlns:x14ac="http://schemas.microsoft.com/office/spreadsheetml/2009/9/ac" r="443" s="3" customFormat="true" x14ac:dyDescent="0.25">
      <c r="A443" s="376"/>
      <c r="B443" s="113"/>
      <c r="L443" s="113"/>
      <c r="V443" s="113"/>
      <c r="AF443" s="113"/>
      <c r="AP443" s="113"/>
      <c r="AZ443" s="113"/>
      <c r="BA443" s="113"/>
      <c r="BJ443" s="113"/>
      <c r="BT443" s="113"/>
      <c r="CD443" s="113"/>
      <c r="CN443" s="113"/>
      <c r="CX443" s="113"/>
      <c r="DH443" s="113"/>
      <c r="DR443" s="113"/>
      <c r="EB443" s="113"/>
      <c r="EL443" s="113"/>
      <c r="EV443" s="113"/>
      <c r="FF443" s="113"/>
      <c r="FP443" s="113"/>
      <c r="FZ443" s="113"/>
      <c r="GJ443" s="113"/>
      <c r="GT443" s="113"/>
      <c r="HD443" s="113"/>
      <c r="HN443" s="113"/>
      <c r="HX443" s="113"/>
    </row>
    <row xmlns:x14ac="http://schemas.microsoft.com/office/spreadsheetml/2009/9/ac" r="444" s="3" customFormat="true" x14ac:dyDescent="0.25">
      <c r="A444" s="376"/>
      <c r="B444" s="113"/>
      <c r="L444" s="113"/>
      <c r="V444" s="113"/>
      <c r="AF444" s="113"/>
      <c r="AP444" s="113"/>
      <c r="AZ444" s="113"/>
      <c r="BA444" s="113"/>
      <c r="BJ444" s="113"/>
      <c r="BT444" s="113"/>
      <c r="CD444" s="113"/>
      <c r="CN444" s="113"/>
      <c r="CX444" s="113"/>
      <c r="DH444" s="113"/>
      <c r="DR444" s="113"/>
      <c r="EB444" s="113"/>
      <c r="EL444" s="113"/>
      <c r="EV444" s="113"/>
      <c r="FF444" s="113"/>
      <c r="FP444" s="113"/>
      <c r="FZ444" s="113"/>
      <c r="GJ444" s="113"/>
      <c r="GT444" s="113"/>
      <c r="HD444" s="113"/>
      <c r="HN444" s="113"/>
      <c r="HX444" s="113"/>
    </row>
    <row xmlns:x14ac="http://schemas.microsoft.com/office/spreadsheetml/2009/9/ac" r="445" s="3" customFormat="true" x14ac:dyDescent="0.25">
      <c r="A445" s="376"/>
      <c r="B445" s="113"/>
      <c r="L445" s="113"/>
      <c r="V445" s="113"/>
      <c r="AF445" s="113"/>
      <c r="AP445" s="113"/>
      <c r="AZ445" s="113"/>
      <c r="BA445" s="113"/>
      <c r="BJ445" s="113"/>
      <c r="BT445" s="113"/>
      <c r="CD445" s="113"/>
      <c r="CN445" s="113"/>
      <c r="CX445" s="113"/>
      <c r="DH445" s="113"/>
      <c r="DR445" s="113"/>
      <c r="EB445" s="113"/>
      <c r="EL445" s="113"/>
      <c r="EV445" s="113"/>
      <c r="FF445" s="113"/>
      <c r="FP445" s="113"/>
      <c r="FZ445" s="113"/>
      <c r="GJ445" s="113"/>
      <c r="GT445" s="113"/>
      <c r="HD445" s="113"/>
      <c r="HN445" s="113"/>
      <c r="HX445" s="113"/>
    </row>
    <row xmlns:x14ac="http://schemas.microsoft.com/office/spreadsheetml/2009/9/ac" r="446" s="3" customFormat="true" x14ac:dyDescent="0.25">
      <c r="A446" s="376"/>
      <c r="B446" s="113"/>
      <c r="L446" s="113"/>
      <c r="V446" s="113"/>
      <c r="AF446" s="113"/>
      <c r="AP446" s="113"/>
      <c r="AZ446" s="113"/>
      <c r="BA446" s="113"/>
      <c r="BJ446" s="113"/>
      <c r="BT446" s="113"/>
      <c r="CD446" s="113"/>
      <c r="CN446" s="113"/>
      <c r="CX446" s="113"/>
      <c r="DH446" s="113"/>
      <c r="DR446" s="113"/>
      <c r="EB446" s="113"/>
      <c r="EL446" s="113"/>
      <c r="EV446" s="113"/>
      <c r="FF446" s="113"/>
      <c r="FP446" s="113"/>
      <c r="FZ446" s="113"/>
      <c r="GJ446" s="113"/>
      <c r="GT446" s="113"/>
      <c r="HD446" s="113"/>
      <c r="HN446" s="113"/>
      <c r="HX446" s="113"/>
    </row>
    <row xmlns:x14ac="http://schemas.microsoft.com/office/spreadsheetml/2009/9/ac" r="447" s="3" customFormat="true" x14ac:dyDescent="0.25">
      <c r="A447" s="376"/>
      <c r="B447" s="113"/>
      <c r="L447" s="113"/>
      <c r="V447" s="113"/>
      <c r="AF447" s="113"/>
      <c r="AP447" s="113"/>
      <c r="AZ447" s="113"/>
      <c r="BA447" s="113"/>
      <c r="BJ447" s="113"/>
      <c r="BT447" s="113"/>
      <c r="CD447" s="113"/>
      <c r="CN447" s="113"/>
      <c r="CX447" s="113"/>
      <c r="DH447" s="113"/>
      <c r="DR447" s="113"/>
      <c r="EB447" s="113"/>
      <c r="EL447" s="113"/>
      <c r="EV447" s="113"/>
      <c r="FF447" s="113"/>
      <c r="FP447" s="113"/>
      <c r="FZ447" s="113"/>
      <c r="GJ447" s="113"/>
      <c r="GT447" s="113"/>
      <c r="HD447" s="113"/>
      <c r="HN447" s="113"/>
      <c r="HX447" s="113"/>
    </row>
    <row xmlns:x14ac="http://schemas.microsoft.com/office/spreadsheetml/2009/9/ac" r="448" s="3" customFormat="true" x14ac:dyDescent="0.25">
      <c r="A448" s="376"/>
      <c r="B448" s="113"/>
      <c r="L448" s="113"/>
      <c r="V448" s="113"/>
      <c r="AF448" s="113"/>
      <c r="AP448" s="113"/>
      <c r="AZ448" s="113"/>
      <c r="BA448" s="113"/>
      <c r="BJ448" s="113"/>
      <c r="BT448" s="113"/>
      <c r="CD448" s="113"/>
      <c r="CN448" s="113"/>
      <c r="CX448" s="113"/>
      <c r="DH448" s="113"/>
      <c r="DR448" s="113"/>
      <c r="EB448" s="113"/>
      <c r="EL448" s="113"/>
      <c r="EV448" s="113"/>
      <c r="FF448" s="113"/>
      <c r="FP448" s="113"/>
      <c r="FZ448" s="113"/>
      <c r="GJ448" s="113"/>
      <c r="GT448" s="113"/>
      <c r="HD448" s="113"/>
      <c r="HN448" s="113"/>
      <c r="HX448" s="113"/>
    </row>
    <row xmlns:x14ac="http://schemas.microsoft.com/office/spreadsheetml/2009/9/ac" r="449" s="3" customFormat="true" x14ac:dyDescent="0.25">
      <c r="A449" s="376"/>
      <c r="B449" s="113"/>
      <c r="L449" s="113"/>
      <c r="V449" s="113"/>
      <c r="AF449" s="113"/>
      <c r="AP449" s="113"/>
      <c r="AZ449" s="113"/>
      <c r="BA449" s="113"/>
      <c r="BJ449" s="113"/>
      <c r="BT449" s="113"/>
      <c r="CD449" s="113"/>
      <c r="CN449" s="113"/>
      <c r="CX449" s="113"/>
      <c r="DH449" s="113"/>
      <c r="DR449" s="113"/>
      <c r="EB449" s="113"/>
      <c r="EL449" s="113"/>
      <c r="EV449" s="113"/>
      <c r="FF449" s="113"/>
      <c r="FP449" s="113"/>
      <c r="FZ449" s="113"/>
      <c r="GJ449" s="113"/>
      <c r="GT449" s="113"/>
      <c r="HD449" s="113"/>
      <c r="HN449" s="113"/>
      <c r="HX449" s="113"/>
    </row>
    <row xmlns:x14ac="http://schemas.microsoft.com/office/spreadsheetml/2009/9/ac" r="450" s="3" customFormat="true" x14ac:dyDescent="0.25">
      <c r="A450" s="376"/>
      <c r="B450" s="113"/>
      <c r="L450" s="113"/>
      <c r="V450" s="113"/>
      <c r="AF450" s="113"/>
      <c r="AP450" s="113"/>
      <c r="AZ450" s="113"/>
      <c r="BA450" s="113"/>
      <c r="BJ450" s="113"/>
      <c r="BT450" s="113"/>
      <c r="CD450" s="113"/>
      <c r="CN450" s="113"/>
      <c r="CX450" s="113"/>
      <c r="DH450" s="113"/>
      <c r="DR450" s="113"/>
      <c r="EB450" s="113"/>
      <c r="EL450" s="113"/>
      <c r="EV450" s="113"/>
      <c r="FF450" s="113"/>
      <c r="FP450" s="113"/>
      <c r="FZ450" s="113"/>
      <c r="GJ450" s="113"/>
      <c r="GT450" s="113"/>
      <c r="HD450" s="113"/>
      <c r="HN450" s="113"/>
      <c r="HX450" s="113"/>
    </row>
    <row xmlns:x14ac="http://schemas.microsoft.com/office/spreadsheetml/2009/9/ac" r="451" s="3" customFormat="true" x14ac:dyDescent="0.25">
      <c r="A451" s="376"/>
      <c r="B451" s="113"/>
      <c r="L451" s="113"/>
      <c r="V451" s="113"/>
      <c r="AF451" s="113"/>
      <c r="AP451" s="113"/>
      <c r="AZ451" s="113"/>
      <c r="BA451" s="113"/>
      <c r="BJ451" s="113"/>
      <c r="BT451" s="113"/>
      <c r="CD451" s="113"/>
      <c r="CN451" s="113"/>
      <c r="CX451" s="113"/>
      <c r="DH451" s="113"/>
      <c r="DR451" s="113"/>
      <c r="EB451" s="113"/>
      <c r="EL451" s="113"/>
      <c r="EV451" s="113"/>
      <c r="FF451" s="113"/>
      <c r="FP451" s="113"/>
      <c r="FZ451" s="113"/>
      <c r="GJ451" s="113"/>
      <c r="GT451" s="113"/>
      <c r="HD451" s="113"/>
      <c r="HN451" s="113"/>
      <c r="HX451" s="113"/>
    </row>
    <row xmlns:x14ac="http://schemas.microsoft.com/office/spreadsheetml/2009/9/ac" r="452" s="3" customFormat="true" x14ac:dyDescent="0.25">
      <c r="A452" s="376"/>
      <c r="B452" s="113"/>
      <c r="L452" s="113"/>
      <c r="V452" s="113"/>
      <c r="AF452" s="113"/>
      <c r="AP452" s="113"/>
      <c r="AZ452" s="113"/>
      <c r="BA452" s="113"/>
      <c r="BJ452" s="113"/>
      <c r="BT452" s="113"/>
      <c r="CD452" s="113"/>
      <c r="CN452" s="113"/>
      <c r="CX452" s="113"/>
      <c r="DH452" s="113"/>
      <c r="DR452" s="113"/>
      <c r="EB452" s="113"/>
      <c r="EL452" s="113"/>
      <c r="EV452" s="113"/>
      <c r="FF452" s="113"/>
      <c r="FP452" s="113"/>
      <c r="FZ452" s="113"/>
      <c r="GJ452" s="113"/>
      <c r="GT452" s="113"/>
      <c r="HD452" s="113"/>
      <c r="HN452" s="113"/>
      <c r="HX452" s="113"/>
    </row>
    <row xmlns:x14ac="http://schemas.microsoft.com/office/spreadsheetml/2009/9/ac" r="453" s="3" customFormat="true" x14ac:dyDescent="0.25">
      <c r="A453" s="376"/>
      <c r="B453" s="113"/>
      <c r="L453" s="113"/>
      <c r="V453" s="113"/>
      <c r="AF453" s="113"/>
      <c r="AP453" s="113"/>
      <c r="AZ453" s="113"/>
      <c r="BA453" s="113"/>
      <c r="BJ453" s="113"/>
      <c r="BT453" s="113"/>
      <c r="CD453" s="113"/>
      <c r="CN453" s="113"/>
      <c r="CX453" s="113"/>
      <c r="DH453" s="113"/>
      <c r="DR453" s="113"/>
      <c r="EB453" s="113"/>
      <c r="EL453" s="113"/>
      <c r="EV453" s="113"/>
      <c r="FF453" s="113"/>
      <c r="FP453" s="113"/>
      <c r="FZ453" s="113"/>
      <c r="GJ453" s="113"/>
      <c r="GT453" s="113"/>
      <c r="HD453" s="113"/>
      <c r="HN453" s="113"/>
      <c r="HX453" s="113"/>
    </row>
    <row xmlns:x14ac="http://schemas.microsoft.com/office/spreadsheetml/2009/9/ac" r="454" s="3" customFormat="true" x14ac:dyDescent="0.25">
      <c r="A454" s="376"/>
      <c r="B454" s="113"/>
      <c r="L454" s="113"/>
      <c r="V454" s="113"/>
      <c r="AF454" s="113"/>
      <c r="AP454" s="113"/>
      <c r="AZ454" s="113"/>
      <c r="BA454" s="113"/>
      <c r="BJ454" s="113"/>
      <c r="BT454" s="113"/>
      <c r="CD454" s="113"/>
      <c r="CN454" s="113"/>
      <c r="CX454" s="113"/>
      <c r="DH454" s="113"/>
      <c r="DR454" s="113"/>
      <c r="EB454" s="113"/>
      <c r="EL454" s="113"/>
      <c r="EV454" s="113"/>
      <c r="FF454" s="113"/>
      <c r="FP454" s="113"/>
      <c r="FZ454" s="113"/>
      <c r="GJ454" s="113"/>
      <c r="GT454" s="113"/>
      <c r="HD454" s="113"/>
      <c r="HN454" s="113"/>
      <c r="HX454" s="113"/>
    </row>
    <row xmlns:x14ac="http://schemas.microsoft.com/office/spreadsheetml/2009/9/ac" r="455" s="3" customFormat="true" x14ac:dyDescent="0.25">
      <c r="A455" s="376"/>
      <c r="B455" s="113"/>
      <c r="L455" s="113"/>
      <c r="V455" s="113"/>
      <c r="AF455" s="113"/>
      <c r="AP455" s="113"/>
      <c r="AZ455" s="113"/>
      <c r="BA455" s="113"/>
      <c r="BJ455" s="113"/>
      <c r="BT455" s="113"/>
      <c r="CD455" s="113"/>
      <c r="CN455" s="113"/>
      <c r="CX455" s="113"/>
      <c r="DH455" s="113"/>
      <c r="DR455" s="113"/>
      <c r="EB455" s="113"/>
      <c r="EL455" s="113"/>
      <c r="EV455" s="113"/>
      <c r="FF455" s="113"/>
      <c r="FP455" s="113"/>
      <c r="FZ455" s="113"/>
      <c r="GJ455" s="113"/>
      <c r="GT455" s="113"/>
      <c r="HD455" s="113"/>
      <c r="HN455" s="113"/>
      <c r="HX455" s="113"/>
    </row>
    <row xmlns:x14ac="http://schemas.microsoft.com/office/spreadsheetml/2009/9/ac" r="456" s="3" customFormat="true" x14ac:dyDescent="0.25">
      <c r="A456" s="376"/>
      <c r="B456" s="113"/>
      <c r="L456" s="113"/>
      <c r="V456" s="113"/>
      <c r="AF456" s="113"/>
      <c r="AP456" s="113"/>
      <c r="AZ456" s="113"/>
      <c r="BA456" s="113"/>
      <c r="BJ456" s="113"/>
      <c r="BT456" s="113"/>
      <c r="CD456" s="113"/>
      <c r="CN456" s="113"/>
      <c r="CX456" s="113"/>
      <c r="DH456" s="113"/>
      <c r="DR456" s="113"/>
      <c r="EB456" s="113"/>
      <c r="EL456" s="113"/>
      <c r="EV456" s="113"/>
      <c r="FF456" s="113"/>
      <c r="FP456" s="113"/>
      <c r="FZ456" s="113"/>
      <c r="GJ456" s="113"/>
      <c r="GT456" s="113"/>
      <c r="HD456" s="113"/>
      <c r="HN456" s="113"/>
      <c r="HX456" s="113"/>
    </row>
    <row xmlns:x14ac="http://schemas.microsoft.com/office/spreadsheetml/2009/9/ac" r="457" s="3" customFormat="true" x14ac:dyDescent="0.25">
      <c r="A457" s="376"/>
      <c r="B457" s="113"/>
      <c r="L457" s="113"/>
      <c r="V457" s="113"/>
      <c r="AF457" s="113"/>
      <c r="AP457" s="113"/>
      <c r="AZ457" s="113"/>
      <c r="BA457" s="113"/>
      <c r="BJ457" s="113"/>
      <c r="BT457" s="113"/>
      <c r="CD457" s="113"/>
      <c r="CN457" s="113"/>
      <c r="CX457" s="113"/>
      <c r="DH457" s="113"/>
      <c r="DR457" s="113"/>
      <c r="EB457" s="113"/>
      <c r="EL457" s="113"/>
      <c r="EV457" s="113"/>
      <c r="FF457" s="113"/>
      <c r="FP457" s="113"/>
      <c r="FZ457" s="113"/>
      <c r="GJ457" s="113"/>
      <c r="GT457" s="113"/>
      <c r="HD457" s="113"/>
      <c r="HN457" s="113"/>
      <c r="HX457" s="113"/>
    </row>
    <row xmlns:x14ac="http://schemas.microsoft.com/office/spreadsheetml/2009/9/ac" r="458" s="3" customFormat="true" x14ac:dyDescent="0.25">
      <c r="A458" s="376"/>
      <c r="B458" s="113"/>
      <c r="L458" s="113"/>
      <c r="V458" s="113"/>
      <c r="AF458" s="113"/>
      <c r="AP458" s="113"/>
      <c r="AZ458" s="113"/>
      <c r="BA458" s="113"/>
      <c r="BJ458" s="113"/>
      <c r="BT458" s="113"/>
      <c r="CD458" s="113"/>
      <c r="CN458" s="113"/>
      <c r="CX458" s="113"/>
      <c r="DH458" s="113"/>
      <c r="DR458" s="113"/>
      <c r="EB458" s="113"/>
      <c r="EL458" s="113"/>
      <c r="EV458" s="113"/>
      <c r="FF458" s="113"/>
      <c r="FP458" s="113"/>
      <c r="FZ458" s="113"/>
      <c r="GJ458" s="113"/>
      <c r="GT458" s="113"/>
      <c r="HD458" s="113"/>
      <c r="HN458" s="113"/>
      <c r="HX458" s="113"/>
    </row>
    <row xmlns:x14ac="http://schemas.microsoft.com/office/spreadsheetml/2009/9/ac" r="459" s="3" customFormat="true" x14ac:dyDescent="0.25">
      <c r="A459" s="376"/>
      <c r="B459" s="113"/>
      <c r="L459" s="113"/>
      <c r="V459" s="113"/>
      <c r="AF459" s="113"/>
      <c r="AP459" s="113"/>
      <c r="AZ459" s="113"/>
      <c r="BA459" s="113"/>
      <c r="BJ459" s="113"/>
      <c r="BT459" s="113"/>
      <c r="CD459" s="113"/>
      <c r="CN459" s="113"/>
      <c r="CX459" s="113"/>
      <c r="DH459" s="113"/>
      <c r="DR459" s="113"/>
      <c r="EB459" s="113"/>
      <c r="EL459" s="113"/>
      <c r="EV459" s="113"/>
      <c r="FF459" s="113"/>
      <c r="FP459" s="113"/>
      <c r="FZ459" s="113"/>
      <c r="GJ459" s="113"/>
      <c r="GT459" s="113"/>
      <c r="HD459" s="113"/>
      <c r="HN459" s="113"/>
      <c r="HX459" s="113"/>
    </row>
    <row xmlns:x14ac="http://schemas.microsoft.com/office/spreadsheetml/2009/9/ac" r="460" s="3" customFormat="true" x14ac:dyDescent="0.25">
      <c r="A460" s="376"/>
      <c r="B460" s="113"/>
      <c r="L460" s="113"/>
      <c r="V460" s="113"/>
      <c r="AF460" s="113"/>
      <c r="AP460" s="113"/>
      <c r="AZ460" s="113"/>
      <c r="BA460" s="113"/>
      <c r="BJ460" s="113"/>
      <c r="BT460" s="113"/>
      <c r="CD460" s="113"/>
      <c r="CN460" s="113"/>
      <c r="CX460" s="113"/>
      <c r="DH460" s="113"/>
      <c r="DR460" s="113"/>
      <c r="EB460" s="113"/>
      <c r="EL460" s="113"/>
      <c r="EV460" s="113"/>
      <c r="FF460" s="113"/>
      <c r="FP460" s="113"/>
      <c r="FZ460" s="113"/>
      <c r="GJ460" s="113"/>
      <c r="GT460" s="113"/>
      <c r="HD460" s="113"/>
      <c r="HN460" s="113"/>
      <c r="HX460" s="113"/>
    </row>
    <row xmlns:x14ac="http://schemas.microsoft.com/office/spreadsheetml/2009/9/ac" r="461" s="3" customFormat="true" x14ac:dyDescent="0.25">
      <c r="A461" s="376"/>
      <c r="B461" s="113"/>
      <c r="L461" s="113"/>
      <c r="V461" s="113"/>
      <c r="AF461" s="113"/>
      <c r="AP461" s="113"/>
      <c r="AZ461" s="113"/>
      <c r="BA461" s="113"/>
      <c r="BJ461" s="113"/>
      <c r="BT461" s="113"/>
      <c r="CD461" s="113"/>
      <c r="CN461" s="113"/>
      <c r="CX461" s="113"/>
      <c r="DH461" s="113"/>
      <c r="DR461" s="113"/>
      <c r="EB461" s="113"/>
      <c r="EL461" s="113"/>
      <c r="EV461" s="113"/>
      <c r="FF461" s="113"/>
      <c r="FP461" s="113"/>
      <c r="FZ461" s="113"/>
      <c r="GJ461" s="113"/>
      <c r="GT461" s="113"/>
      <c r="HD461" s="113"/>
      <c r="HN461" s="113"/>
      <c r="HX461" s="113"/>
    </row>
    <row xmlns:x14ac="http://schemas.microsoft.com/office/spreadsheetml/2009/9/ac" r="462" s="3" customFormat="true" x14ac:dyDescent="0.25">
      <c r="A462" s="376"/>
      <c r="B462" s="113"/>
      <c r="L462" s="113"/>
      <c r="V462" s="113"/>
      <c r="AF462" s="113"/>
      <c r="AP462" s="113"/>
      <c r="AZ462" s="113"/>
      <c r="BA462" s="113"/>
      <c r="BJ462" s="113"/>
      <c r="BT462" s="113"/>
      <c r="CD462" s="113"/>
      <c r="CN462" s="113"/>
      <c r="CX462" s="113"/>
      <c r="DH462" s="113"/>
      <c r="DR462" s="113"/>
      <c r="EB462" s="113"/>
      <c r="EL462" s="113"/>
      <c r="EV462" s="113"/>
      <c r="FF462" s="113"/>
      <c r="FP462" s="113"/>
      <c r="FZ462" s="113"/>
      <c r="GJ462" s="113"/>
      <c r="GT462" s="113"/>
      <c r="HD462" s="113"/>
      <c r="HN462" s="113"/>
      <c r="HX462" s="113"/>
    </row>
    <row xmlns:x14ac="http://schemas.microsoft.com/office/spreadsheetml/2009/9/ac" r="463" s="3" customFormat="true" x14ac:dyDescent="0.25">
      <c r="A463" s="376"/>
      <c r="B463" s="113"/>
      <c r="L463" s="113"/>
      <c r="V463" s="113"/>
      <c r="AF463" s="113"/>
      <c r="AP463" s="113"/>
      <c r="AZ463" s="113"/>
      <c r="BA463" s="113"/>
      <c r="BJ463" s="113"/>
      <c r="BT463" s="113"/>
      <c r="CD463" s="113"/>
      <c r="CN463" s="113"/>
      <c r="CX463" s="113"/>
      <c r="DH463" s="113"/>
      <c r="DR463" s="113"/>
      <c r="EB463" s="113"/>
      <c r="EL463" s="113"/>
      <c r="EV463" s="113"/>
      <c r="FF463" s="113"/>
      <c r="FP463" s="113"/>
      <c r="FZ463" s="113"/>
      <c r="GJ463" s="113"/>
      <c r="GT463" s="113"/>
      <c r="HD463" s="113"/>
      <c r="HN463" s="113"/>
      <c r="HX463" s="113"/>
    </row>
    <row xmlns:x14ac="http://schemas.microsoft.com/office/spreadsheetml/2009/9/ac" r="464" s="3" customFormat="true" x14ac:dyDescent="0.25">
      <c r="A464" s="376"/>
      <c r="B464" s="113"/>
      <c r="L464" s="113"/>
      <c r="V464" s="113"/>
      <c r="AF464" s="113"/>
      <c r="AP464" s="113"/>
      <c r="AZ464" s="113"/>
      <c r="BA464" s="113"/>
      <c r="BJ464" s="113"/>
      <c r="BT464" s="113"/>
      <c r="CD464" s="113"/>
      <c r="CN464" s="113"/>
      <c r="CX464" s="113"/>
      <c r="DH464" s="113"/>
      <c r="DR464" s="113"/>
      <c r="EB464" s="113"/>
      <c r="EL464" s="113"/>
      <c r="EV464" s="113"/>
      <c r="FF464" s="113"/>
      <c r="FP464" s="113"/>
      <c r="FZ464" s="113"/>
      <c r="GJ464" s="113"/>
      <c r="GT464" s="113"/>
      <c r="HD464" s="113"/>
      <c r="HN464" s="113"/>
      <c r="HX464" s="113"/>
    </row>
    <row xmlns:x14ac="http://schemas.microsoft.com/office/spreadsheetml/2009/9/ac" r="465" s="3" customFormat="true" x14ac:dyDescent="0.25">
      <c r="A465" s="376"/>
      <c r="B465" s="113"/>
      <c r="L465" s="113"/>
      <c r="V465" s="113"/>
      <c r="AF465" s="113"/>
      <c r="AP465" s="113"/>
      <c r="AZ465" s="113"/>
      <c r="BA465" s="113"/>
      <c r="BJ465" s="113"/>
      <c r="BT465" s="113"/>
      <c r="CD465" s="113"/>
      <c r="CN465" s="113"/>
      <c r="CX465" s="113"/>
      <c r="DH465" s="113"/>
      <c r="DR465" s="113"/>
      <c r="EB465" s="113"/>
      <c r="EL465" s="113"/>
      <c r="EV465" s="113"/>
      <c r="FF465" s="113"/>
      <c r="FP465" s="113"/>
      <c r="FZ465" s="113"/>
      <c r="GJ465" s="113"/>
      <c r="GT465" s="113"/>
      <c r="HD465" s="113"/>
      <c r="HN465" s="113"/>
      <c r="HX465" s="113"/>
    </row>
    <row xmlns:x14ac="http://schemas.microsoft.com/office/spreadsheetml/2009/9/ac" r="466" s="3" customFormat="true" x14ac:dyDescent="0.25">
      <c r="A466" s="376"/>
      <c r="B466" s="113"/>
      <c r="L466" s="113"/>
      <c r="V466" s="113"/>
      <c r="AF466" s="113"/>
      <c r="AP466" s="113"/>
      <c r="AZ466" s="113"/>
      <c r="BA466" s="113"/>
      <c r="BJ466" s="113"/>
      <c r="BT466" s="113"/>
      <c r="CD466" s="113"/>
      <c r="CN466" s="113"/>
      <c r="CX466" s="113"/>
      <c r="DH466" s="113"/>
      <c r="DR466" s="113"/>
      <c r="EB466" s="113"/>
      <c r="EL466" s="113"/>
      <c r="EV466" s="113"/>
      <c r="FF466" s="113"/>
      <c r="FP466" s="113"/>
      <c r="FZ466" s="113"/>
      <c r="GJ466" s="113"/>
      <c r="GT466" s="113"/>
      <c r="HD466" s="113"/>
      <c r="HN466" s="113"/>
      <c r="HX466" s="113"/>
    </row>
    <row xmlns:x14ac="http://schemas.microsoft.com/office/spreadsheetml/2009/9/ac" r="467" s="3" customFormat="true" x14ac:dyDescent="0.25">
      <c r="A467" s="376"/>
      <c r="B467" s="113"/>
      <c r="L467" s="113"/>
      <c r="V467" s="113"/>
      <c r="AF467" s="113"/>
      <c r="AP467" s="113"/>
      <c r="AZ467" s="113"/>
      <c r="BA467" s="113"/>
      <c r="BJ467" s="113"/>
      <c r="BT467" s="113"/>
      <c r="CD467" s="113"/>
      <c r="CN467" s="113"/>
      <c r="CX467" s="113"/>
      <c r="DH467" s="113"/>
      <c r="DR467" s="113"/>
      <c r="EB467" s="113"/>
      <c r="EL467" s="113"/>
      <c r="EV467" s="113"/>
      <c r="FF467" s="113"/>
      <c r="FP467" s="113"/>
      <c r="FZ467" s="113"/>
      <c r="GJ467" s="113"/>
      <c r="GT467" s="113"/>
      <c r="HD467" s="113"/>
      <c r="HN467" s="113"/>
      <c r="HX467" s="113"/>
    </row>
    <row xmlns:x14ac="http://schemas.microsoft.com/office/spreadsheetml/2009/9/ac" r="468" s="3" customFormat="true" x14ac:dyDescent="0.25">
      <c r="A468" s="376"/>
      <c r="B468" s="113"/>
      <c r="L468" s="113"/>
      <c r="V468" s="113"/>
      <c r="AF468" s="113"/>
      <c r="AP468" s="113"/>
      <c r="AZ468" s="113"/>
      <c r="BA468" s="113"/>
      <c r="BJ468" s="113"/>
      <c r="BT468" s="113"/>
      <c r="CD468" s="113"/>
      <c r="CN468" s="113"/>
      <c r="CX468" s="113"/>
      <c r="DH468" s="113"/>
      <c r="DR468" s="113"/>
      <c r="EB468" s="113"/>
      <c r="EL468" s="113"/>
      <c r="EV468" s="113"/>
      <c r="FF468" s="113"/>
      <c r="FP468" s="113"/>
      <c r="FZ468" s="113"/>
      <c r="GJ468" s="113"/>
      <c r="GT468" s="113"/>
      <c r="HD468" s="113"/>
      <c r="HN468" s="113"/>
      <c r="HX468" s="113"/>
    </row>
    <row xmlns:x14ac="http://schemas.microsoft.com/office/spreadsheetml/2009/9/ac" r="469" s="3" customFormat="true" x14ac:dyDescent="0.25">
      <c r="A469" s="376"/>
      <c r="B469" s="113"/>
      <c r="L469" s="113"/>
      <c r="V469" s="113"/>
      <c r="AF469" s="113"/>
      <c r="AP469" s="113"/>
      <c r="AZ469" s="113"/>
      <c r="BA469" s="113"/>
      <c r="BJ469" s="113"/>
      <c r="BT469" s="113"/>
      <c r="CD469" s="113"/>
      <c r="CN469" s="113"/>
      <c r="CX469" s="113"/>
      <c r="DH469" s="113"/>
      <c r="DR469" s="113"/>
      <c r="EB469" s="113"/>
      <c r="EL469" s="113"/>
      <c r="EV469" s="113"/>
      <c r="FF469" s="113"/>
      <c r="FP469" s="113"/>
      <c r="FZ469" s="113"/>
      <c r="GJ469" s="113"/>
      <c r="GT469" s="113"/>
      <c r="HD469" s="113"/>
      <c r="HN469" s="113"/>
      <c r="HX469" s="113"/>
    </row>
    <row xmlns:x14ac="http://schemas.microsoft.com/office/spreadsheetml/2009/9/ac" r="470" s="3" customFormat="true" x14ac:dyDescent="0.25">
      <c r="A470" s="376"/>
      <c r="B470" s="113"/>
      <c r="L470" s="113"/>
      <c r="V470" s="113"/>
      <c r="AF470" s="113"/>
      <c r="AP470" s="113"/>
      <c r="AZ470" s="113"/>
      <c r="BA470" s="113"/>
      <c r="BJ470" s="113"/>
      <c r="BT470" s="113"/>
      <c r="CD470" s="113"/>
      <c r="CN470" s="113"/>
      <c r="CX470" s="113"/>
      <c r="DH470" s="113"/>
      <c r="DR470" s="113"/>
      <c r="EB470" s="113"/>
      <c r="EL470" s="113"/>
      <c r="EV470" s="113"/>
      <c r="FF470" s="113"/>
      <c r="FP470" s="113"/>
      <c r="FZ470" s="113"/>
      <c r="GJ470" s="113"/>
      <c r="GT470" s="113"/>
      <c r="HD470" s="113"/>
      <c r="HN470" s="113"/>
      <c r="HX470" s="113"/>
    </row>
    <row xmlns:x14ac="http://schemas.microsoft.com/office/spreadsheetml/2009/9/ac" r="471" s="3" customFormat="true" x14ac:dyDescent="0.25">
      <c r="A471" s="376"/>
      <c r="B471" s="113"/>
      <c r="L471" s="113"/>
      <c r="V471" s="113"/>
      <c r="AF471" s="113"/>
      <c r="AP471" s="113"/>
      <c r="AZ471" s="113"/>
      <c r="BA471" s="113"/>
      <c r="BJ471" s="113"/>
      <c r="BT471" s="113"/>
      <c r="CD471" s="113"/>
      <c r="CN471" s="113"/>
      <c r="CX471" s="113"/>
      <c r="DH471" s="113"/>
      <c r="DR471" s="113"/>
      <c r="EB471" s="113"/>
      <c r="EL471" s="113"/>
      <c r="EV471" s="113"/>
      <c r="FF471" s="113"/>
      <c r="FP471" s="113"/>
      <c r="FZ471" s="113"/>
      <c r="GJ471" s="113"/>
      <c r="GT471" s="113"/>
      <c r="HD471" s="113"/>
      <c r="HN471" s="113"/>
      <c r="HX471" s="113"/>
    </row>
    <row xmlns:x14ac="http://schemas.microsoft.com/office/spreadsheetml/2009/9/ac" r="472" s="3" customFormat="true" x14ac:dyDescent="0.25">
      <c r="A472" s="376"/>
      <c r="B472" s="113"/>
      <c r="L472" s="113"/>
      <c r="V472" s="113"/>
      <c r="AF472" s="113"/>
      <c r="AP472" s="113"/>
      <c r="AZ472" s="113"/>
      <c r="BA472" s="113"/>
      <c r="BJ472" s="113"/>
      <c r="BT472" s="113"/>
      <c r="CD472" s="113"/>
      <c r="CN472" s="113"/>
      <c r="CX472" s="113"/>
      <c r="DH472" s="113"/>
      <c r="DR472" s="113"/>
      <c r="EB472" s="113"/>
      <c r="EL472" s="113"/>
      <c r="EV472" s="113"/>
      <c r="FF472" s="113"/>
      <c r="FP472" s="113"/>
      <c r="FZ472" s="113"/>
      <c r="GJ472" s="113"/>
      <c r="GT472" s="113"/>
      <c r="HD472" s="113"/>
      <c r="HN472" s="113"/>
      <c r="HX472" s="113"/>
    </row>
    <row xmlns:x14ac="http://schemas.microsoft.com/office/spreadsheetml/2009/9/ac" r="473" s="3" customFormat="true" x14ac:dyDescent="0.25">
      <c r="A473" s="376"/>
      <c r="B473" s="113"/>
      <c r="L473" s="113"/>
      <c r="V473" s="113"/>
      <c r="AF473" s="113"/>
      <c r="AP473" s="113"/>
      <c r="AZ473" s="113"/>
      <c r="BA473" s="113"/>
      <c r="BJ473" s="113"/>
      <c r="BT473" s="113"/>
      <c r="CD473" s="113"/>
      <c r="CN473" s="113"/>
      <c r="CX473" s="113"/>
      <c r="DH473" s="113"/>
      <c r="DR473" s="113"/>
      <c r="EB473" s="113"/>
      <c r="EL473" s="113"/>
      <c r="EV473" s="113"/>
      <c r="FF473" s="113"/>
      <c r="FP473" s="113"/>
      <c r="FZ473" s="113"/>
      <c r="GJ473" s="113"/>
      <c r="GT473" s="113"/>
      <c r="HD473" s="113"/>
      <c r="HN473" s="113"/>
      <c r="HX473" s="113"/>
    </row>
    <row xmlns:x14ac="http://schemas.microsoft.com/office/spreadsheetml/2009/9/ac" r="474" s="3" customFormat="true" x14ac:dyDescent="0.25">
      <c r="A474" s="376"/>
      <c r="B474" s="113"/>
      <c r="L474" s="113"/>
      <c r="V474" s="113"/>
      <c r="AF474" s="113"/>
      <c r="AP474" s="113"/>
      <c r="AZ474" s="113"/>
      <c r="BA474" s="113"/>
      <c r="BJ474" s="113"/>
      <c r="BT474" s="113"/>
      <c r="CD474" s="113"/>
      <c r="CN474" s="113"/>
      <c r="CX474" s="113"/>
      <c r="DH474" s="113"/>
      <c r="DR474" s="113"/>
      <c r="EB474" s="113"/>
      <c r="EL474" s="113"/>
      <c r="EV474" s="113"/>
      <c r="FF474" s="113"/>
      <c r="FP474" s="113"/>
      <c r="FZ474" s="113"/>
      <c r="GJ474" s="113"/>
      <c r="GT474" s="113"/>
      <c r="HD474" s="113"/>
      <c r="HN474" s="113"/>
      <c r="HX474" s="113"/>
    </row>
    <row xmlns:x14ac="http://schemas.microsoft.com/office/spreadsheetml/2009/9/ac" r="475" s="3" customFormat="true" x14ac:dyDescent="0.25">
      <c r="A475" s="376"/>
      <c r="B475" s="113"/>
      <c r="L475" s="113"/>
      <c r="V475" s="113"/>
      <c r="AF475" s="113"/>
      <c r="AP475" s="113"/>
      <c r="AZ475" s="113"/>
      <c r="BA475" s="113"/>
      <c r="BJ475" s="113"/>
      <c r="BT475" s="113"/>
      <c r="CD475" s="113"/>
      <c r="CN475" s="113"/>
      <c r="CX475" s="113"/>
      <c r="DH475" s="113"/>
      <c r="DR475" s="113"/>
      <c r="EB475" s="113"/>
      <c r="EL475" s="113"/>
      <c r="EV475" s="113"/>
      <c r="FF475" s="113"/>
      <c r="FP475" s="113"/>
      <c r="FZ475" s="113"/>
      <c r="GJ475" s="113"/>
      <c r="GT475" s="113"/>
      <c r="HD475" s="113"/>
      <c r="HN475" s="113"/>
      <c r="HX475" s="113"/>
    </row>
    <row xmlns:x14ac="http://schemas.microsoft.com/office/spreadsheetml/2009/9/ac" r="476" s="3" customFormat="true" x14ac:dyDescent="0.25">
      <c r="A476" s="376"/>
      <c r="B476" s="113"/>
      <c r="L476" s="113"/>
      <c r="V476" s="113"/>
      <c r="AF476" s="113"/>
      <c r="AP476" s="113"/>
      <c r="AZ476" s="113"/>
      <c r="BA476" s="113"/>
      <c r="BJ476" s="113"/>
      <c r="BT476" s="113"/>
      <c r="CD476" s="113"/>
      <c r="CN476" s="113"/>
      <c r="CX476" s="113"/>
      <c r="DH476" s="113"/>
      <c r="DR476" s="113"/>
      <c r="EB476" s="113"/>
      <c r="EL476" s="113"/>
      <c r="EV476" s="113"/>
      <c r="FF476" s="113"/>
      <c r="FP476" s="113"/>
      <c r="FZ476" s="113"/>
      <c r="GJ476" s="113"/>
      <c r="GT476" s="113"/>
      <c r="HD476" s="113"/>
      <c r="HN476" s="113"/>
      <c r="HX476" s="113"/>
    </row>
    <row xmlns:x14ac="http://schemas.microsoft.com/office/spreadsheetml/2009/9/ac" r="477" s="3" customFormat="true" x14ac:dyDescent="0.25">
      <c r="A477" s="376"/>
      <c r="B477" s="113"/>
      <c r="L477" s="113"/>
      <c r="V477" s="113"/>
      <c r="AF477" s="113"/>
      <c r="AP477" s="113"/>
      <c r="AZ477" s="113"/>
      <c r="BA477" s="113"/>
      <c r="BJ477" s="113"/>
      <c r="BT477" s="113"/>
      <c r="CD477" s="113"/>
      <c r="CN477" s="113"/>
      <c r="CX477" s="113"/>
      <c r="DH477" s="113"/>
      <c r="DR477" s="113"/>
      <c r="EB477" s="113"/>
      <c r="EL477" s="113"/>
      <c r="EV477" s="113"/>
      <c r="FF477" s="113"/>
      <c r="FP477" s="113"/>
      <c r="FZ477" s="113"/>
      <c r="GJ477" s="113"/>
      <c r="GT477" s="113"/>
      <c r="HD477" s="113"/>
      <c r="HN477" s="113"/>
      <c r="HX477" s="113"/>
    </row>
    <row xmlns:x14ac="http://schemas.microsoft.com/office/spreadsheetml/2009/9/ac" r="478" s="3" customFormat="true" x14ac:dyDescent="0.25">
      <c r="A478" s="376"/>
      <c r="B478" s="113"/>
      <c r="L478" s="113"/>
      <c r="V478" s="113"/>
      <c r="AF478" s="113"/>
      <c r="AP478" s="113"/>
      <c r="AZ478" s="113"/>
      <c r="BA478" s="113"/>
      <c r="BJ478" s="113"/>
      <c r="BT478" s="113"/>
      <c r="CD478" s="113"/>
      <c r="CN478" s="113"/>
      <c r="CX478" s="113"/>
      <c r="DH478" s="113"/>
      <c r="DR478" s="113"/>
      <c r="EB478" s="113"/>
      <c r="EL478" s="113"/>
      <c r="EV478" s="113"/>
      <c r="FF478" s="113"/>
      <c r="FP478" s="113"/>
      <c r="FZ478" s="113"/>
      <c r="GJ478" s="113"/>
      <c r="GT478" s="113"/>
      <c r="HD478" s="113"/>
      <c r="HN478" s="113"/>
      <c r="HX478" s="113"/>
    </row>
    <row xmlns:x14ac="http://schemas.microsoft.com/office/spreadsheetml/2009/9/ac" r="479" s="3" customFormat="true" x14ac:dyDescent="0.25">
      <c r="A479" s="376"/>
      <c r="B479" s="113"/>
      <c r="L479" s="113"/>
      <c r="V479" s="113"/>
      <c r="AF479" s="113"/>
      <c r="AP479" s="113"/>
      <c r="AZ479" s="113"/>
      <c r="BA479" s="113"/>
      <c r="BJ479" s="113"/>
      <c r="BT479" s="113"/>
      <c r="CD479" s="113"/>
      <c r="CN479" s="113"/>
      <c r="CX479" s="113"/>
      <c r="DH479" s="113"/>
      <c r="DR479" s="113"/>
      <c r="EB479" s="113"/>
      <c r="EL479" s="113"/>
      <c r="EV479" s="113"/>
      <c r="FF479" s="113"/>
      <c r="FP479" s="113"/>
      <c r="FZ479" s="113"/>
      <c r="GJ479" s="113"/>
      <c r="GT479" s="113"/>
      <c r="HD479" s="113"/>
      <c r="HN479" s="113"/>
      <c r="HX479" s="113"/>
    </row>
    <row xmlns:x14ac="http://schemas.microsoft.com/office/spreadsheetml/2009/9/ac" r="480" s="3" customFormat="true" x14ac:dyDescent="0.25">
      <c r="A480" s="376"/>
      <c r="B480" s="113"/>
      <c r="L480" s="113"/>
      <c r="V480" s="113"/>
      <c r="AF480" s="113"/>
      <c r="AP480" s="113"/>
      <c r="AZ480" s="113"/>
      <c r="BA480" s="113"/>
      <c r="BJ480" s="113"/>
      <c r="BT480" s="113"/>
      <c r="CD480" s="113"/>
      <c r="CN480" s="113"/>
      <c r="CX480" s="113"/>
      <c r="DH480" s="113"/>
      <c r="DR480" s="113"/>
      <c r="EB480" s="113"/>
      <c r="EL480" s="113"/>
      <c r="EV480" s="113"/>
      <c r="FF480" s="113"/>
      <c r="FP480" s="113"/>
      <c r="FZ480" s="113"/>
      <c r="GJ480" s="113"/>
      <c r="GT480" s="113"/>
      <c r="HD480" s="113"/>
      <c r="HN480" s="113"/>
      <c r="HX480" s="113"/>
    </row>
    <row xmlns:x14ac="http://schemas.microsoft.com/office/spreadsheetml/2009/9/ac" r="481" s="3" customFormat="true" x14ac:dyDescent="0.25">
      <c r="A481" s="376"/>
      <c r="B481" s="113"/>
      <c r="L481" s="113"/>
      <c r="V481" s="113"/>
      <c r="AF481" s="113"/>
      <c r="AP481" s="113"/>
      <c r="AZ481" s="113"/>
      <c r="BA481" s="113"/>
      <c r="BJ481" s="113"/>
      <c r="BT481" s="113"/>
      <c r="CD481" s="113"/>
      <c r="CN481" s="113"/>
      <c r="CX481" s="113"/>
      <c r="DH481" s="113"/>
      <c r="DR481" s="113"/>
      <c r="EB481" s="113"/>
      <c r="EL481" s="113"/>
      <c r="EV481" s="113"/>
      <c r="FF481" s="113"/>
      <c r="FP481" s="113"/>
      <c r="FZ481" s="113"/>
      <c r="GJ481" s="113"/>
      <c r="GT481" s="113"/>
      <c r="HD481" s="113"/>
      <c r="HN481" s="113"/>
      <c r="HX481" s="113"/>
    </row>
    <row xmlns:x14ac="http://schemas.microsoft.com/office/spreadsheetml/2009/9/ac" r="482" s="3" customFormat="true" x14ac:dyDescent="0.25">
      <c r="A482" s="376"/>
      <c r="B482" s="113"/>
      <c r="L482" s="113"/>
      <c r="V482" s="113"/>
      <c r="AF482" s="113"/>
      <c r="AP482" s="113"/>
      <c r="AZ482" s="113"/>
      <c r="BA482" s="113"/>
      <c r="BJ482" s="113"/>
      <c r="BT482" s="113"/>
      <c r="CD482" s="113"/>
      <c r="CN482" s="113"/>
      <c r="CX482" s="113"/>
      <c r="DH482" s="113"/>
      <c r="DR482" s="113"/>
      <c r="EB482" s="113"/>
      <c r="EL482" s="113"/>
      <c r="EV482" s="113"/>
      <c r="FF482" s="113"/>
      <c r="FP482" s="113"/>
      <c r="FZ482" s="113"/>
      <c r="GJ482" s="113"/>
      <c r="GT482" s="113"/>
      <c r="HD482" s="113"/>
      <c r="HN482" s="113"/>
      <c r="HX482" s="113"/>
    </row>
    <row xmlns:x14ac="http://schemas.microsoft.com/office/spreadsheetml/2009/9/ac" r="483" s="3" customFormat="true" x14ac:dyDescent="0.25">
      <c r="A483" s="376"/>
      <c r="B483" s="113"/>
      <c r="L483" s="113"/>
      <c r="V483" s="113"/>
      <c r="AF483" s="113"/>
      <c r="AP483" s="113"/>
      <c r="AZ483" s="113"/>
      <c r="BA483" s="113"/>
      <c r="BJ483" s="113"/>
      <c r="BT483" s="113"/>
      <c r="CD483" s="113"/>
      <c r="CN483" s="113"/>
      <c r="CX483" s="113"/>
      <c r="DH483" s="113"/>
      <c r="DR483" s="113"/>
      <c r="EB483" s="113"/>
      <c r="EL483" s="113"/>
      <c r="EV483" s="113"/>
      <c r="FF483" s="113"/>
      <c r="FP483" s="113"/>
      <c r="FZ483" s="113"/>
      <c r="GJ483" s="113"/>
      <c r="GT483" s="113"/>
      <c r="HD483" s="113"/>
      <c r="HN483" s="113"/>
      <c r="HX483" s="113"/>
    </row>
    <row xmlns:x14ac="http://schemas.microsoft.com/office/spreadsheetml/2009/9/ac" r="484" s="3" customFormat="true" x14ac:dyDescent="0.25">
      <c r="A484" s="376"/>
      <c r="B484" s="113"/>
      <c r="L484" s="113"/>
      <c r="V484" s="113"/>
      <c r="AF484" s="113"/>
      <c r="AP484" s="113"/>
      <c r="AZ484" s="113"/>
      <c r="BA484" s="113"/>
      <c r="BJ484" s="113"/>
      <c r="BT484" s="113"/>
      <c r="CD484" s="113"/>
      <c r="CN484" s="113"/>
      <c r="CX484" s="113"/>
      <c r="DH484" s="113"/>
      <c r="DR484" s="113"/>
      <c r="EB484" s="113"/>
      <c r="EL484" s="113"/>
      <c r="EV484" s="113"/>
      <c r="FF484" s="113"/>
      <c r="FP484" s="113"/>
      <c r="FZ484" s="113"/>
      <c r="GJ484" s="113"/>
      <c r="GT484" s="113"/>
      <c r="HD484" s="113"/>
      <c r="HN484" s="113"/>
      <c r="HX484" s="113"/>
    </row>
    <row xmlns:x14ac="http://schemas.microsoft.com/office/spreadsheetml/2009/9/ac" r="485" s="3" customFormat="true" x14ac:dyDescent="0.25">
      <c r="A485" s="376"/>
      <c r="B485" s="113"/>
      <c r="L485" s="113"/>
      <c r="V485" s="113"/>
      <c r="AF485" s="113"/>
      <c r="AP485" s="113"/>
      <c r="AZ485" s="113"/>
      <c r="BA485" s="113"/>
      <c r="BJ485" s="113"/>
      <c r="BT485" s="113"/>
      <c r="CD485" s="113"/>
      <c r="CN485" s="113"/>
      <c r="CX485" s="113"/>
      <c r="DH485" s="113"/>
      <c r="DR485" s="113"/>
      <c r="EB485" s="113"/>
      <c r="EL485" s="113"/>
      <c r="EV485" s="113"/>
      <c r="FF485" s="113"/>
      <c r="FP485" s="113"/>
      <c r="FZ485" s="113"/>
      <c r="GJ485" s="113"/>
      <c r="GT485" s="113"/>
      <c r="HD485" s="113"/>
      <c r="HN485" s="113"/>
      <c r="HX485" s="113"/>
    </row>
    <row xmlns:x14ac="http://schemas.microsoft.com/office/spreadsheetml/2009/9/ac" r="486" s="3" customFormat="true" x14ac:dyDescent="0.25">
      <c r="A486" s="376"/>
      <c r="B486" s="113"/>
      <c r="L486" s="113"/>
      <c r="V486" s="113"/>
      <c r="AF486" s="113"/>
      <c r="AP486" s="113"/>
      <c r="AZ486" s="113"/>
      <c r="BA486" s="113"/>
      <c r="BJ486" s="113"/>
      <c r="BT486" s="113"/>
      <c r="CD486" s="113"/>
      <c r="CN486" s="113"/>
      <c r="CX486" s="113"/>
      <c r="DH486" s="113"/>
      <c r="DR486" s="113"/>
      <c r="EB486" s="113"/>
      <c r="EL486" s="113"/>
      <c r="EV486" s="113"/>
      <c r="FF486" s="113"/>
      <c r="FP486" s="113"/>
      <c r="FZ486" s="113"/>
      <c r="GJ486" s="113"/>
      <c r="GT486" s="113"/>
      <c r="HD486" s="113"/>
      <c r="HN486" s="113"/>
      <c r="HX486" s="113"/>
    </row>
    <row xmlns:x14ac="http://schemas.microsoft.com/office/spreadsheetml/2009/9/ac" r="487" s="3" customFormat="true" x14ac:dyDescent="0.25">
      <c r="A487" s="376"/>
      <c r="B487" s="113"/>
      <c r="L487" s="113"/>
      <c r="V487" s="113"/>
      <c r="AF487" s="113"/>
      <c r="AP487" s="113"/>
      <c r="AZ487" s="113"/>
      <c r="BA487" s="113"/>
      <c r="BJ487" s="113"/>
      <c r="BT487" s="113"/>
      <c r="CD487" s="113"/>
      <c r="CN487" s="113"/>
      <c r="CX487" s="113"/>
      <c r="DH487" s="113"/>
      <c r="DR487" s="113"/>
      <c r="EB487" s="113"/>
      <c r="EL487" s="113"/>
      <c r="EV487" s="113"/>
      <c r="FF487" s="113"/>
      <c r="FP487" s="113"/>
      <c r="FZ487" s="113"/>
      <c r="GJ487" s="113"/>
      <c r="GT487" s="113"/>
      <c r="HD487" s="113"/>
      <c r="HN487" s="113"/>
      <c r="HX487" s="113"/>
    </row>
    <row xmlns:x14ac="http://schemas.microsoft.com/office/spreadsheetml/2009/9/ac" r="488" s="3" customFormat="true" x14ac:dyDescent="0.25">
      <c r="A488" s="376"/>
      <c r="B488" s="113"/>
      <c r="L488" s="113"/>
      <c r="V488" s="113"/>
      <c r="AF488" s="113"/>
      <c r="AP488" s="113"/>
      <c r="AZ488" s="113"/>
      <c r="BA488" s="113"/>
      <c r="BJ488" s="113"/>
      <c r="BT488" s="113"/>
      <c r="CD488" s="113"/>
      <c r="CN488" s="113"/>
      <c r="CX488" s="113"/>
      <c r="DH488" s="113"/>
      <c r="DR488" s="113"/>
      <c r="EB488" s="113"/>
      <c r="EL488" s="113"/>
      <c r="EV488" s="113"/>
      <c r="FF488" s="113"/>
      <c r="FP488" s="113"/>
      <c r="FZ488" s="113"/>
      <c r="GJ488" s="113"/>
      <c r="GT488" s="113"/>
      <c r="HD488" s="113"/>
      <c r="HN488" s="113"/>
      <c r="HX488" s="113"/>
    </row>
    <row xmlns:x14ac="http://schemas.microsoft.com/office/spreadsheetml/2009/9/ac" r="489" s="3" customFormat="true" x14ac:dyDescent="0.25">
      <c r="A489" s="376"/>
      <c r="B489" s="113"/>
      <c r="L489" s="113"/>
      <c r="V489" s="113"/>
      <c r="AF489" s="113"/>
      <c r="AP489" s="113"/>
      <c r="AZ489" s="113"/>
      <c r="BA489" s="113"/>
      <c r="BJ489" s="113"/>
      <c r="BT489" s="113"/>
      <c r="CD489" s="113"/>
      <c r="CN489" s="113"/>
      <c r="CX489" s="113"/>
      <c r="DH489" s="113"/>
      <c r="DR489" s="113"/>
      <c r="EB489" s="113"/>
      <c r="EL489" s="113"/>
      <c r="EV489" s="113"/>
      <c r="FF489" s="113"/>
      <c r="FP489" s="113"/>
      <c r="FZ489" s="113"/>
      <c r="GJ489" s="113"/>
      <c r="GT489" s="113"/>
      <c r="HD489" s="113"/>
      <c r="HN489" s="113"/>
      <c r="HX489" s="113"/>
    </row>
    <row xmlns:x14ac="http://schemas.microsoft.com/office/spreadsheetml/2009/9/ac" r="490" s="3" customFormat="true" x14ac:dyDescent="0.25">
      <c r="A490" s="376"/>
      <c r="B490" s="113"/>
      <c r="L490" s="113"/>
      <c r="V490" s="113"/>
      <c r="AF490" s="113"/>
      <c r="AP490" s="113"/>
      <c r="AZ490" s="113"/>
      <c r="BA490" s="113"/>
      <c r="BJ490" s="113"/>
      <c r="BT490" s="113"/>
      <c r="CD490" s="113"/>
      <c r="CN490" s="113"/>
      <c r="CX490" s="113"/>
      <c r="DH490" s="113"/>
      <c r="DR490" s="113"/>
      <c r="EB490" s="113"/>
      <c r="EL490" s="113"/>
      <c r="EV490" s="113"/>
      <c r="FF490" s="113"/>
      <c r="FP490" s="113"/>
      <c r="FZ490" s="113"/>
      <c r="GJ490" s="113"/>
      <c r="GT490" s="113"/>
      <c r="HD490" s="113"/>
      <c r="HN490" s="113"/>
      <c r="HX490" s="113"/>
    </row>
    <row xmlns:x14ac="http://schemas.microsoft.com/office/spreadsheetml/2009/9/ac" r="491" s="3" customFormat="true" x14ac:dyDescent="0.25">
      <c r="A491" s="376"/>
      <c r="B491" s="113"/>
      <c r="L491" s="113"/>
      <c r="V491" s="113"/>
      <c r="AF491" s="113"/>
      <c r="AP491" s="113"/>
      <c r="AZ491" s="113"/>
      <c r="BA491" s="113"/>
      <c r="BJ491" s="113"/>
      <c r="BT491" s="113"/>
      <c r="CD491" s="113"/>
      <c r="CN491" s="113"/>
      <c r="CX491" s="113"/>
      <c r="DH491" s="113"/>
      <c r="DR491" s="113"/>
      <c r="EB491" s="113"/>
      <c r="EL491" s="113"/>
      <c r="EV491" s="113"/>
      <c r="FF491" s="113"/>
      <c r="FP491" s="113"/>
      <c r="FZ491" s="113"/>
      <c r="GJ491" s="113"/>
      <c r="GT491" s="113"/>
      <c r="HD491" s="113"/>
      <c r="HN491" s="113"/>
      <c r="HX491" s="113"/>
    </row>
    <row xmlns:x14ac="http://schemas.microsoft.com/office/spreadsheetml/2009/9/ac" r="492" s="3" customFormat="true" x14ac:dyDescent="0.25">
      <c r="A492" s="376"/>
      <c r="B492" s="113"/>
      <c r="L492" s="113"/>
      <c r="V492" s="113"/>
      <c r="AF492" s="113"/>
      <c r="AP492" s="113"/>
      <c r="AZ492" s="113"/>
      <c r="BA492" s="113"/>
      <c r="BJ492" s="113"/>
      <c r="BT492" s="113"/>
      <c r="CD492" s="113"/>
      <c r="CN492" s="113"/>
      <c r="CX492" s="113"/>
      <c r="DH492" s="113"/>
      <c r="DR492" s="113"/>
      <c r="EB492" s="113"/>
      <c r="EL492" s="113"/>
      <c r="EV492" s="113"/>
      <c r="FF492" s="113"/>
      <c r="FP492" s="113"/>
      <c r="FZ492" s="113"/>
      <c r="GJ492" s="113"/>
      <c r="GT492" s="113"/>
      <c r="HD492" s="113"/>
      <c r="HN492" s="113"/>
      <c r="HX492" s="113"/>
    </row>
    <row xmlns:x14ac="http://schemas.microsoft.com/office/spreadsheetml/2009/9/ac" r="493" s="3" customFormat="true" x14ac:dyDescent="0.25">
      <c r="A493" s="376"/>
      <c r="B493" s="113"/>
      <c r="L493" s="113"/>
      <c r="V493" s="113"/>
      <c r="AF493" s="113"/>
      <c r="AP493" s="113"/>
      <c r="AZ493" s="113"/>
      <c r="BA493" s="113"/>
      <c r="BJ493" s="113"/>
      <c r="BT493" s="113"/>
      <c r="CD493" s="113"/>
      <c r="CN493" s="113"/>
      <c r="CX493" s="113"/>
      <c r="DH493" s="113"/>
      <c r="DR493" s="113"/>
      <c r="EB493" s="113"/>
      <c r="EL493" s="113"/>
      <c r="EV493" s="113"/>
      <c r="FF493" s="113"/>
      <c r="FP493" s="113"/>
      <c r="FZ493" s="113"/>
      <c r="GJ493" s="113"/>
      <c r="GT493" s="113"/>
      <c r="HD493" s="113"/>
      <c r="HN493" s="113"/>
      <c r="HX493" s="113"/>
    </row>
    <row xmlns:x14ac="http://schemas.microsoft.com/office/spreadsheetml/2009/9/ac" r="494" s="3" customFormat="true" x14ac:dyDescent="0.25">
      <c r="A494" s="376"/>
      <c r="B494" s="113"/>
      <c r="L494" s="113"/>
      <c r="V494" s="113"/>
      <c r="AF494" s="113"/>
      <c r="AP494" s="113"/>
      <c r="AZ494" s="113"/>
      <c r="BA494" s="113"/>
      <c r="BJ494" s="113"/>
      <c r="BT494" s="113"/>
      <c r="CD494" s="113"/>
      <c r="CN494" s="113"/>
      <c r="CX494" s="113"/>
      <c r="DH494" s="113"/>
      <c r="DR494" s="113"/>
      <c r="EB494" s="113"/>
      <c r="EL494" s="113"/>
      <c r="EV494" s="113"/>
      <c r="FF494" s="113"/>
      <c r="FP494" s="113"/>
      <c r="FZ494" s="113"/>
      <c r="GJ494" s="113"/>
      <c r="GT494" s="113"/>
      <c r="HD494" s="113"/>
      <c r="HN494" s="113"/>
      <c r="HX494" s="113"/>
    </row>
    <row xmlns:x14ac="http://schemas.microsoft.com/office/spreadsheetml/2009/9/ac" r="495" s="3" customFormat="true" x14ac:dyDescent="0.25">
      <c r="A495" s="376"/>
      <c r="B495" s="113"/>
      <c r="L495" s="113"/>
      <c r="V495" s="113"/>
      <c r="AF495" s="113"/>
      <c r="AP495" s="113"/>
      <c r="AZ495" s="113"/>
      <c r="BA495" s="113"/>
      <c r="BJ495" s="113"/>
      <c r="BT495" s="113"/>
      <c r="CD495" s="113"/>
      <c r="CN495" s="113"/>
      <c r="CX495" s="113"/>
      <c r="DH495" s="113"/>
      <c r="DR495" s="113"/>
      <c r="EB495" s="113"/>
      <c r="EL495" s="113"/>
      <c r="EV495" s="113"/>
      <c r="FF495" s="113"/>
      <c r="FP495" s="113"/>
      <c r="FZ495" s="113"/>
      <c r="GJ495" s="113"/>
      <c r="GT495" s="113"/>
      <c r="HD495" s="113"/>
      <c r="HN495" s="113"/>
      <c r="HX495" s="113"/>
    </row>
    <row xmlns:x14ac="http://schemas.microsoft.com/office/spreadsheetml/2009/9/ac" r="496" s="3" customFormat="true" x14ac:dyDescent="0.25">
      <c r="A496" s="376"/>
      <c r="B496" s="113"/>
      <c r="L496" s="113"/>
      <c r="V496" s="113"/>
      <c r="AF496" s="113"/>
      <c r="AP496" s="113"/>
      <c r="AZ496" s="113"/>
      <c r="BA496" s="113"/>
      <c r="BJ496" s="113"/>
      <c r="BT496" s="113"/>
      <c r="CD496" s="113"/>
      <c r="CN496" s="113"/>
      <c r="CX496" s="113"/>
      <c r="DH496" s="113"/>
      <c r="DR496" s="113"/>
      <c r="EB496" s="113"/>
      <c r="EL496" s="113"/>
      <c r="EV496" s="113"/>
      <c r="FF496" s="113"/>
      <c r="FP496" s="113"/>
      <c r="FZ496" s="113"/>
      <c r="GJ496" s="113"/>
      <c r="GT496" s="113"/>
      <c r="HD496" s="113"/>
      <c r="HN496" s="113"/>
      <c r="HX496" s="113"/>
    </row>
    <row xmlns:x14ac="http://schemas.microsoft.com/office/spreadsheetml/2009/9/ac" r="497" s="3" customFormat="true" x14ac:dyDescent="0.25">
      <c r="A497" s="376"/>
      <c r="B497" s="113"/>
      <c r="L497" s="113"/>
      <c r="V497" s="113"/>
      <c r="AF497" s="113"/>
      <c r="AP497" s="113"/>
      <c r="AZ497" s="113"/>
      <c r="BA497" s="113"/>
      <c r="BJ497" s="113"/>
      <c r="BT497" s="113"/>
      <c r="CD497" s="113"/>
      <c r="CN497" s="113"/>
      <c r="CX497" s="113"/>
      <c r="DH497" s="113"/>
      <c r="DR497" s="113"/>
      <c r="EB497" s="113"/>
      <c r="EL497" s="113"/>
      <c r="EV497" s="113"/>
      <c r="FF497" s="113"/>
      <c r="FP497" s="113"/>
      <c r="FZ497" s="113"/>
      <c r="GJ497" s="113"/>
      <c r="GT497" s="113"/>
      <c r="HD497" s="113"/>
      <c r="HN497" s="113"/>
      <c r="HX497" s="113"/>
    </row>
    <row xmlns:x14ac="http://schemas.microsoft.com/office/spreadsheetml/2009/9/ac" r="498" s="3" customFormat="true" x14ac:dyDescent="0.25">
      <c r="A498" s="376"/>
      <c r="B498" s="113"/>
      <c r="L498" s="113"/>
      <c r="V498" s="113"/>
      <c r="AF498" s="113"/>
      <c r="AP498" s="113"/>
      <c r="AZ498" s="113"/>
      <c r="BA498" s="113"/>
      <c r="BJ498" s="113"/>
      <c r="BT498" s="113"/>
      <c r="CD498" s="113"/>
      <c r="CN498" s="113"/>
      <c r="CX498" s="113"/>
      <c r="DH498" s="113"/>
      <c r="DR498" s="113"/>
      <c r="EB498" s="113"/>
      <c r="EL498" s="113"/>
      <c r="EV498" s="113"/>
      <c r="FF498" s="113"/>
      <c r="FP498" s="113"/>
      <c r="FZ498" s="113"/>
      <c r="GJ498" s="113"/>
      <c r="GT498" s="113"/>
      <c r="HD498" s="113"/>
      <c r="HN498" s="113"/>
      <c r="HX498" s="113"/>
    </row>
    <row xmlns:x14ac="http://schemas.microsoft.com/office/spreadsheetml/2009/9/ac" r="499" s="3" customFormat="true" x14ac:dyDescent="0.25">
      <c r="A499" s="376"/>
      <c r="B499" s="113"/>
      <c r="L499" s="113"/>
      <c r="V499" s="113"/>
      <c r="AF499" s="113"/>
      <c r="AP499" s="113"/>
      <c r="AZ499" s="113"/>
      <c r="BA499" s="113"/>
      <c r="BJ499" s="113"/>
      <c r="BT499" s="113"/>
      <c r="CD499" s="113"/>
      <c r="CN499" s="113"/>
      <c r="CX499" s="113"/>
      <c r="DH499" s="113"/>
      <c r="DR499" s="113"/>
      <c r="EB499" s="113"/>
      <c r="EL499" s="113"/>
      <c r="EV499" s="113"/>
      <c r="FF499" s="113"/>
      <c r="FP499" s="113"/>
      <c r="FZ499" s="113"/>
      <c r="GJ499" s="113"/>
      <c r="GT499" s="113"/>
      <c r="HD499" s="113"/>
      <c r="HN499" s="113"/>
      <c r="HX499" s="113"/>
    </row>
    <row xmlns:x14ac="http://schemas.microsoft.com/office/spreadsheetml/2009/9/ac" r="500" s="3" customFormat="true" x14ac:dyDescent="0.25">
      <c r="A500" s="376"/>
      <c r="B500" s="113"/>
      <c r="L500" s="113"/>
      <c r="V500" s="113"/>
      <c r="AF500" s="113"/>
      <c r="AP500" s="113"/>
      <c r="AZ500" s="113"/>
      <c r="BA500" s="113"/>
      <c r="BJ500" s="113"/>
      <c r="BT500" s="113"/>
      <c r="CD500" s="113"/>
      <c r="CN500" s="113"/>
      <c r="CX500" s="113"/>
      <c r="DH500" s="113"/>
      <c r="DR500" s="113"/>
      <c r="EB500" s="113"/>
      <c r="EL500" s="113"/>
      <c r="EV500" s="113"/>
      <c r="FF500" s="113"/>
      <c r="FP500" s="113"/>
      <c r="FZ500" s="113"/>
      <c r="GJ500" s="113"/>
      <c r="GT500" s="113"/>
      <c r="HD500" s="113"/>
      <c r="HN500" s="113"/>
      <c r="HX500" s="113"/>
    </row>
    <row xmlns:x14ac="http://schemas.microsoft.com/office/spreadsheetml/2009/9/ac" r="501" s="3" customFormat="true" x14ac:dyDescent="0.25">
      <c r="A501" s="376"/>
      <c r="B501" s="113"/>
      <c r="L501" s="113"/>
      <c r="V501" s="113"/>
      <c r="AF501" s="113"/>
      <c r="AP501" s="113"/>
      <c r="AZ501" s="113"/>
      <c r="BA501" s="113"/>
      <c r="BJ501" s="113"/>
      <c r="BT501" s="113"/>
      <c r="CD501" s="113"/>
      <c r="CN501" s="113"/>
      <c r="CX501" s="113"/>
      <c r="DH501" s="113"/>
      <c r="DR501" s="113"/>
      <c r="EB501" s="113"/>
      <c r="EL501" s="113"/>
      <c r="EV501" s="113"/>
      <c r="FF501" s="113"/>
      <c r="FP501" s="113"/>
      <c r="FZ501" s="113"/>
      <c r="GJ501" s="113"/>
      <c r="GT501" s="113"/>
      <c r="HD501" s="113"/>
      <c r="HN501" s="113"/>
      <c r="HX501" s="113"/>
    </row>
    <row xmlns:x14ac="http://schemas.microsoft.com/office/spreadsheetml/2009/9/ac" r="502" s="3" customFormat="true" x14ac:dyDescent="0.25">
      <c r="A502" s="376"/>
      <c r="B502" s="113"/>
      <c r="L502" s="113"/>
      <c r="V502" s="113"/>
      <c r="AF502" s="113"/>
      <c r="AP502" s="113"/>
      <c r="AZ502" s="113"/>
      <c r="BA502" s="113"/>
      <c r="BJ502" s="113"/>
      <c r="BT502" s="113"/>
      <c r="CD502" s="113"/>
      <c r="CN502" s="113"/>
      <c r="CX502" s="113"/>
      <c r="DH502" s="113"/>
      <c r="DR502" s="113"/>
      <c r="EB502" s="113"/>
      <c r="EL502" s="113"/>
      <c r="EV502" s="113"/>
      <c r="FF502" s="113"/>
      <c r="FP502" s="113"/>
      <c r="FZ502" s="113"/>
      <c r="GJ502" s="113"/>
      <c r="GT502" s="113"/>
      <c r="HD502" s="113"/>
      <c r="HN502" s="113"/>
      <c r="HX502" s="113"/>
    </row>
    <row xmlns:x14ac="http://schemas.microsoft.com/office/spreadsheetml/2009/9/ac" r="503" s="3" customFormat="true" x14ac:dyDescent="0.25">
      <c r="A503" s="376"/>
      <c r="B503" s="113"/>
      <c r="L503" s="113"/>
      <c r="V503" s="113"/>
      <c r="AF503" s="113"/>
      <c r="AP503" s="113"/>
      <c r="AZ503" s="113"/>
      <c r="BA503" s="113"/>
      <c r="BJ503" s="113"/>
      <c r="BT503" s="113"/>
      <c r="CD503" s="113"/>
      <c r="CN503" s="113"/>
      <c r="CX503" s="113"/>
      <c r="DH503" s="113"/>
      <c r="DR503" s="113"/>
      <c r="EB503" s="113"/>
      <c r="EL503" s="113"/>
      <c r="EV503" s="113"/>
      <c r="FF503" s="113"/>
      <c r="FP503" s="113"/>
      <c r="FZ503" s="113"/>
      <c r="GJ503" s="113"/>
      <c r="GT503" s="113"/>
      <c r="HD503" s="113"/>
      <c r="HN503" s="113"/>
      <c r="HX503" s="113"/>
    </row>
    <row xmlns:x14ac="http://schemas.microsoft.com/office/spreadsheetml/2009/9/ac" r="504" s="3" customFormat="true" x14ac:dyDescent="0.25">
      <c r="A504" s="376"/>
      <c r="B504" s="113"/>
      <c r="L504" s="113"/>
      <c r="V504" s="113"/>
      <c r="AF504" s="113"/>
      <c r="AP504" s="113"/>
      <c r="AZ504" s="113"/>
      <c r="BA504" s="113"/>
      <c r="BJ504" s="113"/>
      <c r="BT504" s="113"/>
      <c r="CD504" s="113"/>
      <c r="CN504" s="113"/>
      <c r="CX504" s="113"/>
      <c r="DH504" s="113"/>
      <c r="DR504" s="113"/>
      <c r="EB504" s="113"/>
      <c r="EL504" s="113"/>
      <c r="EV504" s="113"/>
      <c r="FF504" s="113"/>
      <c r="FP504" s="113"/>
      <c r="FZ504" s="113"/>
      <c r="GJ504" s="113"/>
      <c r="GT504" s="113"/>
      <c r="HD504" s="113"/>
      <c r="HN504" s="113"/>
      <c r="HX504" s="113"/>
    </row>
    <row xmlns:x14ac="http://schemas.microsoft.com/office/spreadsheetml/2009/9/ac" r="505" s="3" customFormat="true" x14ac:dyDescent="0.25">
      <c r="A505" s="376"/>
      <c r="B505" s="113"/>
      <c r="L505" s="113"/>
      <c r="V505" s="113"/>
      <c r="AF505" s="113"/>
      <c r="AP505" s="113"/>
      <c r="AZ505" s="113"/>
      <c r="BA505" s="113"/>
      <c r="BJ505" s="113"/>
      <c r="BT505" s="113"/>
      <c r="CD505" s="113"/>
      <c r="CN505" s="113"/>
      <c r="CX505" s="113"/>
      <c r="DH505" s="113"/>
      <c r="DR505" s="113"/>
      <c r="EB505" s="113"/>
      <c r="EL505" s="113"/>
      <c r="EV505" s="113"/>
      <c r="FF505" s="113"/>
      <c r="FP505" s="113"/>
      <c r="FZ505" s="113"/>
      <c r="GJ505" s="113"/>
      <c r="GT505" s="113"/>
      <c r="HD505" s="113"/>
      <c r="HN505" s="113"/>
      <c r="HX505" s="113"/>
    </row>
    <row xmlns:x14ac="http://schemas.microsoft.com/office/spreadsheetml/2009/9/ac" r="506" s="3" customFormat="true" x14ac:dyDescent="0.25">
      <c r="A506" s="376"/>
      <c r="B506" s="113"/>
      <c r="L506" s="113"/>
      <c r="V506" s="113"/>
      <c r="AF506" s="113"/>
      <c r="AP506" s="113"/>
      <c r="AZ506" s="113"/>
      <c r="BA506" s="113"/>
      <c r="BJ506" s="113"/>
      <c r="BT506" s="113"/>
      <c r="CD506" s="113"/>
      <c r="CN506" s="113"/>
      <c r="CX506" s="113"/>
      <c r="DH506" s="113"/>
      <c r="DR506" s="113"/>
      <c r="EB506" s="113"/>
      <c r="EL506" s="113"/>
      <c r="EV506" s="113"/>
      <c r="FF506" s="113"/>
      <c r="FP506" s="113"/>
      <c r="FZ506" s="113"/>
      <c r="GJ506" s="113"/>
      <c r="GT506" s="113"/>
      <c r="HD506" s="113"/>
      <c r="HN506" s="113"/>
      <c r="HX506" s="113"/>
    </row>
    <row xmlns:x14ac="http://schemas.microsoft.com/office/spreadsheetml/2009/9/ac" r="507" s="3" customFormat="true" x14ac:dyDescent="0.25">
      <c r="A507" s="376"/>
      <c r="B507" s="113"/>
      <c r="L507" s="113"/>
      <c r="V507" s="113"/>
      <c r="AF507" s="113"/>
      <c r="AP507" s="113"/>
      <c r="AZ507" s="113"/>
      <c r="BA507" s="113"/>
      <c r="BJ507" s="113"/>
      <c r="BT507" s="113"/>
      <c r="CD507" s="113"/>
      <c r="CN507" s="113"/>
      <c r="CX507" s="113"/>
      <c r="DH507" s="113"/>
      <c r="DR507" s="113"/>
      <c r="EB507" s="113"/>
      <c r="EL507" s="113"/>
      <c r="EV507" s="113"/>
      <c r="FF507" s="113"/>
      <c r="FP507" s="113"/>
      <c r="FZ507" s="113"/>
      <c r="GJ507" s="113"/>
      <c r="GT507" s="113"/>
      <c r="HD507" s="113"/>
      <c r="HN507" s="113"/>
      <c r="HX507" s="113"/>
    </row>
    <row xmlns:x14ac="http://schemas.microsoft.com/office/spreadsheetml/2009/9/ac" r="508" s="3" customFormat="true" x14ac:dyDescent="0.25">
      <c r="A508" s="376"/>
      <c r="B508" s="113"/>
      <c r="L508" s="113"/>
      <c r="V508" s="113"/>
      <c r="AF508" s="113"/>
      <c r="AP508" s="113"/>
      <c r="AZ508" s="113"/>
      <c r="BA508" s="113"/>
      <c r="BJ508" s="113"/>
      <c r="BT508" s="113"/>
      <c r="CD508" s="113"/>
      <c r="CN508" s="113"/>
      <c r="CX508" s="113"/>
      <c r="DH508" s="113"/>
      <c r="DR508" s="113"/>
      <c r="EB508" s="113"/>
      <c r="EL508" s="113"/>
      <c r="EV508" s="113"/>
      <c r="FF508" s="113"/>
      <c r="FP508" s="113"/>
      <c r="FZ508" s="113"/>
      <c r="GJ508" s="113"/>
      <c r="GT508" s="113"/>
      <c r="HD508" s="113"/>
      <c r="HN508" s="113"/>
      <c r="HX508" s="113"/>
    </row>
    <row xmlns:x14ac="http://schemas.microsoft.com/office/spreadsheetml/2009/9/ac" r="509" s="3" customFormat="true" x14ac:dyDescent="0.25">
      <c r="A509" s="376"/>
      <c r="B509" s="113"/>
      <c r="L509" s="113"/>
      <c r="V509" s="113"/>
      <c r="AF509" s="113"/>
      <c r="AP509" s="113"/>
      <c r="AZ509" s="113"/>
      <c r="BA509" s="113"/>
      <c r="BJ509" s="113"/>
      <c r="BT509" s="113"/>
      <c r="CD509" s="113"/>
      <c r="CN509" s="113"/>
      <c r="CX509" s="113"/>
      <c r="DH509" s="113"/>
      <c r="DR509" s="113"/>
      <c r="EB509" s="113"/>
      <c r="EL509" s="113"/>
      <c r="EV509" s="113"/>
      <c r="FF509" s="113"/>
      <c r="FP509" s="113"/>
      <c r="FZ509" s="113"/>
      <c r="GJ509" s="113"/>
      <c r="GT509" s="113"/>
      <c r="HD509" s="113"/>
      <c r="HN509" s="113"/>
      <c r="HX509" s="113"/>
    </row>
    <row xmlns:x14ac="http://schemas.microsoft.com/office/spreadsheetml/2009/9/ac" r="510" s="3" customFormat="true" x14ac:dyDescent="0.25">
      <c r="A510" s="376"/>
      <c r="B510" s="113"/>
      <c r="L510" s="113"/>
      <c r="V510" s="113"/>
      <c r="AF510" s="113"/>
      <c r="AP510" s="113"/>
      <c r="AZ510" s="113"/>
      <c r="BA510" s="113"/>
      <c r="BJ510" s="113"/>
      <c r="BT510" s="113"/>
      <c r="CD510" s="113"/>
      <c r="CN510" s="113"/>
      <c r="CX510" s="113"/>
      <c r="DH510" s="113"/>
      <c r="DR510" s="113"/>
      <c r="EB510" s="113"/>
      <c r="EL510" s="113"/>
      <c r="EV510" s="113"/>
      <c r="FF510" s="113"/>
      <c r="FP510" s="113"/>
      <c r="FZ510" s="113"/>
      <c r="GJ510" s="113"/>
      <c r="GT510" s="113"/>
      <c r="HD510" s="113"/>
      <c r="HN510" s="113"/>
      <c r="HX510" s="113"/>
    </row>
    <row xmlns:x14ac="http://schemas.microsoft.com/office/spreadsheetml/2009/9/ac" r="511" s="3" customFormat="true" x14ac:dyDescent="0.25">
      <c r="A511" s="376"/>
      <c r="B511" s="113"/>
      <c r="L511" s="113"/>
      <c r="V511" s="113"/>
      <c r="AF511" s="113"/>
      <c r="AP511" s="113"/>
      <c r="AZ511" s="113"/>
      <c r="BA511" s="113"/>
      <c r="BJ511" s="113"/>
      <c r="BT511" s="113"/>
      <c r="CD511" s="113"/>
      <c r="CN511" s="113"/>
      <c r="CX511" s="113"/>
      <c r="DH511" s="113"/>
      <c r="DR511" s="113"/>
      <c r="EB511" s="113"/>
      <c r="EL511" s="113"/>
      <c r="EV511" s="113"/>
      <c r="FF511" s="113"/>
      <c r="FP511" s="113"/>
      <c r="FZ511" s="113"/>
      <c r="GJ511" s="113"/>
      <c r="GT511" s="113"/>
      <c r="HD511" s="113"/>
      <c r="HN511" s="113"/>
      <c r="HX511" s="113"/>
    </row>
    <row xmlns:x14ac="http://schemas.microsoft.com/office/spreadsheetml/2009/9/ac" r="512" s="3" customFormat="true" x14ac:dyDescent="0.25">
      <c r="A512" s="376"/>
      <c r="B512" s="113"/>
      <c r="L512" s="113"/>
      <c r="V512" s="113"/>
      <c r="AF512" s="113"/>
      <c r="AP512" s="113"/>
      <c r="AZ512" s="113"/>
      <c r="BA512" s="113"/>
      <c r="BJ512" s="113"/>
      <c r="BT512" s="113"/>
      <c r="CD512" s="113"/>
      <c r="CN512" s="113"/>
      <c r="CX512" s="113"/>
      <c r="DH512" s="113"/>
      <c r="DR512" s="113"/>
      <c r="EB512" s="113"/>
      <c r="EL512" s="113"/>
      <c r="EV512" s="113"/>
      <c r="FF512" s="113"/>
      <c r="FP512" s="113"/>
      <c r="FZ512" s="113"/>
      <c r="GJ512" s="113"/>
      <c r="GT512" s="113"/>
      <c r="HD512" s="113"/>
      <c r="HN512" s="113"/>
      <c r="HX512" s="113"/>
    </row>
    <row xmlns:x14ac="http://schemas.microsoft.com/office/spreadsheetml/2009/9/ac" r="513" s="3" customFormat="true" x14ac:dyDescent="0.25">
      <c r="A513" s="376"/>
      <c r="B513" s="113"/>
      <c r="L513" s="113"/>
      <c r="V513" s="113"/>
      <c r="AF513" s="113"/>
      <c r="AP513" s="113"/>
      <c r="AZ513" s="113"/>
      <c r="BA513" s="113"/>
      <c r="BJ513" s="113"/>
      <c r="BT513" s="113"/>
      <c r="CD513" s="113"/>
      <c r="CN513" s="113"/>
      <c r="CX513" s="113"/>
      <c r="DH513" s="113"/>
      <c r="DR513" s="113"/>
      <c r="EB513" s="113"/>
      <c r="EL513" s="113"/>
      <c r="EV513" s="113"/>
      <c r="FF513" s="113"/>
      <c r="FP513" s="113"/>
      <c r="FZ513" s="113"/>
      <c r="GJ513" s="113"/>
      <c r="GT513" s="113"/>
      <c r="HD513" s="113"/>
      <c r="HN513" s="113"/>
      <c r="HX513" s="113"/>
    </row>
    <row xmlns:x14ac="http://schemas.microsoft.com/office/spreadsheetml/2009/9/ac" r="514" s="3" customFormat="true" x14ac:dyDescent="0.25">
      <c r="A514" s="376"/>
      <c r="B514" s="113"/>
      <c r="L514" s="113"/>
      <c r="V514" s="113"/>
      <c r="AF514" s="113"/>
      <c r="AP514" s="113"/>
      <c r="AZ514" s="113"/>
      <c r="BA514" s="113"/>
      <c r="BJ514" s="113"/>
      <c r="BT514" s="113"/>
      <c r="CD514" s="113"/>
      <c r="CN514" s="113"/>
      <c r="CX514" s="113"/>
      <c r="DH514" s="113"/>
      <c r="DR514" s="113"/>
      <c r="EB514" s="113"/>
      <c r="EL514" s="113"/>
      <c r="EV514" s="113"/>
      <c r="FF514" s="113"/>
      <c r="FP514" s="113"/>
      <c r="FZ514" s="113"/>
      <c r="GJ514" s="113"/>
      <c r="GT514" s="113"/>
      <c r="HD514" s="113"/>
      <c r="HN514" s="113"/>
      <c r="HX514" s="113"/>
    </row>
    <row xmlns:x14ac="http://schemas.microsoft.com/office/spreadsheetml/2009/9/ac" r="515" s="3" customFormat="true" x14ac:dyDescent="0.25">
      <c r="A515" s="376"/>
      <c r="B515" s="113"/>
      <c r="L515" s="113"/>
      <c r="V515" s="113"/>
      <c r="AF515" s="113"/>
      <c r="AP515" s="113"/>
      <c r="AZ515" s="113"/>
      <c r="BA515" s="113"/>
      <c r="BJ515" s="113"/>
      <c r="BT515" s="113"/>
      <c r="CD515" s="113"/>
      <c r="CN515" s="113"/>
      <c r="CX515" s="113"/>
      <c r="DH515" s="113"/>
      <c r="DR515" s="113"/>
      <c r="EB515" s="113"/>
      <c r="EL515" s="113"/>
      <c r="EV515" s="113"/>
      <c r="FF515" s="113"/>
      <c r="FP515" s="113"/>
      <c r="FZ515" s="113"/>
      <c r="GJ515" s="113"/>
      <c r="GT515" s="113"/>
      <c r="HD515" s="113"/>
      <c r="HN515" s="113"/>
      <c r="HX515" s="113"/>
    </row>
    <row xmlns:x14ac="http://schemas.microsoft.com/office/spreadsheetml/2009/9/ac" r="516" s="3" customFormat="true" x14ac:dyDescent="0.25">
      <c r="A516" s="376"/>
      <c r="B516" s="113"/>
      <c r="L516" s="113"/>
      <c r="V516" s="113"/>
      <c r="AF516" s="113"/>
      <c r="AP516" s="113"/>
      <c r="AZ516" s="113"/>
      <c r="BA516" s="113"/>
      <c r="BJ516" s="113"/>
      <c r="BT516" s="113"/>
      <c r="CD516" s="113"/>
      <c r="CN516" s="113"/>
      <c r="CX516" s="113"/>
      <c r="DH516" s="113"/>
      <c r="DR516" s="113"/>
      <c r="EB516" s="113"/>
      <c r="EL516" s="113"/>
      <c r="EV516" s="113"/>
      <c r="FF516" s="113"/>
      <c r="FP516" s="113"/>
      <c r="FZ516" s="113"/>
      <c r="GJ516" s="113"/>
      <c r="GT516" s="113"/>
      <c r="HD516" s="113"/>
      <c r="HN516" s="113"/>
      <c r="HX516" s="113"/>
    </row>
    <row xmlns:x14ac="http://schemas.microsoft.com/office/spreadsheetml/2009/9/ac" r="517" s="3" customFormat="true" x14ac:dyDescent="0.25">
      <c r="A517" s="376"/>
      <c r="B517" s="113"/>
      <c r="L517" s="113"/>
      <c r="V517" s="113"/>
      <c r="AF517" s="113"/>
      <c r="AP517" s="113"/>
      <c r="AZ517" s="113"/>
      <c r="BA517" s="113"/>
      <c r="BJ517" s="113"/>
      <c r="BT517" s="113"/>
      <c r="CD517" s="113"/>
      <c r="CN517" s="113"/>
      <c r="CX517" s="113"/>
      <c r="DH517" s="113"/>
      <c r="DR517" s="113"/>
      <c r="EB517" s="113"/>
      <c r="EL517" s="113"/>
      <c r="EV517" s="113"/>
      <c r="FF517" s="113"/>
      <c r="FP517" s="113"/>
      <c r="FZ517" s="113"/>
      <c r="GJ517" s="113"/>
      <c r="GT517" s="113"/>
      <c r="HD517" s="113"/>
      <c r="HN517" s="113"/>
      <c r="HX517" s="113"/>
    </row>
    <row xmlns:x14ac="http://schemas.microsoft.com/office/spreadsheetml/2009/9/ac" r="518" s="3" customFormat="true" x14ac:dyDescent="0.25">
      <c r="A518" s="376"/>
      <c r="B518" s="113"/>
      <c r="L518" s="113"/>
      <c r="V518" s="113"/>
      <c r="AF518" s="113"/>
      <c r="AP518" s="113"/>
      <c r="AZ518" s="113"/>
      <c r="BA518" s="113"/>
      <c r="BJ518" s="113"/>
      <c r="BT518" s="113"/>
      <c r="CD518" s="113"/>
      <c r="CN518" s="113"/>
      <c r="CX518" s="113"/>
      <c r="DH518" s="113"/>
      <c r="DR518" s="113"/>
      <c r="EB518" s="113"/>
      <c r="EL518" s="113"/>
      <c r="EV518" s="113"/>
      <c r="FF518" s="113"/>
      <c r="FP518" s="113"/>
      <c r="FZ518" s="113"/>
      <c r="GJ518" s="113"/>
      <c r="GT518" s="113"/>
      <c r="HD518" s="113"/>
      <c r="HN518" s="113"/>
      <c r="HX518" s="113"/>
    </row>
    <row xmlns:x14ac="http://schemas.microsoft.com/office/spreadsheetml/2009/9/ac" r="519" s="3" customFormat="true" x14ac:dyDescent="0.25">
      <c r="A519" s="376"/>
      <c r="B519" s="113"/>
      <c r="L519" s="113"/>
      <c r="V519" s="113"/>
      <c r="AF519" s="113"/>
      <c r="AP519" s="113"/>
      <c r="AZ519" s="113"/>
      <c r="BA519" s="113"/>
      <c r="BJ519" s="113"/>
      <c r="BT519" s="113"/>
      <c r="CD519" s="113"/>
      <c r="CN519" s="113"/>
      <c r="CX519" s="113"/>
      <c r="DH519" s="113"/>
      <c r="DR519" s="113"/>
      <c r="EB519" s="113"/>
      <c r="EL519" s="113"/>
      <c r="EV519" s="113"/>
      <c r="FF519" s="113"/>
      <c r="FP519" s="113"/>
      <c r="FZ519" s="113"/>
      <c r="GJ519" s="113"/>
      <c r="GT519" s="113"/>
      <c r="HD519" s="113"/>
      <c r="HN519" s="113"/>
      <c r="HX519" s="113"/>
    </row>
    <row xmlns:x14ac="http://schemas.microsoft.com/office/spreadsheetml/2009/9/ac" r="520" s="3" customFormat="true" x14ac:dyDescent="0.25">
      <c r="A520" s="376"/>
      <c r="B520" s="113"/>
      <c r="L520" s="113"/>
      <c r="V520" s="113"/>
      <c r="AF520" s="113"/>
      <c r="AP520" s="113"/>
      <c r="AZ520" s="113"/>
      <c r="BA520" s="113"/>
      <c r="BJ520" s="113"/>
      <c r="BT520" s="113"/>
      <c r="CD520" s="113"/>
      <c r="CN520" s="113"/>
      <c r="CX520" s="113"/>
      <c r="DH520" s="113"/>
      <c r="DR520" s="113"/>
      <c r="EB520" s="113"/>
      <c r="EL520" s="113"/>
      <c r="EV520" s="113"/>
      <c r="FF520" s="113"/>
      <c r="FP520" s="113"/>
      <c r="FZ520" s="113"/>
      <c r="GJ520" s="113"/>
      <c r="GT520" s="113"/>
      <c r="HD520" s="113"/>
      <c r="HN520" s="113"/>
      <c r="HX520" s="113"/>
    </row>
    <row xmlns:x14ac="http://schemas.microsoft.com/office/spreadsheetml/2009/9/ac" r="521" s="3" customFormat="true" x14ac:dyDescent="0.25">
      <c r="A521" s="376"/>
      <c r="B521" s="113"/>
      <c r="L521" s="113"/>
      <c r="V521" s="113"/>
      <c r="AF521" s="113"/>
      <c r="AP521" s="113"/>
      <c r="AZ521" s="113"/>
      <c r="BA521" s="113"/>
      <c r="BJ521" s="113"/>
      <c r="BT521" s="113"/>
      <c r="CD521" s="113"/>
      <c r="CN521" s="113"/>
      <c r="CX521" s="113"/>
      <c r="DH521" s="113"/>
      <c r="DR521" s="113"/>
      <c r="EB521" s="113"/>
      <c r="EL521" s="113"/>
      <c r="EV521" s="113"/>
      <c r="FF521" s="113"/>
      <c r="FP521" s="113"/>
      <c r="FZ521" s="113"/>
      <c r="GJ521" s="113"/>
      <c r="GT521" s="113"/>
      <c r="HD521" s="113"/>
      <c r="HN521" s="113"/>
      <c r="HX521" s="113"/>
    </row>
    <row xmlns:x14ac="http://schemas.microsoft.com/office/spreadsheetml/2009/9/ac" r="522" s="3" customFormat="true" x14ac:dyDescent="0.25">
      <c r="A522" s="376"/>
      <c r="B522" s="113"/>
      <c r="L522" s="113"/>
      <c r="V522" s="113"/>
      <c r="AF522" s="113"/>
      <c r="AP522" s="113"/>
      <c r="AZ522" s="113"/>
      <c r="BA522" s="113"/>
      <c r="BJ522" s="113"/>
      <c r="BT522" s="113"/>
      <c r="CD522" s="113"/>
      <c r="CN522" s="113"/>
      <c r="CX522" s="113"/>
      <c r="DH522" s="113"/>
      <c r="DR522" s="113"/>
      <c r="EB522" s="113"/>
      <c r="EL522" s="113"/>
      <c r="EV522" s="113"/>
      <c r="FF522" s="113"/>
      <c r="FP522" s="113"/>
      <c r="FZ522" s="113"/>
      <c r="GJ522" s="113"/>
      <c r="GT522" s="113"/>
      <c r="HD522" s="113"/>
      <c r="HN522" s="113"/>
      <c r="HX522" s="113"/>
    </row>
    <row xmlns:x14ac="http://schemas.microsoft.com/office/spreadsheetml/2009/9/ac" r="523" s="3" customFormat="true" x14ac:dyDescent="0.25">
      <c r="A523" s="376"/>
      <c r="B523" s="113"/>
      <c r="L523" s="113"/>
      <c r="V523" s="113"/>
      <c r="AF523" s="113"/>
      <c r="AP523" s="113"/>
      <c r="AZ523" s="113"/>
      <c r="BA523" s="113"/>
      <c r="BJ523" s="113"/>
      <c r="BT523" s="113"/>
      <c r="CD523" s="113"/>
      <c r="CN523" s="113"/>
      <c r="CX523" s="113"/>
      <c r="DH523" s="113"/>
      <c r="DR523" s="113"/>
      <c r="EB523" s="113"/>
      <c r="EL523" s="113"/>
      <c r="EV523" s="113"/>
      <c r="FF523" s="113"/>
      <c r="FP523" s="113"/>
      <c r="FZ523" s="113"/>
      <c r="GJ523" s="113"/>
      <c r="GT523" s="113"/>
      <c r="HD523" s="113"/>
      <c r="HN523" s="113"/>
      <c r="HX523" s="113"/>
    </row>
    <row xmlns:x14ac="http://schemas.microsoft.com/office/spreadsheetml/2009/9/ac" r="524" s="3" customFormat="true" x14ac:dyDescent="0.25">
      <c r="A524" s="376"/>
      <c r="B524" s="113"/>
      <c r="L524" s="113"/>
      <c r="V524" s="113"/>
      <c r="AF524" s="113"/>
      <c r="AP524" s="113"/>
      <c r="AZ524" s="113"/>
      <c r="BA524" s="113"/>
      <c r="BJ524" s="113"/>
      <c r="BT524" s="113"/>
      <c r="CD524" s="113"/>
      <c r="CN524" s="113"/>
      <c r="CX524" s="113"/>
      <c r="DH524" s="113"/>
      <c r="DR524" s="113"/>
      <c r="EB524" s="113"/>
      <c r="EL524" s="113"/>
      <c r="EV524" s="113"/>
      <c r="FF524" s="113"/>
      <c r="FP524" s="113"/>
      <c r="FZ524" s="113"/>
      <c r="GJ524" s="113"/>
      <c r="GT524" s="113"/>
      <c r="HD524" s="113"/>
      <c r="HN524" s="113"/>
      <c r="HX524" s="113"/>
    </row>
    <row xmlns:x14ac="http://schemas.microsoft.com/office/spreadsheetml/2009/9/ac" r="525" s="3" customFormat="true" x14ac:dyDescent="0.25">
      <c r="A525" s="376"/>
      <c r="B525" s="113"/>
      <c r="L525" s="113"/>
      <c r="V525" s="113"/>
      <c r="AF525" s="113"/>
      <c r="AP525" s="113"/>
      <c r="AZ525" s="113"/>
      <c r="BA525" s="113"/>
      <c r="BJ525" s="113"/>
      <c r="BT525" s="113"/>
      <c r="CD525" s="113"/>
      <c r="CN525" s="113"/>
      <c r="CX525" s="113"/>
      <c r="DH525" s="113"/>
      <c r="DR525" s="113"/>
      <c r="EB525" s="113"/>
      <c r="EL525" s="113"/>
      <c r="EV525" s="113"/>
      <c r="FF525" s="113"/>
      <c r="FP525" s="113"/>
      <c r="FZ525" s="113"/>
      <c r="GJ525" s="113"/>
      <c r="GT525" s="113"/>
      <c r="HD525" s="113"/>
      <c r="HN525" s="113"/>
      <c r="HX525" s="113"/>
    </row>
    <row xmlns:x14ac="http://schemas.microsoft.com/office/spreadsheetml/2009/9/ac" r="526" s="3" customFormat="true" x14ac:dyDescent="0.25">
      <c r="A526" s="376"/>
      <c r="B526" s="113"/>
      <c r="L526" s="113"/>
      <c r="V526" s="113"/>
      <c r="AF526" s="113"/>
      <c r="AP526" s="113"/>
      <c r="AZ526" s="113"/>
      <c r="BA526" s="113"/>
      <c r="BJ526" s="113"/>
      <c r="BT526" s="113"/>
      <c r="CD526" s="113"/>
      <c r="CN526" s="113"/>
      <c r="CX526" s="113"/>
      <c r="DH526" s="113"/>
      <c r="DR526" s="113"/>
      <c r="EB526" s="113"/>
      <c r="EL526" s="113"/>
      <c r="EV526" s="113"/>
      <c r="FF526" s="113"/>
      <c r="FP526" s="113"/>
      <c r="FZ526" s="113"/>
      <c r="GJ526" s="113"/>
      <c r="GT526" s="113"/>
      <c r="HD526" s="113"/>
      <c r="HN526" s="113"/>
      <c r="HX526" s="113"/>
    </row>
    <row xmlns:x14ac="http://schemas.microsoft.com/office/spreadsheetml/2009/9/ac" r="527" s="3" customFormat="true" x14ac:dyDescent="0.25">
      <c r="A527" s="376"/>
      <c r="B527" s="113"/>
      <c r="L527" s="113"/>
      <c r="V527" s="113"/>
      <c r="AF527" s="113"/>
      <c r="AP527" s="113"/>
      <c r="AZ527" s="113"/>
      <c r="BA527" s="113"/>
      <c r="BJ527" s="113"/>
      <c r="BT527" s="113"/>
      <c r="CD527" s="113"/>
      <c r="CN527" s="113"/>
      <c r="CX527" s="113"/>
      <c r="DH527" s="113"/>
      <c r="DR527" s="113"/>
      <c r="EB527" s="113"/>
      <c r="EL527" s="113"/>
      <c r="EV527" s="113"/>
      <c r="FF527" s="113"/>
      <c r="FP527" s="113"/>
      <c r="FZ527" s="113"/>
      <c r="GJ527" s="113"/>
      <c r="GT527" s="113"/>
      <c r="HD527" s="113"/>
      <c r="HN527" s="113"/>
      <c r="HX527" s="113"/>
    </row>
    <row xmlns:x14ac="http://schemas.microsoft.com/office/spreadsheetml/2009/9/ac" r="528" s="3" customFormat="true" x14ac:dyDescent="0.25">
      <c r="A528" s="376"/>
      <c r="B528" s="113"/>
      <c r="L528" s="113"/>
      <c r="V528" s="113"/>
      <c r="AF528" s="113"/>
      <c r="AP528" s="113"/>
      <c r="AZ528" s="113"/>
      <c r="BA528" s="113"/>
      <c r="BJ528" s="113"/>
      <c r="BT528" s="113"/>
      <c r="CD528" s="113"/>
      <c r="CN528" s="113"/>
      <c r="CX528" s="113"/>
      <c r="DH528" s="113"/>
      <c r="DR528" s="113"/>
      <c r="EB528" s="113"/>
      <c r="EL528" s="113"/>
      <c r="EV528" s="113"/>
      <c r="FF528" s="113"/>
      <c r="FP528" s="113"/>
      <c r="FZ528" s="113"/>
      <c r="GJ528" s="113"/>
      <c r="GT528" s="113"/>
      <c r="HD528" s="113"/>
      <c r="HN528" s="113"/>
      <c r="HX528" s="113"/>
    </row>
    <row xmlns:x14ac="http://schemas.microsoft.com/office/spreadsheetml/2009/9/ac" r="529" s="3" customFormat="true" x14ac:dyDescent="0.25">
      <c r="A529" s="376"/>
      <c r="B529" s="113"/>
      <c r="L529" s="113"/>
      <c r="V529" s="113"/>
      <c r="AF529" s="113"/>
      <c r="AP529" s="113"/>
      <c r="AZ529" s="113"/>
      <c r="BA529" s="113"/>
      <c r="BJ529" s="113"/>
      <c r="BT529" s="113"/>
      <c r="CD529" s="113"/>
      <c r="CN529" s="113"/>
      <c r="CX529" s="113"/>
      <c r="DH529" s="113"/>
      <c r="DR529" s="113"/>
      <c r="EB529" s="113"/>
      <c r="EL529" s="113"/>
      <c r="EV529" s="113"/>
      <c r="FF529" s="113"/>
      <c r="FP529" s="113"/>
      <c r="FZ529" s="113"/>
      <c r="GJ529" s="113"/>
      <c r="GT529" s="113"/>
      <c r="HD529" s="113"/>
      <c r="HN529" s="113"/>
      <c r="HX529" s="113"/>
    </row>
    <row xmlns:x14ac="http://schemas.microsoft.com/office/spreadsheetml/2009/9/ac" r="530" s="3" customFormat="true" x14ac:dyDescent="0.25">
      <c r="A530" s="376"/>
      <c r="B530" s="113"/>
      <c r="L530" s="113"/>
      <c r="V530" s="113"/>
      <c r="AF530" s="113"/>
      <c r="AP530" s="113"/>
      <c r="AZ530" s="113"/>
      <c r="BA530" s="113"/>
      <c r="BJ530" s="113"/>
      <c r="BT530" s="113"/>
      <c r="CD530" s="113"/>
      <c r="CN530" s="113"/>
      <c r="CX530" s="113"/>
      <c r="DH530" s="113"/>
      <c r="DR530" s="113"/>
      <c r="EB530" s="113"/>
      <c r="EL530" s="113"/>
      <c r="EV530" s="113"/>
      <c r="FF530" s="113"/>
      <c r="FP530" s="113"/>
      <c r="FZ530" s="113"/>
      <c r="GJ530" s="113"/>
      <c r="GT530" s="113"/>
      <c r="HD530" s="113"/>
      <c r="HN530" s="113"/>
      <c r="HX530" s="113"/>
    </row>
    <row xmlns:x14ac="http://schemas.microsoft.com/office/spreadsheetml/2009/9/ac" r="531" s="3" customFormat="true" x14ac:dyDescent="0.25">
      <c r="A531" s="376"/>
      <c r="B531" s="113"/>
      <c r="L531" s="113"/>
      <c r="V531" s="113"/>
      <c r="AF531" s="113"/>
      <c r="AP531" s="113"/>
      <c r="AZ531" s="113"/>
      <c r="BA531" s="113"/>
      <c r="BJ531" s="113"/>
      <c r="BT531" s="113"/>
      <c r="CD531" s="113"/>
      <c r="CN531" s="113"/>
      <c r="CX531" s="113"/>
      <c r="DH531" s="113"/>
      <c r="DR531" s="113"/>
      <c r="EB531" s="113"/>
      <c r="EL531" s="113"/>
      <c r="EV531" s="113"/>
      <c r="FF531" s="113"/>
      <c r="FP531" s="113"/>
      <c r="FZ531" s="113"/>
      <c r="GJ531" s="113"/>
      <c r="GT531" s="113"/>
      <c r="HD531" s="113"/>
      <c r="HN531" s="113"/>
      <c r="HX531" s="113"/>
    </row>
    <row xmlns:x14ac="http://schemas.microsoft.com/office/spreadsheetml/2009/9/ac" r="532" s="3" customFormat="true" x14ac:dyDescent="0.25">
      <c r="A532" s="376"/>
      <c r="B532" s="113"/>
      <c r="L532" s="113"/>
      <c r="V532" s="113"/>
      <c r="AF532" s="113"/>
      <c r="AP532" s="113"/>
      <c r="AZ532" s="113"/>
      <c r="BA532" s="113"/>
      <c r="BJ532" s="113"/>
      <c r="BT532" s="113"/>
      <c r="CD532" s="113"/>
      <c r="CN532" s="113"/>
      <c r="CX532" s="113"/>
      <c r="DH532" s="113"/>
      <c r="DR532" s="113"/>
      <c r="EB532" s="113"/>
      <c r="EL532" s="113"/>
      <c r="EV532" s="113"/>
      <c r="FF532" s="113"/>
      <c r="FP532" s="113"/>
      <c r="FZ532" s="113"/>
      <c r="GJ532" s="113"/>
      <c r="GT532" s="113"/>
      <c r="HD532" s="113"/>
      <c r="HN532" s="113"/>
      <c r="HX532" s="113"/>
    </row>
    <row xmlns:x14ac="http://schemas.microsoft.com/office/spreadsheetml/2009/9/ac" r="533" s="3" customFormat="true" x14ac:dyDescent="0.25">
      <c r="A533" s="376"/>
      <c r="B533" s="113"/>
      <c r="L533" s="113"/>
      <c r="V533" s="113"/>
      <c r="AF533" s="113"/>
      <c r="AP533" s="113"/>
      <c r="AZ533" s="113"/>
      <c r="BA533" s="113"/>
      <c r="BJ533" s="113"/>
      <c r="BT533" s="113"/>
      <c r="CD533" s="113"/>
      <c r="CN533" s="113"/>
      <c r="CX533" s="113"/>
      <c r="DH533" s="113"/>
      <c r="DR533" s="113"/>
      <c r="EB533" s="113"/>
      <c r="EL533" s="113"/>
      <c r="EV533" s="113"/>
      <c r="FF533" s="113"/>
      <c r="FP533" s="113"/>
      <c r="FZ533" s="113"/>
      <c r="GJ533" s="113"/>
      <c r="GT533" s="113"/>
      <c r="HD533" s="113"/>
      <c r="HN533" s="113"/>
      <c r="HX533" s="113"/>
    </row>
    <row xmlns:x14ac="http://schemas.microsoft.com/office/spreadsheetml/2009/9/ac" r="534" s="3" customFormat="true" x14ac:dyDescent="0.25">
      <c r="A534" s="376"/>
      <c r="B534" s="113"/>
      <c r="L534" s="113"/>
      <c r="V534" s="113"/>
      <c r="AF534" s="113"/>
      <c r="AP534" s="113"/>
      <c r="AZ534" s="113"/>
      <c r="BA534" s="113"/>
      <c r="BJ534" s="113"/>
      <c r="BT534" s="113"/>
      <c r="CD534" s="113"/>
      <c r="CN534" s="113"/>
      <c r="CX534" s="113"/>
      <c r="DH534" s="113"/>
      <c r="DR534" s="113"/>
      <c r="EB534" s="113"/>
      <c r="EL534" s="113"/>
      <c r="EV534" s="113"/>
      <c r="FF534" s="113"/>
      <c r="FP534" s="113"/>
      <c r="FZ534" s="113"/>
      <c r="GJ534" s="113"/>
      <c r="GT534" s="113"/>
      <c r="HD534" s="113"/>
      <c r="HN534" s="113"/>
      <c r="HX534" s="113"/>
    </row>
    <row xmlns:x14ac="http://schemas.microsoft.com/office/spreadsheetml/2009/9/ac" r="535" s="3" customFormat="true" x14ac:dyDescent="0.25">
      <c r="A535" s="376"/>
      <c r="B535" s="113"/>
      <c r="L535" s="113"/>
      <c r="V535" s="113"/>
      <c r="AF535" s="113"/>
      <c r="AP535" s="113"/>
      <c r="AZ535" s="113"/>
      <c r="BA535" s="113"/>
      <c r="BJ535" s="113"/>
      <c r="BT535" s="113"/>
      <c r="CD535" s="113"/>
      <c r="CN535" s="113"/>
      <c r="CX535" s="113"/>
      <c r="DH535" s="113"/>
      <c r="DR535" s="113"/>
      <c r="EB535" s="113"/>
      <c r="EL535" s="113"/>
      <c r="EV535" s="113"/>
      <c r="FF535" s="113"/>
      <c r="FP535" s="113"/>
      <c r="FZ535" s="113"/>
      <c r="GJ535" s="113"/>
      <c r="GT535" s="113"/>
      <c r="HD535" s="113"/>
      <c r="HN535" s="113"/>
      <c r="HX535" s="113"/>
    </row>
    <row xmlns:x14ac="http://schemas.microsoft.com/office/spreadsheetml/2009/9/ac" r="536" s="3" customFormat="true" x14ac:dyDescent="0.25">
      <c r="A536" s="376"/>
      <c r="B536" s="113"/>
      <c r="L536" s="113"/>
      <c r="V536" s="113"/>
      <c r="AF536" s="113"/>
      <c r="AP536" s="113"/>
      <c r="AZ536" s="113"/>
      <c r="BA536" s="113"/>
      <c r="BJ536" s="113"/>
      <c r="BT536" s="113"/>
      <c r="CD536" s="113"/>
      <c r="CN536" s="113"/>
      <c r="CX536" s="113"/>
      <c r="DH536" s="113"/>
      <c r="DR536" s="113"/>
      <c r="EB536" s="113"/>
      <c r="EL536" s="113"/>
      <c r="EV536" s="113"/>
      <c r="FF536" s="113"/>
      <c r="FP536" s="113"/>
      <c r="FZ536" s="113"/>
      <c r="GJ536" s="113"/>
      <c r="GT536" s="113"/>
      <c r="HD536" s="113"/>
      <c r="HN536" s="113"/>
      <c r="HX536" s="113"/>
    </row>
    <row xmlns:x14ac="http://schemas.microsoft.com/office/spreadsheetml/2009/9/ac" r="537" s="3" customFormat="true" x14ac:dyDescent="0.25">
      <c r="A537" s="376"/>
      <c r="B537" s="113"/>
      <c r="L537" s="113"/>
      <c r="V537" s="113"/>
      <c r="AF537" s="113"/>
      <c r="AP537" s="113"/>
      <c r="AZ537" s="113"/>
      <c r="BA537" s="113"/>
      <c r="BJ537" s="113"/>
      <c r="BT537" s="113"/>
      <c r="CD537" s="113"/>
      <c r="CN537" s="113"/>
      <c r="CX537" s="113"/>
      <c r="DH537" s="113"/>
      <c r="DR537" s="113"/>
      <c r="EB537" s="113"/>
      <c r="EL537" s="113"/>
      <c r="EV537" s="113"/>
      <c r="FF537" s="113"/>
      <c r="FP537" s="113"/>
      <c r="FZ537" s="113"/>
      <c r="GJ537" s="113"/>
      <c r="GT537" s="113"/>
      <c r="HD537" s="113"/>
      <c r="HN537" s="113"/>
      <c r="HX537" s="113"/>
    </row>
    <row xmlns:x14ac="http://schemas.microsoft.com/office/spreadsheetml/2009/9/ac" r="538" s="3" customFormat="true" x14ac:dyDescent="0.25">
      <c r="A538" s="376"/>
      <c r="B538" s="113"/>
      <c r="L538" s="113"/>
      <c r="V538" s="113"/>
      <c r="AF538" s="113"/>
      <c r="AP538" s="113"/>
      <c r="AZ538" s="113"/>
      <c r="BA538" s="113"/>
      <c r="BJ538" s="113"/>
      <c r="BT538" s="113"/>
      <c r="CD538" s="113"/>
      <c r="CN538" s="113"/>
      <c r="CX538" s="113"/>
      <c r="DH538" s="113"/>
      <c r="DR538" s="113"/>
      <c r="EB538" s="113"/>
      <c r="EL538" s="113"/>
      <c r="EV538" s="113"/>
      <c r="FF538" s="113"/>
      <c r="FP538" s="113"/>
      <c r="FZ538" s="113"/>
      <c r="GJ538" s="113"/>
      <c r="GT538" s="113"/>
      <c r="HD538" s="113"/>
      <c r="HN538" s="113"/>
      <c r="HX538" s="113"/>
    </row>
    <row xmlns:x14ac="http://schemas.microsoft.com/office/spreadsheetml/2009/9/ac" r="539" s="3" customFormat="true" x14ac:dyDescent="0.25">
      <c r="A539" s="376"/>
      <c r="B539" s="113"/>
      <c r="L539" s="113"/>
      <c r="V539" s="113"/>
      <c r="AF539" s="113"/>
      <c r="AP539" s="113"/>
      <c r="AZ539" s="113"/>
      <c r="BA539" s="113"/>
      <c r="BJ539" s="113"/>
      <c r="BT539" s="113"/>
      <c r="CD539" s="113"/>
      <c r="CN539" s="113"/>
      <c r="CX539" s="113"/>
      <c r="DH539" s="113"/>
      <c r="DR539" s="113"/>
      <c r="EB539" s="113"/>
      <c r="EL539" s="113"/>
      <c r="EV539" s="113"/>
      <c r="FF539" s="113"/>
      <c r="FP539" s="113"/>
      <c r="FZ539" s="113"/>
      <c r="GJ539" s="113"/>
      <c r="GT539" s="113"/>
      <c r="HD539" s="113"/>
      <c r="HN539" s="113"/>
      <c r="HX539" s="113"/>
    </row>
    <row xmlns:x14ac="http://schemas.microsoft.com/office/spreadsheetml/2009/9/ac" r="540" s="3" customFormat="true" x14ac:dyDescent="0.25">
      <c r="A540" s="376"/>
      <c r="B540" s="113"/>
      <c r="L540" s="113"/>
      <c r="V540" s="113"/>
      <c r="AF540" s="113"/>
      <c r="AP540" s="113"/>
      <c r="AZ540" s="113"/>
      <c r="BA540" s="113"/>
      <c r="BJ540" s="113"/>
      <c r="BT540" s="113"/>
      <c r="CD540" s="113"/>
      <c r="CN540" s="113"/>
      <c r="CX540" s="113"/>
      <c r="DH540" s="113"/>
      <c r="DR540" s="113"/>
      <c r="EB540" s="113"/>
      <c r="EL540" s="113"/>
      <c r="EV540" s="113"/>
      <c r="FF540" s="113"/>
      <c r="FP540" s="113"/>
      <c r="FZ540" s="113"/>
      <c r="GJ540" s="113"/>
      <c r="GT540" s="113"/>
      <c r="HD540" s="113"/>
      <c r="HN540" s="113"/>
      <c r="HX540" s="113"/>
    </row>
    <row xmlns:x14ac="http://schemas.microsoft.com/office/spreadsheetml/2009/9/ac" r="541" s="3" customFormat="true" x14ac:dyDescent="0.25">
      <c r="A541" s="376"/>
      <c r="B541" s="113"/>
      <c r="L541" s="113"/>
      <c r="V541" s="113"/>
      <c r="AF541" s="113"/>
      <c r="AP541" s="113"/>
      <c r="AZ541" s="113"/>
      <c r="BA541" s="113"/>
      <c r="BJ541" s="113"/>
      <c r="BT541" s="113"/>
      <c r="CD541" s="113"/>
      <c r="CN541" s="113"/>
      <c r="CX541" s="113"/>
      <c r="DH541" s="113"/>
      <c r="DR541" s="113"/>
      <c r="EB541" s="113"/>
      <c r="EL541" s="113"/>
      <c r="EV541" s="113"/>
      <c r="FF541" s="113"/>
      <c r="FP541" s="113"/>
      <c r="FZ541" s="113"/>
      <c r="GJ541" s="113"/>
      <c r="GT541" s="113"/>
      <c r="HD541" s="113"/>
      <c r="HN541" s="113"/>
      <c r="HX541" s="113"/>
    </row>
    <row xmlns:x14ac="http://schemas.microsoft.com/office/spreadsheetml/2009/9/ac" r="542" s="3" customFormat="true" x14ac:dyDescent="0.25">
      <c r="A542" s="376"/>
      <c r="B542" s="113"/>
      <c r="L542" s="113"/>
      <c r="V542" s="113"/>
      <c r="AF542" s="113"/>
      <c r="AP542" s="113"/>
      <c r="AZ542" s="113"/>
      <c r="BA542" s="113"/>
      <c r="BJ542" s="113"/>
      <c r="BT542" s="113"/>
      <c r="CD542" s="113"/>
      <c r="CN542" s="113"/>
      <c r="CX542" s="113"/>
      <c r="DH542" s="113"/>
      <c r="DR542" s="113"/>
      <c r="EB542" s="113"/>
      <c r="EL542" s="113"/>
      <c r="EV542" s="113"/>
      <c r="FF542" s="113"/>
      <c r="FP542" s="113"/>
      <c r="FZ542" s="113"/>
      <c r="GJ542" s="113"/>
      <c r="GT542" s="113"/>
      <c r="HD542" s="113"/>
      <c r="HN542" s="113"/>
      <c r="HX542" s="113"/>
    </row>
    <row xmlns:x14ac="http://schemas.microsoft.com/office/spreadsheetml/2009/9/ac" r="543" s="3" customFormat="true" x14ac:dyDescent="0.25">
      <c r="A543" s="376"/>
      <c r="B543" s="113"/>
      <c r="L543" s="113"/>
      <c r="V543" s="113"/>
      <c r="AF543" s="113"/>
      <c r="AP543" s="113"/>
      <c r="AZ543" s="113"/>
      <c r="BA543" s="113"/>
      <c r="BJ543" s="113"/>
      <c r="BT543" s="113"/>
      <c r="CD543" s="113"/>
      <c r="CN543" s="113"/>
      <c r="CX543" s="113"/>
      <c r="DH543" s="113"/>
      <c r="DR543" s="113"/>
      <c r="EB543" s="113"/>
      <c r="EL543" s="113"/>
      <c r="EV543" s="113"/>
      <c r="FF543" s="113"/>
      <c r="FP543" s="113"/>
      <c r="FZ543" s="113"/>
      <c r="GJ543" s="113"/>
      <c r="GT543" s="113"/>
      <c r="HD543" s="113"/>
      <c r="HN543" s="113"/>
      <c r="HX543" s="113"/>
    </row>
    <row xmlns:x14ac="http://schemas.microsoft.com/office/spreadsheetml/2009/9/ac" r="544" s="3" customFormat="true" x14ac:dyDescent="0.25">
      <c r="A544" s="376"/>
      <c r="B544" s="113"/>
      <c r="L544" s="113"/>
      <c r="V544" s="113"/>
      <c r="AF544" s="113"/>
      <c r="AP544" s="113"/>
      <c r="AZ544" s="113"/>
      <c r="BA544" s="113"/>
      <c r="BJ544" s="113"/>
      <c r="BT544" s="113"/>
      <c r="CD544" s="113"/>
      <c r="CN544" s="113"/>
      <c r="CX544" s="113"/>
      <c r="DH544" s="113"/>
      <c r="DR544" s="113"/>
      <c r="EB544" s="113"/>
      <c r="EL544" s="113"/>
      <c r="EV544" s="113"/>
      <c r="FF544" s="113"/>
      <c r="FP544" s="113"/>
      <c r="FZ544" s="113"/>
      <c r="GJ544" s="113"/>
      <c r="GT544" s="113"/>
      <c r="HD544" s="113"/>
      <c r="HN544" s="113"/>
      <c r="HX544" s="113"/>
    </row>
    <row xmlns:x14ac="http://schemas.microsoft.com/office/spreadsheetml/2009/9/ac" r="545" s="3" customFormat="true" x14ac:dyDescent="0.25">
      <c r="A545" s="376"/>
      <c r="B545" s="113"/>
      <c r="L545" s="113"/>
      <c r="V545" s="113"/>
      <c r="AF545" s="113"/>
      <c r="AP545" s="113"/>
      <c r="AZ545" s="113"/>
      <c r="BA545" s="113"/>
      <c r="BJ545" s="113"/>
      <c r="BT545" s="113"/>
      <c r="CD545" s="113"/>
      <c r="CN545" s="113"/>
      <c r="CX545" s="113"/>
      <c r="DH545" s="113"/>
      <c r="DR545" s="113"/>
      <c r="EB545" s="113"/>
      <c r="EL545" s="113"/>
      <c r="EV545" s="113"/>
      <c r="FF545" s="113"/>
      <c r="FP545" s="113"/>
      <c r="FZ545" s="113"/>
      <c r="GJ545" s="113"/>
      <c r="GT545" s="113"/>
      <c r="HD545" s="113"/>
      <c r="HN545" s="113"/>
      <c r="HX545" s="113"/>
    </row>
    <row xmlns:x14ac="http://schemas.microsoft.com/office/spreadsheetml/2009/9/ac" r="546" s="3" customFormat="true" x14ac:dyDescent="0.25">
      <c r="A546" s="376"/>
      <c r="B546" s="113"/>
      <c r="L546" s="113"/>
      <c r="V546" s="113"/>
      <c r="AF546" s="113"/>
      <c r="AP546" s="113"/>
      <c r="AZ546" s="113"/>
      <c r="BA546" s="113"/>
      <c r="BJ546" s="113"/>
      <c r="BT546" s="113"/>
      <c r="CD546" s="113"/>
      <c r="CN546" s="113"/>
      <c r="CX546" s="113"/>
      <c r="DH546" s="113"/>
      <c r="DR546" s="113"/>
      <c r="EB546" s="113"/>
      <c r="EL546" s="113"/>
      <c r="EV546" s="113"/>
      <c r="FF546" s="113"/>
      <c r="FP546" s="113"/>
      <c r="FZ546" s="113"/>
      <c r="GJ546" s="113"/>
      <c r="GT546" s="113"/>
      <c r="HD546" s="113"/>
      <c r="HN546" s="113"/>
      <c r="HX546" s="113"/>
    </row>
    <row xmlns:x14ac="http://schemas.microsoft.com/office/spreadsheetml/2009/9/ac" r="547" s="3" customFormat="true" x14ac:dyDescent="0.25">
      <c r="A547" s="376"/>
      <c r="B547" s="113"/>
      <c r="L547" s="113"/>
      <c r="V547" s="113"/>
      <c r="AF547" s="113"/>
      <c r="AP547" s="113"/>
      <c r="AZ547" s="113"/>
      <c r="BA547" s="113"/>
      <c r="BJ547" s="113"/>
      <c r="BT547" s="113"/>
      <c r="CD547" s="113"/>
      <c r="CN547" s="113"/>
      <c r="CX547" s="113"/>
      <c r="DH547" s="113"/>
      <c r="DR547" s="113"/>
      <c r="EB547" s="113"/>
      <c r="EL547" s="113"/>
      <c r="EV547" s="113"/>
      <c r="FF547" s="113"/>
      <c r="FP547" s="113"/>
      <c r="FZ547" s="113"/>
      <c r="GJ547" s="113"/>
      <c r="GT547" s="113"/>
      <c r="HD547" s="113"/>
      <c r="HN547" s="113"/>
      <c r="HX547" s="113"/>
    </row>
    <row xmlns:x14ac="http://schemas.microsoft.com/office/spreadsheetml/2009/9/ac" r="548" s="3" customFormat="true" x14ac:dyDescent="0.25">
      <c r="A548" s="376"/>
      <c r="B548" s="113"/>
      <c r="L548" s="113"/>
      <c r="V548" s="113"/>
      <c r="AF548" s="113"/>
      <c r="AP548" s="113"/>
      <c r="AZ548" s="113"/>
      <c r="BA548" s="113"/>
      <c r="BJ548" s="113"/>
      <c r="BT548" s="113"/>
      <c r="CD548" s="113"/>
      <c r="CN548" s="113"/>
      <c r="CX548" s="113"/>
      <c r="DH548" s="113"/>
      <c r="DR548" s="113"/>
      <c r="EB548" s="113"/>
      <c r="EL548" s="113"/>
      <c r="EV548" s="113"/>
      <c r="FF548" s="113"/>
      <c r="FP548" s="113"/>
      <c r="FZ548" s="113"/>
      <c r="GJ548" s="113"/>
      <c r="GT548" s="113"/>
      <c r="HD548" s="113"/>
      <c r="HN548" s="113"/>
      <c r="HX548" s="113"/>
    </row>
    <row xmlns:x14ac="http://schemas.microsoft.com/office/spreadsheetml/2009/9/ac" r="549" s="3" customFormat="true" x14ac:dyDescent="0.25">
      <c r="A549" s="376"/>
      <c r="B549" s="113"/>
      <c r="L549" s="113"/>
      <c r="V549" s="113"/>
      <c r="AF549" s="113"/>
      <c r="AP549" s="113"/>
      <c r="AZ549" s="113"/>
      <c r="BA549" s="113"/>
      <c r="BJ549" s="113"/>
      <c r="BT549" s="113"/>
      <c r="CD549" s="113"/>
      <c r="CN549" s="113"/>
      <c r="CX549" s="113"/>
      <c r="DH549" s="113"/>
      <c r="DR549" s="113"/>
      <c r="EB549" s="113"/>
      <c r="EL549" s="113"/>
      <c r="EV549" s="113"/>
      <c r="FF549" s="113"/>
      <c r="FP549" s="113"/>
      <c r="FZ549" s="113"/>
      <c r="GJ549" s="113"/>
      <c r="GT549" s="113"/>
      <c r="HD549" s="113"/>
      <c r="HN549" s="113"/>
      <c r="HX549" s="113"/>
    </row>
    <row xmlns:x14ac="http://schemas.microsoft.com/office/spreadsheetml/2009/9/ac" r="550" s="3" customFormat="true" x14ac:dyDescent="0.25">
      <c r="A550" s="376"/>
      <c r="B550" s="113"/>
      <c r="L550" s="113"/>
      <c r="V550" s="113"/>
      <c r="AF550" s="113"/>
      <c r="AP550" s="113"/>
      <c r="AZ550" s="113"/>
      <c r="BA550" s="113"/>
      <c r="BJ550" s="113"/>
      <c r="BT550" s="113"/>
      <c r="CD550" s="113"/>
      <c r="CN550" s="113"/>
      <c r="CX550" s="113"/>
      <c r="DH550" s="113"/>
      <c r="DR550" s="113"/>
      <c r="EB550" s="113"/>
      <c r="EL550" s="113"/>
      <c r="EV550" s="113"/>
      <c r="FF550" s="113"/>
      <c r="FP550" s="113"/>
      <c r="FZ550" s="113"/>
      <c r="GJ550" s="113"/>
      <c r="GT550" s="113"/>
      <c r="HD550" s="113"/>
      <c r="HN550" s="113"/>
      <c r="HX550" s="113"/>
    </row>
    <row xmlns:x14ac="http://schemas.microsoft.com/office/spreadsheetml/2009/9/ac" r="551" s="3" customFormat="true" x14ac:dyDescent="0.25">
      <c r="A551" s="376"/>
      <c r="B551" s="113"/>
      <c r="L551" s="113"/>
      <c r="V551" s="113"/>
      <c r="AF551" s="113"/>
      <c r="AP551" s="113"/>
      <c r="AZ551" s="113"/>
      <c r="BA551" s="113"/>
      <c r="BJ551" s="113"/>
      <c r="BT551" s="113"/>
      <c r="CD551" s="113"/>
      <c r="CN551" s="113"/>
      <c r="CX551" s="113"/>
      <c r="DH551" s="113"/>
      <c r="DR551" s="113"/>
      <c r="EB551" s="113"/>
      <c r="EL551" s="113"/>
      <c r="EV551" s="113"/>
      <c r="FF551" s="113"/>
      <c r="FP551" s="113"/>
      <c r="FZ551" s="113"/>
      <c r="GJ551" s="113"/>
      <c r="GT551" s="113"/>
      <c r="HD551" s="113"/>
      <c r="HN551" s="113"/>
      <c r="HX551" s="113"/>
    </row>
    <row xmlns:x14ac="http://schemas.microsoft.com/office/spreadsheetml/2009/9/ac" r="552" s="3" customFormat="true" x14ac:dyDescent="0.25">
      <c r="A552" s="376"/>
      <c r="B552" s="113"/>
      <c r="L552" s="113"/>
      <c r="V552" s="113"/>
      <c r="AF552" s="113"/>
      <c r="AP552" s="113"/>
      <c r="AZ552" s="113"/>
      <c r="BA552" s="113"/>
      <c r="BJ552" s="113"/>
      <c r="BT552" s="113"/>
      <c r="CD552" s="113"/>
      <c r="CN552" s="113"/>
      <c r="CX552" s="113"/>
      <c r="DH552" s="113"/>
      <c r="DR552" s="113"/>
      <c r="EB552" s="113"/>
      <c r="EL552" s="113"/>
      <c r="EV552" s="113"/>
      <c r="FF552" s="113"/>
      <c r="FP552" s="113"/>
      <c r="FZ552" s="113"/>
      <c r="GJ552" s="113"/>
      <c r="GT552" s="113"/>
      <c r="HD552" s="113"/>
      <c r="HN552" s="113"/>
      <c r="HX552" s="113"/>
    </row>
    <row xmlns:x14ac="http://schemas.microsoft.com/office/spreadsheetml/2009/9/ac" r="553" s="3" customFormat="true" x14ac:dyDescent="0.25">
      <c r="A553" s="376"/>
      <c r="B553" s="113"/>
      <c r="L553" s="113"/>
      <c r="V553" s="113"/>
      <c r="AF553" s="113"/>
      <c r="AP553" s="113"/>
      <c r="AZ553" s="113"/>
      <c r="BA553" s="113"/>
      <c r="BJ553" s="113"/>
      <c r="BT553" s="113"/>
      <c r="CD553" s="113"/>
      <c r="CN553" s="113"/>
      <c r="CX553" s="113"/>
      <c r="DH553" s="113"/>
      <c r="DR553" s="113"/>
      <c r="EB553" s="113"/>
      <c r="EL553" s="113"/>
      <c r="EV553" s="113"/>
      <c r="FF553" s="113"/>
      <c r="FP553" s="113"/>
      <c r="FZ553" s="113"/>
      <c r="GJ553" s="113"/>
      <c r="GT553" s="113"/>
      <c r="HD553" s="113"/>
      <c r="HN553" s="113"/>
      <c r="HX553" s="113"/>
    </row>
    <row xmlns:x14ac="http://schemas.microsoft.com/office/spreadsheetml/2009/9/ac" r="554" s="3" customFormat="true" x14ac:dyDescent="0.25">
      <c r="A554" s="376"/>
      <c r="B554" s="113"/>
      <c r="L554" s="113"/>
      <c r="V554" s="113"/>
      <c r="AF554" s="113"/>
      <c r="AP554" s="113"/>
      <c r="AZ554" s="113"/>
      <c r="BA554" s="113"/>
      <c r="BJ554" s="113"/>
      <c r="BT554" s="113"/>
      <c r="CD554" s="113"/>
      <c r="CN554" s="113"/>
      <c r="CX554" s="113"/>
      <c r="DH554" s="113"/>
      <c r="DR554" s="113"/>
      <c r="EB554" s="113"/>
      <c r="EL554" s="113"/>
      <c r="EV554" s="113"/>
      <c r="FF554" s="113"/>
      <c r="FP554" s="113"/>
      <c r="FZ554" s="113"/>
      <c r="GJ554" s="113"/>
      <c r="GT554" s="113"/>
      <c r="HD554" s="113"/>
      <c r="HN554" s="113"/>
      <c r="HX554" s="113"/>
    </row>
    <row xmlns:x14ac="http://schemas.microsoft.com/office/spreadsheetml/2009/9/ac" r="555" s="3" customFormat="true" x14ac:dyDescent="0.25">
      <c r="A555" s="376"/>
      <c r="B555" s="113"/>
      <c r="L555" s="113"/>
      <c r="V555" s="113"/>
      <c r="AF555" s="113"/>
      <c r="AP555" s="113"/>
      <c r="AZ555" s="113"/>
      <c r="BA555" s="113"/>
      <c r="BJ555" s="113"/>
      <c r="BT555" s="113"/>
      <c r="CD555" s="113"/>
      <c r="CN555" s="113"/>
      <c r="CX555" s="113"/>
      <c r="DH555" s="113"/>
      <c r="DR555" s="113"/>
      <c r="EB555" s="113"/>
      <c r="EL555" s="113"/>
      <c r="EV555" s="113"/>
      <c r="FF555" s="113"/>
      <c r="FP555" s="113"/>
      <c r="FZ555" s="113"/>
      <c r="GJ555" s="113"/>
      <c r="GT555" s="113"/>
      <c r="HD555" s="113"/>
      <c r="HN555" s="113"/>
      <c r="HX555" s="113"/>
    </row>
    <row xmlns:x14ac="http://schemas.microsoft.com/office/spreadsheetml/2009/9/ac" r="556" s="3" customFormat="true" x14ac:dyDescent="0.25">
      <c r="A556" s="376"/>
      <c r="B556" s="113"/>
      <c r="L556" s="113"/>
      <c r="V556" s="113"/>
      <c r="AF556" s="113"/>
      <c r="AP556" s="113"/>
      <c r="AZ556" s="113"/>
      <c r="BA556" s="113"/>
      <c r="BJ556" s="113"/>
      <c r="BT556" s="113"/>
      <c r="CD556" s="113"/>
      <c r="CN556" s="113"/>
      <c r="CX556" s="113"/>
      <c r="DH556" s="113"/>
      <c r="DR556" s="113"/>
      <c r="EB556" s="113"/>
      <c r="EL556" s="113"/>
      <c r="EV556" s="113"/>
      <c r="FF556" s="113"/>
      <c r="FP556" s="113"/>
      <c r="FZ556" s="113"/>
      <c r="GJ556" s="113"/>
      <c r="GT556" s="113"/>
      <c r="HD556" s="113"/>
      <c r="HN556" s="113"/>
      <c r="HX556" s="113"/>
    </row>
    <row xmlns:x14ac="http://schemas.microsoft.com/office/spreadsheetml/2009/9/ac" r="557" s="3" customFormat="true" x14ac:dyDescent="0.25">
      <c r="A557" s="376"/>
      <c r="B557" s="113"/>
      <c r="L557" s="113"/>
      <c r="V557" s="113"/>
      <c r="AF557" s="113"/>
      <c r="AP557" s="113"/>
      <c r="AZ557" s="113"/>
      <c r="BA557" s="113"/>
      <c r="BJ557" s="113"/>
      <c r="BT557" s="113"/>
      <c r="CD557" s="113"/>
      <c r="CN557" s="113"/>
      <c r="CX557" s="113"/>
      <c r="DH557" s="113"/>
      <c r="DR557" s="113"/>
      <c r="EB557" s="113"/>
      <c r="EL557" s="113"/>
      <c r="EV557" s="113"/>
      <c r="FF557" s="113"/>
      <c r="FP557" s="113"/>
      <c r="FZ557" s="113"/>
      <c r="GJ557" s="113"/>
      <c r="GT557" s="113"/>
      <c r="HD557" s="113"/>
      <c r="HN557" s="113"/>
      <c r="HX557" s="113"/>
    </row>
    <row xmlns:x14ac="http://schemas.microsoft.com/office/spreadsheetml/2009/9/ac" r="558" s="3" customFormat="true" x14ac:dyDescent="0.25">
      <c r="A558" s="376"/>
      <c r="B558" s="113"/>
      <c r="L558" s="113"/>
      <c r="V558" s="113"/>
      <c r="AF558" s="113"/>
      <c r="AP558" s="113"/>
      <c r="AZ558" s="113"/>
      <c r="BA558" s="113"/>
      <c r="BJ558" s="113"/>
      <c r="BT558" s="113"/>
      <c r="CD558" s="113"/>
      <c r="CN558" s="113"/>
      <c r="CX558" s="113"/>
      <c r="DH558" s="113"/>
      <c r="DR558" s="113"/>
      <c r="EB558" s="113"/>
      <c r="EL558" s="113"/>
      <c r="EV558" s="113"/>
      <c r="FF558" s="113"/>
      <c r="FP558" s="113"/>
      <c r="FZ558" s="113"/>
      <c r="GJ558" s="113"/>
      <c r="GT558" s="113"/>
      <c r="HD558" s="113"/>
      <c r="HN558" s="113"/>
      <c r="HX558" s="113"/>
    </row>
    <row xmlns:x14ac="http://schemas.microsoft.com/office/spreadsheetml/2009/9/ac" r="559" s="3" customFormat="true" x14ac:dyDescent="0.25">
      <c r="A559" s="376"/>
      <c r="B559" s="113"/>
      <c r="L559" s="113"/>
      <c r="V559" s="113"/>
      <c r="AF559" s="113"/>
      <c r="AP559" s="113"/>
      <c r="AZ559" s="113"/>
      <c r="BA559" s="113"/>
      <c r="BJ559" s="113"/>
      <c r="BT559" s="113"/>
      <c r="CD559" s="113"/>
      <c r="CN559" s="113"/>
      <c r="CX559" s="113"/>
      <c r="DH559" s="113"/>
      <c r="DR559" s="113"/>
      <c r="EB559" s="113"/>
      <c r="EL559" s="113"/>
      <c r="EV559" s="113"/>
      <c r="FF559" s="113"/>
      <c r="FP559" s="113"/>
      <c r="FZ559" s="113"/>
      <c r="GJ559" s="113"/>
      <c r="GT559" s="113"/>
      <c r="HD559" s="113"/>
      <c r="HN559" s="113"/>
      <c r="HX559" s="113"/>
    </row>
    <row xmlns:x14ac="http://schemas.microsoft.com/office/spreadsheetml/2009/9/ac" r="560" s="3" customFormat="true" x14ac:dyDescent="0.25">
      <c r="A560" s="376"/>
      <c r="B560" s="113"/>
      <c r="L560" s="113"/>
      <c r="V560" s="113"/>
      <c r="AF560" s="113"/>
      <c r="AP560" s="113"/>
      <c r="AZ560" s="113"/>
      <c r="BA560" s="113"/>
      <c r="BJ560" s="113"/>
      <c r="BT560" s="113"/>
      <c r="CD560" s="113"/>
      <c r="CN560" s="113"/>
      <c r="CX560" s="113"/>
      <c r="DH560" s="113"/>
      <c r="DR560" s="113"/>
      <c r="EB560" s="113"/>
      <c r="EL560" s="113"/>
      <c r="EV560" s="113"/>
      <c r="FF560" s="113"/>
      <c r="FP560" s="113"/>
      <c r="FZ560" s="113"/>
      <c r="GJ560" s="113"/>
      <c r="GT560" s="113"/>
      <c r="HD560" s="113"/>
      <c r="HN560" s="113"/>
      <c r="HX560" s="113"/>
    </row>
    <row xmlns:x14ac="http://schemas.microsoft.com/office/spreadsheetml/2009/9/ac" r="561" s="3" customFormat="true" x14ac:dyDescent="0.25">
      <c r="A561" s="376"/>
      <c r="B561" s="113"/>
      <c r="L561" s="113"/>
      <c r="V561" s="113"/>
      <c r="AF561" s="113"/>
      <c r="AP561" s="113"/>
      <c r="AZ561" s="113"/>
      <c r="BA561" s="113"/>
      <c r="BJ561" s="113"/>
      <c r="BT561" s="113"/>
      <c r="CD561" s="113"/>
      <c r="CN561" s="113"/>
      <c r="CX561" s="113"/>
      <c r="DH561" s="113"/>
      <c r="DR561" s="113"/>
      <c r="EB561" s="113"/>
      <c r="EL561" s="113"/>
      <c r="EV561" s="113"/>
      <c r="FF561" s="113"/>
      <c r="FP561" s="113"/>
      <c r="FZ561" s="113"/>
      <c r="GJ561" s="113"/>
      <c r="GT561" s="113"/>
      <c r="HD561" s="113"/>
      <c r="HN561" s="113"/>
      <c r="HX561" s="113"/>
    </row>
    <row xmlns:x14ac="http://schemas.microsoft.com/office/spreadsheetml/2009/9/ac" r="562" s="3" customFormat="true" x14ac:dyDescent="0.25">
      <c r="A562" s="376"/>
      <c r="B562" s="113"/>
      <c r="L562" s="113"/>
      <c r="V562" s="113"/>
      <c r="AF562" s="113"/>
      <c r="AP562" s="113"/>
      <c r="AZ562" s="113"/>
      <c r="BA562" s="113"/>
      <c r="BJ562" s="113"/>
      <c r="BT562" s="113"/>
      <c r="CD562" s="113"/>
      <c r="CN562" s="113"/>
      <c r="CX562" s="113"/>
      <c r="DH562" s="113"/>
      <c r="DR562" s="113"/>
      <c r="EB562" s="113"/>
      <c r="EL562" s="113"/>
      <c r="EV562" s="113"/>
      <c r="FF562" s="113"/>
      <c r="FP562" s="113"/>
      <c r="FZ562" s="113"/>
      <c r="GJ562" s="113"/>
      <c r="GT562" s="113"/>
      <c r="HD562" s="113"/>
      <c r="HN562" s="113"/>
      <c r="HX562" s="113"/>
    </row>
    <row xmlns:x14ac="http://schemas.microsoft.com/office/spreadsheetml/2009/9/ac" r="563" s="3" customFormat="true" x14ac:dyDescent="0.25">
      <c r="A563" s="376"/>
      <c r="B563" s="113"/>
      <c r="L563" s="113"/>
      <c r="V563" s="113"/>
      <c r="AF563" s="113"/>
      <c r="AP563" s="113"/>
      <c r="AZ563" s="113"/>
      <c r="BA563" s="113"/>
      <c r="BJ563" s="113"/>
      <c r="BT563" s="113"/>
      <c r="CD563" s="113"/>
      <c r="CN563" s="113"/>
      <c r="CX563" s="113"/>
      <c r="DH563" s="113"/>
      <c r="DR563" s="113"/>
      <c r="EB563" s="113"/>
      <c r="EL563" s="113"/>
      <c r="EV563" s="113"/>
      <c r="FF563" s="113"/>
      <c r="FP563" s="113"/>
      <c r="FZ563" s="113"/>
      <c r="GJ563" s="113"/>
      <c r="GT563" s="113"/>
      <c r="HD563" s="113"/>
      <c r="HN563" s="113"/>
      <c r="HX563" s="113"/>
    </row>
    <row xmlns:x14ac="http://schemas.microsoft.com/office/spreadsheetml/2009/9/ac" r="564" s="3" customFormat="true" x14ac:dyDescent="0.25">
      <c r="A564" s="376"/>
      <c r="B564" s="113"/>
      <c r="L564" s="113"/>
      <c r="V564" s="113"/>
      <c r="AF564" s="113"/>
      <c r="AP564" s="113"/>
      <c r="AZ564" s="113"/>
      <c r="BA564" s="113"/>
      <c r="BJ564" s="113"/>
      <c r="BT564" s="113"/>
      <c r="CD564" s="113"/>
      <c r="CN564" s="113"/>
      <c r="CX564" s="113"/>
      <c r="DH564" s="113"/>
      <c r="DR564" s="113"/>
      <c r="EB564" s="113"/>
      <c r="EL564" s="113"/>
      <c r="EV564" s="113"/>
      <c r="FF564" s="113"/>
      <c r="FP564" s="113"/>
      <c r="FZ564" s="113"/>
      <c r="GJ564" s="113"/>
      <c r="GT564" s="113"/>
      <c r="HD564" s="113"/>
      <c r="HN564" s="113"/>
      <c r="HX564" s="113"/>
    </row>
    <row xmlns:x14ac="http://schemas.microsoft.com/office/spreadsheetml/2009/9/ac" r="565" s="3" customFormat="true" x14ac:dyDescent="0.25">
      <c r="A565" s="376"/>
      <c r="B565" s="113"/>
      <c r="L565" s="113"/>
      <c r="V565" s="113"/>
      <c r="AF565" s="113"/>
      <c r="AP565" s="113"/>
      <c r="AZ565" s="113"/>
      <c r="BA565" s="113"/>
      <c r="BJ565" s="113"/>
      <c r="BT565" s="113"/>
      <c r="CD565" s="113"/>
      <c r="CN565" s="113"/>
      <c r="CX565" s="113"/>
      <c r="DH565" s="113"/>
      <c r="DR565" s="113"/>
      <c r="EB565" s="113"/>
      <c r="EL565" s="113"/>
      <c r="EV565" s="113"/>
      <c r="FF565" s="113"/>
      <c r="FP565" s="113"/>
      <c r="FZ565" s="113"/>
      <c r="GJ565" s="113"/>
      <c r="GT565" s="113"/>
      <c r="HD565" s="113"/>
      <c r="HN565" s="113"/>
      <c r="HX565" s="113"/>
    </row>
    <row xmlns:x14ac="http://schemas.microsoft.com/office/spreadsheetml/2009/9/ac" r="566" s="3" customFormat="true" x14ac:dyDescent="0.25">
      <c r="A566" s="376"/>
      <c r="B566" s="113"/>
      <c r="L566" s="113"/>
      <c r="V566" s="113"/>
      <c r="AF566" s="113"/>
      <c r="AP566" s="113"/>
      <c r="AZ566" s="113"/>
      <c r="BA566" s="113"/>
      <c r="BJ566" s="113"/>
      <c r="BT566" s="113"/>
      <c r="CD566" s="113"/>
      <c r="CN566" s="113"/>
      <c r="CX566" s="113"/>
      <c r="DH566" s="113"/>
      <c r="DR566" s="113"/>
      <c r="EB566" s="113"/>
      <c r="EL566" s="113"/>
      <c r="EV566" s="113"/>
      <c r="FF566" s="113"/>
      <c r="FP566" s="113"/>
      <c r="FZ566" s="113"/>
      <c r="GJ566" s="113"/>
      <c r="GT566" s="113"/>
      <c r="HD566" s="113"/>
      <c r="HN566" s="113"/>
      <c r="HX566" s="113"/>
    </row>
    <row xmlns:x14ac="http://schemas.microsoft.com/office/spreadsheetml/2009/9/ac" r="567" s="3" customFormat="true" x14ac:dyDescent="0.25">
      <c r="A567" s="376"/>
      <c r="B567" s="113"/>
      <c r="L567" s="113"/>
      <c r="V567" s="113"/>
      <c r="AF567" s="113"/>
      <c r="AP567" s="113"/>
      <c r="AZ567" s="113"/>
      <c r="BA567" s="113"/>
      <c r="BJ567" s="113"/>
      <c r="BT567" s="113"/>
      <c r="CD567" s="113"/>
      <c r="CN567" s="113"/>
      <c r="CX567" s="113"/>
      <c r="DH567" s="113"/>
      <c r="DR567" s="113"/>
      <c r="EB567" s="113"/>
      <c r="EL567" s="113"/>
      <c r="EV567" s="113"/>
      <c r="FF567" s="113"/>
      <c r="FP567" s="113"/>
      <c r="FZ567" s="113"/>
      <c r="GJ567" s="113"/>
      <c r="GT567" s="113"/>
      <c r="HD567" s="113"/>
      <c r="HN567" s="113"/>
      <c r="HX567" s="113"/>
    </row>
    <row xmlns:x14ac="http://schemas.microsoft.com/office/spreadsheetml/2009/9/ac" r="568" s="3" customFormat="true" x14ac:dyDescent="0.25">
      <c r="A568" s="376"/>
      <c r="B568" s="113"/>
      <c r="L568" s="113"/>
      <c r="V568" s="113"/>
      <c r="AF568" s="113"/>
      <c r="AP568" s="113"/>
      <c r="AZ568" s="113"/>
      <c r="BA568" s="113"/>
      <c r="BJ568" s="113"/>
      <c r="BT568" s="113"/>
      <c r="CD568" s="113"/>
      <c r="CN568" s="113"/>
      <c r="CX568" s="113"/>
      <c r="DH568" s="113"/>
      <c r="DR568" s="113"/>
      <c r="EB568" s="113"/>
      <c r="EL568" s="113"/>
      <c r="EV568" s="113"/>
      <c r="FF568" s="113"/>
      <c r="FP568" s="113"/>
      <c r="FZ568" s="113"/>
      <c r="GJ568" s="113"/>
      <c r="GT568" s="113"/>
      <c r="HD568" s="113"/>
      <c r="HN568" s="113"/>
      <c r="HX568" s="113"/>
    </row>
    <row xmlns:x14ac="http://schemas.microsoft.com/office/spreadsheetml/2009/9/ac" r="569" s="3" customFormat="true" x14ac:dyDescent="0.25">
      <c r="A569" s="376"/>
      <c r="B569" s="113"/>
      <c r="L569" s="113"/>
      <c r="V569" s="113"/>
      <c r="AF569" s="113"/>
      <c r="AP569" s="113"/>
      <c r="AZ569" s="113"/>
      <c r="BA569" s="113"/>
      <c r="BJ569" s="113"/>
      <c r="BT569" s="113"/>
      <c r="CD569" s="113"/>
      <c r="CN569" s="113"/>
      <c r="CX569" s="113"/>
      <c r="DH569" s="113"/>
      <c r="DR569" s="113"/>
      <c r="EB569" s="113"/>
      <c r="EL569" s="113"/>
      <c r="EV569" s="113"/>
      <c r="FF569" s="113"/>
      <c r="FP569" s="113"/>
      <c r="FZ569" s="113"/>
      <c r="GJ569" s="113"/>
      <c r="GT569" s="113"/>
      <c r="HD569" s="113"/>
      <c r="HN569" s="113"/>
      <c r="HX569" s="113"/>
    </row>
    <row xmlns:x14ac="http://schemas.microsoft.com/office/spreadsheetml/2009/9/ac" r="570" s="3" customFormat="true" x14ac:dyDescent="0.25">
      <c r="A570" s="376"/>
      <c r="B570" s="113"/>
      <c r="L570" s="113"/>
      <c r="V570" s="113"/>
      <c r="AF570" s="113"/>
      <c r="AP570" s="113"/>
      <c r="AZ570" s="113"/>
      <c r="BA570" s="113"/>
      <c r="BJ570" s="113"/>
      <c r="BT570" s="113"/>
      <c r="CD570" s="113"/>
      <c r="CN570" s="113"/>
      <c r="CX570" s="113"/>
      <c r="DH570" s="113"/>
      <c r="DR570" s="113"/>
      <c r="EB570" s="113"/>
      <c r="EL570" s="113"/>
      <c r="EV570" s="113"/>
      <c r="FF570" s="113"/>
      <c r="FP570" s="113"/>
      <c r="FZ570" s="113"/>
      <c r="GJ570" s="113"/>
      <c r="GT570" s="113"/>
      <c r="HD570" s="113"/>
      <c r="HN570" s="113"/>
      <c r="HX570" s="113"/>
    </row>
    <row xmlns:x14ac="http://schemas.microsoft.com/office/spreadsheetml/2009/9/ac" r="571" s="3" customFormat="true" x14ac:dyDescent="0.25">
      <c r="A571" s="376"/>
      <c r="B571" s="113"/>
      <c r="L571" s="113"/>
      <c r="V571" s="113"/>
      <c r="AF571" s="113"/>
      <c r="AP571" s="113"/>
      <c r="AZ571" s="113"/>
      <c r="BA571" s="113"/>
      <c r="BJ571" s="113"/>
      <c r="BT571" s="113"/>
      <c r="CD571" s="113"/>
      <c r="CN571" s="113"/>
      <c r="CX571" s="113"/>
      <c r="DH571" s="113"/>
      <c r="DR571" s="113"/>
      <c r="EB571" s="113"/>
      <c r="EL571" s="113"/>
      <c r="EV571" s="113"/>
      <c r="FF571" s="113"/>
      <c r="FP571" s="113"/>
      <c r="FZ571" s="113"/>
      <c r="GJ571" s="113"/>
      <c r="GT571" s="113"/>
      <c r="HD571" s="113"/>
      <c r="HN571" s="113"/>
      <c r="HX571" s="113"/>
    </row>
    <row xmlns:x14ac="http://schemas.microsoft.com/office/spreadsheetml/2009/9/ac" r="572" s="3" customFormat="true" x14ac:dyDescent="0.25">
      <c r="A572" s="376"/>
      <c r="B572" s="113"/>
      <c r="L572" s="113"/>
      <c r="V572" s="113"/>
      <c r="AF572" s="113"/>
      <c r="AP572" s="113"/>
      <c r="AZ572" s="113"/>
      <c r="BA572" s="113"/>
      <c r="BJ572" s="113"/>
      <c r="BT572" s="113"/>
      <c r="CD572" s="113"/>
      <c r="CN572" s="113"/>
      <c r="CX572" s="113"/>
      <c r="DH572" s="113"/>
      <c r="DR572" s="113"/>
      <c r="EB572" s="113"/>
      <c r="EL572" s="113"/>
      <c r="EV572" s="113"/>
      <c r="FF572" s="113"/>
      <c r="FP572" s="113"/>
      <c r="FZ572" s="113"/>
      <c r="GJ572" s="113"/>
      <c r="GT572" s="113"/>
      <c r="HD572" s="113"/>
      <c r="HN572" s="113"/>
      <c r="HX572" s="113"/>
    </row>
    <row xmlns:x14ac="http://schemas.microsoft.com/office/spreadsheetml/2009/9/ac" r="573" s="3" customFormat="true" x14ac:dyDescent="0.25">
      <c r="A573" s="376"/>
      <c r="B573" s="113"/>
      <c r="L573" s="113"/>
      <c r="V573" s="113"/>
      <c r="AF573" s="113"/>
      <c r="AP573" s="113"/>
      <c r="AZ573" s="113"/>
      <c r="BA573" s="113"/>
      <c r="BJ573" s="113"/>
      <c r="BT573" s="113"/>
      <c r="CD573" s="113"/>
      <c r="CN573" s="113"/>
      <c r="CX573" s="113"/>
      <c r="DH573" s="113"/>
      <c r="DR573" s="113"/>
      <c r="EB573" s="113"/>
      <c r="EL573" s="113"/>
      <c r="EV573" s="113"/>
      <c r="FF573" s="113"/>
      <c r="FP573" s="113"/>
      <c r="FZ573" s="113"/>
      <c r="GJ573" s="113"/>
      <c r="GT573" s="113"/>
      <c r="HD573" s="113"/>
      <c r="HN573" s="113"/>
      <c r="HX573" s="113"/>
    </row>
    <row xmlns:x14ac="http://schemas.microsoft.com/office/spreadsheetml/2009/9/ac" r="574" s="3" customFormat="true" x14ac:dyDescent="0.25">
      <c r="A574" s="376"/>
      <c r="B574" s="113"/>
      <c r="L574" s="113"/>
      <c r="V574" s="113"/>
      <c r="AF574" s="113"/>
      <c r="AP574" s="113"/>
      <c r="AZ574" s="113"/>
      <c r="BA574" s="113"/>
      <c r="BJ574" s="113"/>
      <c r="BT574" s="113"/>
      <c r="CD574" s="113"/>
      <c r="CN574" s="113"/>
      <c r="CX574" s="113"/>
      <c r="DH574" s="113"/>
      <c r="DR574" s="113"/>
      <c r="EB574" s="113"/>
      <c r="EL574" s="113"/>
      <c r="EV574" s="113"/>
      <c r="FF574" s="113"/>
      <c r="FP574" s="113"/>
      <c r="FZ574" s="113"/>
      <c r="GJ574" s="113"/>
      <c r="GT574" s="113"/>
      <c r="HD574" s="113"/>
      <c r="HN574" s="113"/>
      <c r="HX574" s="113"/>
    </row>
    <row xmlns:x14ac="http://schemas.microsoft.com/office/spreadsheetml/2009/9/ac" r="575" s="3" customFormat="true" x14ac:dyDescent="0.25">
      <c r="A575" s="376"/>
      <c r="B575" s="113"/>
      <c r="L575" s="113"/>
      <c r="V575" s="113"/>
      <c r="AF575" s="113"/>
      <c r="AP575" s="113"/>
      <c r="AZ575" s="113"/>
      <c r="BA575" s="113"/>
      <c r="BJ575" s="113"/>
      <c r="BT575" s="113"/>
      <c r="CD575" s="113"/>
      <c r="CN575" s="113"/>
      <c r="CX575" s="113"/>
      <c r="DH575" s="113"/>
      <c r="DR575" s="113"/>
      <c r="EB575" s="113"/>
      <c r="EL575" s="113"/>
      <c r="EV575" s="113"/>
      <c r="FF575" s="113"/>
      <c r="FP575" s="113"/>
      <c r="FZ575" s="113"/>
      <c r="GJ575" s="113"/>
      <c r="GT575" s="113"/>
      <c r="HD575" s="113"/>
      <c r="HN575" s="113"/>
      <c r="HX575" s="113"/>
    </row>
    <row xmlns:x14ac="http://schemas.microsoft.com/office/spreadsheetml/2009/9/ac" r="576" s="3" customFormat="true" x14ac:dyDescent="0.25">
      <c r="A576" s="376"/>
      <c r="B576" s="113"/>
      <c r="L576" s="113"/>
      <c r="V576" s="113"/>
      <c r="AF576" s="113"/>
      <c r="AP576" s="113"/>
      <c r="AZ576" s="113"/>
      <c r="BA576" s="113"/>
      <c r="BJ576" s="113"/>
      <c r="BT576" s="113"/>
      <c r="CD576" s="113"/>
      <c r="CN576" s="113"/>
      <c r="CX576" s="113"/>
      <c r="DH576" s="113"/>
      <c r="DR576" s="113"/>
      <c r="EB576" s="113"/>
      <c r="EL576" s="113"/>
      <c r="EV576" s="113"/>
      <c r="FF576" s="113"/>
      <c r="FP576" s="113"/>
      <c r="FZ576" s="113"/>
      <c r="GJ576" s="113"/>
      <c r="GT576" s="113"/>
      <c r="HD576" s="113"/>
      <c r="HN576" s="113"/>
      <c r="HX576" s="113"/>
    </row>
    <row xmlns:x14ac="http://schemas.microsoft.com/office/spreadsheetml/2009/9/ac" r="577" s="3" customFormat="true" x14ac:dyDescent="0.25">
      <c r="A577" s="376"/>
      <c r="B577" s="113"/>
      <c r="L577" s="113"/>
      <c r="V577" s="113"/>
      <c r="AF577" s="113"/>
      <c r="AP577" s="113"/>
      <c r="AZ577" s="113"/>
      <c r="BA577" s="113"/>
      <c r="BJ577" s="113"/>
      <c r="BT577" s="113"/>
      <c r="CD577" s="113"/>
      <c r="CN577" s="113"/>
      <c r="CX577" s="113"/>
      <c r="DH577" s="113"/>
      <c r="DR577" s="113"/>
      <c r="EB577" s="113"/>
      <c r="EL577" s="113"/>
      <c r="EV577" s="113"/>
      <c r="FF577" s="113"/>
      <c r="FP577" s="113"/>
      <c r="FZ577" s="113"/>
      <c r="GJ577" s="113"/>
      <c r="GT577" s="113"/>
      <c r="HD577" s="113"/>
      <c r="HN577" s="113"/>
      <c r="HX577" s="113"/>
    </row>
    <row xmlns:x14ac="http://schemas.microsoft.com/office/spreadsheetml/2009/9/ac" r="578" s="3" customFormat="true" x14ac:dyDescent="0.25">
      <c r="A578" s="376"/>
      <c r="B578" s="113"/>
      <c r="L578" s="113"/>
      <c r="V578" s="113"/>
      <c r="AF578" s="113"/>
      <c r="AP578" s="113"/>
      <c r="AZ578" s="113"/>
      <c r="BA578" s="113"/>
      <c r="BJ578" s="113"/>
      <c r="BT578" s="113"/>
      <c r="CD578" s="113"/>
      <c r="CN578" s="113"/>
      <c r="CX578" s="113"/>
      <c r="DH578" s="113"/>
      <c r="DR578" s="113"/>
      <c r="EB578" s="113"/>
      <c r="EL578" s="113"/>
      <c r="EV578" s="113"/>
      <c r="FF578" s="113"/>
      <c r="FP578" s="113"/>
      <c r="FZ578" s="113"/>
      <c r="GJ578" s="113"/>
      <c r="GT578" s="113"/>
      <c r="HD578" s="113"/>
      <c r="HN578" s="113"/>
      <c r="HX578" s="113"/>
    </row>
    <row xmlns:x14ac="http://schemas.microsoft.com/office/spreadsheetml/2009/9/ac" r="579" s="3" customFormat="true" x14ac:dyDescent="0.25">
      <c r="A579" s="376"/>
      <c r="B579" s="113"/>
      <c r="L579" s="113"/>
      <c r="V579" s="113"/>
      <c r="AF579" s="113"/>
      <c r="AP579" s="113"/>
      <c r="AZ579" s="113"/>
      <c r="BA579" s="113"/>
      <c r="BJ579" s="113"/>
      <c r="BT579" s="113"/>
      <c r="CD579" s="113"/>
      <c r="CN579" s="113"/>
      <c r="CX579" s="113"/>
      <c r="DH579" s="113"/>
      <c r="DR579" s="113"/>
      <c r="EB579" s="113"/>
      <c r="EL579" s="113"/>
      <c r="EV579" s="113"/>
      <c r="FF579" s="113"/>
      <c r="FP579" s="113"/>
      <c r="FZ579" s="113"/>
      <c r="GJ579" s="113"/>
      <c r="GT579" s="113"/>
      <c r="HD579" s="113"/>
      <c r="HN579" s="113"/>
      <c r="HX579" s="113"/>
    </row>
    <row xmlns:x14ac="http://schemas.microsoft.com/office/spreadsheetml/2009/9/ac" r="580" s="3" customFormat="true" x14ac:dyDescent="0.25">
      <c r="A580" s="376"/>
      <c r="B580" s="113"/>
      <c r="L580" s="113"/>
      <c r="V580" s="113"/>
      <c r="AF580" s="113"/>
      <c r="AP580" s="113"/>
      <c r="AZ580" s="113"/>
      <c r="BA580" s="113"/>
      <c r="BJ580" s="113"/>
      <c r="BT580" s="113"/>
      <c r="CD580" s="113"/>
      <c r="CN580" s="113"/>
      <c r="CX580" s="113"/>
      <c r="DH580" s="113"/>
      <c r="DR580" s="113"/>
      <c r="EB580" s="113"/>
      <c r="EL580" s="113"/>
      <c r="EV580" s="113"/>
      <c r="FF580" s="113"/>
      <c r="FP580" s="113"/>
      <c r="FZ580" s="113"/>
      <c r="GJ580" s="113"/>
      <c r="GT580" s="113"/>
      <c r="HD580" s="113"/>
      <c r="HN580" s="113"/>
      <c r="HX580" s="113"/>
    </row>
    <row xmlns:x14ac="http://schemas.microsoft.com/office/spreadsheetml/2009/9/ac" r="581" s="3" customFormat="true" x14ac:dyDescent="0.25">
      <c r="A581" s="376"/>
      <c r="B581" s="113"/>
      <c r="L581" s="113"/>
      <c r="V581" s="113"/>
      <c r="AF581" s="113"/>
      <c r="AP581" s="113"/>
      <c r="AZ581" s="113"/>
      <c r="BA581" s="113"/>
      <c r="BJ581" s="113"/>
      <c r="BT581" s="113"/>
      <c r="CD581" s="113"/>
      <c r="CN581" s="113"/>
      <c r="CX581" s="113"/>
      <c r="DH581" s="113"/>
      <c r="DR581" s="113"/>
      <c r="EB581" s="113"/>
      <c r="EL581" s="113"/>
      <c r="EV581" s="113"/>
      <c r="FF581" s="113"/>
      <c r="FP581" s="113"/>
      <c r="FZ581" s="113"/>
      <c r="GJ581" s="113"/>
      <c r="GT581" s="113"/>
      <c r="HD581" s="113"/>
      <c r="HN581" s="113"/>
      <c r="HX581" s="113"/>
    </row>
    <row xmlns:x14ac="http://schemas.microsoft.com/office/spreadsheetml/2009/9/ac" r="582" s="3" customFormat="true" x14ac:dyDescent="0.25">
      <c r="A582" s="376"/>
      <c r="B582" s="113"/>
      <c r="L582" s="113"/>
      <c r="V582" s="113"/>
      <c r="AF582" s="113"/>
      <c r="AP582" s="113"/>
      <c r="AZ582" s="113"/>
      <c r="BA582" s="113"/>
      <c r="BJ582" s="113"/>
      <c r="BT582" s="113"/>
      <c r="CD582" s="113"/>
      <c r="CN582" s="113"/>
      <c r="CX582" s="113"/>
      <c r="DH582" s="113"/>
      <c r="DR582" s="113"/>
      <c r="EB582" s="113"/>
      <c r="EL582" s="113"/>
      <c r="EV582" s="113"/>
      <c r="FF582" s="113"/>
      <c r="FP582" s="113"/>
      <c r="FZ582" s="113"/>
      <c r="GJ582" s="113"/>
      <c r="GT582" s="113"/>
      <c r="HD582" s="113"/>
      <c r="HN582" s="113"/>
      <c r="HX582" s="113"/>
    </row>
    <row xmlns:x14ac="http://schemas.microsoft.com/office/spreadsheetml/2009/9/ac" r="583" s="3" customFormat="true" x14ac:dyDescent="0.25">
      <c r="A583" s="376"/>
      <c r="B583" s="113"/>
      <c r="L583" s="113"/>
      <c r="V583" s="113"/>
      <c r="AF583" s="113"/>
      <c r="AP583" s="113"/>
      <c r="AZ583" s="113"/>
      <c r="BA583" s="113"/>
      <c r="BJ583" s="113"/>
      <c r="BT583" s="113"/>
      <c r="CD583" s="113"/>
      <c r="CN583" s="113"/>
      <c r="CX583" s="113"/>
      <c r="DH583" s="113"/>
      <c r="DR583" s="113"/>
      <c r="EB583" s="113"/>
      <c r="EL583" s="113"/>
      <c r="EV583" s="113"/>
      <c r="FF583" s="113"/>
      <c r="FP583" s="113"/>
      <c r="FZ583" s="113"/>
      <c r="GJ583" s="113"/>
      <c r="GT583" s="113"/>
      <c r="HD583" s="113"/>
      <c r="HN583" s="113"/>
      <c r="HX583" s="113"/>
    </row>
    <row xmlns:x14ac="http://schemas.microsoft.com/office/spreadsheetml/2009/9/ac" r="584" s="3" customFormat="true" x14ac:dyDescent="0.25">
      <c r="A584" s="376"/>
      <c r="B584" s="113"/>
      <c r="L584" s="113"/>
      <c r="V584" s="113"/>
      <c r="AF584" s="113"/>
      <c r="AP584" s="113"/>
      <c r="AZ584" s="113"/>
      <c r="BA584" s="113"/>
      <c r="BJ584" s="113"/>
      <c r="BT584" s="113"/>
      <c r="CD584" s="113"/>
      <c r="CN584" s="113"/>
      <c r="CX584" s="113"/>
      <c r="DH584" s="113"/>
      <c r="DR584" s="113"/>
      <c r="EB584" s="113"/>
      <c r="EL584" s="113"/>
      <c r="EV584" s="113"/>
      <c r="FF584" s="113"/>
      <c r="FP584" s="113"/>
      <c r="FZ584" s="113"/>
      <c r="GJ584" s="113"/>
      <c r="GT584" s="113"/>
      <c r="HD584" s="113"/>
      <c r="HN584" s="113"/>
      <c r="HX584" s="113"/>
    </row>
    <row xmlns:x14ac="http://schemas.microsoft.com/office/spreadsheetml/2009/9/ac" r="585" s="3" customFormat="true" x14ac:dyDescent="0.25">
      <c r="A585" s="376"/>
      <c r="B585" s="113"/>
      <c r="L585" s="113"/>
      <c r="V585" s="113"/>
      <c r="AF585" s="113"/>
      <c r="AP585" s="113"/>
      <c r="AZ585" s="113"/>
      <c r="BA585" s="113"/>
      <c r="BJ585" s="113"/>
      <c r="BT585" s="113"/>
      <c r="CD585" s="113"/>
      <c r="CN585" s="113"/>
      <c r="CX585" s="113"/>
      <c r="DH585" s="113"/>
      <c r="DR585" s="113"/>
      <c r="EB585" s="113"/>
      <c r="EL585" s="113"/>
      <c r="EV585" s="113"/>
      <c r="FF585" s="113"/>
      <c r="FP585" s="113"/>
      <c r="FZ585" s="113"/>
      <c r="GJ585" s="113"/>
      <c r="GT585" s="113"/>
      <c r="HD585" s="113"/>
      <c r="HN585" s="113"/>
      <c r="HX585" s="113"/>
    </row>
    <row xmlns:x14ac="http://schemas.microsoft.com/office/spreadsheetml/2009/9/ac" r="586" s="3" customFormat="true" x14ac:dyDescent="0.25">
      <c r="A586" s="376"/>
      <c r="B586" s="113"/>
      <c r="L586" s="113"/>
      <c r="V586" s="113"/>
      <c r="AF586" s="113"/>
      <c r="AP586" s="113"/>
      <c r="AZ586" s="113"/>
      <c r="BA586" s="113"/>
      <c r="BJ586" s="113"/>
      <c r="BT586" s="113"/>
      <c r="CD586" s="113"/>
      <c r="CN586" s="113"/>
      <c r="CX586" s="113"/>
      <c r="DH586" s="113"/>
      <c r="DR586" s="113"/>
      <c r="EB586" s="113"/>
      <c r="EL586" s="113"/>
      <c r="EV586" s="113"/>
      <c r="FF586" s="113"/>
      <c r="FP586" s="113"/>
      <c r="FZ586" s="113"/>
      <c r="GJ586" s="113"/>
      <c r="GT586" s="113"/>
      <c r="HD586" s="113"/>
      <c r="HN586" s="113"/>
      <c r="HX586" s="113"/>
    </row>
    <row xmlns:x14ac="http://schemas.microsoft.com/office/spreadsheetml/2009/9/ac" r="587" s="3" customFormat="true" x14ac:dyDescent="0.25">
      <c r="A587" s="376"/>
      <c r="B587" s="113"/>
      <c r="L587" s="113"/>
      <c r="V587" s="113"/>
      <c r="AF587" s="113"/>
      <c r="AP587" s="113"/>
      <c r="AZ587" s="113"/>
      <c r="BA587" s="113"/>
      <c r="BJ587" s="113"/>
      <c r="BT587" s="113"/>
      <c r="CD587" s="113"/>
      <c r="CN587" s="113"/>
      <c r="CX587" s="113"/>
      <c r="DH587" s="113"/>
      <c r="DR587" s="113"/>
      <c r="EB587" s="113"/>
      <c r="EL587" s="113"/>
      <c r="EV587" s="113"/>
      <c r="FF587" s="113"/>
      <c r="FP587" s="113"/>
      <c r="FZ587" s="113"/>
      <c r="GJ587" s="113"/>
      <c r="GT587" s="113"/>
      <c r="HD587" s="113"/>
      <c r="HN587" s="113"/>
      <c r="HX587" s="113"/>
    </row>
    <row xmlns:x14ac="http://schemas.microsoft.com/office/spreadsheetml/2009/9/ac" r="588" s="3" customFormat="true" x14ac:dyDescent="0.25">
      <c r="A588" s="376"/>
      <c r="B588" s="113"/>
      <c r="L588" s="113"/>
      <c r="V588" s="113"/>
      <c r="AF588" s="113"/>
      <c r="AP588" s="113"/>
      <c r="AZ588" s="113"/>
      <c r="BA588" s="113"/>
      <c r="BJ588" s="113"/>
      <c r="BT588" s="113"/>
      <c r="CD588" s="113"/>
      <c r="CN588" s="113"/>
      <c r="CX588" s="113"/>
      <c r="DH588" s="113"/>
      <c r="DR588" s="113"/>
      <c r="EB588" s="113"/>
      <c r="EL588" s="113"/>
      <c r="EV588" s="113"/>
      <c r="FF588" s="113"/>
      <c r="FP588" s="113"/>
      <c r="FZ588" s="113"/>
      <c r="GJ588" s="113"/>
      <c r="GT588" s="113"/>
      <c r="HD588" s="113"/>
      <c r="HN588" s="113"/>
      <c r="HX588" s="113"/>
    </row>
    <row xmlns:x14ac="http://schemas.microsoft.com/office/spreadsheetml/2009/9/ac" r="589" s="3" customFormat="true" x14ac:dyDescent="0.25">
      <c r="A589" s="376"/>
      <c r="B589" s="113"/>
      <c r="L589" s="113"/>
      <c r="V589" s="113"/>
      <c r="AF589" s="113"/>
      <c r="AP589" s="113"/>
      <c r="AZ589" s="113"/>
      <c r="BA589" s="113"/>
      <c r="BJ589" s="113"/>
      <c r="BT589" s="113"/>
      <c r="CD589" s="113"/>
      <c r="CN589" s="113"/>
      <c r="CX589" s="113"/>
      <c r="DH589" s="113"/>
      <c r="DR589" s="113"/>
      <c r="EB589" s="113"/>
      <c r="EL589" s="113"/>
      <c r="EV589" s="113"/>
      <c r="FF589" s="113"/>
      <c r="FP589" s="113"/>
      <c r="FZ589" s="113"/>
      <c r="GJ589" s="113"/>
      <c r="GT589" s="113"/>
      <c r="HD589" s="113"/>
      <c r="HN589" s="113"/>
      <c r="HX589" s="113"/>
    </row>
    <row xmlns:x14ac="http://schemas.microsoft.com/office/spreadsheetml/2009/9/ac" r="590" s="3" customFormat="true" x14ac:dyDescent="0.25">
      <c r="A590" s="376"/>
      <c r="B590" s="113"/>
      <c r="L590" s="113"/>
      <c r="V590" s="113"/>
      <c r="AF590" s="113"/>
      <c r="AP590" s="113"/>
      <c r="AZ590" s="113"/>
      <c r="BA590" s="113"/>
      <c r="BJ590" s="113"/>
      <c r="BT590" s="113"/>
      <c r="CD590" s="113"/>
      <c r="CN590" s="113"/>
      <c r="CX590" s="113"/>
      <c r="DH590" s="113"/>
      <c r="DR590" s="113"/>
      <c r="EB590" s="113"/>
      <c r="EL590" s="113"/>
      <c r="EV590" s="113"/>
      <c r="FF590" s="113"/>
      <c r="FP590" s="113"/>
      <c r="FZ590" s="113"/>
      <c r="GJ590" s="113"/>
      <c r="GT590" s="113"/>
      <c r="HD590" s="113"/>
      <c r="HN590" s="113"/>
      <c r="HX590" s="113"/>
    </row>
    <row xmlns:x14ac="http://schemas.microsoft.com/office/spreadsheetml/2009/9/ac" r="591" s="3" customFormat="true" x14ac:dyDescent="0.25">
      <c r="A591" s="376"/>
      <c r="B591" s="113"/>
      <c r="L591" s="113"/>
      <c r="V591" s="113"/>
      <c r="AF591" s="113"/>
      <c r="AP591" s="113"/>
      <c r="AZ591" s="113"/>
      <c r="BA591" s="113"/>
      <c r="BJ591" s="113"/>
      <c r="BT591" s="113"/>
      <c r="CD591" s="113"/>
      <c r="CN591" s="113"/>
      <c r="CX591" s="113"/>
      <c r="DH591" s="113"/>
      <c r="DR591" s="113"/>
      <c r="EB591" s="113"/>
      <c r="EL591" s="113"/>
      <c r="EV591" s="113"/>
      <c r="FF591" s="113"/>
      <c r="FP591" s="113"/>
      <c r="FZ591" s="113"/>
      <c r="GJ591" s="113"/>
      <c r="GT591" s="113"/>
      <c r="HD591" s="113"/>
      <c r="HN591" s="113"/>
      <c r="HX591" s="113"/>
    </row>
    <row xmlns:x14ac="http://schemas.microsoft.com/office/spreadsheetml/2009/9/ac" r="592" s="3" customFormat="true" x14ac:dyDescent="0.25">
      <c r="A592" s="376"/>
      <c r="B592" s="113"/>
      <c r="L592" s="113"/>
      <c r="V592" s="113"/>
      <c r="AF592" s="113"/>
      <c r="AP592" s="113"/>
      <c r="AZ592" s="113"/>
      <c r="BA592" s="113"/>
      <c r="BJ592" s="113"/>
      <c r="BT592" s="113"/>
      <c r="CD592" s="113"/>
      <c r="CN592" s="113"/>
      <c r="CX592" s="113"/>
      <c r="DH592" s="113"/>
      <c r="DR592" s="113"/>
      <c r="EB592" s="113"/>
      <c r="EL592" s="113"/>
      <c r="EV592" s="113"/>
      <c r="FF592" s="113"/>
      <c r="FP592" s="113"/>
      <c r="FZ592" s="113"/>
      <c r="GJ592" s="113"/>
      <c r="GT592" s="113"/>
      <c r="HD592" s="113"/>
      <c r="HN592" s="113"/>
      <c r="HX592" s="113"/>
    </row>
    <row xmlns:x14ac="http://schemas.microsoft.com/office/spreadsheetml/2009/9/ac" r="593" s="3" customFormat="true" x14ac:dyDescent="0.25">
      <c r="A593" s="376"/>
      <c r="B593" s="113"/>
      <c r="L593" s="113"/>
      <c r="V593" s="113"/>
      <c r="AF593" s="113"/>
      <c r="AP593" s="113"/>
      <c r="AZ593" s="113"/>
      <c r="BA593" s="113"/>
      <c r="BJ593" s="113"/>
      <c r="BT593" s="113"/>
      <c r="CD593" s="113"/>
      <c r="CN593" s="113"/>
      <c r="CX593" s="113"/>
      <c r="DH593" s="113"/>
      <c r="DR593" s="113"/>
      <c r="EB593" s="113"/>
      <c r="EL593" s="113"/>
      <c r="EV593" s="113"/>
      <c r="FF593" s="113"/>
      <c r="FP593" s="113"/>
      <c r="FZ593" s="113"/>
      <c r="GJ593" s="113"/>
      <c r="GT593" s="113"/>
      <c r="HD593" s="113"/>
      <c r="HN593" s="113"/>
      <c r="HX593" s="113"/>
    </row>
    <row xmlns:x14ac="http://schemas.microsoft.com/office/spreadsheetml/2009/9/ac" r="594" s="3" customFormat="true" x14ac:dyDescent="0.25">
      <c r="A594" s="376"/>
      <c r="B594" s="113"/>
      <c r="L594" s="113"/>
      <c r="V594" s="113"/>
      <c r="AF594" s="113"/>
      <c r="AP594" s="113"/>
      <c r="AZ594" s="113"/>
      <c r="BA594" s="113"/>
      <c r="BJ594" s="113"/>
      <c r="BT594" s="113"/>
      <c r="CD594" s="113"/>
      <c r="CN594" s="113"/>
      <c r="CX594" s="113"/>
      <c r="DH594" s="113"/>
      <c r="DR594" s="113"/>
      <c r="EB594" s="113"/>
      <c r="EL594" s="113"/>
      <c r="EV594" s="113"/>
      <c r="FF594" s="113"/>
      <c r="FP594" s="113"/>
      <c r="FZ594" s="113"/>
      <c r="GJ594" s="113"/>
      <c r="GT594" s="113"/>
      <c r="HD594" s="113"/>
      <c r="HN594" s="113"/>
      <c r="HX594" s="113"/>
    </row>
    <row xmlns:x14ac="http://schemas.microsoft.com/office/spreadsheetml/2009/9/ac" r="595" s="3" customFormat="true" x14ac:dyDescent="0.25">
      <c r="A595" s="376"/>
      <c r="B595" s="113"/>
      <c r="L595" s="113"/>
      <c r="V595" s="113"/>
      <c r="AF595" s="113"/>
      <c r="AP595" s="113"/>
      <c r="AZ595" s="113"/>
      <c r="BA595" s="113"/>
      <c r="BJ595" s="113"/>
      <c r="BT595" s="113"/>
      <c r="CD595" s="113"/>
      <c r="CN595" s="113"/>
      <c r="CX595" s="113"/>
      <c r="DH595" s="113"/>
      <c r="DR595" s="113"/>
      <c r="EB595" s="113"/>
      <c r="EL595" s="113"/>
      <c r="EV595" s="113"/>
      <c r="FF595" s="113"/>
      <c r="FP595" s="113"/>
      <c r="FZ595" s="113"/>
      <c r="GJ595" s="113"/>
      <c r="GT595" s="113"/>
      <c r="HD595" s="113"/>
      <c r="HN595" s="113"/>
      <c r="HX595" s="113"/>
    </row>
    <row xmlns:x14ac="http://schemas.microsoft.com/office/spreadsheetml/2009/9/ac" r="596" s="3" customFormat="true" x14ac:dyDescent="0.25">
      <c r="A596" s="376"/>
      <c r="B596" s="113"/>
      <c r="L596" s="113"/>
      <c r="V596" s="113"/>
      <c r="AF596" s="113"/>
      <c r="AP596" s="113"/>
      <c r="AZ596" s="113"/>
      <c r="BA596" s="113"/>
      <c r="BJ596" s="113"/>
      <c r="BT596" s="113"/>
      <c r="CD596" s="113"/>
      <c r="CN596" s="113"/>
      <c r="CX596" s="113"/>
      <c r="DH596" s="113"/>
      <c r="DR596" s="113"/>
      <c r="EB596" s="113"/>
      <c r="EL596" s="113"/>
      <c r="EV596" s="113"/>
      <c r="FF596" s="113"/>
      <c r="FP596" s="113"/>
      <c r="FZ596" s="113"/>
      <c r="GJ596" s="113"/>
      <c r="GT596" s="113"/>
      <c r="HD596" s="113"/>
      <c r="HN596" s="113"/>
      <c r="HX596" s="113"/>
    </row>
    <row xmlns:x14ac="http://schemas.microsoft.com/office/spreadsheetml/2009/9/ac" r="597" s="3" customFormat="true" x14ac:dyDescent="0.25">
      <c r="A597" s="376"/>
      <c r="B597" s="113"/>
      <c r="L597" s="113"/>
      <c r="V597" s="113"/>
      <c r="AF597" s="113"/>
      <c r="AP597" s="113"/>
      <c r="AZ597" s="113"/>
      <c r="BA597" s="113"/>
      <c r="BJ597" s="113"/>
      <c r="BT597" s="113"/>
      <c r="CD597" s="113"/>
      <c r="CN597" s="113"/>
      <c r="CX597" s="113"/>
      <c r="DH597" s="113"/>
      <c r="DR597" s="113"/>
      <c r="EB597" s="113"/>
      <c r="EL597" s="113"/>
      <c r="EV597" s="113"/>
      <c r="FF597" s="113"/>
      <c r="FP597" s="113"/>
      <c r="FZ597" s="113"/>
      <c r="GJ597" s="113"/>
      <c r="GT597" s="113"/>
      <c r="HD597" s="113"/>
      <c r="HN597" s="113"/>
      <c r="HX597" s="113"/>
    </row>
    <row xmlns:x14ac="http://schemas.microsoft.com/office/spreadsheetml/2009/9/ac" r="598" s="3" customFormat="true" x14ac:dyDescent="0.25">
      <c r="A598" s="376"/>
      <c r="B598" s="113"/>
      <c r="L598" s="113"/>
      <c r="V598" s="113"/>
      <c r="AF598" s="113"/>
      <c r="AP598" s="113"/>
      <c r="AZ598" s="113"/>
      <c r="BA598" s="113"/>
      <c r="BJ598" s="113"/>
      <c r="BT598" s="113"/>
      <c r="CD598" s="113"/>
      <c r="CN598" s="113"/>
      <c r="CX598" s="113"/>
      <c r="DH598" s="113"/>
      <c r="DR598" s="113"/>
      <c r="EB598" s="113"/>
      <c r="EL598" s="113"/>
      <c r="EV598" s="113"/>
      <c r="FF598" s="113"/>
      <c r="FP598" s="113"/>
      <c r="FZ598" s="113"/>
      <c r="GJ598" s="113"/>
      <c r="GT598" s="113"/>
      <c r="HD598" s="113"/>
      <c r="HN598" s="113"/>
      <c r="HX598" s="113"/>
    </row>
    <row xmlns:x14ac="http://schemas.microsoft.com/office/spreadsheetml/2009/9/ac" r="599" s="3" customFormat="true" x14ac:dyDescent="0.25">
      <c r="A599" s="376"/>
      <c r="B599" s="113"/>
      <c r="L599" s="113"/>
      <c r="V599" s="113"/>
      <c r="AF599" s="113"/>
      <c r="AP599" s="113"/>
      <c r="AZ599" s="113"/>
      <c r="BA599" s="113"/>
      <c r="BJ599" s="113"/>
      <c r="BT599" s="113"/>
      <c r="CD599" s="113"/>
      <c r="CN599" s="113"/>
      <c r="CX599" s="113"/>
      <c r="DH599" s="113"/>
      <c r="DR599" s="113"/>
      <c r="EB599" s="113"/>
      <c r="EL599" s="113"/>
      <c r="EV599" s="113"/>
      <c r="FF599" s="113"/>
      <c r="FP599" s="113"/>
      <c r="FZ599" s="113"/>
      <c r="GJ599" s="113"/>
      <c r="GT599" s="113"/>
      <c r="HD599" s="113"/>
      <c r="HN599" s="113"/>
      <c r="HX599" s="113"/>
    </row>
    <row xmlns:x14ac="http://schemas.microsoft.com/office/spreadsheetml/2009/9/ac" r="600" s="3" customFormat="true" x14ac:dyDescent="0.25">
      <c r="A600" s="376"/>
      <c r="B600" s="113"/>
      <c r="L600" s="113"/>
      <c r="V600" s="113"/>
      <c r="AF600" s="113"/>
      <c r="AP600" s="113"/>
      <c r="AZ600" s="113"/>
      <c r="BA600" s="113"/>
      <c r="BJ600" s="113"/>
      <c r="BT600" s="113"/>
      <c r="CD600" s="113"/>
      <c r="CN600" s="113"/>
      <c r="CX600" s="113"/>
      <c r="DH600" s="113"/>
      <c r="DR600" s="113"/>
      <c r="EB600" s="113"/>
      <c r="EL600" s="113"/>
      <c r="EV600" s="113"/>
      <c r="FF600" s="113"/>
      <c r="FP600" s="113"/>
      <c r="FZ600" s="113"/>
      <c r="GJ600" s="113"/>
      <c r="GT600" s="113"/>
      <c r="HD600" s="113"/>
      <c r="HN600" s="113"/>
      <c r="HX600" s="113"/>
    </row>
    <row xmlns:x14ac="http://schemas.microsoft.com/office/spreadsheetml/2009/9/ac" r="601" s="3" customFormat="true" x14ac:dyDescent="0.25">
      <c r="A601" s="376"/>
      <c r="B601" s="113"/>
      <c r="L601" s="113"/>
      <c r="V601" s="113"/>
      <c r="AF601" s="113"/>
      <c r="AP601" s="113"/>
      <c r="AZ601" s="113"/>
      <c r="BA601" s="113"/>
      <c r="BJ601" s="113"/>
      <c r="BT601" s="113"/>
      <c r="CD601" s="113"/>
      <c r="CN601" s="113"/>
      <c r="CX601" s="113"/>
      <c r="DH601" s="113"/>
      <c r="DR601" s="113"/>
      <c r="EB601" s="113"/>
      <c r="EL601" s="113"/>
      <c r="EV601" s="113"/>
      <c r="FF601" s="113"/>
      <c r="FP601" s="113"/>
      <c r="FZ601" s="113"/>
      <c r="GJ601" s="113"/>
      <c r="GT601" s="113"/>
      <c r="HD601" s="113"/>
      <c r="HN601" s="113"/>
      <c r="HX601" s="113"/>
    </row>
    <row xmlns:x14ac="http://schemas.microsoft.com/office/spreadsheetml/2009/9/ac" r="602" s="3" customFormat="true" x14ac:dyDescent="0.25">
      <c r="A602" s="376"/>
      <c r="B602" s="113"/>
      <c r="L602" s="113"/>
      <c r="V602" s="113"/>
      <c r="AF602" s="113"/>
      <c r="AP602" s="113"/>
      <c r="AZ602" s="113"/>
      <c r="BA602" s="113"/>
      <c r="BJ602" s="113"/>
      <c r="BT602" s="113"/>
      <c r="CD602" s="113"/>
      <c r="CN602" s="113"/>
      <c r="CX602" s="113"/>
      <c r="DH602" s="113"/>
      <c r="DR602" s="113"/>
      <c r="EB602" s="113"/>
      <c r="EL602" s="113"/>
      <c r="EV602" s="113"/>
      <c r="FF602" s="113"/>
      <c r="FP602" s="113"/>
      <c r="FZ602" s="113"/>
      <c r="GJ602" s="113"/>
      <c r="GT602" s="113"/>
      <c r="HD602" s="113"/>
      <c r="HN602" s="113"/>
      <c r="HX602" s="113"/>
    </row>
    <row xmlns:x14ac="http://schemas.microsoft.com/office/spreadsheetml/2009/9/ac" r="603" s="3" customFormat="true" x14ac:dyDescent="0.25">
      <c r="A603" s="376"/>
      <c r="B603" s="113"/>
      <c r="L603" s="113"/>
      <c r="V603" s="113"/>
      <c r="AF603" s="113"/>
      <c r="AP603" s="113"/>
      <c r="AZ603" s="113"/>
      <c r="BA603" s="113"/>
      <c r="BJ603" s="113"/>
      <c r="BT603" s="113"/>
      <c r="CD603" s="113"/>
      <c r="CN603" s="113"/>
      <c r="CX603" s="113"/>
      <c r="DH603" s="113"/>
      <c r="DR603" s="113"/>
      <c r="EB603" s="113"/>
      <c r="EL603" s="113"/>
      <c r="EV603" s="113"/>
      <c r="FF603" s="113"/>
      <c r="FP603" s="113"/>
      <c r="FZ603" s="113"/>
      <c r="GJ603" s="113"/>
      <c r="GT603" s="113"/>
      <c r="HD603" s="113"/>
      <c r="HN603" s="113"/>
      <c r="HX603" s="113"/>
    </row>
    <row xmlns:x14ac="http://schemas.microsoft.com/office/spreadsheetml/2009/9/ac" r="604" s="3" customFormat="true" x14ac:dyDescent="0.25">
      <c r="A604" s="376"/>
      <c r="B604" s="113"/>
      <c r="L604" s="113"/>
      <c r="V604" s="113"/>
      <c r="AF604" s="113"/>
      <c r="AP604" s="113"/>
      <c r="AZ604" s="113"/>
      <c r="BA604" s="113"/>
      <c r="BJ604" s="113"/>
      <c r="BT604" s="113"/>
      <c r="CD604" s="113"/>
      <c r="CN604" s="113"/>
      <c r="CX604" s="113"/>
      <c r="DH604" s="113"/>
      <c r="DR604" s="113"/>
      <c r="EB604" s="113"/>
      <c r="EL604" s="113"/>
      <c r="EV604" s="113"/>
      <c r="FF604" s="113"/>
      <c r="FP604" s="113"/>
      <c r="FZ604" s="113"/>
      <c r="GJ604" s="113"/>
      <c r="GT604" s="113"/>
      <c r="HD604" s="113"/>
      <c r="HN604" s="113"/>
      <c r="HX604" s="113"/>
    </row>
    <row xmlns:x14ac="http://schemas.microsoft.com/office/spreadsheetml/2009/9/ac" r="605" s="3" customFormat="true" x14ac:dyDescent="0.25">
      <c r="A605" s="376"/>
      <c r="B605" s="113"/>
      <c r="L605" s="113"/>
      <c r="V605" s="113"/>
      <c r="AF605" s="113"/>
      <c r="AP605" s="113"/>
      <c r="AZ605" s="113"/>
      <c r="BA605" s="113"/>
      <c r="BJ605" s="113"/>
      <c r="BT605" s="113"/>
      <c r="CD605" s="113"/>
      <c r="CN605" s="113"/>
      <c r="CX605" s="113"/>
      <c r="DH605" s="113"/>
      <c r="DR605" s="113"/>
      <c r="EB605" s="113"/>
      <c r="EL605" s="113"/>
      <c r="EV605" s="113"/>
      <c r="FF605" s="113"/>
      <c r="FP605" s="113"/>
      <c r="FZ605" s="113"/>
      <c r="GJ605" s="113"/>
      <c r="GT605" s="113"/>
      <c r="HD605" s="113"/>
      <c r="HN605" s="113"/>
      <c r="HX605" s="113"/>
    </row>
    <row xmlns:x14ac="http://schemas.microsoft.com/office/spreadsheetml/2009/9/ac" r="606" s="3" customFormat="true" x14ac:dyDescent="0.25">
      <c r="A606" s="376"/>
      <c r="B606" s="113"/>
      <c r="L606" s="113"/>
      <c r="V606" s="113"/>
      <c r="AF606" s="113"/>
      <c r="AP606" s="113"/>
      <c r="AZ606" s="113"/>
      <c r="BA606" s="113"/>
      <c r="BJ606" s="113"/>
      <c r="BT606" s="113"/>
      <c r="CD606" s="113"/>
      <c r="CN606" s="113"/>
      <c r="CX606" s="113"/>
      <c r="DH606" s="113"/>
      <c r="DR606" s="113"/>
      <c r="EB606" s="113"/>
      <c r="EL606" s="113"/>
      <c r="EV606" s="113"/>
      <c r="FF606" s="113"/>
      <c r="FP606" s="113"/>
      <c r="FZ606" s="113"/>
      <c r="GJ606" s="113"/>
      <c r="GT606" s="113"/>
      <c r="HD606" s="113"/>
      <c r="HN606" s="113"/>
      <c r="HX606" s="113"/>
    </row>
    <row xmlns:x14ac="http://schemas.microsoft.com/office/spreadsheetml/2009/9/ac" r="607" s="3" customFormat="true" x14ac:dyDescent="0.25">
      <c r="A607" s="376"/>
      <c r="B607" s="113"/>
      <c r="L607" s="113"/>
      <c r="V607" s="113"/>
      <c r="AF607" s="113"/>
      <c r="AP607" s="113"/>
      <c r="AZ607" s="113"/>
      <c r="BA607" s="113"/>
      <c r="BJ607" s="113"/>
      <c r="BT607" s="113"/>
      <c r="CD607" s="113"/>
      <c r="CN607" s="113"/>
      <c r="CX607" s="113"/>
      <c r="DH607" s="113"/>
      <c r="DR607" s="113"/>
      <c r="EB607" s="113"/>
      <c r="EL607" s="113"/>
      <c r="EV607" s="113"/>
      <c r="FF607" s="113"/>
      <c r="FP607" s="113"/>
      <c r="FZ607" s="113"/>
      <c r="GJ607" s="113"/>
      <c r="GT607" s="113"/>
      <c r="HD607" s="113"/>
      <c r="HN607" s="113"/>
      <c r="HX607" s="113"/>
    </row>
    <row xmlns:x14ac="http://schemas.microsoft.com/office/spreadsheetml/2009/9/ac" r="608" s="3" customFormat="true" x14ac:dyDescent="0.25">
      <c r="A608" s="376"/>
      <c r="B608" s="113"/>
      <c r="L608" s="113"/>
      <c r="V608" s="113"/>
      <c r="AF608" s="113"/>
      <c r="AP608" s="113"/>
      <c r="AZ608" s="113"/>
      <c r="BA608" s="113"/>
      <c r="BJ608" s="113"/>
      <c r="BT608" s="113"/>
      <c r="CD608" s="113"/>
      <c r="CN608" s="113"/>
      <c r="CX608" s="113"/>
      <c r="DH608" s="113"/>
      <c r="DR608" s="113"/>
      <c r="EB608" s="113"/>
      <c r="EL608" s="113"/>
      <c r="EV608" s="113"/>
      <c r="FF608" s="113"/>
      <c r="FP608" s="113"/>
      <c r="FZ608" s="113"/>
      <c r="GJ608" s="113"/>
      <c r="GT608" s="113"/>
      <c r="HD608" s="113"/>
      <c r="HN608" s="113"/>
      <c r="HX608" s="113"/>
    </row>
    <row xmlns:x14ac="http://schemas.microsoft.com/office/spreadsheetml/2009/9/ac" r="609" s="3" customFormat="true" x14ac:dyDescent="0.25">
      <c r="A609" s="376"/>
      <c r="B609" s="113"/>
      <c r="L609" s="113"/>
      <c r="V609" s="113"/>
      <c r="AF609" s="113"/>
      <c r="AP609" s="113"/>
      <c r="AZ609" s="113"/>
      <c r="BA609" s="113"/>
      <c r="BJ609" s="113"/>
      <c r="BT609" s="113"/>
      <c r="CD609" s="113"/>
      <c r="CN609" s="113"/>
      <c r="CX609" s="113"/>
      <c r="DH609" s="113"/>
      <c r="DR609" s="113"/>
      <c r="EB609" s="113"/>
      <c r="EL609" s="113"/>
      <c r="EV609" s="113"/>
      <c r="FF609" s="113"/>
      <c r="FP609" s="113"/>
      <c r="FZ609" s="113"/>
      <c r="GJ609" s="113"/>
      <c r="GT609" s="113"/>
      <c r="HD609" s="113"/>
      <c r="HN609" s="113"/>
      <c r="HX609" s="113"/>
    </row>
    <row xmlns:x14ac="http://schemas.microsoft.com/office/spreadsheetml/2009/9/ac" r="610" s="3" customFormat="true" x14ac:dyDescent="0.25">
      <c r="A610" s="376"/>
      <c r="B610" s="113"/>
      <c r="L610" s="113"/>
      <c r="V610" s="113"/>
      <c r="AF610" s="113"/>
      <c r="AP610" s="113"/>
      <c r="AZ610" s="113"/>
      <c r="BA610" s="113"/>
      <c r="BJ610" s="113"/>
      <c r="BT610" s="113"/>
      <c r="CD610" s="113"/>
      <c r="CN610" s="113"/>
      <c r="CX610" s="113"/>
      <c r="DH610" s="113"/>
      <c r="DR610" s="113"/>
      <c r="EB610" s="113"/>
      <c r="EL610" s="113"/>
      <c r="EV610" s="113"/>
      <c r="FF610" s="113"/>
      <c r="FP610" s="113"/>
      <c r="FZ610" s="113"/>
      <c r="GJ610" s="113"/>
      <c r="GT610" s="113"/>
      <c r="HD610" s="113"/>
      <c r="HN610" s="113"/>
      <c r="HX610" s="113"/>
    </row>
    <row xmlns:x14ac="http://schemas.microsoft.com/office/spreadsheetml/2009/9/ac" r="611" s="3" customFormat="true" x14ac:dyDescent="0.25">
      <c r="A611" s="376"/>
      <c r="B611" s="113"/>
      <c r="L611" s="113"/>
      <c r="V611" s="113"/>
      <c r="AF611" s="113"/>
      <c r="AP611" s="113"/>
      <c r="AZ611" s="113"/>
      <c r="BA611" s="113"/>
      <c r="BJ611" s="113"/>
      <c r="BT611" s="113"/>
      <c r="CD611" s="113"/>
      <c r="CN611" s="113"/>
      <c r="CX611" s="113"/>
      <c r="DH611" s="113"/>
      <c r="DR611" s="113"/>
      <c r="EB611" s="113"/>
      <c r="EL611" s="113"/>
      <c r="EV611" s="113"/>
      <c r="FF611" s="113"/>
      <c r="FP611" s="113"/>
      <c r="FZ611" s="113"/>
      <c r="GJ611" s="113"/>
      <c r="GT611" s="113"/>
      <c r="HD611" s="113"/>
      <c r="HN611" s="113"/>
      <c r="HX611" s="113"/>
    </row>
    <row xmlns:x14ac="http://schemas.microsoft.com/office/spreadsheetml/2009/9/ac" r="612" s="3" customFormat="true" x14ac:dyDescent="0.25">
      <c r="A612" s="376"/>
      <c r="B612" s="113"/>
      <c r="L612" s="113"/>
      <c r="V612" s="113"/>
      <c r="AF612" s="113"/>
      <c r="AP612" s="113"/>
      <c r="AZ612" s="113"/>
      <c r="BA612" s="113"/>
      <c r="BJ612" s="113"/>
      <c r="BT612" s="113"/>
      <c r="CD612" s="113"/>
      <c r="CN612" s="113"/>
      <c r="CX612" s="113"/>
      <c r="DH612" s="113"/>
      <c r="DR612" s="113"/>
      <c r="EB612" s="113"/>
      <c r="EL612" s="113"/>
      <c r="EV612" s="113"/>
      <c r="FF612" s="113"/>
      <c r="FP612" s="113"/>
      <c r="FZ612" s="113"/>
      <c r="GJ612" s="113"/>
      <c r="GT612" s="113"/>
      <c r="HD612" s="113"/>
      <c r="HN612" s="113"/>
      <c r="HX612" s="113"/>
    </row>
    <row xmlns:x14ac="http://schemas.microsoft.com/office/spreadsheetml/2009/9/ac" r="613" s="3" customFormat="true" x14ac:dyDescent="0.25">
      <c r="A613" s="376"/>
      <c r="B613" s="113"/>
      <c r="L613" s="113"/>
      <c r="V613" s="113"/>
      <c r="AF613" s="113"/>
      <c r="AP613" s="113"/>
      <c r="AZ613" s="113"/>
      <c r="BA613" s="113"/>
      <c r="BJ613" s="113"/>
      <c r="BT613" s="113"/>
      <c r="CD613" s="113"/>
      <c r="CN613" s="113"/>
      <c r="CX613" s="113"/>
      <c r="DH613" s="113"/>
      <c r="DR613" s="113"/>
      <c r="EB613" s="113"/>
      <c r="EL613" s="113"/>
      <c r="EV613" s="113"/>
      <c r="FF613" s="113"/>
      <c r="FP613" s="113"/>
      <c r="FZ613" s="113"/>
      <c r="GJ613" s="113"/>
      <c r="GT613" s="113"/>
      <c r="HD613" s="113"/>
      <c r="HN613" s="113"/>
      <c r="HX613" s="113"/>
    </row>
    <row xmlns:x14ac="http://schemas.microsoft.com/office/spreadsheetml/2009/9/ac" r="614" s="3" customFormat="true" x14ac:dyDescent="0.25">
      <c r="A614" s="376"/>
      <c r="B614" s="113"/>
      <c r="L614" s="113"/>
      <c r="V614" s="113"/>
      <c r="AF614" s="113"/>
      <c r="AP614" s="113"/>
      <c r="AZ614" s="113"/>
      <c r="BA614" s="113"/>
      <c r="BJ614" s="113"/>
      <c r="BT614" s="113"/>
      <c r="CD614" s="113"/>
      <c r="CN614" s="113"/>
      <c r="CX614" s="113"/>
      <c r="DH614" s="113"/>
      <c r="DR614" s="113"/>
      <c r="EB614" s="113"/>
      <c r="EL614" s="113"/>
      <c r="EV614" s="113"/>
      <c r="FF614" s="113"/>
      <c r="FP614" s="113"/>
      <c r="FZ614" s="113"/>
      <c r="GJ614" s="113"/>
      <c r="GT614" s="113"/>
      <c r="HD614" s="113"/>
      <c r="HN614" s="113"/>
      <c r="HX614" s="113"/>
    </row>
    <row xmlns:x14ac="http://schemas.microsoft.com/office/spreadsheetml/2009/9/ac" r="615" s="3" customFormat="true" x14ac:dyDescent="0.25">
      <c r="A615" s="376"/>
      <c r="B615" s="113"/>
      <c r="L615" s="113"/>
      <c r="V615" s="113"/>
      <c r="AF615" s="113"/>
      <c r="AP615" s="113"/>
      <c r="AZ615" s="113"/>
      <c r="BA615" s="113"/>
      <c r="BJ615" s="113"/>
      <c r="BT615" s="113"/>
      <c r="CD615" s="113"/>
      <c r="CN615" s="113"/>
      <c r="CX615" s="113"/>
      <c r="DH615" s="113"/>
      <c r="DR615" s="113"/>
      <c r="EB615" s="113"/>
      <c r="EL615" s="113"/>
      <c r="EV615" s="113"/>
      <c r="FF615" s="113"/>
      <c r="FP615" s="113"/>
      <c r="FZ615" s="113"/>
      <c r="GJ615" s="113"/>
      <c r="GT615" s="113"/>
      <c r="HD615" s="113"/>
      <c r="HN615" s="113"/>
      <c r="HX615" s="113"/>
    </row>
    <row xmlns:x14ac="http://schemas.microsoft.com/office/spreadsheetml/2009/9/ac" r="616" s="3" customFormat="true" x14ac:dyDescent="0.25">
      <c r="A616" s="376"/>
      <c r="B616" s="113"/>
      <c r="L616" s="113"/>
      <c r="V616" s="113"/>
      <c r="AF616" s="113"/>
      <c r="AP616" s="113"/>
      <c r="AZ616" s="113"/>
      <c r="BA616" s="113"/>
      <c r="BJ616" s="113"/>
      <c r="BT616" s="113"/>
      <c r="CD616" s="113"/>
      <c r="CN616" s="113"/>
      <c r="CX616" s="113"/>
      <c r="DH616" s="113"/>
      <c r="DR616" s="113"/>
      <c r="EB616" s="113"/>
      <c r="EL616" s="113"/>
      <c r="EV616" s="113"/>
      <c r="FF616" s="113"/>
      <c r="FP616" s="113"/>
      <c r="FZ616" s="113"/>
      <c r="GJ616" s="113"/>
      <c r="GT616" s="113"/>
      <c r="HD616" s="113"/>
      <c r="HN616" s="113"/>
      <c r="HX616" s="113"/>
    </row>
    <row xmlns:x14ac="http://schemas.microsoft.com/office/spreadsheetml/2009/9/ac" r="617" s="3" customFormat="true" x14ac:dyDescent="0.25">
      <c r="A617" s="376"/>
      <c r="B617" s="113"/>
      <c r="L617" s="113"/>
      <c r="V617" s="113"/>
      <c r="AF617" s="113"/>
      <c r="AP617" s="113"/>
      <c r="AZ617" s="113"/>
      <c r="BA617" s="113"/>
      <c r="BJ617" s="113"/>
      <c r="BT617" s="113"/>
      <c r="CD617" s="113"/>
      <c r="CN617" s="113"/>
      <c r="CX617" s="113"/>
      <c r="DH617" s="113"/>
      <c r="DR617" s="113"/>
      <c r="EB617" s="113"/>
      <c r="EL617" s="113"/>
      <c r="EV617" s="113"/>
      <c r="FF617" s="113"/>
      <c r="FP617" s="113"/>
      <c r="FZ617" s="113"/>
      <c r="GJ617" s="113"/>
      <c r="GT617" s="113"/>
      <c r="HD617" s="113"/>
      <c r="HN617" s="113"/>
      <c r="HX617" s="113"/>
    </row>
    <row xmlns:x14ac="http://schemas.microsoft.com/office/spreadsheetml/2009/9/ac" r="618" s="3" customFormat="true" x14ac:dyDescent="0.25">
      <c r="A618" s="376"/>
      <c r="B618" s="113"/>
      <c r="L618" s="113"/>
      <c r="V618" s="113"/>
      <c r="AF618" s="113"/>
      <c r="AP618" s="113"/>
      <c r="AZ618" s="113"/>
      <c r="BA618" s="113"/>
      <c r="BJ618" s="113"/>
      <c r="BT618" s="113"/>
      <c r="CD618" s="113"/>
      <c r="CN618" s="113"/>
      <c r="CX618" s="113"/>
      <c r="DH618" s="113"/>
      <c r="DR618" s="113"/>
      <c r="EB618" s="113"/>
      <c r="EL618" s="113"/>
      <c r="EV618" s="113"/>
      <c r="FF618" s="113"/>
      <c r="FP618" s="113"/>
      <c r="FZ618" s="113"/>
      <c r="GJ618" s="113"/>
      <c r="GT618" s="113"/>
      <c r="HD618" s="113"/>
      <c r="HN618" s="113"/>
      <c r="HX618" s="113"/>
    </row>
    <row xmlns:x14ac="http://schemas.microsoft.com/office/spreadsheetml/2009/9/ac" r="619" s="3" customFormat="true" x14ac:dyDescent="0.25">
      <c r="A619" s="376"/>
      <c r="B619" s="113"/>
      <c r="L619" s="113"/>
      <c r="V619" s="113"/>
      <c r="AF619" s="113"/>
      <c r="AP619" s="113"/>
      <c r="AZ619" s="113"/>
      <c r="BA619" s="113"/>
      <c r="BJ619" s="113"/>
      <c r="BT619" s="113"/>
      <c r="CD619" s="113"/>
      <c r="CN619" s="113"/>
      <c r="CX619" s="113"/>
      <c r="DH619" s="113"/>
      <c r="DR619" s="113"/>
      <c r="EB619" s="113"/>
      <c r="EL619" s="113"/>
      <c r="EV619" s="113"/>
      <c r="FF619" s="113"/>
      <c r="FP619" s="113"/>
      <c r="FZ619" s="113"/>
      <c r="GJ619" s="113"/>
      <c r="GT619" s="113"/>
      <c r="HD619" s="113"/>
      <c r="HN619" s="113"/>
      <c r="HX619" s="113"/>
    </row>
    <row xmlns:x14ac="http://schemas.microsoft.com/office/spreadsheetml/2009/9/ac" r="620" s="3" customFormat="true" x14ac:dyDescent="0.25">
      <c r="A620" s="376"/>
      <c r="B620" s="113"/>
      <c r="L620" s="113"/>
      <c r="V620" s="113"/>
      <c r="AF620" s="113"/>
      <c r="AP620" s="113"/>
      <c r="AZ620" s="113"/>
      <c r="BA620" s="113"/>
      <c r="BJ620" s="113"/>
      <c r="BT620" s="113"/>
      <c r="CD620" s="113"/>
      <c r="CN620" s="113"/>
      <c r="CX620" s="113"/>
      <c r="DH620" s="113"/>
      <c r="DR620" s="113"/>
      <c r="EB620" s="113"/>
      <c r="EL620" s="113"/>
      <c r="EV620" s="113"/>
      <c r="FF620" s="113"/>
      <c r="FP620" s="113"/>
      <c r="FZ620" s="113"/>
      <c r="GJ620" s="113"/>
      <c r="GT620" s="113"/>
      <c r="HD620" s="113"/>
      <c r="HN620" s="113"/>
      <c r="HX620" s="113"/>
    </row>
    <row xmlns:x14ac="http://schemas.microsoft.com/office/spreadsheetml/2009/9/ac" r="621" s="3" customFormat="true" x14ac:dyDescent="0.25">
      <c r="A621" s="376"/>
      <c r="B621" s="113"/>
      <c r="L621" s="113"/>
      <c r="V621" s="113"/>
      <c r="AF621" s="113"/>
      <c r="AP621" s="113"/>
      <c r="AZ621" s="113"/>
      <c r="BA621" s="113"/>
      <c r="BJ621" s="113"/>
      <c r="BT621" s="113"/>
      <c r="CD621" s="113"/>
      <c r="CN621" s="113"/>
      <c r="CX621" s="113"/>
      <c r="DH621" s="113"/>
      <c r="DR621" s="113"/>
      <c r="EB621" s="113"/>
      <c r="EL621" s="113"/>
      <c r="EV621" s="113"/>
      <c r="FF621" s="113"/>
      <c r="FP621" s="113"/>
      <c r="FZ621" s="113"/>
      <c r="GJ621" s="113"/>
      <c r="GT621" s="113"/>
      <c r="HD621" s="113"/>
      <c r="HN621" s="113"/>
      <c r="HX621" s="113"/>
    </row>
    <row xmlns:x14ac="http://schemas.microsoft.com/office/spreadsheetml/2009/9/ac" r="622" s="3" customFormat="true" x14ac:dyDescent="0.25">
      <c r="A622" s="376"/>
      <c r="B622" s="113"/>
      <c r="L622" s="113"/>
      <c r="V622" s="113"/>
      <c r="AF622" s="113"/>
      <c r="AP622" s="113"/>
      <c r="AZ622" s="113"/>
      <c r="BA622" s="113"/>
      <c r="BJ622" s="113"/>
      <c r="BT622" s="113"/>
      <c r="CD622" s="113"/>
      <c r="CN622" s="113"/>
      <c r="CX622" s="113"/>
      <c r="DH622" s="113"/>
      <c r="DR622" s="113"/>
      <c r="EB622" s="113"/>
      <c r="EL622" s="113"/>
      <c r="EV622" s="113"/>
      <c r="FF622" s="113"/>
      <c r="FP622" s="113"/>
      <c r="FZ622" s="113"/>
      <c r="GJ622" s="113"/>
      <c r="GT622" s="113"/>
      <c r="HD622" s="113"/>
      <c r="HN622" s="113"/>
      <c r="HX622" s="113"/>
    </row>
  </sheetData>
  <mergeCells count="6">
    <mergeCell ref="A2:A3"/>
    <mergeCell ref="C10:I10"/>
    <mergeCell ref="BA10:BG10"/>
    <mergeCell ref="M10:S10"/>
    <mergeCell ref="W10:AC10"/>
    <mergeCell ref="AG10:AM10"/>
  </mergeCells>
  <hyperlinks>
    <hyperlink ref="A4" location="myrangeH0" display="myrangeH0"/>
    <hyperlink ref="A5" location="myrangeH1" display="myrangeH1"/>
    <hyperlink ref="A6" location="myrangeH2" display="myrangeH2"/>
    <hyperlink ref="A7" location="myrangeH3" display="myrangeH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Haiti</v>
      </c>
      <c r="C2" s="92"/>
      <c r="D2" s="93"/>
      <c r="E2" s="93"/>
      <c r="F2" s="93"/>
      <c r="G2" s="94"/>
    </row>
    <row xmlns:x14ac="http://schemas.microsoft.com/office/spreadsheetml/2009/9/ac" r="3" x14ac:dyDescent="0.2">
      <c r="B3" s="564" t="s">
        <v>188</v>
      </c>
      <c r="C3" s="564"/>
      <c r="D3" s="564"/>
      <c r="E3" s="564"/>
      <c r="F3" s="564"/>
      <c r="G3" s="565"/>
    </row>
    <row xmlns:x14ac="http://schemas.microsoft.com/office/spreadsheetml/2009/9/ac" r="4" ht="13.5" x14ac:dyDescent="0.2">
      <c r="B4" s="142" t="s">
        <v>4</v>
      </c>
      <c r="C4" s="142" t="s">
        <v>60</v>
      </c>
      <c r="D4" s="142" t="s">
        <v>64</v>
      </c>
      <c r="E4" s="142" t="s">
        <v>61</v>
      </c>
      <c r="F4" s="142" t="s">
        <v>62</v>
      </c>
      <c r="G4" s="142" t="s">
        <v>63</v>
      </c>
    </row>
    <row xmlns:x14ac="http://schemas.microsoft.com/office/spreadsheetml/2009/9/ac" r="5" x14ac:dyDescent="0.2">
      <c r="B5" s="771">
        <v>2000</v>
      </c>
      <c r="C5" s="915">
        <v>3378332</v>
      </c>
      <c r="D5" s="916">
        <v>35.600002288818359</v>
      </c>
      <c r="E5" s="917">
        <v>689273</v>
      </c>
      <c r="F5" s="918">
        <v>1329000</v>
      </c>
      <c r="G5" s="919">
        <v>1360059</v>
      </c>
    </row>
    <row xmlns:x14ac="http://schemas.microsoft.com/office/spreadsheetml/2009/9/ac" r="6" x14ac:dyDescent="0.2">
      <c r="B6" s="777">
        <v>2001</v>
      </c>
      <c r="C6" s="920">
        <v>3423079</v>
      </c>
      <c r="D6" s="921">
        <v>37.250999450683594</v>
      </c>
      <c r="E6" s="922">
        <v>693674</v>
      </c>
      <c r="F6" s="923">
        <v>1337689</v>
      </c>
      <c r="G6" s="924">
        <v>1391716</v>
      </c>
    </row>
    <row xmlns:x14ac="http://schemas.microsoft.com/office/spreadsheetml/2009/9/ac" r="7" x14ac:dyDescent="0.2">
      <c r="B7" s="783">
        <v>2002</v>
      </c>
      <c r="C7" s="925">
        <v>3463157</v>
      </c>
      <c r="D7" s="926">
        <v>38.935001373291016</v>
      </c>
      <c r="E7" s="927">
        <v>697845</v>
      </c>
      <c r="F7" s="928">
        <v>1343535</v>
      </c>
      <c r="G7" s="929">
        <v>1421777</v>
      </c>
    </row>
    <row xmlns:x14ac="http://schemas.microsoft.com/office/spreadsheetml/2009/9/ac" r="8" x14ac:dyDescent="0.2">
      <c r="B8" s="789">
        <v>2003</v>
      </c>
      <c r="C8" s="930">
        <v>3501764</v>
      </c>
      <c r="D8" s="931">
        <v>40.645000457763672</v>
      </c>
      <c r="E8" s="932">
        <v>702186</v>
      </c>
      <c r="F8" s="933">
        <v>1347769</v>
      </c>
      <c r="G8" s="934">
        <v>1451809</v>
      </c>
    </row>
    <row xmlns:x14ac="http://schemas.microsoft.com/office/spreadsheetml/2009/9/ac" r="9" x14ac:dyDescent="0.2">
      <c r="B9" s="795">
        <v>2004</v>
      </c>
      <c r="C9" s="935">
        <v>3539989</v>
      </c>
      <c r="D9" s="936">
        <v>41.679000854492188</v>
      </c>
      <c r="E9" s="937">
        <v>708387</v>
      </c>
      <c r="F9" s="938">
        <v>1355238</v>
      </c>
      <c r="G9" s="939">
        <v>1476364</v>
      </c>
    </row>
    <row xmlns:x14ac="http://schemas.microsoft.com/office/spreadsheetml/2009/9/ac" r="10" x14ac:dyDescent="0.2">
      <c r="B10" s="801">
        <v>2005</v>
      </c>
      <c r="C10" s="940">
        <v>3569955</v>
      </c>
      <c r="D10" s="941">
        <v>42.63800048828125</v>
      </c>
      <c r="E10" s="942">
        <v>711555</v>
      </c>
      <c r="F10" s="943">
        <v>1361751</v>
      </c>
      <c r="G10" s="944">
        <v>1496649</v>
      </c>
    </row>
    <row xmlns:x14ac="http://schemas.microsoft.com/office/spreadsheetml/2009/9/ac" r="11" x14ac:dyDescent="0.2">
      <c r="B11" s="807">
        <v>2006</v>
      </c>
      <c r="C11" s="945">
        <v>3596639</v>
      </c>
      <c r="D11" s="946">
        <v>43.604000091552734</v>
      </c>
      <c r="E11" s="947">
        <v>713089</v>
      </c>
      <c r="F11" s="948">
        <v>1370351</v>
      </c>
      <c r="G11" s="949">
        <v>1513199</v>
      </c>
    </row>
    <row xmlns:x14ac="http://schemas.microsoft.com/office/spreadsheetml/2009/9/ac" r="12" x14ac:dyDescent="0.2">
      <c r="B12" s="813">
        <v>2007</v>
      </c>
      <c r="C12" s="950">
        <v>3619674</v>
      </c>
      <c r="D12" s="951">
        <v>44.574001312255859</v>
      </c>
      <c r="E12" s="952">
        <v>712304</v>
      </c>
      <c r="F12" s="953">
        <v>1381304</v>
      </c>
      <c r="G12" s="954">
        <v>1526066</v>
      </c>
    </row>
    <row xmlns:x14ac="http://schemas.microsoft.com/office/spreadsheetml/2009/9/ac" r="13" x14ac:dyDescent="0.2">
      <c r="B13" s="819">
        <v>2008</v>
      </c>
      <c r="C13" s="955">
        <v>3640197</v>
      </c>
      <c r="D13" s="956">
        <v>45.550998687744141</v>
      </c>
      <c r="E13" s="957">
        <v>714213</v>
      </c>
      <c r="F13" s="958">
        <v>1389702</v>
      </c>
      <c r="G13" s="959">
        <v>1536282</v>
      </c>
    </row>
    <row xmlns:x14ac="http://schemas.microsoft.com/office/spreadsheetml/2009/9/ac" r="14" x14ac:dyDescent="0.2">
      <c r="B14" s="825">
        <v>2009</v>
      </c>
      <c r="C14" s="960">
        <v>3658019</v>
      </c>
      <c r="D14" s="961">
        <v>46.527999877929688</v>
      </c>
      <c r="E14" s="962">
        <v>717914</v>
      </c>
      <c r="F14" s="963">
        <v>1395932</v>
      </c>
      <c r="G14" s="964">
        <v>1544173</v>
      </c>
    </row>
    <row xmlns:x14ac="http://schemas.microsoft.com/office/spreadsheetml/2009/9/ac" r="15" x14ac:dyDescent="0.2">
      <c r="B15" s="831">
        <v>2010</v>
      </c>
      <c r="C15" s="965">
        <v>3673943</v>
      </c>
      <c r="D15" s="966">
        <v>47.508998870849609</v>
      </c>
      <c r="E15" s="967">
        <v>721772</v>
      </c>
      <c r="F15" s="968">
        <v>1401699</v>
      </c>
      <c r="G15" s="969">
        <v>1550472</v>
      </c>
    </row>
    <row xmlns:x14ac="http://schemas.microsoft.com/office/spreadsheetml/2009/9/ac" r="16" x14ac:dyDescent="0.2">
      <c r="B16" s="837">
        <v>2011</v>
      </c>
      <c r="C16" s="970">
        <v>3663930</v>
      </c>
      <c r="D16" s="971">
        <v>48.492000579833984</v>
      </c>
      <c r="E16" s="972">
        <v>718626</v>
      </c>
      <c r="F16" s="973">
        <v>1396877</v>
      </c>
      <c r="G16" s="974">
        <v>1548427</v>
      </c>
    </row>
    <row xmlns:x14ac="http://schemas.microsoft.com/office/spreadsheetml/2009/9/ac" r="17" x14ac:dyDescent="0.2">
      <c r="B17" s="843">
        <v>2012</v>
      </c>
      <c r="C17" s="975">
        <v>3680039</v>
      </c>
      <c r="D17" s="976">
        <v>49.476997375488281</v>
      </c>
      <c r="E17" s="977">
        <v>720820</v>
      </c>
      <c r="F17" s="978">
        <v>1401963</v>
      </c>
      <c r="G17" s="979">
        <v>1557256</v>
      </c>
    </row>
    <row xmlns:x14ac="http://schemas.microsoft.com/office/spreadsheetml/2009/9/ac" r="18" x14ac:dyDescent="0.2">
      <c r="B18" s="849">
        <v>2013</v>
      </c>
      <c r="C18" s="980">
        <v>3697717</v>
      </c>
      <c r="D18" s="981">
        <v>50.459999084472656</v>
      </c>
      <c r="E18" s="982">
        <v>723830</v>
      </c>
      <c r="F18" s="983">
        <v>1404865</v>
      </c>
      <c r="G18" s="984">
        <v>1569022</v>
      </c>
    </row>
    <row xmlns:x14ac="http://schemas.microsoft.com/office/spreadsheetml/2009/9/ac" r="19" x14ac:dyDescent="0.2">
      <c r="B19" s="855">
        <v>2014</v>
      </c>
      <c r="C19" s="985">
        <v>3718073</v>
      </c>
      <c r="D19" s="986">
        <v>51.444000244140625</v>
      </c>
      <c r="E19" s="987">
        <v>730014</v>
      </c>
      <c r="F19" s="988">
        <v>1409660</v>
      </c>
      <c r="G19" s="989">
        <v>1578399</v>
      </c>
    </row>
    <row xmlns:x14ac="http://schemas.microsoft.com/office/spreadsheetml/2009/9/ac" r="20" x14ac:dyDescent="0.2">
      <c r="B20" s="861">
        <v>2015</v>
      </c>
      <c r="C20" s="990">
        <v>3740173</v>
      </c>
      <c r="D20" s="991">
        <v>52.426998138427734</v>
      </c>
      <c r="E20" s="992">
        <v>738222</v>
      </c>
      <c r="F20" s="993">
        <v>1415776</v>
      </c>
      <c r="G20" s="994">
        <v>1586175</v>
      </c>
    </row>
    <row xmlns:x14ac="http://schemas.microsoft.com/office/spreadsheetml/2009/9/ac" r="21" x14ac:dyDescent="0.2">
      <c r="B21" s="867">
        <v>2016</v>
      </c>
      <c r="C21" s="995">
        <v>3759249</v>
      </c>
      <c r="D21" s="996">
        <v>53.395999908447266</v>
      </c>
      <c r="E21" s="997">
        <v>743425</v>
      </c>
      <c r="F21" s="998">
        <v>1422553</v>
      </c>
      <c r="G21" s="999">
        <v>1593271</v>
      </c>
    </row>
    <row xmlns:x14ac="http://schemas.microsoft.com/office/spreadsheetml/2009/9/ac" r="22" x14ac:dyDescent="0.2">
      <c r="B22" s="873">
        <v>2017</v>
      </c>
      <c r="C22" s="1000">
        <v>3775901</v>
      </c>
      <c r="D22" s="1001">
        <v>54.346000671386719</v>
      </c>
      <c r="E22" s="1002">
        <v>744340</v>
      </c>
      <c r="F22" s="1003">
        <v>1431616</v>
      </c>
      <c r="G22" s="1004">
        <v>1599945</v>
      </c>
    </row>
    <row xmlns:x14ac="http://schemas.microsoft.com/office/spreadsheetml/2009/9/ac" r="23" x14ac:dyDescent="0.2">
      <c r="B23" s="879">
        <v>2018</v>
      </c>
      <c r="C23" s="1005">
        <v>3792860</v>
      </c>
      <c r="D23" s="1006">
        <v>55.277996063232422</v>
      </c>
      <c r="E23" s="1007">
        <v>743554</v>
      </c>
      <c r="F23" s="1008">
        <v>1442315</v>
      </c>
      <c r="G23" s="1009">
        <v>1606991</v>
      </c>
    </row>
    <row xmlns:x14ac="http://schemas.microsoft.com/office/spreadsheetml/2009/9/ac" r="24" x14ac:dyDescent="0.2">
      <c r="B24" s="885">
        <v>2019</v>
      </c>
      <c r="C24" s="1010">
        <v>3809555</v>
      </c>
      <c r="D24" s="1011">
        <v>56.191997528076172</v>
      </c>
      <c r="E24" s="1012">
        <v>745565</v>
      </c>
      <c r="F24" s="1013">
        <v>1450704</v>
      </c>
      <c r="G24" s="1014">
        <v>1613286</v>
      </c>
    </row>
    <row xmlns:x14ac="http://schemas.microsoft.com/office/spreadsheetml/2009/9/ac" r="25" x14ac:dyDescent="0.2">
      <c r="B25" s="891">
        <v>2020</v>
      </c>
      <c r="C25" s="1015">
        <v>3824637</v>
      </c>
      <c r="D25" s="1016">
        <v>57.088001251220703</v>
      </c>
      <c r="E25" s="1017">
        <v>749676</v>
      </c>
      <c r="F25" s="1018">
        <v>1458056</v>
      </c>
      <c r="G25" s="1019">
        <v>1616905</v>
      </c>
    </row>
    <row xmlns:x14ac="http://schemas.microsoft.com/office/spreadsheetml/2009/9/ac" r="26" x14ac:dyDescent="0.2">
      <c r="B26" s="897">
        <v>2021</v>
      </c>
      <c r="C26" s="1020">
        <v>3842600</v>
      </c>
      <c r="D26" s="1021">
        <v>57.963996887207031</v>
      </c>
      <c r="E26" s="1022">
        <v>754079</v>
      </c>
      <c r="F26" s="1023">
        <v>1465679</v>
      </c>
      <c r="G26" s="1024">
        <v>1622842</v>
      </c>
    </row>
    <row xmlns:x14ac="http://schemas.microsoft.com/office/spreadsheetml/2009/9/ac" r="27" x14ac:dyDescent="0.2">
      <c r="B27" s="903">
        <v>2022</v>
      </c>
      <c r="C27" s="904">
        <v>3860055</v>
      </c>
      <c r="D27" s="905">
        <v>58.819995880126953</v>
      </c>
      <c r="E27" s="906">
        <v>756594</v>
      </c>
      <c r="F27" s="907">
        <v>1472842</v>
      </c>
      <c r="G27" s="908">
        <v>1630619</v>
      </c>
    </row>
    <row xmlns:x14ac="http://schemas.microsoft.com/office/spreadsheetml/2009/9/ac" r="28" x14ac:dyDescent="0.2">
      <c r="B28" s="909">
        <v>2023</v>
      </c>
      <c r="C28" s="910">
        <v>3877824</v>
      </c>
      <c r="D28" s="911">
        <v>59.655998229980469</v>
      </c>
      <c r="E28" s="912">
        <v>758652</v>
      </c>
      <c r="F28" s="913">
        <v>1478020</v>
      </c>
      <c r="G28" s="914">
        <v>1641152</v>
      </c>
    </row>
    <row xmlns:x14ac="http://schemas.microsoft.com/office/spreadsheetml/2009/9/ac" r="29" x14ac:dyDescent="0.2">
      <c r="B29" s="200">
        <v>2024</v>
      </c>
      <c r="C29" s="346"/>
      <c r="D29" s="347"/>
      <c r="E29" s="348"/>
      <c r="F29" s="349"/>
      <c r="G29" s="350"/>
    </row>
    <row xmlns:x14ac="http://schemas.microsoft.com/office/spreadsheetml/2009/9/ac" r="30" x14ac:dyDescent="0.2">
      <c r="B30" s="199">
        <v>2025</v>
      </c>
      <c r="C30" s="346"/>
      <c r="D30" s="347"/>
      <c r="E30" s="348"/>
      <c r="F30" s="349"/>
      <c r="G30" s="350"/>
    </row>
    <row xmlns:x14ac="http://schemas.microsoft.com/office/spreadsheetml/2009/9/ac" r="31" x14ac:dyDescent="0.2">
      <c r="B31" s="200">
        <v>2026</v>
      </c>
      <c r="C31" s="346"/>
      <c r="D31" s="347"/>
      <c r="E31" s="348"/>
      <c r="F31" s="349"/>
      <c r="G31" s="350"/>
    </row>
    <row xmlns:x14ac="http://schemas.microsoft.com/office/spreadsheetml/2009/9/ac" r="32" x14ac:dyDescent="0.2">
      <c r="B32" s="199">
        <v>2027</v>
      </c>
      <c r="C32" s="346"/>
      <c r="D32" s="347"/>
      <c r="E32" s="348"/>
      <c r="F32" s="349"/>
      <c r="G32" s="350"/>
    </row>
    <row xmlns:x14ac="http://schemas.microsoft.com/office/spreadsheetml/2009/9/ac" r="33" x14ac:dyDescent="0.2">
      <c r="B33" s="200">
        <v>2028</v>
      </c>
      <c r="C33" s="346"/>
      <c r="D33" s="347"/>
      <c r="E33" s="348"/>
      <c r="F33" s="349"/>
      <c r="G33" s="350"/>
    </row>
    <row xmlns:x14ac="http://schemas.microsoft.com/office/spreadsheetml/2009/9/ac" r="34" x14ac:dyDescent="0.2">
      <c r="B34" s="199">
        <v>2029</v>
      </c>
      <c r="C34" s="346"/>
      <c r="D34" s="347"/>
      <c r="E34" s="348"/>
      <c r="F34" s="349"/>
      <c r="G34" s="350"/>
    </row>
    <row xmlns:x14ac="http://schemas.microsoft.com/office/spreadsheetml/2009/9/ac" r="35" x14ac:dyDescent="0.2">
      <c r="B35" s="200">
        <v>2030</v>
      </c>
      <c r="C35" s="201"/>
      <c r="D35" s="202"/>
      <c r="E35" s="203"/>
      <c r="F35" s="204"/>
      <c r="G35" s="205"/>
    </row>
    <row xmlns:x14ac="http://schemas.microsoft.com/office/spreadsheetml/2009/9/ac" r="36" ht="14.25" x14ac:dyDescent="0.2">
      <c r="B36" s="98" t="s">
        <v>190</v>
      </c>
      <c r="G36" s="96"/>
    </row>
    <row xmlns:x14ac="http://schemas.microsoft.com/office/spreadsheetml/2009/9/ac" r="37" ht="14.25" x14ac:dyDescent="0.2">
      <c r="B37" s="98" t="s">
        <v>215</v>
      </c>
    </row>
    <row xmlns:x14ac="http://schemas.microsoft.com/office/spreadsheetml/2009/9/ac" r="38" ht="14.25" x14ac:dyDescent="0.2">
      <c r="B38" s="98" t="s">
        <v>251</v>
      </c>
    </row>
    <row xmlns:x14ac="http://schemas.microsoft.com/office/spreadsheetml/2009/9/ac" r="39" x14ac:dyDescent="0.2">
      <c r="B39" s="402" t="s">
        <v>240</v>
      </c>
    </row>
    <row xmlns:x14ac="http://schemas.microsoft.com/office/spreadsheetml/2009/9/ac" r="41" x14ac:dyDescent="0.2">
      <c r="B41" s="97"/>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6F1CB-D524-48B5-B55D-6A3E18025C29}">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3" customWidth="true"/>
  </cols>
  <sheetData>
    <row xmlns:x14ac="http://schemas.microsoft.com/office/spreadsheetml/2009/9/ac" r="2" ht="33" customHeight="true" x14ac:dyDescent="0.25">
      <c r="B2" s="566" t="s">
        <v>225</v>
      </c>
      <c r="C2" s="566"/>
    </row>
    <row xmlns:x14ac="http://schemas.microsoft.com/office/spreadsheetml/2009/9/ac" r="3" ht="6" customHeight="true" x14ac:dyDescent="0.25">
      <c r="B3" s="362"/>
    </row>
    <row xmlns:x14ac="http://schemas.microsoft.com/office/spreadsheetml/2009/9/ac" r="4" ht="30" customHeight="true" x14ac:dyDescent="0.25">
      <c r="B4" s="364" t="s">
        <v>226</v>
      </c>
      <c r="C4" s="365" t="s">
        <v>227</v>
      </c>
    </row>
    <row xmlns:x14ac="http://schemas.microsoft.com/office/spreadsheetml/2009/9/ac" r="5" ht="30" customHeight="true" x14ac:dyDescent="0.25">
      <c r="B5" s="364" t="s">
        <v>48</v>
      </c>
      <c r="C5" s="365" t="s">
        <v>228</v>
      </c>
    </row>
    <row xmlns:x14ac="http://schemas.microsoft.com/office/spreadsheetml/2009/9/ac" r="6" ht="30" customHeight="true" x14ac:dyDescent="0.25">
      <c r="B6" s="364" t="s">
        <v>229</v>
      </c>
      <c r="C6" s="365" t="s">
        <v>230</v>
      </c>
    </row>
    <row xmlns:x14ac="http://schemas.microsoft.com/office/spreadsheetml/2009/9/ac" r="7" ht="30" customHeight="true" x14ac:dyDescent="0.25">
      <c r="B7" s="364" t="s">
        <v>231</v>
      </c>
      <c r="C7" s="365" t="s">
        <v>232</v>
      </c>
    </row>
    <row xmlns:x14ac="http://schemas.microsoft.com/office/spreadsheetml/2009/9/ac" r="8" ht="30" customHeight="true" x14ac:dyDescent="0.25">
      <c r="B8" s="364" t="s">
        <v>144</v>
      </c>
      <c r="C8" s="365" t="s">
        <v>233</v>
      </c>
    </row>
    <row xmlns:x14ac="http://schemas.microsoft.com/office/spreadsheetml/2009/9/ac" r="9" ht="30" customHeight="true" x14ac:dyDescent="0.25">
      <c r="B9" s="364" t="s">
        <v>234</v>
      </c>
      <c r="C9" s="365" t="s">
        <v>235</v>
      </c>
    </row>
    <row xmlns:x14ac="http://schemas.microsoft.com/office/spreadsheetml/2009/9/ac" r="10" ht="30" customHeight="true" x14ac:dyDescent="0.25">
      <c r="B10" s="364" t="s">
        <v>148</v>
      </c>
      <c r="C10" s="365" t="s">
        <v>236</v>
      </c>
    </row>
    <row xmlns:x14ac="http://schemas.microsoft.com/office/spreadsheetml/2009/9/ac" r="11" s="368" customFormat="true" ht="6.75" customHeight="true" x14ac:dyDescent="0.25">
      <c r="B11" s="366"/>
      <c r="C11" s="367"/>
    </row>
    <row xmlns:x14ac="http://schemas.microsoft.com/office/spreadsheetml/2009/9/ac" r="12" s="370" customFormat="true" ht="11.25" x14ac:dyDescent="0.2">
      <c r="B12" s="369" t="s">
        <v>237</v>
      </c>
    </row>
    <row xmlns:x14ac="http://schemas.microsoft.com/office/spreadsheetml/2009/9/ac" r="13" x14ac:dyDescent="0.25">
      <c r="B13" s="369" t="s">
        <v>246</v>
      </c>
    </row>
    <row xmlns:x14ac="http://schemas.microsoft.com/office/spreadsheetml/2009/9/ac" r="14" x14ac:dyDescent="0.25">
      <c r="B14" s="371" t="s">
        <v>238</v>
      </c>
    </row>
    <row xmlns:x14ac="http://schemas.microsoft.com/office/spreadsheetml/2009/9/ac" r="15" ht="76.5" customHeight="true" x14ac:dyDescent="0.25">
      <c r="B15" s="567" t="s">
        <v>239</v>
      </c>
      <c r="C15" s="567"/>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F9532-C8E0-4CA7-8DE4-6EED282071B5}">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9" customWidth="true"/>
    <col min="2" max="2" width="12.375" style="569" customWidth="true"/>
    <col min="3" max="8" width="9" style="569" customWidth="true"/>
    <col min="9" max="9" width="12.375" style="569" customWidth="true"/>
    <col min="10" max="15" width="9" style="569" customWidth="true"/>
    <col min="16" max="16" width="12.375" style="569" customWidth="true"/>
    <col min="17" max="22" width="9" style="569" customWidth="true"/>
    <col min="23" max="38" width="9" style="569"/>
    <col min="39" max="16384" width="9" style="577"/>
  </cols>
  <sheetData>
    <row xmlns:x14ac="http://schemas.microsoft.com/office/spreadsheetml/2009/9/ac" r="1" s="569" customFormat="true" x14ac:dyDescent="0.2">
      <c r="A1" s="568" t="s">
        <v>150</v>
      </c>
      <c r="B1" s="568"/>
      <c r="C1" s="568"/>
      <c r="D1" s="568"/>
      <c r="E1" s="568"/>
      <c r="F1" s="568"/>
      <c r="G1" s="568"/>
      <c r="H1" s="568"/>
      <c r="I1" s="568"/>
      <c r="J1" s="568"/>
      <c r="K1" s="568"/>
      <c r="L1" s="568"/>
      <c r="M1" s="568"/>
      <c r="N1" s="568"/>
      <c r="O1" s="568"/>
      <c r="P1" s="568"/>
      <c r="Q1" s="568"/>
      <c r="R1" s="568"/>
      <c r="S1" s="568"/>
      <c r="T1" s="568"/>
      <c r="U1" s="568"/>
      <c r="V1" s="568"/>
    </row>
    <row xmlns:x14ac="http://schemas.microsoft.com/office/spreadsheetml/2009/9/ac" r="2" s="569" customFormat="true" x14ac:dyDescent="0.2">
      <c r="A2" s="568"/>
      <c r="B2" s="568"/>
      <c r="C2" s="568"/>
      <c r="D2" s="568"/>
      <c r="E2" s="568"/>
      <c r="F2" s="568"/>
      <c r="G2" s="568"/>
      <c r="H2" s="568"/>
      <c r="I2" s="568"/>
      <c r="J2" s="568"/>
      <c r="K2" s="568"/>
      <c r="L2" s="568"/>
      <c r="M2" s="568"/>
      <c r="N2" s="568"/>
      <c r="O2" s="568"/>
      <c r="P2" s="568"/>
      <c r="Q2" s="568"/>
      <c r="R2" s="568"/>
      <c r="S2" s="568"/>
      <c r="T2" s="568"/>
      <c r="U2" s="568"/>
      <c r="V2" s="568"/>
    </row>
    <row xmlns:x14ac="http://schemas.microsoft.com/office/spreadsheetml/2009/9/ac" r="3" s="569" customFormat="true" ht="18" x14ac:dyDescent="0.2">
      <c r="A3" s="570"/>
      <c r="B3" s="570"/>
      <c r="C3" s="570"/>
      <c r="D3" s="570"/>
      <c r="E3" s="570"/>
      <c r="F3" s="570"/>
      <c r="G3" s="570"/>
      <c r="H3" s="570"/>
      <c r="I3" s="570"/>
      <c r="J3" s="570"/>
      <c r="K3" s="570"/>
      <c r="L3" s="570"/>
      <c r="M3" s="570"/>
      <c r="N3" s="570"/>
      <c r="O3" s="570"/>
      <c r="P3" s="570"/>
      <c r="Q3" s="570"/>
      <c r="R3" s="570"/>
      <c r="S3" s="570"/>
      <c r="T3" s="570"/>
      <c r="U3" s="570"/>
      <c r="V3" s="570"/>
    </row>
    <row xmlns:x14ac="http://schemas.microsoft.com/office/spreadsheetml/2009/9/ac" r="4" ht="15.75" x14ac:dyDescent="0.25">
      <c r="B4" s="571" t="s">
        <v>13</v>
      </c>
      <c r="E4" s="572"/>
      <c r="I4" s="573" t="s">
        <v>14</v>
      </c>
      <c r="P4" s="574" t="s">
        <v>15</v>
      </c>
    </row>
    <row xmlns:x14ac="http://schemas.microsoft.com/office/spreadsheetml/2009/9/ac" r="6" x14ac:dyDescent="0.2">
      <c r="G6" s="575"/>
      <c r="H6" s="575"/>
      <c r="I6" s="575"/>
      <c r="K6" s="575"/>
      <c r="L6" s="575"/>
    </row>
    <row xmlns:x14ac="http://schemas.microsoft.com/office/spreadsheetml/2009/9/ac" r="7" ht="15.75" x14ac:dyDescent="0.2">
      <c r="G7" s="575"/>
      <c r="H7" s="575"/>
      <c r="I7" s="575"/>
      <c r="K7" s="576"/>
      <c r="L7" s="575"/>
    </row>
    <row xmlns:x14ac="http://schemas.microsoft.com/office/spreadsheetml/2009/9/ac" r="8" x14ac:dyDescent="0.2">
      <c r="G8" s="575"/>
      <c r="H8" s="575"/>
      <c r="I8" s="575"/>
      <c r="K8" s="575"/>
      <c r="L8" s="575"/>
    </row>
    <row xmlns:x14ac="http://schemas.microsoft.com/office/spreadsheetml/2009/9/ac" r="9" x14ac:dyDescent="0.2">
      <c r="G9" s="575"/>
      <c r="H9" s="575"/>
      <c r="I9" s="575"/>
      <c r="K9" s="575"/>
      <c r="L9" s="575"/>
    </row>
    <row xmlns:x14ac="http://schemas.microsoft.com/office/spreadsheetml/2009/9/ac" r="10" x14ac:dyDescent="0.2">
      <c r="G10" s="575"/>
      <c r="H10" s="575"/>
      <c r="I10" s="575"/>
      <c r="K10" s="575"/>
      <c r="L10" s="575"/>
    </row>
    <row xmlns:x14ac="http://schemas.microsoft.com/office/spreadsheetml/2009/9/ac" r="11" x14ac:dyDescent="0.2">
      <c r="G11" s="575"/>
      <c r="H11" s="575"/>
      <c r="I11" s="575"/>
      <c r="K11" s="575"/>
      <c r="L11" s="575"/>
    </row>
    <row xmlns:x14ac="http://schemas.microsoft.com/office/spreadsheetml/2009/9/ac" r="12" x14ac:dyDescent="0.2">
      <c r="G12" s="575"/>
      <c r="H12" s="575"/>
      <c r="I12" s="575"/>
      <c r="K12" s="575"/>
      <c r="L12" s="575"/>
    </row>
    <row xmlns:x14ac="http://schemas.microsoft.com/office/spreadsheetml/2009/9/ac" r="13" x14ac:dyDescent="0.2">
      <c r="G13" s="575"/>
      <c r="H13" s="575"/>
      <c r="I13" s="575"/>
      <c r="K13" s="575"/>
      <c r="L13" s="575"/>
    </row>
    <row xmlns:x14ac="http://schemas.microsoft.com/office/spreadsheetml/2009/9/ac" r="14" x14ac:dyDescent="0.2">
      <c r="G14" s="575"/>
      <c r="H14" s="575"/>
      <c r="I14" s="575"/>
      <c r="K14" s="575"/>
      <c r="L14" s="575"/>
    </row>
    <row xmlns:x14ac="http://schemas.microsoft.com/office/spreadsheetml/2009/9/ac" r="15" x14ac:dyDescent="0.2">
      <c r="G15" s="575"/>
      <c r="H15" s="575"/>
      <c r="I15" s="575"/>
      <c r="K15" s="575"/>
      <c r="L15" s="575"/>
    </row>
    <row xmlns:x14ac="http://schemas.microsoft.com/office/spreadsheetml/2009/9/ac" r="16" x14ac:dyDescent="0.2">
      <c r="G16" s="575"/>
      <c r="H16" s="575"/>
      <c r="I16" s="575"/>
      <c r="K16" s="575"/>
      <c r="L16" s="575"/>
    </row>
    <row xmlns:x14ac="http://schemas.microsoft.com/office/spreadsheetml/2009/9/ac" r="17" x14ac:dyDescent="0.2">
      <c r="G17" s="575"/>
      <c r="H17" s="575"/>
      <c r="I17" s="575"/>
      <c r="K17" s="575"/>
      <c r="L17" s="575"/>
    </row>
    <row xmlns:x14ac="http://schemas.microsoft.com/office/spreadsheetml/2009/9/ac" r="18" x14ac:dyDescent="0.2">
      <c r="G18" s="575"/>
      <c r="H18" s="575"/>
      <c r="I18" s="575"/>
      <c r="K18" s="575"/>
      <c r="L18" s="575"/>
    </row>
    <row xmlns:x14ac="http://schemas.microsoft.com/office/spreadsheetml/2009/9/ac" r="19" x14ac:dyDescent="0.2">
      <c r="G19" s="575"/>
      <c r="H19" s="575"/>
      <c r="I19" s="575"/>
      <c r="K19" s="575"/>
      <c r="L19" s="575"/>
    </row>
    <row xmlns:x14ac="http://schemas.microsoft.com/office/spreadsheetml/2009/9/ac" r="20" x14ac:dyDescent="0.2">
      <c r="G20" s="575"/>
      <c r="H20" s="575"/>
      <c r="I20" s="575"/>
      <c r="K20" s="575"/>
      <c r="L20" s="575"/>
    </row>
    <row xmlns:x14ac="http://schemas.microsoft.com/office/spreadsheetml/2009/9/ac" r="21" x14ac:dyDescent="0.2">
      <c r="G21" s="575"/>
      <c r="H21" s="575"/>
      <c r="I21" s="575"/>
      <c r="K21" s="575"/>
      <c r="L21" s="575"/>
    </row>
    <row xmlns:x14ac="http://schemas.microsoft.com/office/spreadsheetml/2009/9/ac" r="23" x14ac:dyDescent="0.2">
      <c r="B23" s="578"/>
    </row>
    <row xmlns:x14ac="http://schemas.microsoft.com/office/spreadsheetml/2009/9/ac" r="25" x14ac:dyDescent="0.2">
      <c r="B25" s="579"/>
      <c r="C25" s="579" t="str">
        <f>+IF(OR((C28="National*"),(D28="Urban*"),(E28="Rural*"),(F28="Pre-primary*"),(G28="Primary*"),(H28="Secondary^"),(C28="National*^"),(D28="Urban*^"),(E28="Rural*^"),(F28="Pre-primary*^"),(G28="Primary*^"),(H28="Secondary*^")),"*No basic service estimate available","")</f>
        <v>*No basic service estimate available</v>
      </c>
      <c r="J25" s="579" t="str">
        <f>+IF(OR((J28="National*"),(K28="Urban*"),(L28="Rural*"),(M28="Pre-primary*"),(N28="Primary*"),(O28="Secondary^"),(J28="National*^"),(K28="Urban*^"),(L28="Rural*^"),(M28="Pre-primary*^"),(N28="Primary*^"),(O28="Secondary*^")),"*No basic service estimate available","")</f>
        <v>*No basic service estimate available</v>
      </c>
      <c r="Q25" s="579"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8"/>
      <c r="C26" s="579" t="str">
        <f>+IF(OR((C28="National*^"),(D28="Urban*^"),(E28="Rural*^"),(F28="Pre-primary*^"),(G28="Primary*^"),(H28="Secondary*^")),"^Facilities that cannot be classified as improved or unimproved are treated as limited","")</f>
        <v/>
      </c>
      <c r="J26" s="579" t="str">
        <f>+IF(OR((J28="National*^"),(K28="Urban*^"),(L28="Rural*^"),(M28="Pre-primary*^"),(N28="Primary*^"),(O28="Secondary*^")),"^Facilities that cannot be classified as improved or unimproved are treated as limited","")</f>
        <v/>
      </c>
      <c r="Q26" s="579" t="str">
        <f>+IF(OR((Q28="National*^"),(R28="Urban*^"),(S28="Rural*^"),(T28="Pre-primary*^"),(U28="Primary*^"),(V28="Secondary*^")),"^Facilities that cannot be classified as having water or not are treated as limited","")</f>
        <v/>
      </c>
    </row>
    <row xmlns:x14ac="http://schemas.microsoft.com/office/spreadsheetml/2009/9/ac" r="27" x14ac:dyDescent="0.2">
      <c r="B27" s="580" t="str">
        <f>+Introduction!C7</f>
        <v>Haiti</v>
      </c>
      <c r="C27" s="581" t="s">
        <v>209</v>
      </c>
      <c r="D27" s="581"/>
      <c r="E27" s="581"/>
      <c r="F27" s="581"/>
      <c r="G27" s="581"/>
      <c r="H27" s="581"/>
      <c r="I27" s="582" t="str">
        <f>+B27</f>
        <v>Haiti</v>
      </c>
      <c r="J27" s="583" t="s">
        <v>14</v>
      </c>
      <c r="K27" s="584"/>
      <c r="L27" s="584"/>
      <c r="M27" s="584"/>
      <c r="N27" s="584"/>
      <c r="O27" s="584"/>
      <c r="P27" s="585" t="str">
        <f>+B27</f>
        <v>Haiti</v>
      </c>
      <c r="Q27" s="586" t="s">
        <v>15</v>
      </c>
      <c r="R27" s="586"/>
      <c r="S27" s="586"/>
      <c r="T27" s="586"/>
      <c r="U27" s="586"/>
      <c r="V27" s="587"/>
      <c r="AM27" s="569"/>
      <c r="AN27" s="569"/>
      <c r="AO27" s="569"/>
      <c r="AP27" s="569"/>
      <c r="AQ27" s="569"/>
      <c r="AR27" s="569"/>
      <c r="AS27" s="569"/>
      <c r="AT27" s="569"/>
      <c r="AU27" s="569"/>
    </row>
    <row xmlns:x14ac="http://schemas.microsoft.com/office/spreadsheetml/2009/9/ac" r="28" x14ac:dyDescent="0.2">
      <c r="B28" s="588"/>
      <c r="C28" s="589" t="str">
        <f>IF(AND(C30=0.0000000001,C31=0.0000000001,C32=0.0000000001), "National*",IF(AND(C30=0.0000000001,ISNUMBER(C32)),"National*", "National"))</f>
        <v>National*</v>
      </c>
      <c r="D28" s="590" t="str">
        <f>IF(AND(D30=0.0000000001,D31=0.0000000001,D32=0.0000000001), "Urban*",IF(AND(D30=0.0000000001,ISNUMBER(D32)),"Urban*", "Urban"))</f>
        <v>Urban*</v>
      </c>
      <c r="E28" s="590" t="str">
        <f>IF(AND(E30=0.0000000001,E31=0.0000000001,E32=0.0000000001), "Rural*",IF(AND(E30=0.0000000001,ISNUMBER(E32)),"Rural*", "Rural"))</f>
        <v>Rural*</v>
      </c>
      <c r="F28" s="590" t="str">
        <f>IF(AND(F30=0.0000000001,F31=0.0000000001,F32=0.0000000001), "Pre-primary*",IF(AND(F30=0.0000000001,ISNUMBER(F32)),"Pre-primary*", "Pre-primary"))</f>
        <v>Pre-primary*</v>
      </c>
      <c r="G28" s="590" t="str">
        <f>IF(AND(G30=0.0000000001,G31=0.0000000001,G32=0.0000000001), "Primary*",IF(AND(G30=0.0000000001,ISNUMBER(G32)),"Primary*", "Primary"))</f>
        <v>Primary*</v>
      </c>
      <c r="H28" s="590" t="str">
        <f>IF(AND(H30=0.0000000001,H31=0.0000000001,H32=0.0000000001), "Secondary*",IF(AND(H30=0.0000000001,ISNUMBER(H32)),"Secondary*", "Secondary"))</f>
        <v>Secondary*</v>
      </c>
      <c r="I28" s="588"/>
      <c r="J28" s="591" t="str">
        <f>IF(AND(J30=0.0000000001,J31=0.0000000001,J32=0.0000000001), "National*",IF(AND(J30=0.0000000001,ISNUMBER(J32)),"National*", "National"))</f>
        <v>National*</v>
      </c>
      <c r="K28" s="590" t="str">
        <f>IF(AND(K30=0.0000000001,K31=0.0000000001,K32=0.0000000001), "Urban*",IF(AND(K30=0.0000000001,ISNUMBER(K32)),"Urban*", "Urban"))</f>
        <v>Urban*</v>
      </c>
      <c r="L28" s="590" t="str">
        <f>IF(AND(L30=0.0000000001,L31=0.0000000001,L32=0.0000000001), "Rural*",IF(AND(L30=0.0000000001,ISNUMBER(L32)),"Rural*", "Rural"))</f>
        <v>Rural*</v>
      </c>
      <c r="M28" s="590" t="str">
        <f>IF(AND(M30=0.0000000001,M31=0.0000000001,M32=0.0000000001), "Pre-primary*",IF(AND(M30=0.0000000001,ISNUMBER(M32)),"Pre-primary*", "Pre-primary"))</f>
        <v>Pre-primary*</v>
      </c>
      <c r="N28" s="590" t="str">
        <f>IF(AND(N30=0.0000000001,N31=0.0000000001,N32=0.0000000001), "Primary*",IF(AND(N30=0.0000000001,ISNUMBER(N32)),"Primary*", "Primary"))</f>
        <v>Primary*</v>
      </c>
      <c r="O28" s="590" t="str">
        <f>IF(AND(O30=0.0000000001,O31=0.0000000001,O32=0.0000000001), "Secondary*",IF(AND(O30=0.0000000001,ISNUMBER(O32)),"Secondary*", "Secondary"))</f>
        <v>Secondary*</v>
      </c>
      <c r="P28" s="592"/>
      <c r="Q28" s="593" t="str">
        <f>IF(AND(Q30=0.0000000001,Q31=0.0000000001,Q32=0.0000000001), "National*",IF(AND(Q30=0.0000000001,ISNUMBER(Q32)),"National*", "National"))</f>
        <v>National*</v>
      </c>
      <c r="R28" s="590" t="str">
        <f>IF(AND(R30=0.0000000001,R31=0.0000000001,R32=0.0000000001), "Urban*",IF(AND(R30=0.0000000001,ISNUMBER(R32)),"Urban*", "Urban"))</f>
        <v>Urban*</v>
      </c>
      <c r="S28" s="590" t="str">
        <f>IF(AND(S30=0.0000000001,S31=0.0000000001,S32=0.0000000001), "Rural*",IF(AND(S30=0.0000000001,ISNUMBER(S32)),"Rural*", "Rural"))</f>
        <v>Rural*</v>
      </c>
      <c r="T28" s="590" t="str">
        <f>IF(AND(T30=0.0000000001,T31=0.0000000001,T32=0.0000000001), "Pre-primary*",IF(AND(T30=0.0000000001,ISNUMBER(T32)),"Pre-primary*", "Pre-primary"))</f>
        <v>Pre-primary*</v>
      </c>
      <c r="U28" s="590" t="str">
        <f>IF(AND(U30=0.0000000001,U31=0.0000000001,U32=0.0000000001), "Primary*",IF(AND(U30=0.0000000001,ISNUMBER(U32)),"Primary*", "Primary"))</f>
        <v>Primary*</v>
      </c>
      <c r="V28" s="594" t="str">
        <f>IF(AND(V30=0.0000000001,V31=0.0000000001,V32=0.0000000001), "Secondary*",IF(AND(V30=0.0000000001,ISNUMBER(V32)),"Secondary*", "Secondary"))</f>
        <v>Secondary*</v>
      </c>
      <c r="AM28" s="569"/>
      <c r="AN28" s="569"/>
      <c r="AO28" s="569"/>
      <c r="AP28" s="569"/>
      <c r="AQ28" s="569"/>
      <c r="AR28" s="569"/>
      <c r="AS28" s="569"/>
      <c r="AT28" s="569"/>
      <c r="AU28" s="569"/>
    </row>
    <row xmlns:x14ac="http://schemas.microsoft.com/office/spreadsheetml/2009/9/ac" r="29" ht="15.75" thickBot="true" x14ac:dyDescent="0.25">
      <c r="B29" s="588"/>
      <c r="C29" s="595">
        <f>IF(ISNUMBER(Regressions!B4), Regressions!B4, "-")</f>
        <v>2022</v>
      </c>
      <c r="D29" s="596">
        <f>C29</f>
        <v>2022</v>
      </c>
      <c r="E29" s="596">
        <f>D29</f>
        <v>2022</v>
      </c>
      <c r="F29" s="596">
        <f>E29</f>
        <v>2022</v>
      </c>
      <c r="G29" s="596">
        <f>F29</f>
        <v>2022</v>
      </c>
      <c r="H29" s="596">
        <f>F29</f>
        <v>2022</v>
      </c>
      <c r="I29" s="588"/>
      <c r="J29" s="597">
        <f>IF(ISNUMBER(Regressions!K4), Regressions!K4, "-")</f>
        <v>2017</v>
      </c>
      <c r="K29" s="598">
        <f>J29</f>
        <v>2017</v>
      </c>
      <c r="L29" s="598">
        <f>K29</f>
        <v>2017</v>
      </c>
      <c r="M29" s="598">
        <f>L29</f>
        <v>2017</v>
      </c>
      <c r="N29" s="598">
        <f>M29</f>
        <v>2017</v>
      </c>
      <c r="O29" s="598">
        <f>M29</f>
        <v>2017</v>
      </c>
      <c r="P29" s="592"/>
      <c r="Q29" s="599">
        <f>IF(ISNUMBER(Regressions!T4), Regressions!T4, "-")</f>
        <v>2023</v>
      </c>
      <c r="R29" s="600">
        <f>Q29</f>
        <v>2023</v>
      </c>
      <c r="S29" s="600">
        <f>R29</f>
        <v>2023</v>
      </c>
      <c r="T29" s="600">
        <f>S29</f>
        <v>2023</v>
      </c>
      <c r="U29" s="600">
        <f>T29</f>
        <v>2023</v>
      </c>
      <c r="V29" s="601">
        <f>T29</f>
        <v>2023</v>
      </c>
      <c r="AM29" s="569"/>
      <c r="AN29" s="569"/>
      <c r="AO29" s="569"/>
      <c r="AP29" s="569"/>
      <c r="AQ29" s="569"/>
      <c r="AR29" s="569"/>
      <c r="AS29" s="569"/>
      <c r="AT29" s="569"/>
      <c r="AU29" s="569"/>
    </row>
    <row xmlns:x14ac="http://schemas.microsoft.com/office/spreadsheetml/2009/9/ac" r="30" x14ac:dyDescent="0.2">
      <c r="B30" s="602" t="s">
        <v>153</v>
      </c>
      <c r="C30" s="603">
        <f>IF(ISNUMBER(Regressions!C4), Regressions!C4, 0.0000000001)</f>
        <v>1E-10</v>
      </c>
      <c r="D30" s="603">
        <f>IF(ISNUMBER(Regressions!D4), Regressions!D4, 0.0000000001)</f>
        <v>1E-10</v>
      </c>
      <c r="E30" s="603">
        <f>IF(ISNUMBER(Regressions!E4), Regressions!E4, 0.0000000001)</f>
        <v>1E-10</v>
      </c>
      <c r="F30" s="603">
        <f>IF(ISNUMBER(Regressions!F4), Regressions!F4, 0.0000000001)</f>
        <v>1E-10</v>
      </c>
      <c r="G30" s="603">
        <f>IF(ISNUMBER(Regressions!G4), Regressions!G4, 0.0000000001)</f>
        <v>1E-10</v>
      </c>
      <c r="H30" s="603">
        <f>IF(ISNUMBER(Regressions!H4), Regressions!H4, 0.0000000001)</f>
        <v>1E-10</v>
      </c>
      <c r="I30" s="604" t="s">
        <v>153</v>
      </c>
      <c r="J30" s="603">
        <f>IF(ISNUMBER(Regressions!L4), Regressions!L4,0.0000000001)</f>
        <v>1E-10</v>
      </c>
      <c r="K30" s="603">
        <f>IF(ISNUMBER(Regressions!M4), Regressions!M4,0.0000000001)</f>
        <v>1E-10</v>
      </c>
      <c r="L30" s="603">
        <f>IF(ISNUMBER(Regressions!N4), Regressions!N4,0.0000000001)</f>
        <v>1E-10</v>
      </c>
      <c r="M30" s="603">
        <f>IF(ISNUMBER(Regressions!O4), Regressions!O4,0.0000000001)</f>
        <v>1E-10</v>
      </c>
      <c r="N30" s="603">
        <f>IF(ISNUMBER(Regressions!P4), Regressions!P4,0.0000000001)</f>
        <v>1E-10</v>
      </c>
      <c r="O30" s="603">
        <f>IF(ISNUMBER(Regressions!Q4), Regressions!Q4,0.0000000001)</f>
        <v>1E-10</v>
      </c>
      <c r="P30" s="605" t="s">
        <v>153</v>
      </c>
      <c r="Q30" s="603">
        <f>IF(ISNUMBER(Regressions!U4), Regressions!U4,0.0000000001)</f>
        <v>1E-10</v>
      </c>
      <c r="R30" s="603">
        <f>IF(ISNUMBER(Regressions!V4), Regressions!V4,0.0000000001)</f>
        <v>1E-10</v>
      </c>
      <c r="S30" s="603">
        <f>IF(ISNUMBER(Regressions!W4), Regressions!W4,0.0000000001)</f>
        <v>1E-10</v>
      </c>
      <c r="T30" s="603">
        <f>IF(ISNUMBER(Regressions!X4), Regressions!X4,0.0000000001)</f>
        <v>1E-10</v>
      </c>
      <c r="U30" s="603">
        <f>IF(ISNUMBER(Regressions!Y4), Regressions!Y4,0.0000000001)</f>
        <v>1E-10</v>
      </c>
      <c r="V30" s="606">
        <f>IF(ISNUMBER(Regressions!Z4), Regressions!Z4,0.0000000001)</f>
        <v>1E-10</v>
      </c>
      <c r="AM30" s="569"/>
      <c r="AN30" s="569"/>
      <c r="AO30" s="569"/>
      <c r="AP30" s="569"/>
      <c r="AQ30" s="569"/>
      <c r="AR30" s="569"/>
      <c r="AS30" s="569"/>
      <c r="AT30" s="569"/>
      <c r="AU30" s="569"/>
    </row>
    <row xmlns:x14ac="http://schemas.microsoft.com/office/spreadsheetml/2009/9/ac" r="31" x14ac:dyDescent="0.2">
      <c r="B31" s="607" t="s">
        <v>154</v>
      </c>
      <c r="C31" s="603">
        <f>IF(ISNUMBER(Regressions!C5), Regressions!C5, 0.0000000001)</f>
        <v>1E-10</v>
      </c>
      <c r="D31" s="603">
        <f>IF(ISNUMBER(Regressions!D5), Regressions!D5, 0.0000000001)</f>
        <v>1E-10</v>
      </c>
      <c r="E31" s="603">
        <f>IF(ISNUMBER(Regressions!E5), Regressions!E5, 0.0000000001)</f>
        <v>1E-10</v>
      </c>
      <c r="F31" s="603">
        <f>IF(ISNUMBER(Regressions!F5), Regressions!F5, 0.0000000001)</f>
        <v>1E-10</v>
      </c>
      <c r="G31" s="603">
        <f>IF(ISNUMBER(Regressions!G5), Regressions!G5, 0.0000000001)</f>
        <v>1E-10</v>
      </c>
      <c r="H31" s="603">
        <f>IF(ISNUMBER(Regressions!H5), Regressions!H5, 0.0000000001)</f>
        <v>1E-10</v>
      </c>
      <c r="I31" s="608" t="s">
        <v>154</v>
      </c>
      <c r="J31" s="603">
        <f>IF(ISNUMBER(Regressions!L5), Regressions!L5,0.0000000001)</f>
        <v>1E-10</v>
      </c>
      <c r="K31" s="603">
        <f>IF(ISNUMBER(Regressions!M5), Regressions!M5,0.0000000001)</f>
        <v>1E-10</v>
      </c>
      <c r="L31" s="603">
        <f>IF(ISNUMBER(Regressions!N5), Regressions!N5,0.0000000001)</f>
        <v>1E-10</v>
      </c>
      <c r="M31" s="603">
        <f>IF(ISNUMBER(Regressions!O5), Regressions!O5,0.0000000001)</f>
        <v>1E-10</v>
      </c>
      <c r="N31" s="603">
        <f>IF(ISNUMBER(Regressions!P5), Regressions!P5,0.0000000001)</f>
        <v>1E-10</v>
      </c>
      <c r="O31" s="603">
        <f>IF(ISNUMBER(Regressions!Q5), Regressions!Q5,0.0000000001)</f>
        <v>1E-10</v>
      </c>
      <c r="P31" s="609" t="s">
        <v>154</v>
      </c>
      <c r="Q31" s="603">
        <f>IF(ISNUMBER(Regressions!U5), Regressions!U5,0.0000000001)</f>
        <v>1E-10</v>
      </c>
      <c r="R31" s="603">
        <f>IF(ISNUMBER(Regressions!V5), Regressions!V5,0.0000000001)</f>
        <v>1E-10</v>
      </c>
      <c r="S31" s="603">
        <f>IF(ISNUMBER(Regressions!W5), Regressions!W5,0.0000000001)</f>
        <v>1E-10</v>
      </c>
      <c r="T31" s="603">
        <f>IF(ISNUMBER(Regressions!X5), Regressions!X5,0.0000000001)</f>
        <v>1E-10</v>
      </c>
      <c r="U31" s="603">
        <f>IF(ISNUMBER(Regressions!Y5), Regressions!Y5,0.0000000001)</f>
        <v>1E-10</v>
      </c>
      <c r="V31" s="606">
        <f>IF(ISNUMBER(Regressions!Z5), Regressions!Z5,0.0000000001)</f>
        <v>1E-10</v>
      </c>
      <c r="AM31" s="569"/>
      <c r="AN31" s="569"/>
      <c r="AO31" s="569"/>
      <c r="AP31" s="569"/>
      <c r="AQ31" s="569"/>
      <c r="AR31" s="569"/>
      <c r="AS31" s="569"/>
      <c r="AT31" s="569"/>
      <c r="AU31" s="569"/>
    </row>
    <row xmlns:x14ac="http://schemas.microsoft.com/office/spreadsheetml/2009/9/ac" r="32" x14ac:dyDescent="0.2">
      <c r="B32" s="607" t="s">
        <v>152</v>
      </c>
      <c r="C32" s="603">
        <f>IF(ISNUMBER(Regressions!C6), Regressions!C6, 0.0000000001)</f>
        <v>45.08978278</v>
      </c>
      <c r="D32" s="603">
        <f>IF(ISNUMBER(Regressions!D6), Regressions!D6, 0.0000000001)</f>
        <v>1E-10</v>
      </c>
      <c r="E32" s="603">
        <f>IF(ISNUMBER(Regressions!E6), Regressions!E6, 0.0000000001)</f>
        <v>1E-10</v>
      </c>
      <c r="F32" s="603">
        <f>IF(ISNUMBER(Regressions!F6), Regressions!F6, 0.0000000001)</f>
        <v>1E-10</v>
      </c>
      <c r="G32" s="603">
        <f>IF(ISNUMBER(Regressions!G6), Regressions!G6, 0.0000000001)</f>
        <v>48.132981049999998</v>
      </c>
      <c r="H32" s="603">
        <f>IF(ISNUMBER(Regressions!H6), Regressions!H6, 0.0000000001)</f>
        <v>62.805596749999999</v>
      </c>
      <c r="I32" s="610" t="s">
        <v>152</v>
      </c>
      <c r="J32" s="603">
        <f>IF(ISNUMBER(Regressions!L6), Regressions!L6,0.0000000001)</f>
        <v>45.365864369999997</v>
      </c>
      <c r="K32" s="603">
        <f>IF(ISNUMBER(Regressions!M6), Regressions!M6,0.0000000001)</f>
        <v>1E-10</v>
      </c>
      <c r="L32" s="603">
        <f>IF(ISNUMBER(Regressions!N6), Regressions!N6,0.0000000001)</f>
        <v>1E-10</v>
      </c>
      <c r="M32" s="603">
        <f>IF(ISNUMBER(Regressions!O6), Regressions!O6,0.0000000001)</f>
        <v>1E-10</v>
      </c>
      <c r="N32" s="603">
        <f>IF(ISNUMBER(Regressions!P6), Regressions!P6,0.0000000001)</f>
        <v>1E-10</v>
      </c>
      <c r="O32" s="603">
        <f>IF(ISNUMBER(Regressions!Q6), Regressions!Q6,0.0000000001)</f>
        <v>1E-10</v>
      </c>
      <c r="P32" s="611" t="s">
        <v>152</v>
      </c>
      <c r="Q32" s="603">
        <f>IF(ISNUMBER(Regressions!U6), Regressions!U6,0.0000000001)</f>
        <v>1E-10</v>
      </c>
      <c r="R32" s="603">
        <f>IF(ISNUMBER(Regressions!V6), Regressions!V6,0.0000000001)</f>
        <v>1E-10</v>
      </c>
      <c r="S32" s="603">
        <f>IF(ISNUMBER(Regressions!W6), Regressions!W6,0.0000000001)</f>
        <v>1E-10</v>
      </c>
      <c r="T32" s="603">
        <f>IF(ISNUMBER(Regressions!X6), Regressions!X6,0.0000000001)</f>
        <v>1E-10</v>
      </c>
      <c r="U32" s="603">
        <f>IF(ISNUMBER(Regressions!Y6), Regressions!Y6,0.0000000001)</f>
        <v>1E-10</v>
      </c>
      <c r="V32" s="606">
        <f>IF(ISNUMBER(Regressions!Z6), Regressions!Z6,0.0000000001)</f>
        <v>1E-10</v>
      </c>
      <c r="AM32" s="569"/>
      <c r="AN32" s="569"/>
      <c r="AO32" s="569"/>
      <c r="AP32" s="569"/>
      <c r="AQ32" s="569"/>
      <c r="AR32" s="569"/>
      <c r="AS32" s="569"/>
      <c r="AT32" s="569"/>
      <c r="AU32" s="569"/>
    </row>
    <row xmlns:x14ac="http://schemas.microsoft.com/office/spreadsheetml/2009/9/ac" r="33" ht="15.75" thickBot="true" x14ac:dyDescent="0.25">
      <c r="B33" s="612" t="s">
        <v>210</v>
      </c>
      <c r="C33" s="613">
        <f>IF(ISNUMBER(Regressions!C7), Regressions!C7, 0.0000000001)</f>
        <v>54.91021722</v>
      </c>
      <c r="D33" s="613">
        <f>IF(ISNUMBER(Regressions!D7), Regressions!D7, 0.0000000001)</f>
        <v>100</v>
      </c>
      <c r="E33" s="613">
        <f>IF(ISNUMBER(Regressions!E7), Regressions!E7, 0.0000000001)</f>
        <v>100</v>
      </c>
      <c r="F33" s="613">
        <f>IF(ISNUMBER(Regressions!F7), Regressions!F7, 0.0000000001)</f>
        <v>100</v>
      </c>
      <c r="G33" s="613">
        <f>IF(ISNUMBER(Regressions!G7), Regressions!G7, 0.0000000001)</f>
        <v>51.867018950000002</v>
      </c>
      <c r="H33" s="613">
        <f>IF(ISNUMBER(Regressions!H7), Regressions!H7, 0.0000000001)</f>
        <v>37.194403250000001</v>
      </c>
      <c r="I33" s="614" t="s">
        <v>210</v>
      </c>
      <c r="J33" s="615">
        <f>IF(ISNUMBER(Regressions!L7), Regressions!L7,0.0000000001)</f>
        <v>54.634135630000003</v>
      </c>
      <c r="K33" s="613">
        <f>IF(ISNUMBER(Regressions!M7), Regressions!M7,0.0000000001)</f>
        <v>100</v>
      </c>
      <c r="L33" s="613">
        <f>IF(ISNUMBER(Regressions!N7), Regressions!N7,0.0000000001)</f>
        <v>100</v>
      </c>
      <c r="M33" s="613">
        <f>IF(ISNUMBER(Regressions!O7), Regressions!O7,0.0000000001)</f>
        <v>100</v>
      </c>
      <c r="N33" s="613">
        <f>IF(ISNUMBER(Regressions!P7), Regressions!P7,0.0000000001)</f>
        <v>100</v>
      </c>
      <c r="O33" s="613">
        <f>IF(ISNUMBER(Regressions!Q7), Regressions!Q7,0.0000000001)</f>
        <v>100</v>
      </c>
      <c r="P33" s="616" t="s">
        <v>210</v>
      </c>
      <c r="Q33" s="615">
        <f>IF(ISNUMBER(Regressions!U7), Regressions!U7,0.0000000001)</f>
        <v>100</v>
      </c>
      <c r="R33" s="615">
        <f>IF(ISNUMBER(Regressions!V7), Regressions!V7,0.0000000001)</f>
        <v>100</v>
      </c>
      <c r="S33" s="613">
        <f>IF(ISNUMBER(Regressions!W7), Regressions!W7,0.0000000001)</f>
        <v>100</v>
      </c>
      <c r="T33" s="613">
        <f>IF(ISNUMBER(Regressions!X7), Regressions!X7,0.0000000001)</f>
        <v>100</v>
      </c>
      <c r="U33" s="613">
        <f>IF(ISNUMBER(Regressions!Y7), Regressions!Y7,0.0000000001)</f>
        <v>100</v>
      </c>
      <c r="V33" s="617">
        <f>IF(ISNUMBER(Regressions!Z7), Regressions!Z7,0.0000000001)</f>
        <v>100</v>
      </c>
    </row>
    <row xmlns:x14ac="http://schemas.microsoft.com/office/spreadsheetml/2009/9/ac" r="34" x14ac:dyDescent="0.2">
      <c r="B34" s="618" t="s">
        <v>249</v>
      </c>
    </row>
    <row xmlns:x14ac="http://schemas.microsoft.com/office/spreadsheetml/2009/9/ac" r="35" ht="6" customHeight="true" x14ac:dyDescent="0.2"/>
    <row xmlns:x14ac="http://schemas.microsoft.com/office/spreadsheetml/2009/9/ac" r="36" s="569" customFormat="true" ht="50.1" customHeight="true" x14ac:dyDescent="0.2">
      <c r="B36" s="619" t="s">
        <v>34</v>
      </c>
      <c r="C36" s="620" t="s">
        <v>255</v>
      </c>
      <c r="D36" s="620"/>
      <c r="E36" s="620"/>
      <c r="F36" s="620"/>
      <c r="G36" s="620"/>
      <c r="H36" s="620"/>
      <c r="I36" s="619" t="s">
        <v>34</v>
      </c>
      <c r="J36" s="621" t="s">
        <v>256</v>
      </c>
      <c r="K36" s="622"/>
      <c r="L36" s="622"/>
      <c r="M36" s="622"/>
      <c r="N36" s="622"/>
      <c r="O36" s="622"/>
      <c r="P36" s="619" t="s">
        <v>34</v>
      </c>
      <c r="Q36" s="623" t="s">
        <v>257</v>
      </c>
      <c r="R36" s="623"/>
      <c r="S36" s="623"/>
      <c r="T36" s="623"/>
      <c r="U36" s="623"/>
      <c r="V36" s="623"/>
    </row>
    <row xmlns:x14ac="http://schemas.microsoft.com/office/spreadsheetml/2009/9/ac" r="37" ht="50.1" customHeight="true" x14ac:dyDescent="0.2">
      <c r="B37" s="619" t="s">
        <v>35</v>
      </c>
      <c r="C37" s="624" t="s">
        <v>258</v>
      </c>
      <c r="D37" s="624"/>
      <c r="E37" s="624"/>
      <c r="F37" s="624"/>
      <c r="G37" s="624"/>
      <c r="H37" s="624"/>
      <c r="I37" s="619" t="s">
        <v>35</v>
      </c>
      <c r="J37" s="624" t="s">
        <v>259</v>
      </c>
      <c r="K37" s="624"/>
      <c r="L37" s="624"/>
      <c r="M37" s="624"/>
      <c r="N37" s="624"/>
      <c r="O37" s="624"/>
      <c r="P37" s="619" t="s">
        <v>35</v>
      </c>
      <c r="Q37" s="624" t="s">
        <v>260</v>
      </c>
      <c r="R37" s="624"/>
      <c r="S37" s="624"/>
      <c r="T37" s="624"/>
      <c r="U37" s="624"/>
      <c r="V37" s="624"/>
    </row>
    <row xmlns:x14ac="http://schemas.microsoft.com/office/spreadsheetml/2009/9/ac" r="38" ht="50.1" customHeight="true" x14ac:dyDescent="0.2">
      <c r="B38" s="619" t="s">
        <v>36</v>
      </c>
      <c r="C38" s="625" t="s">
        <v>261</v>
      </c>
      <c r="D38" s="625"/>
      <c r="E38" s="625"/>
      <c r="F38" s="625"/>
      <c r="G38" s="625"/>
      <c r="H38" s="625"/>
      <c r="I38" s="619" t="s">
        <v>36</v>
      </c>
      <c r="J38" s="625" t="s">
        <v>262</v>
      </c>
      <c r="K38" s="625"/>
      <c r="L38" s="625"/>
      <c r="M38" s="625"/>
      <c r="N38" s="625"/>
      <c r="O38" s="625"/>
      <c r="P38" s="619" t="s">
        <v>36</v>
      </c>
      <c r="Q38" s="625" t="s">
        <v>263</v>
      </c>
      <c r="R38" s="625"/>
      <c r="S38" s="625"/>
      <c r="T38" s="625"/>
      <c r="U38" s="625"/>
      <c r="V38" s="625"/>
    </row>
    <row xmlns:x14ac="http://schemas.microsoft.com/office/spreadsheetml/2009/9/ac" r="39" ht="50.1" customHeight="true" x14ac:dyDescent="0.2">
      <c r="B39" s="619" t="s">
        <v>210</v>
      </c>
      <c r="C39" s="626" t="s">
        <v>264</v>
      </c>
      <c r="D39" s="626"/>
      <c r="E39" s="626"/>
      <c r="F39" s="626"/>
      <c r="G39" s="626"/>
      <c r="H39" s="626"/>
      <c r="I39" s="619" t="s">
        <v>210</v>
      </c>
      <c r="J39" s="626" t="s">
        <v>264</v>
      </c>
      <c r="K39" s="626"/>
      <c r="L39" s="626"/>
      <c r="M39" s="626"/>
      <c r="N39" s="626"/>
      <c r="O39" s="626"/>
      <c r="P39" s="619" t="s">
        <v>210</v>
      </c>
      <c r="Q39" s="626" t="s">
        <v>264</v>
      </c>
      <c r="R39" s="626"/>
      <c r="S39" s="626"/>
      <c r="T39" s="626"/>
      <c r="U39" s="626"/>
      <c r="V39" s="626"/>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155</v>
      </c>
    </row>
    <row xmlns:x14ac="http://schemas.microsoft.com/office/spreadsheetml/2009/9/ac" r="3" s="33" customFormat="true" ht="15.75" x14ac:dyDescent="0.25">
      <c r="A3" s="32"/>
    </row>
    <row xmlns:x14ac="http://schemas.microsoft.com/office/spreadsheetml/2009/9/ac" r="4" s="33" customFormat="true" x14ac:dyDescent="0.2">
      <c r="A4" s="85"/>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row>
    <row xmlns:x14ac="http://schemas.microsoft.com/office/spreadsheetml/2009/9/ac" r="5" s="33" customFormat="true" x14ac:dyDescent="0.2">
      <c r="A5" s="85"/>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row>
    <row xmlns:x14ac="http://schemas.microsoft.com/office/spreadsheetml/2009/9/ac" r="6" s="33" customFormat="true" x14ac:dyDescent="0.2">
      <c r="A6" s="85"/>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row>
    <row xmlns:x14ac="http://schemas.microsoft.com/office/spreadsheetml/2009/9/ac" r="7" s="33" customFormat="true" x14ac:dyDescent="0.2">
      <c r="A7" s="85"/>
      <c r="B7" s="85"/>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row>
    <row xmlns:x14ac="http://schemas.microsoft.com/office/spreadsheetml/2009/9/ac" r="8" s="33" customFormat="true" x14ac:dyDescent="0.2">
      <c r="A8" s="85"/>
      <c r="B8" s="85"/>
      <c r="C8" s="85"/>
      <c r="D8" s="85"/>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row>
    <row xmlns:x14ac="http://schemas.microsoft.com/office/spreadsheetml/2009/9/ac" r="9" s="33" customFormat="true" x14ac:dyDescent="0.2">
      <c r="A9" s="85"/>
      <c r="B9" s="85"/>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row>
    <row xmlns:x14ac="http://schemas.microsoft.com/office/spreadsheetml/2009/9/ac" r="10" s="33" customFormat="true" x14ac:dyDescent="0.2">
      <c r="A10" s="85"/>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row>
    <row xmlns:x14ac="http://schemas.microsoft.com/office/spreadsheetml/2009/9/ac" r="11" s="33" customFormat="true" x14ac:dyDescent="0.2">
      <c r="A11" s="85"/>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row>
    <row xmlns:x14ac="http://schemas.microsoft.com/office/spreadsheetml/2009/9/ac" r="12" s="33" customFormat="true" x14ac:dyDescent="0.2">
      <c r="A12" s="85"/>
      <c r="B12" s="85"/>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row>
    <row xmlns:x14ac="http://schemas.microsoft.com/office/spreadsheetml/2009/9/ac" r="13" s="33" customFormat="true" x14ac:dyDescent="0.2">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row>
    <row xmlns:x14ac="http://schemas.microsoft.com/office/spreadsheetml/2009/9/ac" r="14" s="33" customFormat="true" x14ac:dyDescent="0.2">
      <c r="A14" s="85"/>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row>
    <row xmlns:x14ac="http://schemas.microsoft.com/office/spreadsheetml/2009/9/ac" r="15" s="33" customFormat="true" x14ac:dyDescent="0.2">
      <c r="A15" s="85"/>
      <c r="B15" s="85"/>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row>
    <row xmlns:x14ac="http://schemas.microsoft.com/office/spreadsheetml/2009/9/ac" r="16" s="33" customFormat="true" x14ac:dyDescent="0.2">
      <c r="A16" s="85"/>
      <c r="B16" s="85"/>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row>
    <row xmlns:x14ac="http://schemas.microsoft.com/office/spreadsheetml/2009/9/ac" r="17" s="33" customFormat="true" x14ac:dyDescent="0.2">
      <c r="A17" s="85"/>
      <c r="B17" s="85"/>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row>
    <row xmlns:x14ac="http://schemas.microsoft.com/office/spreadsheetml/2009/9/ac" r="18" s="33" customFormat="true" x14ac:dyDescent="0.2">
      <c r="A18" s="85"/>
      <c r="B18" s="85"/>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row>
    <row xmlns:x14ac="http://schemas.microsoft.com/office/spreadsheetml/2009/9/ac" r="19" s="33" customFormat="true" x14ac:dyDescent="0.2">
      <c r="A19" s="85"/>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row>
    <row xmlns:x14ac="http://schemas.microsoft.com/office/spreadsheetml/2009/9/ac" r="20" s="33" customFormat="true" x14ac:dyDescent="0.2">
      <c r="A20" s="85"/>
      <c r="B20" s="85"/>
      <c r="C20" s="85"/>
      <c r="D20" s="85"/>
      <c r="E20" s="85"/>
      <c r="F20" s="85"/>
      <c r="G20" s="85"/>
      <c r="H20" s="85"/>
      <c r="I20" s="85"/>
      <c r="J20" s="85"/>
      <c r="K20" s="85"/>
      <c r="L20" s="85"/>
      <c r="M20" s="85"/>
      <c r="N20" s="85"/>
      <c r="O20" s="85"/>
      <c r="P20" s="85"/>
      <c r="Q20" s="85"/>
      <c r="R20" s="85"/>
      <c r="S20" s="85"/>
      <c r="T20" s="85"/>
      <c r="U20" s="85"/>
      <c r="V20" s="85"/>
      <c r="W20" s="85"/>
      <c r="X20" s="85"/>
      <c r="Y20" s="85"/>
      <c r="Z20" s="85"/>
      <c r="AA20" s="85"/>
      <c r="AB20" s="85"/>
      <c r="AC20" s="85"/>
      <c r="AD20" s="85"/>
      <c r="AE20" s="85"/>
      <c r="AF20" s="85"/>
    </row>
    <row xmlns:x14ac="http://schemas.microsoft.com/office/spreadsheetml/2009/9/ac" r="21" s="33" customFormat="true" x14ac:dyDescent="0.2">
      <c r="A21" s="85"/>
      <c r="B21" s="85"/>
      <c r="C21" s="85"/>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row>
    <row xmlns:x14ac="http://schemas.microsoft.com/office/spreadsheetml/2009/9/ac" r="22" s="33" customFormat="true" x14ac:dyDescent="0.2">
      <c r="A22" s="85"/>
      <c r="B22" s="85"/>
      <c r="C22" s="85"/>
      <c r="D22" s="85"/>
      <c r="E22" s="85"/>
      <c r="F22" s="85"/>
      <c r="G22" s="85"/>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row>
    <row xmlns:x14ac="http://schemas.microsoft.com/office/spreadsheetml/2009/9/ac" r="23" s="33" customFormat="true" x14ac:dyDescent="0.2">
      <c r="A23" s="31" t="s">
        <v>249</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249</v>
      </c>
      <c r="B44" s="31"/>
    </row>
    <row xmlns:x14ac="http://schemas.microsoft.com/office/spreadsheetml/2009/9/ac" r="45" s="33" customFormat="true" x14ac:dyDescent="0.2"/>
    <row xmlns:x14ac="http://schemas.microsoft.com/office/spreadsheetml/2009/9/ac" r="46" s="33" customFormat="true" x14ac:dyDescent="0.2">
      <c r="A46" s="75"/>
      <c r="B46" s="75"/>
      <c r="C46" s="75"/>
      <c r="D46" s="75"/>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row>
    <row xmlns:x14ac="http://schemas.microsoft.com/office/spreadsheetml/2009/9/ac" r="47" s="33" customFormat="true" x14ac:dyDescent="0.2">
      <c r="A47" s="75"/>
      <c r="B47" s="75"/>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row>
    <row xmlns:x14ac="http://schemas.microsoft.com/office/spreadsheetml/2009/9/ac" r="48" s="33" customFormat="true" x14ac:dyDescent="0.2">
      <c r="A48" s="75"/>
      <c r="B48" s="75"/>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row>
    <row xmlns:x14ac="http://schemas.microsoft.com/office/spreadsheetml/2009/9/ac" r="49" s="33" customFormat="true" x14ac:dyDescent="0.2">
      <c r="A49" s="75"/>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row>
    <row xmlns:x14ac="http://schemas.microsoft.com/office/spreadsheetml/2009/9/ac" r="50" s="33" customFormat="true" x14ac:dyDescent="0.2">
      <c r="A50" s="75"/>
      <c r="B50" s="75"/>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row>
    <row xmlns:x14ac="http://schemas.microsoft.com/office/spreadsheetml/2009/9/ac" r="51" s="33" customFormat="true" x14ac:dyDescent="0.2">
      <c r="A51" s="75"/>
      <c r="B51" s="75"/>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c r="AE51" s="75"/>
      <c r="AF51" s="75"/>
    </row>
    <row xmlns:x14ac="http://schemas.microsoft.com/office/spreadsheetml/2009/9/ac" r="52" s="33" customFormat="true" x14ac:dyDescent="0.2">
      <c r="A52" s="75"/>
      <c r="B52" s="75"/>
      <c r="C52" s="75"/>
      <c r="D52" s="75"/>
      <c r="E52" s="75"/>
      <c r="F52" s="75"/>
      <c r="G52" s="75"/>
      <c r="H52" s="75"/>
      <c r="I52" s="75"/>
      <c r="J52" s="75"/>
      <c r="K52" s="75"/>
      <c r="L52" s="75"/>
      <c r="M52" s="75"/>
      <c r="N52" s="75"/>
      <c r="O52" s="75"/>
      <c r="P52" s="75"/>
      <c r="Q52" s="75"/>
      <c r="R52" s="75"/>
      <c r="S52" s="75"/>
      <c r="T52" s="75"/>
      <c r="U52" s="75"/>
      <c r="V52" s="75"/>
      <c r="W52" s="75"/>
      <c r="X52" s="75"/>
      <c r="Y52" s="75"/>
      <c r="Z52" s="75"/>
      <c r="AA52" s="75"/>
      <c r="AB52" s="75"/>
      <c r="AC52" s="75"/>
      <c r="AD52" s="75"/>
      <c r="AE52" s="75"/>
      <c r="AF52" s="75"/>
    </row>
    <row xmlns:x14ac="http://schemas.microsoft.com/office/spreadsheetml/2009/9/ac" r="53" s="33" customFormat="true" x14ac:dyDescent="0.2">
      <c r="A53" s="75"/>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row>
    <row xmlns:x14ac="http://schemas.microsoft.com/office/spreadsheetml/2009/9/ac" r="54" s="33" customFormat="true" x14ac:dyDescent="0.2">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row>
    <row xmlns:x14ac="http://schemas.microsoft.com/office/spreadsheetml/2009/9/ac" r="55" s="33" customFormat="true" x14ac:dyDescent="0.2">
      <c r="A55" s="75"/>
      <c r="B55" s="75"/>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row>
    <row xmlns:x14ac="http://schemas.microsoft.com/office/spreadsheetml/2009/9/ac" r="56" s="33" customFormat="true" x14ac:dyDescent="0.2">
      <c r="A56" s="75"/>
      <c r="B56" s="75"/>
      <c r="C56" s="75"/>
      <c r="D56" s="75"/>
      <c r="E56" s="75"/>
      <c r="F56" s="75"/>
      <c r="G56" s="75"/>
      <c r="H56" s="75"/>
      <c r="I56" s="75"/>
      <c r="J56" s="75"/>
      <c r="K56" s="75"/>
      <c r="L56" s="75"/>
      <c r="M56" s="75"/>
      <c r="N56" s="75"/>
      <c r="O56" s="75"/>
      <c r="P56" s="75"/>
      <c r="Q56" s="75"/>
      <c r="R56" s="75"/>
      <c r="S56" s="75"/>
      <c r="T56" s="75"/>
      <c r="U56" s="75"/>
      <c r="V56" s="75"/>
      <c r="W56" s="75"/>
      <c r="X56" s="75"/>
      <c r="Y56" s="75"/>
      <c r="Z56" s="75"/>
      <c r="AA56" s="75"/>
      <c r="AB56" s="75"/>
      <c r="AC56" s="75"/>
      <c r="AD56" s="75"/>
      <c r="AE56" s="75"/>
      <c r="AF56" s="75"/>
    </row>
    <row xmlns:x14ac="http://schemas.microsoft.com/office/spreadsheetml/2009/9/ac" r="57" s="33" customFormat="true" x14ac:dyDescent="0.2">
      <c r="A57" s="75"/>
      <c r="B57" s="75"/>
      <c r="C57" s="75"/>
      <c r="D57" s="75"/>
      <c r="E57" s="75"/>
      <c r="F57" s="75"/>
      <c r="G57" s="75"/>
      <c r="H57" s="75"/>
      <c r="I57" s="75"/>
      <c r="J57" s="75"/>
      <c r="K57" s="75"/>
      <c r="L57" s="75"/>
      <c r="M57" s="75"/>
      <c r="N57" s="75"/>
      <c r="O57" s="75"/>
      <c r="P57" s="75"/>
      <c r="Q57" s="75"/>
      <c r="R57" s="75"/>
      <c r="S57" s="75"/>
      <c r="T57" s="75"/>
      <c r="U57" s="75"/>
      <c r="V57" s="75"/>
      <c r="W57" s="75"/>
      <c r="X57" s="75"/>
      <c r="Y57" s="75"/>
      <c r="Z57" s="75"/>
      <c r="AA57" s="75"/>
      <c r="AB57" s="75"/>
      <c r="AC57" s="75"/>
      <c r="AD57" s="75"/>
      <c r="AE57" s="75"/>
      <c r="AF57" s="75"/>
    </row>
    <row xmlns:x14ac="http://schemas.microsoft.com/office/spreadsheetml/2009/9/ac" r="58" s="33" customFormat="true" x14ac:dyDescent="0.2">
      <c r="A58" s="75"/>
      <c r="B58" s="75"/>
      <c r="C58" s="75"/>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c r="AD58" s="75"/>
      <c r="AE58" s="75"/>
      <c r="AF58" s="75"/>
    </row>
    <row xmlns:x14ac="http://schemas.microsoft.com/office/spreadsheetml/2009/9/ac" r="59" s="33" customFormat="true" x14ac:dyDescent="0.2">
      <c r="A59" s="75"/>
      <c r="B59" s="75"/>
      <c r="C59" s="75"/>
      <c r="D59" s="75"/>
      <c r="E59" s="75"/>
      <c r="F59" s="75"/>
      <c r="G59" s="75"/>
      <c r="H59" s="75"/>
      <c r="I59" s="75"/>
      <c r="J59" s="75"/>
      <c r="K59" s="75"/>
      <c r="L59" s="75"/>
      <c r="M59" s="75"/>
      <c r="N59" s="75"/>
      <c r="O59" s="75"/>
      <c r="P59" s="75"/>
      <c r="Q59" s="75"/>
      <c r="R59" s="75"/>
      <c r="S59" s="75"/>
      <c r="T59" s="75"/>
      <c r="U59" s="75"/>
      <c r="V59" s="75"/>
      <c r="W59" s="75"/>
      <c r="X59" s="75"/>
      <c r="Y59" s="75"/>
      <c r="Z59" s="75"/>
      <c r="AA59" s="75"/>
      <c r="AB59" s="75"/>
      <c r="AC59" s="75"/>
      <c r="AD59" s="75"/>
      <c r="AE59" s="75"/>
      <c r="AF59" s="75"/>
    </row>
    <row xmlns:x14ac="http://schemas.microsoft.com/office/spreadsheetml/2009/9/ac" r="60" s="33" customFormat="true" x14ac:dyDescent="0.2">
      <c r="A60" s="75"/>
      <c r="B60" s="75"/>
      <c r="C60" s="7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row>
    <row xmlns:x14ac="http://schemas.microsoft.com/office/spreadsheetml/2009/9/ac" r="61" s="33" customFormat="true" x14ac:dyDescent="0.2">
      <c r="A61" s="75"/>
      <c r="B61" s="75"/>
      <c r="C61" s="75"/>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row>
    <row xmlns:x14ac="http://schemas.microsoft.com/office/spreadsheetml/2009/9/ac" r="62" s="33" customFormat="true" x14ac:dyDescent="0.2">
      <c r="A62" s="75"/>
      <c r="B62" s="75"/>
      <c r="C62" s="75"/>
      <c r="D62" s="75"/>
      <c r="E62" s="75"/>
      <c r="F62" s="75"/>
      <c r="G62" s="75"/>
      <c r="H62" s="75"/>
      <c r="I62" s="75"/>
      <c r="J62" s="75"/>
      <c r="K62" s="75"/>
      <c r="L62" s="75"/>
      <c r="M62" s="75"/>
      <c r="N62" s="75"/>
      <c r="O62" s="75"/>
      <c r="P62" s="75"/>
      <c r="Q62" s="75"/>
      <c r="R62" s="75"/>
      <c r="S62" s="75"/>
      <c r="T62" s="75"/>
      <c r="U62" s="75"/>
      <c r="V62" s="75"/>
      <c r="W62" s="75"/>
      <c r="X62" s="75"/>
      <c r="Y62" s="75"/>
      <c r="Z62" s="75"/>
      <c r="AA62" s="75"/>
      <c r="AB62" s="75"/>
      <c r="AC62" s="75"/>
      <c r="AD62" s="75"/>
      <c r="AE62" s="75"/>
      <c r="AF62" s="75"/>
    </row>
    <row xmlns:x14ac="http://schemas.microsoft.com/office/spreadsheetml/2009/9/ac" r="63" s="33" customFormat="true" x14ac:dyDescent="0.2">
      <c r="A63" s="75"/>
      <c r="B63" s="75"/>
      <c r="C63" s="75"/>
      <c r="D63" s="75"/>
      <c r="E63" s="75"/>
      <c r="F63" s="75"/>
      <c r="G63" s="75"/>
      <c r="H63" s="75"/>
      <c r="I63" s="75"/>
      <c r="J63" s="75"/>
      <c r="K63" s="75"/>
      <c r="L63" s="75"/>
      <c r="M63" s="75"/>
      <c r="N63" s="75"/>
      <c r="O63" s="75"/>
      <c r="P63" s="75"/>
      <c r="Q63" s="75"/>
      <c r="R63" s="75"/>
      <c r="S63" s="75"/>
      <c r="T63" s="75"/>
      <c r="U63" s="75"/>
      <c r="V63" s="75"/>
      <c r="W63" s="75"/>
      <c r="X63" s="75"/>
      <c r="Y63" s="75"/>
      <c r="Z63" s="75"/>
      <c r="AA63" s="75"/>
      <c r="AB63" s="75"/>
      <c r="AC63" s="75"/>
      <c r="AD63" s="75"/>
      <c r="AE63" s="75"/>
      <c r="AF63" s="75"/>
    </row>
    <row xmlns:x14ac="http://schemas.microsoft.com/office/spreadsheetml/2009/9/ac" r="64" s="33" customFormat="true" x14ac:dyDescent="0.2">
      <c r="A64" s="75"/>
      <c r="B64" s="75"/>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row>
    <row xmlns:x14ac="http://schemas.microsoft.com/office/spreadsheetml/2009/9/ac" r="65" s="33" customFormat="true" x14ac:dyDescent="0.2">
      <c r="A65" s="31" t="s">
        <v>249</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104" customWidth="true"/>
    <col min="52" max="69" width="3.875" style="105" customWidth="true"/>
    <col min="70" max="16384" width="9" style="30"/>
  </cols>
  <sheetData>
    <row xmlns:x14ac="http://schemas.microsoft.com/office/spreadsheetml/2009/9/ac" r="1" ht="18" x14ac:dyDescent="0.25">
      <c r="A1" s="35" t="s">
        <v>99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50" t="s">
        <v>13</v>
      </c>
      <c r="E2" s="50"/>
      <c r="F2" s="36"/>
      <c r="G2" s="50"/>
      <c r="H2" s="36"/>
      <c r="I2" s="36"/>
      <c r="J2" s="50"/>
      <c r="K2" s="38"/>
      <c r="L2" s="38"/>
      <c r="M2" s="50"/>
      <c r="N2" s="36"/>
      <c r="O2" s="36"/>
      <c r="P2" s="50"/>
      <c r="Q2" s="36"/>
      <c r="R2" s="36"/>
      <c r="S2" s="50"/>
      <c r="T2" s="36"/>
      <c r="U2" s="36"/>
      <c r="V2" s="49" t="s">
        <v>14</v>
      </c>
      <c r="W2" s="49"/>
      <c r="X2" s="38"/>
      <c r="Y2" s="38"/>
      <c r="Z2" s="38"/>
      <c r="AA2" s="49"/>
      <c r="AB2" s="38"/>
      <c r="AC2" s="38"/>
      <c r="AD2" s="38"/>
      <c r="AE2" s="38"/>
      <c r="AF2" s="49"/>
      <c r="AG2" s="38"/>
      <c r="AH2" s="38"/>
      <c r="AI2" s="38"/>
      <c r="AJ2" s="38"/>
      <c r="AK2" s="49"/>
      <c r="AL2" s="38"/>
      <c r="AM2" s="38"/>
      <c r="AN2" s="38"/>
      <c r="AO2" s="38"/>
      <c r="AP2" s="49"/>
      <c r="AQ2" s="38"/>
      <c r="AR2" s="38"/>
      <c r="AS2" s="38"/>
      <c r="AT2" s="38"/>
      <c r="AU2" s="49"/>
      <c r="AV2" s="38"/>
      <c r="AW2" s="38"/>
      <c r="AX2" s="38"/>
      <c r="AY2" s="38"/>
      <c r="AZ2" s="54" t="s">
        <v>15</v>
      </c>
      <c r="BA2" s="54"/>
      <c r="BB2" s="54"/>
      <c r="BC2" s="54"/>
      <c r="BD2" s="54"/>
      <c r="BE2" s="54"/>
      <c r="BF2" s="54"/>
      <c r="BG2" s="54"/>
      <c r="BH2" s="54"/>
      <c r="BI2" s="54"/>
      <c r="BJ2" s="54"/>
      <c r="BK2" s="54"/>
      <c r="BL2" s="54"/>
      <c r="BM2" s="54"/>
      <c r="BN2" s="54"/>
      <c r="BO2" s="54"/>
      <c r="BP2" s="54"/>
      <c r="BQ2" s="54"/>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20" t="s">
        <v>25</v>
      </c>
      <c r="E4" s="121" t="s">
        <v>19</v>
      </c>
      <c r="F4" s="122" t="s">
        <v>119</v>
      </c>
      <c r="G4" s="120" t="s">
        <v>25</v>
      </c>
      <c r="H4" s="121" t="s">
        <v>19</v>
      </c>
      <c r="I4" s="122" t="s">
        <v>119</v>
      </c>
      <c r="J4" s="120" t="s">
        <v>25</v>
      </c>
      <c r="K4" s="121" t="s">
        <v>19</v>
      </c>
      <c r="L4" s="122" t="s">
        <v>119</v>
      </c>
      <c r="M4" s="120" t="s">
        <v>25</v>
      </c>
      <c r="N4" s="121" t="s">
        <v>19</v>
      </c>
      <c r="O4" s="122" t="s">
        <v>119</v>
      </c>
      <c r="P4" s="120" t="s">
        <v>25</v>
      </c>
      <c r="Q4" s="121" t="s">
        <v>19</v>
      </c>
      <c r="R4" s="122" t="s">
        <v>119</v>
      </c>
      <c r="S4" s="120" t="s">
        <v>25</v>
      </c>
      <c r="T4" s="121" t="s">
        <v>19</v>
      </c>
      <c r="U4" s="123" t="s">
        <v>119</v>
      </c>
      <c r="V4" s="124" t="s">
        <v>25</v>
      </c>
      <c r="W4" s="125" t="s">
        <v>19</v>
      </c>
      <c r="X4" s="125" t="s">
        <v>21</v>
      </c>
      <c r="Y4" s="125" t="s">
        <v>29</v>
      </c>
      <c r="Z4" s="127" t="s">
        <v>120</v>
      </c>
      <c r="AA4" s="124" t="s">
        <v>25</v>
      </c>
      <c r="AB4" s="125" t="s">
        <v>19</v>
      </c>
      <c r="AC4" s="125" t="s">
        <v>21</v>
      </c>
      <c r="AD4" s="125" t="s">
        <v>29</v>
      </c>
      <c r="AE4" s="127" t="s">
        <v>120</v>
      </c>
      <c r="AF4" s="124" t="s">
        <v>25</v>
      </c>
      <c r="AG4" s="125" t="s">
        <v>19</v>
      </c>
      <c r="AH4" s="125" t="s">
        <v>21</v>
      </c>
      <c r="AI4" s="125" t="s">
        <v>29</v>
      </c>
      <c r="AJ4" s="127" t="s">
        <v>120</v>
      </c>
      <c r="AK4" s="124" t="s">
        <v>25</v>
      </c>
      <c r="AL4" s="125" t="s">
        <v>19</v>
      </c>
      <c r="AM4" s="125" t="s">
        <v>21</v>
      </c>
      <c r="AN4" s="125" t="s">
        <v>29</v>
      </c>
      <c r="AO4" s="127" t="s">
        <v>120</v>
      </c>
      <c r="AP4" s="124" t="s">
        <v>25</v>
      </c>
      <c r="AQ4" s="125" t="s">
        <v>19</v>
      </c>
      <c r="AR4" s="125" t="s">
        <v>21</v>
      </c>
      <c r="AS4" s="125" t="s">
        <v>29</v>
      </c>
      <c r="AT4" s="127" t="s">
        <v>120</v>
      </c>
      <c r="AU4" s="124" t="s">
        <v>25</v>
      </c>
      <c r="AV4" s="125" t="s">
        <v>19</v>
      </c>
      <c r="AW4" s="125" t="s">
        <v>21</v>
      </c>
      <c r="AX4" s="125" t="s">
        <v>29</v>
      </c>
      <c r="AY4" s="128" t="s">
        <v>120</v>
      </c>
      <c r="AZ4" s="129" t="s">
        <v>25</v>
      </c>
      <c r="BA4" s="130" t="s">
        <v>139</v>
      </c>
      <c r="BB4" s="131" t="s">
        <v>141</v>
      </c>
      <c r="BC4" s="129" t="s">
        <v>25</v>
      </c>
      <c r="BD4" s="130" t="s">
        <v>139</v>
      </c>
      <c r="BE4" s="131" t="s">
        <v>141</v>
      </c>
      <c r="BF4" s="129" t="s">
        <v>25</v>
      </c>
      <c r="BG4" s="130" t="s">
        <v>139</v>
      </c>
      <c r="BH4" s="131" t="s">
        <v>141</v>
      </c>
      <c r="BI4" s="129" t="s">
        <v>25</v>
      </c>
      <c r="BJ4" s="130" t="s">
        <v>139</v>
      </c>
      <c r="BK4" s="131" t="s">
        <v>141</v>
      </c>
      <c r="BL4" s="129" t="s">
        <v>25</v>
      </c>
      <c r="BM4" s="130" t="s">
        <v>139</v>
      </c>
      <c r="BN4" s="131" t="s">
        <v>141</v>
      </c>
      <c r="BO4" s="129" t="s">
        <v>25</v>
      </c>
      <c r="BP4" s="130" t="s">
        <v>139</v>
      </c>
      <c r="BQ4" s="131" t="s">
        <v>141</v>
      </c>
    </row>
    <row xmlns:x14ac="http://schemas.microsoft.com/office/spreadsheetml/2009/9/ac" r="5" ht="48" hidden="true" x14ac:dyDescent="0.2">
      <c r="A5" s="43" t="s">
        <v>39</v>
      </c>
      <c r="B5" s="43" t="s">
        <v>40</v>
      </c>
      <c r="C5" s="43" t="s">
        <v>41</v>
      </c>
      <c r="D5" s="120" t="s">
        <v>133</v>
      </c>
      <c r="E5" s="121" t="s">
        <v>42</v>
      </c>
      <c r="F5" s="122" t="s">
        <v>191</v>
      </c>
      <c r="G5" s="120" t="s">
        <v>134</v>
      </c>
      <c r="H5" s="121" t="s">
        <v>43</v>
      </c>
      <c r="I5" s="122" t="s">
        <v>192</v>
      </c>
      <c r="J5" s="120" t="s">
        <v>135</v>
      </c>
      <c r="K5" s="121" t="s">
        <v>44</v>
      </c>
      <c r="L5" s="122" t="s">
        <v>193</v>
      </c>
      <c r="M5" s="120" t="s">
        <v>136</v>
      </c>
      <c r="N5" s="121" t="s">
        <v>86</v>
      </c>
      <c r="O5" s="122" t="s">
        <v>194</v>
      </c>
      <c r="P5" s="120" t="s">
        <v>137</v>
      </c>
      <c r="Q5" s="121" t="s">
        <v>87</v>
      </c>
      <c r="R5" s="122" t="s">
        <v>195</v>
      </c>
      <c r="S5" s="120" t="s">
        <v>138</v>
      </c>
      <c r="T5" s="121" t="s">
        <v>88</v>
      </c>
      <c r="U5" s="123" t="s">
        <v>196</v>
      </c>
      <c r="V5" s="124" t="s">
        <v>127</v>
      </c>
      <c r="W5" s="125" t="s">
        <v>45</v>
      </c>
      <c r="X5" s="126" t="s">
        <v>65</v>
      </c>
      <c r="Y5" s="126" t="s">
        <v>66</v>
      </c>
      <c r="Z5" s="127" t="s">
        <v>197</v>
      </c>
      <c r="AA5" s="124" t="s">
        <v>128</v>
      </c>
      <c r="AB5" s="125" t="s">
        <v>46</v>
      </c>
      <c r="AC5" s="126" t="s">
        <v>67</v>
      </c>
      <c r="AD5" s="126" t="s">
        <v>68</v>
      </c>
      <c r="AE5" s="127" t="s">
        <v>198</v>
      </c>
      <c r="AF5" s="124" t="s">
        <v>129</v>
      </c>
      <c r="AG5" s="125" t="s">
        <v>47</v>
      </c>
      <c r="AH5" s="126" t="s">
        <v>69</v>
      </c>
      <c r="AI5" s="126" t="s">
        <v>70</v>
      </c>
      <c r="AJ5" s="127" t="s">
        <v>199</v>
      </c>
      <c r="AK5" s="124" t="s">
        <v>130</v>
      </c>
      <c r="AL5" s="125" t="s">
        <v>71</v>
      </c>
      <c r="AM5" s="126" t="s">
        <v>72</v>
      </c>
      <c r="AN5" s="126" t="s">
        <v>73</v>
      </c>
      <c r="AO5" s="127" t="s">
        <v>200</v>
      </c>
      <c r="AP5" s="124" t="s">
        <v>131</v>
      </c>
      <c r="AQ5" s="125" t="s">
        <v>74</v>
      </c>
      <c r="AR5" s="126" t="s">
        <v>75</v>
      </c>
      <c r="AS5" s="126" t="s">
        <v>76</v>
      </c>
      <c r="AT5" s="127" t="s">
        <v>201</v>
      </c>
      <c r="AU5" s="124" t="s">
        <v>132</v>
      </c>
      <c r="AV5" s="125" t="s">
        <v>77</v>
      </c>
      <c r="AW5" s="126" t="s">
        <v>78</v>
      </c>
      <c r="AX5" s="126" t="s">
        <v>79</v>
      </c>
      <c r="AY5" s="128" t="s">
        <v>202</v>
      </c>
      <c r="AZ5" s="129" t="s">
        <v>80</v>
      </c>
      <c r="BA5" s="130" t="s">
        <v>112</v>
      </c>
      <c r="BB5" s="131" t="s">
        <v>203</v>
      </c>
      <c r="BC5" s="129" t="s">
        <v>85</v>
      </c>
      <c r="BD5" s="130" t="s">
        <v>113</v>
      </c>
      <c r="BE5" s="131" t="s">
        <v>204</v>
      </c>
      <c r="BF5" s="129" t="s">
        <v>84</v>
      </c>
      <c r="BG5" s="130" t="s">
        <v>114</v>
      </c>
      <c r="BH5" s="131" t="s">
        <v>205</v>
      </c>
      <c r="BI5" s="129" t="s">
        <v>83</v>
      </c>
      <c r="BJ5" s="130" t="s">
        <v>115</v>
      </c>
      <c r="BK5" s="131" t="s">
        <v>206</v>
      </c>
      <c r="BL5" s="129" t="s">
        <v>82</v>
      </c>
      <c r="BM5" s="130" t="s">
        <v>116</v>
      </c>
      <c r="BN5" s="131" t="s">
        <v>207</v>
      </c>
      <c r="BO5" s="129" t="s">
        <v>81</v>
      </c>
      <c r="BP5" s="130" t="s">
        <v>117</v>
      </c>
      <c r="BQ5" s="131" t="s">
        <v>208</v>
      </c>
    </row>
    <row xmlns:x14ac="http://schemas.microsoft.com/office/spreadsheetml/2009/9/ac" r="6" x14ac:dyDescent="0.2">
      <c r="A6" s="375" t="str">
        <f>+RIGHT('Data Summary'!A6,LEN('Data Summary'!A6)-9)</f>
        <v>CEN</v>
      </c>
      <c r="B6" s="36" t="str">
        <f>+IF(ISTEXT('Data Summary'!B6),'Data Summary'!B6,"")</f>
        <v>Census</v>
      </c>
      <c r="C6" s="325">
        <f>+VALUE('Data Summary'!C6)</f>
        <v>2003</v>
      </c>
      <c r="D6" s="82" t="e">
        <f>+IF(AND(ISNUMBER('Water Data'!D4),'Data Summary'!BS6="Yes"),100-'Water Data'!D4,NA())</f>
        <v>#N/A</v>
      </c>
      <c r="E6" s="82">
        <f>+IF(AND(ISNUMBER('Water Data'!D6),'Data Summary'!BT6="Yes"),'Water Data'!D6,NA())</f>
        <v>23</v>
      </c>
      <c r="F6" s="82" t="e">
        <f>+IF(AND(ISNUMBER('Water Data'!D9),'Data Summary'!BU6="Yes"),'Water Data'!D9,NA())</f>
        <v>#N/A</v>
      </c>
      <c r="G6" s="82" t="e">
        <f>+IF(AND(ISNUMBER('Water Data'!E4),'Data Summary'!BV6="Yes"),100-'Water Data'!E4,NA())</f>
        <v>#N/A</v>
      </c>
      <c r="H6" s="82" t="e">
        <f>+IF(AND(ISNUMBER('Water Data'!E6),'Data Summary'!BW6="Yes"),'Water Data'!E6,NA())</f>
        <v>#N/A</v>
      </c>
      <c r="I6" s="82" t="e">
        <f>+IF(AND(ISNUMBER('Water Data'!E9),'Data Summary'!BX6="Yes"),'Water Data'!E9,NA())</f>
        <v>#N/A</v>
      </c>
      <c r="J6" s="82" t="e">
        <f>+IF(AND(ISNUMBER('Water Data'!F4),'Data Summary'!BY6="Yes"),100-'Water Data'!F4,NA())</f>
        <v>#N/A</v>
      </c>
      <c r="K6" s="82" t="e">
        <f>+IF(AND(ISNUMBER('Water Data'!F6),'Data Summary'!BZ6="Yes"),'Water Data'!F6,NA())</f>
        <v>#N/A</v>
      </c>
      <c r="L6" s="82" t="e">
        <f>+IF(AND(ISNUMBER('Water Data'!F9),'Data Summary'!CA6="Yes"),'Water Data'!F9,NA())</f>
        <v>#N/A</v>
      </c>
      <c r="M6" s="82" t="e">
        <f>+IF(AND(ISNUMBER('Water Data'!G4),'Data Summary'!CB6="Yes"),100-'Water Data'!G4,NA())</f>
        <v>#N/A</v>
      </c>
      <c r="N6" s="82" t="e">
        <f>+IF(AND(ISNUMBER('Water Data'!G6),'Data Summary'!CC6="Yes"),'Water Data'!G6,NA())</f>
        <v>#N/A</v>
      </c>
      <c r="O6" s="82" t="e">
        <f>+IF(AND(ISNUMBER('Water Data'!G9),'Data Summary'!CD6="Yes"),'Water Data'!G9,NA())</f>
        <v>#N/A</v>
      </c>
      <c r="P6" s="82" t="e">
        <f>+IF(AND(ISNUMBER('Water Data'!H4),'Data Summary'!CE6="Yes"),100-'Water Data'!H4,NA())</f>
        <v>#N/A</v>
      </c>
      <c r="Q6" s="82" t="e">
        <f>+IF(AND(ISNUMBER('Water Data'!H6),'Data Summary'!CF6="Yes"),'Water Data'!H6,NA())</f>
        <v>#N/A</v>
      </c>
      <c r="R6" s="82" t="e">
        <f>+IF(AND(ISNUMBER('Water Data'!H9),'Data Summary'!CG6="Yes"),'Water Data'!H9,NA())</f>
        <v>#N/A</v>
      </c>
      <c r="S6" s="82" t="e">
        <f>+IF(AND(ISNUMBER('Water Data'!I4),'Data Summary'!CH6="Yes"),100-'Water Data'!I4,NA())</f>
        <v>#N/A</v>
      </c>
      <c r="T6" s="82" t="e">
        <f>+IF(AND(ISNUMBER('Water Data'!I6),'Data Summary'!CI6="Yes"),'Water Data'!I6,NA())</f>
        <v>#N/A</v>
      </c>
      <c r="U6" s="82" t="e">
        <f>+IF(AND(ISNUMBER('Water Data'!I9),'Data Summary'!CJ6="Yes"),'Water Data'!I9,NA())</f>
        <v>#N/A</v>
      </c>
      <c r="V6" s="83">
        <f>+IF(AND(ISNUMBER('Sanitation Data'!D4),'Data Summary'!CK6="Yes"),100-'Sanitation Data'!D4,NA())</f>
        <v>40</v>
      </c>
      <c r="W6" s="83">
        <f>+IF(AND(ISNUMBER('Sanitation Data'!D6),'Data Summary'!CL6="Yes"),'Sanitation Data'!D6,NA())</f>
        <v>20</v>
      </c>
      <c r="X6" s="83" t="e">
        <f>+IF(AND(ISNUMBER('Sanitation Data'!D10),'Data Summary'!CM6="Yes"),'Sanitation Data'!D10,NA())</f>
        <v>#N/A</v>
      </c>
      <c r="Y6" s="83" t="e">
        <f>+IF(AND(ISNUMBER('Sanitation Data'!D11),'Data Summary'!CN6="Yes"),'Sanitation Data'!D11,NA())</f>
        <v>#N/A</v>
      </c>
      <c r="Z6" s="83" t="e">
        <f>+IF(AND(ISNUMBER('Sanitation Data'!D12),'Data Summary'!CO6="Yes"),'Sanitation Data'!D12,NA())</f>
        <v>#N/A</v>
      </c>
      <c r="AA6" s="83" t="e">
        <f>+IF(AND(ISNUMBER('Sanitation Data'!E4),'Data Summary'!CP6="Yes"),100-'Sanitation Data'!E4,NA())</f>
        <v>#N/A</v>
      </c>
      <c r="AB6" s="83" t="e">
        <f>+IF(AND(ISNUMBER('Sanitation Data'!E6),'Data Summary'!CQ6="Yes"),'Sanitation Data'!E6,NA())</f>
        <v>#N/A</v>
      </c>
      <c r="AC6" s="83" t="e">
        <f>+IF(AND(ISNUMBER('Sanitation Data'!E10),'Data Summary'!CR6="Yes"),'Sanitation Data'!E10,NA())</f>
        <v>#N/A</v>
      </c>
      <c r="AD6" s="83" t="e">
        <f>+IF(AND(ISNUMBER('Sanitation Data'!E11),'Data Summary'!CS6="Yes"),'Sanitation Data'!E11,NA())</f>
        <v>#N/A</v>
      </c>
      <c r="AE6" s="83" t="e">
        <f>+IF(AND(ISNUMBER('Sanitation Data'!E12),'Data Summary'!CT6="Yes"),'Sanitation Data'!E12,NA())</f>
        <v>#N/A</v>
      </c>
      <c r="AF6" s="83" t="e">
        <f>+IF(AND(ISNUMBER('Sanitation Data'!F4),'Data Summary'!CU6="Yes"),100-'Sanitation Data'!F4,NA())</f>
        <v>#N/A</v>
      </c>
      <c r="AG6" s="83" t="e">
        <f>+IF(AND(ISNUMBER('Sanitation Data'!F6),'Data Summary'!CV6="Yes"),'Sanitation Data'!F6,NA())</f>
        <v>#N/A</v>
      </c>
      <c r="AH6" s="83" t="e">
        <f>+IF(AND(ISNUMBER('Sanitation Data'!F10),'Data Summary'!CW6="Yes"),'Sanitation Data'!F10,NA())</f>
        <v>#N/A</v>
      </c>
      <c r="AI6" s="83" t="e">
        <f>+IF(AND(ISNUMBER('Sanitation Data'!F11),'Data Summary'!CX6="Yes"),'Sanitation Data'!F11,NA())</f>
        <v>#N/A</v>
      </c>
      <c r="AJ6" s="83" t="e">
        <f>+IF(AND(ISNUMBER('Sanitation Data'!F12),'Data Summary'!CY6="Yes"),'Sanitation Data'!F12,NA())</f>
        <v>#N/A</v>
      </c>
      <c r="AK6" s="83" t="e">
        <f>+IF(AND(ISNUMBER('Sanitation Data'!G4),'Data Summary'!CZ6="Yes"),100-'Sanitation Data'!G4,NA())</f>
        <v>#N/A</v>
      </c>
      <c r="AL6" s="83" t="e">
        <f>+IF(AND(ISNUMBER('Sanitation Data'!G6),'Data Summary'!DA6="Yes"),'Sanitation Data'!G6,NA())</f>
        <v>#N/A</v>
      </c>
      <c r="AM6" s="83" t="e">
        <f>+IF(AND(ISNUMBER('Sanitation Data'!G10),'Data Summary'!DB6="Yes"),'Sanitation Data'!G10,NA())</f>
        <v>#N/A</v>
      </c>
      <c r="AN6" s="83" t="e">
        <f>+IF(AND(ISNUMBER('Sanitation Data'!G11),'Data Summary'!DC6="Yes"),'Sanitation Data'!G11,NA())</f>
        <v>#N/A</v>
      </c>
      <c r="AO6" s="83" t="e">
        <f>+IF(AND(ISNUMBER('Sanitation Data'!G12),'Data Summary'!DD6="Yes"),'Sanitation Data'!G12,NA())</f>
        <v>#N/A</v>
      </c>
      <c r="AP6" s="83" t="e">
        <f>+IF(AND(ISNUMBER('Sanitation Data'!H4),'Data Summary'!DE6="Yes"),100-'Sanitation Data'!H4,NA())</f>
        <v>#N/A</v>
      </c>
      <c r="AQ6" s="83" t="e">
        <f>+IF(AND(ISNUMBER('Sanitation Data'!H6),'Data Summary'!DF6="Yes"),'Sanitation Data'!H6,NA())</f>
        <v>#N/A</v>
      </c>
      <c r="AR6" s="83" t="e">
        <f>+IF(AND(ISNUMBER('Sanitation Data'!H10),'Data Summary'!DG6="Yes"),'Sanitation Data'!H10,NA())</f>
        <v>#N/A</v>
      </c>
      <c r="AS6" s="83" t="e">
        <f>+IF(AND(ISNUMBER('Sanitation Data'!H11),'Data Summary'!DH6="Yes"),'Sanitation Data'!H11,NA())</f>
        <v>#N/A</v>
      </c>
      <c r="AT6" s="83" t="e">
        <f>+IF(AND(ISNUMBER('Sanitation Data'!H12),'Data Summary'!DI6="Yes"),'Sanitation Data'!H12,NA())</f>
        <v>#N/A</v>
      </c>
      <c r="AU6" s="83" t="e">
        <f>+IF(AND(ISNUMBER('Sanitation Data'!I4),'Data Summary'!DJ6="Yes"),100-'Sanitation Data'!I4,NA())</f>
        <v>#N/A</v>
      </c>
      <c r="AV6" s="83" t="e">
        <f>+IF(AND(ISNUMBER('Sanitation Data'!I6),'Data Summary'!DK6="Yes"),'Sanitation Data'!I6,NA())</f>
        <v>#N/A</v>
      </c>
      <c r="AW6" s="83" t="e">
        <f>+IF(AND(ISNUMBER('Sanitation Data'!I10),'Data Summary'!DL6="Yes"),'Sanitation Data'!I10,NA())</f>
        <v>#N/A</v>
      </c>
      <c r="AX6" s="83" t="e">
        <f>+IF(AND(ISNUMBER('Sanitation Data'!I11),'Data Summary'!DM6="Yes"),'Sanitation Data'!I11,NA())</f>
        <v>#N/A</v>
      </c>
      <c r="AY6" s="83" t="e">
        <f>+IF(AND(ISNUMBER('Sanitation Data'!I12),'Data Summary'!DN6="Yes"),'Sanitation Data'!I12,NA())</f>
        <v>#N/A</v>
      </c>
      <c r="AZ6" s="84" t="e">
        <f>+IF(AND(ISNUMBER('Hygiene Data'!D5),'Data Summary'!DO6="Yes"),'Hygiene Data'!D5,NA())</f>
        <v>#N/A</v>
      </c>
      <c r="BA6" s="84" t="e">
        <f>+IF(AND(ISNUMBER('Hygiene Data'!D7),'Data Summary'!DP6="Yes"),'Hygiene Data'!D7,NA())</f>
        <v>#N/A</v>
      </c>
      <c r="BB6" s="84" t="e">
        <f>+IF(AND(ISNUMBER('Hygiene Data'!D9),'Data Summary'!DQ6="Yes"),'Hygiene Data'!D9,NA())</f>
        <v>#N/A</v>
      </c>
      <c r="BC6" s="84" t="e">
        <f>+IF(AND(ISNUMBER('Hygiene Data'!E5),'Data Summary'!DR6="Yes"),'Hygiene Data'!E5,NA())</f>
        <v>#N/A</v>
      </c>
      <c r="BD6" s="84" t="e">
        <f>+IF(AND(ISNUMBER('Hygiene Data'!E7),'Data Summary'!DS6="Yes"),'Hygiene Data'!E7,NA())</f>
        <v>#N/A</v>
      </c>
      <c r="BE6" s="84" t="e">
        <f>+IF(AND(ISNUMBER('Hygiene Data'!E9),'Data Summary'!DT6="Yes"),'Hygiene Data'!E9,NA())</f>
        <v>#N/A</v>
      </c>
      <c r="BF6" s="84" t="e">
        <f>+IF(AND(ISNUMBER('Hygiene Data'!F5),'Data Summary'!DU6="Yes"),'Hygiene Data'!F5,NA())</f>
        <v>#N/A</v>
      </c>
      <c r="BG6" s="84" t="e">
        <f>+IF(AND(ISNUMBER('Hygiene Data'!F7),'Data Summary'!DV6="Yes"),'Hygiene Data'!F7,NA())</f>
        <v>#N/A</v>
      </c>
      <c r="BH6" s="84" t="e">
        <f>+IF(AND(ISNUMBER('Hygiene Data'!F9),'Data Summary'!DW6="Yes"),'Hygiene Data'!F9,NA())</f>
        <v>#N/A</v>
      </c>
      <c r="BI6" s="84" t="e">
        <f>+IF(AND(ISNUMBER('Hygiene Data'!G5),'Data Summary'!DX6="Yes"),'Hygiene Data'!G5,NA())</f>
        <v>#N/A</v>
      </c>
      <c r="BJ6" s="84" t="e">
        <f>+IF(AND(ISNUMBER('Hygiene Data'!G7),'Data Summary'!DY6="Yes"),'Hygiene Data'!G7,NA())</f>
        <v>#N/A</v>
      </c>
      <c r="BK6" s="84" t="e">
        <f>+IF(AND(ISNUMBER('Hygiene Data'!G9),'Data Summary'!DZ6="Yes"),'Hygiene Data'!G9,NA())</f>
        <v>#N/A</v>
      </c>
      <c r="BL6" s="84" t="e">
        <f>+IF(AND(ISNUMBER('Hygiene Data'!H5),'Data Summary'!EA6="Yes"),'Hygiene Data'!H5,NA())</f>
        <v>#N/A</v>
      </c>
      <c r="BM6" s="84" t="e">
        <f>+IF(AND(ISNUMBER('Hygiene Data'!H7),'Data Summary'!EB6="Yes"),'Hygiene Data'!H7,NA())</f>
        <v>#N/A</v>
      </c>
      <c r="BN6" s="84" t="e">
        <f>+IF(AND(ISNUMBER('Hygiene Data'!H9),'Data Summary'!EC6="Yes"),'Hygiene Data'!H9,NA())</f>
        <v>#N/A</v>
      </c>
      <c r="BO6" s="84" t="e">
        <f>+IF(AND(ISNUMBER('Hygiene Data'!I5),'Data Summary'!ED6="Yes"),'Hygiene Data'!I5,NA())</f>
        <v>#N/A</v>
      </c>
      <c r="BP6" s="84" t="e">
        <f>+IF(AND(ISNUMBER('Hygiene Data'!I7),'Data Summary'!EE6="Yes"),'Hygiene Data'!I7,NA())</f>
        <v>#N/A</v>
      </c>
      <c r="BQ6" s="84" t="e">
        <f>+IF(AND(ISNUMBER('Hygiene Data'!I9),'Data Summary'!EF6="Yes"),'Hygiene Data'!I9,NA())</f>
        <v>#N/A</v>
      </c>
    </row>
    <row xmlns:x14ac="http://schemas.microsoft.com/office/spreadsheetml/2009/9/ac" r="7" x14ac:dyDescent="0.2">
      <c r="A7" s="375" t="str">
        <f ca="true">+RIGHT('Data Summary'!A7,LEN('Data Summary'!A7)-9)</f>
        <v>CEN</v>
      </c>
      <c r="B7" s="36" t="str">
        <f ca="true">+IF(ISTEXT('Data Summary'!B7),'Data Summary'!B7,"")</f>
        <v>Census</v>
      </c>
      <c r="C7" s="325">
        <f ca="true">+VALUE('Data Summary'!C7)</f>
        <v>2011</v>
      </c>
      <c r="D7" s="82" t="e">
        <f ca="true">+IF(AND(ISNUMBER(OFFSET('Water Data'!$D$4,0,10*ROW('Water Data'!D1))),'Data Summary'!BS7="Yes"),100-OFFSET('Water Data'!$D$4,0,10*ROW('Water Data'!D1)),NA())</f>
        <v>#N/A</v>
      </c>
      <c r="E7" s="82">
        <f ca="true">+IF(AND(ISNUMBER(OFFSET('Water Data'!$D$6,0,10*ROW('Water Data'!D1))),'Data Summary'!BT7="Yes"),OFFSET('Water Data'!$D$6,0,10*ROW('Water Data'!D1)),NA())</f>
        <v>39.00796439447177</v>
      </c>
      <c r="F7" s="82" t="e">
        <f ca="true">+IF(AND(ISNUMBER(OFFSET('Water Data'!$D$9,0,10*ROW('Water Data'!D1))),'Data Summary'!BU7="Yes"),OFFSET('Water Data'!$D$9,0,10*ROW('Water Data'!D1)),NA())</f>
        <v>#N/A</v>
      </c>
      <c r="G7" s="82" t="e">
        <f ca="true">+IF(AND(ISNUMBER(OFFSET('Water Data'!$E$4,0,10*ROW('Water Data'!E1))),'Data Summary'!BV7="Yes"),100-OFFSET('Water Data'!$E$4,0,10*ROW('Water Data'!E1)),NA())</f>
        <v>#N/A</v>
      </c>
      <c r="H7" s="82">
        <f ca="true">+IF(AND(ISNUMBER(OFFSET('Water Data'!$E$6,0,10*ROW('Water Data'!E1))),'Data Summary'!BW7="Yes"),OFFSET('Water Data'!$E$6,0,10*ROW('Water Data'!E1)),NA())</f>
        <v>47.166645152962438</v>
      </c>
      <c r="I7" s="82" t="e">
        <f ca="true">+IF(AND(ISNUMBER(OFFSET('Water Data'!$E$9,0,10*ROW('Water Data'!E1))),'Data Summary'!BX7="Yes"),OFFSET('Water Data'!$E$9,0,10*ROW('Water Data'!E1)),NA())</f>
        <v>#N/A</v>
      </c>
      <c r="J7" s="82" t="e">
        <f ca="true">+IF(AND(ISNUMBER(OFFSET('Water Data'!$F$4,0,10*ROW('Water Data'!F1))),'Data Summary'!BY7="Yes"),100-OFFSET('Water Data'!$F$4,0,10*ROW('Water Data'!F1)),NA())</f>
        <v>#N/A</v>
      </c>
      <c r="K7" s="82">
        <f ca="true">+IF(AND(ISNUMBER(OFFSET('Water Data'!$F$6,0,10*ROW('Water Data'!F1))),'Data Summary'!BZ7="Yes"),OFFSET('Water Data'!$F$6,0,10*ROW('Water Data'!F1)),NA())</f>
        <v>32.232822381820128</v>
      </c>
      <c r="L7" s="82" t="e">
        <f ca="true">+IF(AND(ISNUMBER(OFFSET('Water Data'!$F$9,0,10*ROW('Water Data'!F1))),'Data Summary'!CA7="Yes"),OFFSET('Water Data'!$F$9,0,10*ROW('Water Data'!F1)),NA())</f>
        <v>#N/A</v>
      </c>
      <c r="M7" s="82" t="e">
        <f ca="true">+IF(AND(ISNUMBER(OFFSET('Water Data'!$G$4,0,10*ROW('Water Data'!G1))),'Data Summary'!CB7="Yes"),100-OFFSET('Water Data'!$G$4,0,10*ROW('Water Data'!G1)),NA())</f>
        <v>#N/A</v>
      </c>
      <c r="N7" s="82" t="e">
        <f ca="true">+IF(AND(ISNUMBER(OFFSET('Water Data'!$G$6,0,10*ROW('Water Data'!G1))),'Data Summary'!CC7="Yes"),OFFSET('Water Data'!$G$6,0,10*ROW('Water Data'!G1)),NA())</f>
        <v>#N/A</v>
      </c>
      <c r="O7" s="82" t="e">
        <f ca="true">+IF(AND(ISNUMBER(OFFSET('Water Data'!$G$9,0,10*ROW('Water Data'!G1))),'Data Summary'!CD7="Yes"),OFFSET('Water Data'!$G$9,0,10*ROW('Water Data'!G1)),NA())</f>
        <v>#N/A</v>
      </c>
      <c r="P7" s="82" t="e">
        <f ca="true">+IF(AND(ISNUMBER(OFFSET('Water Data'!$H$4,0,10*ROW('Water Data'!H1))),'Data Summary'!CE7="Yes"),100-OFFSET('Water Data'!$H$4,0,10*ROW('Water Data'!H1)),NA())</f>
        <v>#N/A</v>
      </c>
      <c r="Q7" s="82">
        <f ca="true">+IF(AND(ISNUMBER(OFFSET('Water Data'!$H$6,0,10*ROW('Water Data'!H1))),'Data Summary'!CF7="Yes"),OFFSET('Water Data'!$H$6,0,10*ROW('Water Data'!H1)),NA())</f>
        <v>41.33</v>
      </c>
      <c r="R7" s="82" t="e">
        <f ca="true">+IF(AND(ISNUMBER(OFFSET('Water Data'!$H$9,0,10*ROW('Water Data'!H1))),'Data Summary'!CG7="Yes"),OFFSET('Water Data'!$H$9,0,10*ROW('Water Data'!H1)),NA())</f>
        <v>#N/A</v>
      </c>
      <c r="S7" s="82" t="e">
        <f ca="true">+IF(AND(ISNUMBER(OFFSET('Water Data'!$I$4,0,10*ROW('Water Data'!I1))),'Data Summary'!CH7="Yes"),100-OFFSET('Water Data'!$I$4,0,10*ROW('Water Data'!I1)),NA())</f>
        <v>#N/A</v>
      </c>
      <c r="T7" s="82">
        <f ca="true">+IF(AND(ISNUMBER(OFFSET('Water Data'!$I$6,0,10*ROW('Water Data'!I1))),'Data Summary'!CI7="Yes"),OFFSET('Water Data'!$I$6,0,10*ROW('Water Data'!I1)),NA())</f>
        <v>29.91</v>
      </c>
      <c r="U7" s="82" t="e">
        <f ca="true">+IF(AND(ISNUMBER(OFFSET('Water Data'!$I$9,0,10*ROW('Water Data'!I1))),'Data Summary'!CJ7="Yes"),OFFSET('Water Data'!$I$9,0,10*ROW('Water Data'!I1)),NA())</f>
        <v>#N/A</v>
      </c>
      <c r="V7" s="83" t="e">
        <f ca="true">+IF(AND(ISNUMBER(OFFSET('Sanitation Data'!$D$4,0,10*ROW('Sanitation Data'!D1))),'Data Summary'!CK7="Yes"),100-OFFSET('Sanitation Data'!$D$4,0,10*ROW('Sanitation Data'!D1)),NA())</f>
        <v>#N/A</v>
      </c>
      <c r="W7" s="83">
        <f ca="true">+IF(AND(ISNUMBER(OFFSET('Sanitation Data'!$D$6,0,10*ROW('Sanitation Data'!D1))),'Data Summary'!CL7="Yes"),OFFSET('Sanitation Data'!$D$6,0,10*ROW('Sanitation Data'!D1)),NA())</f>
        <v>47.707308503162338</v>
      </c>
      <c r="X7" s="83" t="e">
        <f ca="true">+IF(AND(ISNUMBER(OFFSET('Sanitation Data'!$D$10,0,10*ROW('Sanitation Data'!D1))),'Data Summary'!CM7="Yes"),OFFSET('Sanitation Data'!$D$10,0,10*ROW('Sanitation Data'!D1)),NA())</f>
        <v>#N/A</v>
      </c>
      <c r="Y7" s="83" t="e">
        <f ca="true">+IF(AND(ISNUMBER(OFFSET('Sanitation Data'!$D$11,0,10*ROW('Sanitation Data'!D1))),'Data Summary'!CN7="Yes"),OFFSET('Sanitation Data'!$D$11,0,10*ROW('Sanitation Data'!D1)),NA())</f>
        <v>#N/A</v>
      </c>
      <c r="Z7" s="83" t="e">
        <f ca="true">+IF(AND(ISNUMBER(OFFSET('Sanitation Data'!$D$12,0,10*ROW('Sanitation Data'!D1))),'Data Summary'!CO7="Yes"),OFFSET('Sanitation Data'!$D$12,0,10*ROW('Sanitation Data'!D1)),NA())</f>
        <v>#N/A</v>
      </c>
      <c r="AA7" s="83" t="e">
        <f ca="true">+IF(AND(ISNUMBER(OFFSET('Sanitation Data'!$E$4,0,10*ROW('Sanitation Data'!E1))),'Data Summary'!CP7="Yes"),100-OFFSET('Sanitation Data'!$E$4,0,10*ROW('Sanitation Data'!E1)),NA())</f>
        <v>#N/A</v>
      </c>
      <c r="AB7" s="83">
        <f ca="true">+IF(AND(ISNUMBER(OFFSET('Sanitation Data'!$E$6,0,10*ROW('Sanitation Data'!E1))),'Data Summary'!CQ7="Yes"),OFFSET('Sanitation Data'!$E$6,0,10*ROW('Sanitation Data'!E1)),NA())</f>
        <v>54.17580999096424</v>
      </c>
      <c r="AC7" s="83" t="e">
        <f ca="true">+IF(AND(ISNUMBER(OFFSET('Sanitation Data'!$E$10,0,10*ROW('Sanitation Data'!E1))),'Data Summary'!CR7="Yes"),OFFSET('Sanitation Data'!$E$10,0,10*ROW('Sanitation Data'!E1)),NA())</f>
        <v>#N/A</v>
      </c>
      <c r="AD7" s="83" t="e">
        <f ca="true">+IF(AND(ISNUMBER(OFFSET('Sanitation Data'!$E$11,0,10*ROW('Sanitation Data'!E1))),'Data Summary'!CS7="Yes"),OFFSET('Sanitation Data'!$E$11,0,10*ROW('Sanitation Data'!E1)),NA())</f>
        <v>#N/A</v>
      </c>
      <c r="AE7" s="83" t="e">
        <f ca="true">+IF(AND(ISNUMBER(OFFSET('Sanitation Data'!$E$12,0,10*ROW('Sanitation Data'!E1))),'Data Summary'!CT7="Yes"),OFFSET('Sanitation Data'!$E$12,0,10*ROW('Sanitation Data'!E1)),NA())</f>
        <v>#N/A</v>
      </c>
      <c r="AF7" s="83" t="e">
        <f ca="true">+IF(AND(ISNUMBER(OFFSET('Sanitation Data'!$F$4,0,10*ROW('Sanitation Data'!F1))),'Data Summary'!CU7="Yes"),100-OFFSET('Sanitation Data'!$F$4,0,10*ROW('Sanitation Data'!F1)),NA())</f>
        <v>#N/A</v>
      </c>
      <c r="AG7" s="83">
        <f ca="true">+IF(AND(ISNUMBER(OFFSET('Sanitation Data'!$F$6,0,10*ROW('Sanitation Data'!F1))),'Data Summary'!CV7="Yes"),OFFSET('Sanitation Data'!$F$6,0,10*ROW('Sanitation Data'!F1)),NA())</f>
        <v>42.11598242040948</v>
      </c>
      <c r="AH7" s="83" t="e">
        <f ca="true">+IF(AND(ISNUMBER(OFFSET('Sanitation Data'!$F$10,0,10*ROW('Sanitation Data'!F1))),'Data Summary'!CW7="Yes"),OFFSET('Sanitation Data'!$F$10,0,10*ROW('Sanitation Data'!F1)),NA())</f>
        <v>#N/A</v>
      </c>
      <c r="AI7" s="83" t="e">
        <f ca="true">+IF(AND(ISNUMBER(OFFSET('Sanitation Data'!$F$11,0,10*ROW('Sanitation Data'!F1))),'Data Summary'!CX7="Yes"),OFFSET('Sanitation Data'!$F$11,0,10*ROW('Sanitation Data'!F1)),NA())</f>
        <v>#N/A</v>
      </c>
      <c r="AJ7" s="83" t="e">
        <f ca="true">+IF(AND(ISNUMBER(OFFSET('Sanitation Data'!$F$12,0,10*ROW('Sanitation Data'!F1))),'Data Summary'!CY7="Yes"),OFFSET('Sanitation Data'!$F$12,0,10*ROW('Sanitation Data'!F1)),NA())</f>
        <v>#N/A</v>
      </c>
      <c r="AK7" s="83" t="e">
        <f ca="true">+IF(AND(ISNUMBER(OFFSET('Sanitation Data'!$G$4,0,10*ROW('Sanitation Data'!G1))),'Data Summary'!CZ7="Yes"),100-OFFSET('Sanitation Data'!$G$4,0,10*ROW('Sanitation Data'!G1)),NA())</f>
        <v>#N/A</v>
      </c>
      <c r="AL7" s="83" t="e">
        <f ca="true">+IF(AND(ISNUMBER(OFFSET('Sanitation Data'!$G$6,0,10*ROW('Sanitation Data'!G1))),'Data Summary'!DA7="Yes"),OFFSET('Sanitation Data'!$G$6,0,10*ROW('Sanitation Data'!G1)),NA())</f>
        <v>#N/A</v>
      </c>
      <c r="AM7" s="83" t="e">
        <f ca="true">+IF(AND(ISNUMBER(OFFSET('Sanitation Data'!$G$10,0,10*ROW('Sanitation Data'!G1))),'Data Summary'!DB7="Yes"),OFFSET('Sanitation Data'!$G$10,0,10*ROW('Sanitation Data'!G1)),NA())</f>
        <v>#N/A</v>
      </c>
      <c r="AN7" s="83" t="e">
        <f ca="true">+IF(AND(ISNUMBER(OFFSET('Sanitation Data'!$G$11,0,10*ROW('Sanitation Data'!G1))),'Data Summary'!DC7="Yes"),OFFSET('Sanitation Data'!$G$11,0,10*ROW('Sanitation Data'!G1)),NA())</f>
        <v>#N/A</v>
      </c>
      <c r="AO7" s="83" t="e">
        <f ca="true">+IF(AND(ISNUMBER(OFFSET('Sanitation Data'!$G$12,0,10*ROW('Sanitation Data'!G1))),'Data Summary'!DD7="Yes"),OFFSET('Sanitation Data'!$G$12,0,10*ROW('Sanitation Data'!G1)),NA())</f>
        <v>#N/A</v>
      </c>
      <c r="AP7" s="83" t="e">
        <f ca="true">+IF(AND(ISNUMBER(OFFSET('Sanitation Data'!$H$4,0,10*ROW('Sanitation Data'!H1))),'Data Summary'!DE7="Yes"),100-OFFSET('Sanitation Data'!$H$4,0,10*ROW('Sanitation Data'!H1)),NA())</f>
        <v>#N/A</v>
      </c>
      <c r="AQ7" s="83">
        <f ca="true">+IF(AND(ISNUMBER(OFFSET('Sanitation Data'!$H$6,0,10*ROW('Sanitation Data'!H1))),'Data Summary'!DF7="Yes"),OFFSET('Sanitation Data'!$H$6,0,10*ROW('Sanitation Data'!H1)),NA())</f>
        <v>50.935000000000002</v>
      </c>
      <c r="AR7" s="83" t="e">
        <f ca="true">+IF(AND(ISNUMBER(OFFSET('Sanitation Data'!$H$10,0,10*ROW('Sanitation Data'!H1))),'Data Summary'!DG7="Yes"),OFFSET('Sanitation Data'!$H$10,0,10*ROW('Sanitation Data'!H1)),NA())</f>
        <v>#N/A</v>
      </c>
      <c r="AS7" s="83" t="e">
        <f ca="true">+IF(AND(ISNUMBER(OFFSET('Sanitation Data'!$H$11,0,10*ROW('Sanitation Data'!H1))),'Data Summary'!DH7="Yes"),OFFSET('Sanitation Data'!$H$11,0,10*ROW('Sanitation Data'!H1)),NA())</f>
        <v>#N/A</v>
      </c>
      <c r="AT7" s="83" t="e">
        <f ca="true">+IF(AND(ISNUMBER(OFFSET('Sanitation Data'!$H$12,0,10*ROW('Sanitation Data'!H1))),'Data Summary'!DI7="Yes"),OFFSET('Sanitation Data'!$H$12,0,10*ROW('Sanitation Data'!H1)),NA())</f>
        <v>#N/A</v>
      </c>
      <c r="AU7" s="83" t="e">
        <f ca="true">+IF(AND(ISNUMBER(OFFSET('Sanitation Data'!$I$4,0,10*ROW('Sanitation Data'!I1))),'Data Summary'!DJ7="Yes"),100-OFFSET('Sanitation Data'!$I$4,0,10*ROW('Sanitation Data'!I1)),NA())</f>
        <v>#N/A</v>
      </c>
      <c r="AV7" s="83">
        <f ca="true">+IF(AND(ISNUMBER(OFFSET('Sanitation Data'!$I$6,0,10*ROW('Sanitation Data'!I1))),'Data Summary'!DK7="Yes"),OFFSET('Sanitation Data'!$I$6,0,10*ROW('Sanitation Data'!I1)),NA())</f>
        <v>34.5</v>
      </c>
      <c r="AW7" s="83" t="e">
        <f ca="true">+IF(AND(ISNUMBER(OFFSET('Sanitation Data'!$I$10,0,10*ROW('Sanitation Data'!I1))),'Data Summary'!DL7="Yes"),OFFSET('Sanitation Data'!$I$10,0,10*ROW('Sanitation Data'!I1)),NA())</f>
        <v>#N/A</v>
      </c>
      <c r="AX7" s="83" t="e">
        <f ca="true">+IF(AND(ISNUMBER(OFFSET('Sanitation Data'!$I$11,0,10*ROW('Sanitation Data'!I1))),'Data Summary'!DM7="Yes"),OFFSET('Sanitation Data'!$I$11,0,10*ROW('Sanitation Data'!I1)),NA())</f>
        <v>#N/A</v>
      </c>
      <c r="AY7" s="83" t="e">
        <f ca="true">+IF(AND(ISNUMBER(OFFSET('Sanitation Data'!$I$12,0,10*ROW('Sanitation Data'!I1))),'Data Summary'!DN7="Yes"),OFFSET('Sanitation Data'!$I$12,0,10*ROW('Sanitation Data'!I1)),NA())</f>
        <v>#N/A</v>
      </c>
      <c r="AZ7" s="84" t="e">
        <f ca="true">+IF(AND(ISNUMBER(OFFSET('Hygiene Data'!$D$5,0,10*ROW('Hygiene Data'!D1))),'Data Summary'!DO7="Yes"),OFFSET('Hygiene Data'!$D$5,0,10*ROW('Hygiene Data'!D1)),NA())</f>
        <v>#N/A</v>
      </c>
      <c r="BA7" s="84" t="e">
        <f ca="true">+IF(AND(ISNUMBER(OFFSET('Hygiene Data'!$D$7,0,10*ROW('Hygiene Data'!D1))),'Data Summary'!DP7="Yes"),OFFSET('Hygiene Data'!$D$7,0,10*ROW('Hygiene Data'!D1)),NA())</f>
        <v>#N/A</v>
      </c>
      <c r="BB7" s="84" t="e">
        <f ca="true">+IF(AND(ISNUMBER(OFFSET('Hygiene Data'!$D$9,0,10*ROW('Hygiene Data'!D1))),'Data Summary'!DQ7="Yes"),OFFSET('Hygiene Data'!$D$9,0,10*ROW('Hygiene Data'!D1)),NA())</f>
        <v>#N/A</v>
      </c>
      <c r="BC7" s="84" t="e">
        <f ca="true">+IF(AND(ISNUMBER(OFFSET('Hygiene Data'!$E$5,0,10*ROW('Hygiene Data'!E1))),'Data Summary'!DR7="Yes"),OFFSET('Hygiene Data'!$E$5,0,10*ROW('Hygiene Data'!E1)),NA())</f>
        <v>#N/A</v>
      </c>
      <c r="BD7" s="84" t="e">
        <f ca="true">+IF(AND(ISNUMBER(OFFSET('Hygiene Data'!$E$7,0,10*ROW('Hygiene Data'!E1))),'Data Summary'!DS7="Yes"),OFFSET('Hygiene Data'!$E$7,0,10*ROW('Hygiene Data'!E1)),NA())</f>
        <v>#N/A</v>
      </c>
      <c r="BE7" s="84" t="e">
        <f ca="true">+IF(AND(ISNUMBER(OFFSET('Hygiene Data'!$E$9,0,10*ROW('Hygiene Data'!E1))),'Data Summary'!DT7="Yes"),OFFSET('Hygiene Data'!$E$9,0,10*ROW('Hygiene Data'!E1)),NA())</f>
        <v>#N/A</v>
      </c>
      <c r="BF7" s="84" t="e">
        <f ca="true">+IF(AND(ISNUMBER(OFFSET('Hygiene Data'!$F$5,0,10*ROW('Hygiene Data'!F1))),'Data Summary'!DU7="Yes"),OFFSET('Hygiene Data'!$F$5,0,10*ROW('Hygiene Data'!F1)),NA())</f>
        <v>#N/A</v>
      </c>
      <c r="BG7" s="84" t="e">
        <f ca="true">+IF(AND(ISNUMBER(OFFSET('Hygiene Data'!$F$7,0,10*ROW('Hygiene Data'!F1))),'Data Summary'!DV7="Yes"),OFFSET('Hygiene Data'!$F$7,0,10*ROW('Hygiene Data'!F1)),NA())</f>
        <v>#N/A</v>
      </c>
      <c r="BH7" s="84" t="e">
        <f ca="true">+IF(AND(ISNUMBER(OFFSET('Hygiene Data'!$F$9,0,10*ROW('Hygiene Data'!F1))),'Data Summary'!DW7="Yes"),OFFSET('Hygiene Data'!$F$9,0,10*ROW('Hygiene Data'!F1)),NA())</f>
        <v>#N/A</v>
      </c>
      <c r="BI7" s="84" t="e">
        <f ca="true">+IF(AND(ISNUMBER(OFFSET('Hygiene Data'!$G$5,0,10*ROW('Hygiene Data'!G1))),'Data Summary'!DX7="Yes"),OFFSET('Hygiene Data'!$G$5,0,10*ROW('Hygiene Data'!G1)),NA())</f>
        <v>#N/A</v>
      </c>
      <c r="BJ7" s="84" t="e">
        <f ca="true">+IF(AND(ISNUMBER(OFFSET('Hygiene Data'!$G$7,0,10*ROW('Hygiene Data'!G1))),'Data Summary'!DY7="Yes"),OFFSET('Hygiene Data'!$G$7,0,10*ROW('Hygiene Data'!G1)),NA())</f>
        <v>#N/A</v>
      </c>
      <c r="BK7" s="84" t="e">
        <f ca="true">+IF(AND(ISNUMBER(OFFSET('Hygiene Data'!$G$9,0,10*ROW('Hygiene Data'!G1))),'Data Summary'!DZ7="Yes"),OFFSET('Hygiene Data'!$G$9,0,10*ROW('Hygiene Data'!G1)),NA())</f>
        <v>#N/A</v>
      </c>
      <c r="BL7" s="84" t="e">
        <f ca="true">+IF(AND(ISNUMBER(OFFSET('Hygiene Data'!$H$5,0,10*ROW('Hygiene Data'!H1))),'Data Summary'!EA7="Yes"),OFFSET('Hygiene Data'!$H$5,0,10*ROW('Hygiene Data'!H1)),NA())</f>
        <v>#N/A</v>
      </c>
      <c r="BM7" s="84" t="e">
        <f ca="true">+IF(AND(ISNUMBER(OFFSET('Hygiene Data'!$H$7,0,10*ROW('Hygiene Data'!H1))),'Data Summary'!EB7="Yes"),OFFSET('Hygiene Data'!$H$7,0,10*ROW('Hygiene Data'!H1)),NA())</f>
        <v>#N/A</v>
      </c>
      <c r="BN7" s="84" t="e">
        <f ca="true">+IF(AND(ISNUMBER(OFFSET('Hygiene Data'!$H$9,0,10*ROW('Hygiene Data'!H1))),'Data Summary'!EC7="Yes"),OFFSET('Hygiene Data'!$H$9,0,10*ROW('Hygiene Data'!H1)),NA())</f>
        <v>#N/A</v>
      </c>
      <c r="BO7" s="84" t="e">
        <f ca="true">+IF(AND(ISNUMBER(OFFSET('Hygiene Data'!$I$5,0,10*ROW('Hygiene Data'!I1))),'Data Summary'!ED7="Yes"),OFFSET('Hygiene Data'!$I$5,0,10*ROW('Hygiene Data'!I1)),NA())</f>
        <v>#N/A</v>
      </c>
      <c r="BP7" s="84" t="e">
        <f ca="true">+IF(AND(ISNUMBER(OFFSET('Hygiene Data'!$I$7,0,10*ROW('Hygiene Data'!I1))),'Data Summary'!EE7="Yes"),OFFSET('Hygiene Data'!$I$7,0,10*ROW('Hygiene Data'!I1)),NA())</f>
        <v>#N/A</v>
      </c>
      <c r="BQ7" s="84" t="e">
        <f ca="true">+IF(AND(ISNUMBER(OFFSET('Hygiene Data'!$I$9,0,10*ROW('Hygiene Data'!I1))),'Data Summary'!EF7="Yes"),OFFSET('Hygiene Data'!$I$9,0,10*ROW('Hygiene Data'!I1)),NA())</f>
        <v>#N/A</v>
      </c>
    </row>
    <row xmlns:x14ac="http://schemas.microsoft.com/office/spreadsheetml/2009/9/ac" r="8" x14ac:dyDescent="0.2">
      <c r="A8" s="375" t="str">
        <f ca="true">+RIGHT('Data Summary'!A8,LEN('Data Summary'!A8)-9)</f>
        <v>CEN</v>
      </c>
      <c r="B8" s="36" t="str">
        <f ca="true">+IF(ISTEXT('Data Summary'!B8),'Data Summary'!B8,"")</f>
        <v>Census</v>
      </c>
      <c r="C8" s="325">
        <f ca="true">+VALUE('Data Summary'!C8)</f>
        <v>2014</v>
      </c>
      <c r="D8" s="82" t="e">
        <f ca="true">+IF(AND(ISNUMBER(OFFSET('Water Data'!$D$4,0,10*ROW('Water Data'!D2))),'Data Summary'!BS8="Yes"),100-OFFSET('Water Data'!$D$4,0,10*ROW('Water Data'!D2)),NA())</f>
        <v>#N/A</v>
      </c>
      <c r="E8" s="82">
        <f ca="true">+IF(AND(ISNUMBER(OFFSET('Water Data'!$D$6,0,10*ROW('Water Data'!D2))),'Data Summary'!BT8="Yes"),OFFSET('Water Data'!$D$6,0,10*ROW('Water Data'!D2)),NA())</f>
        <v>55.52946701103545</v>
      </c>
      <c r="F8" s="82" t="e">
        <f ca="true">+IF(AND(ISNUMBER(OFFSET('Water Data'!$D$9,0,10*ROW('Water Data'!D2))),'Data Summary'!BU8="Yes"),OFFSET('Water Data'!$D$9,0,10*ROW('Water Data'!D2)),NA())</f>
        <v>#N/A</v>
      </c>
      <c r="G8" s="82" t="e">
        <f ca="true">+IF(AND(ISNUMBER(OFFSET('Water Data'!$E$4,0,10*ROW('Water Data'!E2))),'Data Summary'!BV8="Yes"),100-OFFSET('Water Data'!$E$4,0,10*ROW('Water Data'!E2)),NA())</f>
        <v>#N/A</v>
      </c>
      <c r="H8" s="82" t="e">
        <f ca="true">+IF(AND(ISNUMBER(OFFSET('Water Data'!$E$6,0,10*ROW('Water Data'!E2))),'Data Summary'!BW8="Yes"),OFFSET('Water Data'!$E$6,0,10*ROW('Water Data'!E2)),NA())</f>
        <v>#N/A</v>
      </c>
      <c r="I8" s="82" t="e">
        <f ca="true">+IF(AND(ISNUMBER(OFFSET('Water Data'!$E$9,0,10*ROW('Water Data'!E2))),'Data Summary'!BX8="Yes"),OFFSET('Water Data'!$E$9,0,10*ROW('Water Data'!E2)),NA())</f>
        <v>#N/A</v>
      </c>
      <c r="J8" s="82" t="e">
        <f ca="true">+IF(AND(ISNUMBER(OFFSET('Water Data'!$F$4,0,10*ROW('Water Data'!F2))),'Data Summary'!BY8="Yes"),100-OFFSET('Water Data'!$F$4,0,10*ROW('Water Data'!F2)),NA())</f>
        <v>#N/A</v>
      </c>
      <c r="K8" s="82" t="e">
        <f ca="true">+IF(AND(ISNUMBER(OFFSET('Water Data'!$F$6,0,10*ROW('Water Data'!F2))),'Data Summary'!BZ8="Yes"),OFFSET('Water Data'!$F$6,0,10*ROW('Water Data'!F2)),NA())</f>
        <v>#N/A</v>
      </c>
      <c r="L8" s="82" t="e">
        <f ca="true">+IF(AND(ISNUMBER(OFFSET('Water Data'!$F$9,0,10*ROW('Water Data'!F2))),'Data Summary'!CA8="Yes"),OFFSET('Water Data'!$F$9,0,10*ROW('Water Data'!F2)),NA())</f>
        <v>#N/A</v>
      </c>
      <c r="M8" s="82" t="e">
        <f ca="true">+IF(AND(ISNUMBER(OFFSET('Water Data'!$G$4,0,10*ROW('Water Data'!G2))),'Data Summary'!CB8="Yes"),100-OFFSET('Water Data'!$G$4,0,10*ROW('Water Data'!G2)),NA())</f>
        <v>#N/A</v>
      </c>
      <c r="N8" s="82" t="e">
        <f ca="true">+IF(AND(ISNUMBER(OFFSET('Water Data'!$G$6,0,10*ROW('Water Data'!G2))),'Data Summary'!CC8="Yes"),OFFSET('Water Data'!$G$6,0,10*ROW('Water Data'!G2)),NA())</f>
        <v>#N/A</v>
      </c>
      <c r="O8" s="82" t="e">
        <f ca="true">+IF(AND(ISNUMBER(OFFSET('Water Data'!$G$9,0,10*ROW('Water Data'!G2))),'Data Summary'!CD8="Yes"),OFFSET('Water Data'!$G$9,0,10*ROW('Water Data'!G2)),NA())</f>
        <v>#N/A</v>
      </c>
      <c r="P8" s="82" t="e">
        <f ca="true">+IF(AND(ISNUMBER(OFFSET('Water Data'!$H$4,0,10*ROW('Water Data'!H2))),'Data Summary'!CE8="Yes"),100-OFFSET('Water Data'!$H$4,0,10*ROW('Water Data'!H2)),NA())</f>
        <v>#N/A</v>
      </c>
      <c r="Q8" s="82">
        <f ca="true">+IF(AND(ISNUMBER(OFFSET('Water Data'!$H$6,0,10*ROW('Water Data'!H2))),'Data Summary'!CF8="Yes"),OFFSET('Water Data'!$H$6,0,10*ROW('Water Data'!H2)),NA())</f>
        <v>55.52946701103545</v>
      </c>
      <c r="R8" s="82" t="e">
        <f ca="true">+IF(AND(ISNUMBER(OFFSET('Water Data'!$H$9,0,10*ROW('Water Data'!H2))),'Data Summary'!CG8="Yes"),OFFSET('Water Data'!$H$9,0,10*ROW('Water Data'!H2)),NA())</f>
        <v>#N/A</v>
      </c>
      <c r="S8" s="82" t="e">
        <f ca="true">+IF(AND(ISNUMBER(OFFSET('Water Data'!$I$4,0,10*ROW('Water Data'!I2))),'Data Summary'!CH8="Yes"),100-OFFSET('Water Data'!$I$4,0,10*ROW('Water Data'!I2)),NA())</f>
        <v>#N/A</v>
      </c>
      <c r="T8" s="82" t="e">
        <f ca="true">+IF(AND(ISNUMBER(OFFSET('Water Data'!$I$6,0,10*ROW('Water Data'!I2))),'Data Summary'!CI8="Yes"),OFFSET('Water Data'!$I$6,0,10*ROW('Water Data'!I2)),NA())</f>
        <v>#N/A</v>
      </c>
      <c r="U8" s="82" t="e">
        <f ca="true">+IF(AND(ISNUMBER(OFFSET('Water Data'!$I$9,0,10*ROW('Water Data'!I2))),'Data Summary'!CJ8="Yes"),OFFSET('Water Data'!$I$9,0,10*ROW('Water Data'!I2)),NA())</f>
        <v>#N/A</v>
      </c>
      <c r="V8" s="83">
        <f ca="true">+IF(AND(ISNUMBER(OFFSET('Sanitation Data'!$D$4,0,10*ROW('Sanitation Data'!D2))),'Data Summary'!CK8="Yes"),100-OFFSET('Sanitation Data'!$D$4,0,10*ROW('Sanitation Data'!D2)),NA())</f>
        <v>87.866870157313926</v>
      </c>
      <c r="W8" s="83" t="e">
        <f ca="true">+IF(AND(ISNUMBER(OFFSET('Sanitation Data'!$D$6,0,10*ROW('Sanitation Data'!D2))),'Data Summary'!CL8="Yes"),OFFSET('Sanitation Data'!$D$6,0,10*ROW('Sanitation Data'!D2)),NA())</f>
        <v>#N/A</v>
      </c>
      <c r="X8" s="83" t="e">
        <f ca="true">+IF(AND(ISNUMBER(OFFSET('Sanitation Data'!$D$10,0,10*ROW('Sanitation Data'!D2))),'Data Summary'!CM8="Yes"),OFFSET('Sanitation Data'!$D$10,0,10*ROW('Sanitation Data'!D2)),NA())</f>
        <v>#N/A</v>
      </c>
      <c r="Y8" s="83" t="e">
        <f ca="true">+IF(AND(ISNUMBER(OFFSET('Sanitation Data'!$D$11,0,10*ROW('Sanitation Data'!D2))),'Data Summary'!CN8="Yes"),OFFSET('Sanitation Data'!$D$11,0,10*ROW('Sanitation Data'!D2)),NA())</f>
        <v>#N/A</v>
      </c>
      <c r="Z8" s="83" t="e">
        <f ca="true">+IF(AND(ISNUMBER(OFFSET('Sanitation Data'!$D$12,0,10*ROW('Sanitation Data'!D2))),'Data Summary'!CO8="Yes"),OFFSET('Sanitation Data'!$D$12,0,10*ROW('Sanitation Data'!D2)),NA())</f>
        <v>#N/A</v>
      </c>
      <c r="AA8" s="83" t="e">
        <f ca="true">+IF(AND(ISNUMBER(OFFSET('Sanitation Data'!$E$4,0,10*ROW('Sanitation Data'!E2))),'Data Summary'!CP8="Yes"),100-OFFSET('Sanitation Data'!$E$4,0,10*ROW('Sanitation Data'!E2)),NA())</f>
        <v>#N/A</v>
      </c>
      <c r="AB8" s="83" t="e">
        <f ca="true">+IF(AND(ISNUMBER(OFFSET('Sanitation Data'!$E$6,0,10*ROW('Sanitation Data'!E2))),'Data Summary'!CQ8="Yes"),OFFSET('Sanitation Data'!$E$6,0,10*ROW('Sanitation Data'!E2)),NA())</f>
        <v>#N/A</v>
      </c>
      <c r="AC8" s="83" t="e">
        <f ca="true">+IF(AND(ISNUMBER(OFFSET('Sanitation Data'!$E$10,0,10*ROW('Sanitation Data'!E2))),'Data Summary'!CR8="Yes"),OFFSET('Sanitation Data'!$E$10,0,10*ROW('Sanitation Data'!E2)),NA())</f>
        <v>#N/A</v>
      </c>
      <c r="AD8" s="83" t="e">
        <f ca="true">+IF(AND(ISNUMBER(OFFSET('Sanitation Data'!$E$11,0,10*ROW('Sanitation Data'!E2))),'Data Summary'!CS8="Yes"),OFFSET('Sanitation Data'!$E$11,0,10*ROW('Sanitation Data'!E2)),NA())</f>
        <v>#N/A</v>
      </c>
      <c r="AE8" s="83" t="e">
        <f ca="true">+IF(AND(ISNUMBER(OFFSET('Sanitation Data'!$E$12,0,10*ROW('Sanitation Data'!E2))),'Data Summary'!CT8="Yes"),OFFSET('Sanitation Data'!$E$12,0,10*ROW('Sanitation Data'!E2)),NA())</f>
        <v>#N/A</v>
      </c>
      <c r="AF8" s="83" t="e">
        <f ca="true">+IF(AND(ISNUMBER(OFFSET('Sanitation Data'!$F$4,0,10*ROW('Sanitation Data'!F2))),'Data Summary'!CU8="Yes"),100-OFFSET('Sanitation Data'!$F$4,0,10*ROW('Sanitation Data'!F2)),NA())</f>
        <v>#N/A</v>
      </c>
      <c r="AG8" s="83" t="e">
        <f ca="true">+IF(AND(ISNUMBER(OFFSET('Sanitation Data'!$F$6,0,10*ROW('Sanitation Data'!F2))),'Data Summary'!CV8="Yes"),OFFSET('Sanitation Data'!$F$6,0,10*ROW('Sanitation Data'!F2)),NA())</f>
        <v>#N/A</v>
      </c>
      <c r="AH8" s="83" t="e">
        <f ca="true">+IF(AND(ISNUMBER(OFFSET('Sanitation Data'!$F$10,0,10*ROW('Sanitation Data'!F2))),'Data Summary'!CW8="Yes"),OFFSET('Sanitation Data'!$F$10,0,10*ROW('Sanitation Data'!F2)),NA())</f>
        <v>#N/A</v>
      </c>
      <c r="AI8" s="83" t="e">
        <f ca="true">+IF(AND(ISNUMBER(OFFSET('Sanitation Data'!$F$11,0,10*ROW('Sanitation Data'!F2))),'Data Summary'!CX8="Yes"),OFFSET('Sanitation Data'!$F$11,0,10*ROW('Sanitation Data'!F2)),NA())</f>
        <v>#N/A</v>
      </c>
      <c r="AJ8" s="83" t="e">
        <f ca="true">+IF(AND(ISNUMBER(OFFSET('Sanitation Data'!$F$12,0,10*ROW('Sanitation Data'!F2))),'Data Summary'!CY8="Yes"),OFFSET('Sanitation Data'!$F$12,0,10*ROW('Sanitation Data'!F2)),NA())</f>
        <v>#N/A</v>
      </c>
      <c r="AK8" s="83" t="e">
        <f ca="true">+IF(AND(ISNUMBER(OFFSET('Sanitation Data'!$G$4,0,10*ROW('Sanitation Data'!G2))),'Data Summary'!CZ8="Yes"),100-OFFSET('Sanitation Data'!$G$4,0,10*ROW('Sanitation Data'!G2)),NA())</f>
        <v>#N/A</v>
      </c>
      <c r="AL8" s="83" t="e">
        <f ca="true">+IF(AND(ISNUMBER(OFFSET('Sanitation Data'!$G$6,0,10*ROW('Sanitation Data'!G2))),'Data Summary'!DA8="Yes"),OFFSET('Sanitation Data'!$G$6,0,10*ROW('Sanitation Data'!G2)),NA())</f>
        <v>#N/A</v>
      </c>
      <c r="AM8" s="83" t="e">
        <f ca="true">+IF(AND(ISNUMBER(OFFSET('Sanitation Data'!$G$10,0,10*ROW('Sanitation Data'!G2))),'Data Summary'!DB8="Yes"),OFFSET('Sanitation Data'!$G$10,0,10*ROW('Sanitation Data'!G2)),NA())</f>
        <v>#N/A</v>
      </c>
      <c r="AN8" s="83" t="e">
        <f ca="true">+IF(AND(ISNUMBER(OFFSET('Sanitation Data'!$G$11,0,10*ROW('Sanitation Data'!G2))),'Data Summary'!DC8="Yes"),OFFSET('Sanitation Data'!$G$11,0,10*ROW('Sanitation Data'!G2)),NA())</f>
        <v>#N/A</v>
      </c>
      <c r="AO8" s="83" t="e">
        <f ca="true">+IF(AND(ISNUMBER(OFFSET('Sanitation Data'!$G$12,0,10*ROW('Sanitation Data'!G2))),'Data Summary'!DD8="Yes"),OFFSET('Sanitation Data'!$G$12,0,10*ROW('Sanitation Data'!G2)),NA())</f>
        <v>#N/A</v>
      </c>
      <c r="AP8" s="83">
        <f ca="true">+IF(AND(ISNUMBER(OFFSET('Sanitation Data'!$H$4,0,10*ROW('Sanitation Data'!H2))),'Data Summary'!DE8="Yes"),100-OFFSET('Sanitation Data'!$H$4,0,10*ROW('Sanitation Data'!H2)),NA())</f>
        <v>87.866870157313926</v>
      </c>
      <c r="AQ8" s="83" t="e">
        <f ca="true">+IF(AND(ISNUMBER(OFFSET('Sanitation Data'!$H$6,0,10*ROW('Sanitation Data'!H2))),'Data Summary'!DF8="Yes"),OFFSET('Sanitation Data'!$H$6,0,10*ROW('Sanitation Data'!H2)),NA())</f>
        <v>#N/A</v>
      </c>
      <c r="AR8" s="83" t="e">
        <f ca="true">+IF(AND(ISNUMBER(OFFSET('Sanitation Data'!$H$10,0,10*ROW('Sanitation Data'!H2))),'Data Summary'!DG8="Yes"),OFFSET('Sanitation Data'!$H$10,0,10*ROW('Sanitation Data'!H2)),NA())</f>
        <v>#N/A</v>
      </c>
      <c r="AS8" s="83" t="e">
        <f ca="true">+IF(AND(ISNUMBER(OFFSET('Sanitation Data'!$H$11,0,10*ROW('Sanitation Data'!H2))),'Data Summary'!DH8="Yes"),OFFSET('Sanitation Data'!$H$11,0,10*ROW('Sanitation Data'!H2)),NA())</f>
        <v>#N/A</v>
      </c>
      <c r="AT8" s="83" t="e">
        <f ca="true">+IF(AND(ISNUMBER(OFFSET('Sanitation Data'!$H$12,0,10*ROW('Sanitation Data'!H2))),'Data Summary'!DI8="Yes"),OFFSET('Sanitation Data'!$H$12,0,10*ROW('Sanitation Data'!H2)),NA())</f>
        <v>#N/A</v>
      </c>
      <c r="AU8" s="83" t="e">
        <f ca="true">+IF(AND(ISNUMBER(OFFSET('Sanitation Data'!$I$4,0,10*ROW('Sanitation Data'!I2))),'Data Summary'!DJ8="Yes"),100-OFFSET('Sanitation Data'!$I$4,0,10*ROW('Sanitation Data'!I2)),NA())</f>
        <v>#N/A</v>
      </c>
      <c r="AV8" s="83" t="e">
        <f ca="true">+IF(AND(ISNUMBER(OFFSET('Sanitation Data'!$I$6,0,10*ROW('Sanitation Data'!I2))),'Data Summary'!DK8="Yes"),OFFSET('Sanitation Data'!$I$6,0,10*ROW('Sanitation Data'!I2)),NA())</f>
        <v>#N/A</v>
      </c>
      <c r="AW8" s="83" t="e">
        <f ca="true">+IF(AND(ISNUMBER(OFFSET('Sanitation Data'!$I$10,0,10*ROW('Sanitation Data'!I2))),'Data Summary'!DL8="Yes"),OFFSET('Sanitation Data'!$I$10,0,10*ROW('Sanitation Data'!I2)),NA())</f>
        <v>#N/A</v>
      </c>
      <c r="AX8" s="83" t="e">
        <f ca="true">+IF(AND(ISNUMBER(OFFSET('Sanitation Data'!$I$11,0,10*ROW('Sanitation Data'!I2))),'Data Summary'!DM8="Yes"),OFFSET('Sanitation Data'!$I$11,0,10*ROW('Sanitation Data'!I2)),NA())</f>
        <v>#N/A</v>
      </c>
      <c r="AY8" s="83" t="e">
        <f ca="true">+IF(AND(ISNUMBER(OFFSET('Sanitation Data'!$I$12,0,10*ROW('Sanitation Data'!I2))),'Data Summary'!DN8="Yes"),OFFSET('Sanitation Data'!$I$12,0,10*ROW('Sanitation Data'!I2)),NA())</f>
        <v>#N/A</v>
      </c>
      <c r="AZ8" s="84" t="e">
        <f ca="true">+IF(AND(ISNUMBER(OFFSET('Hygiene Data'!$D$5,0,10*ROW('Hygiene Data'!D2))),'Data Summary'!DO8="Yes"),OFFSET('Hygiene Data'!$D$5,0,10*ROW('Hygiene Data'!D2)),NA())</f>
        <v>#N/A</v>
      </c>
      <c r="BA8" s="84" t="e">
        <f ca="true">+IF(AND(ISNUMBER(OFFSET('Hygiene Data'!$D$7,0,10*ROW('Hygiene Data'!D2))),'Data Summary'!DP8="Yes"),OFFSET('Hygiene Data'!$D$7,0,10*ROW('Hygiene Data'!D2)),NA())</f>
        <v>#N/A</v>
      </c>
      <c r="BB8" s="84" t="e">
        <f ca="true">+IF(AND(ISNUMBER(OFFSET('Hygiene Data'!$D$9,0,10*ROW('Hygiene Data'!D2))),'Data Summary'!DQ8="Yes"),OFFSET('Hygiene Data'!$D$9,0,10*ROW('Hygiene Data'!D2)),NA())</f>
        <v>#N/A</v>
      </c>
      <c r="BC8" s="84" t="e">
        <f ca="true">+IF(AND(ISNUMBER(OFFSET('Hygiene Data'!$E$5,0,10*ROW('Hygiene Data'!E2))),'Data Summary'!DR8="Yes"),OFFSET('Hygiene Data'!$E$5,0,10*ROW('Hygiene Data'!E2)),NA())</f>
        <v>#N/A</v>
      </c>
      <c r="BD8" s="84" t="e">
        <f ca="true">+IF(AND(ISNUMBER(OFFSET('Hygiene Data'!$E$7,0,10*ROW('Hygiene Data'!E2))),'Data Summary'!DS8="Yes"),OFFSET('Hygiene Data'!$E$7,0,10*ROW('Hygiene Data'!E2)),NA())</f>
        <v>#N/A</v>
      </c>
      <c r="BE8" s="84" t="e">
        <f ca="true">+IF(AND(ISNUMBER(OFFSET('Hygiene Data'!$E$9,0,10*ROW('Hygiene Data'!E2))),'Data Summary'!DT8="Yes"),OFFSET('Hygiene Data'!$E$9,0,10*ROW('Hygiene Data'!E2)),NA())</f>
        <v>#N/A</v>
      </c>
      <c r="BF8" s="84" t="e">
        <f ca="true">+IF(AND(ISNUMBER(OFFSET('Hygiene Data'!$F$5,0,10*ROW('Hygiene Data'!F2))),'Data Summary'!DU8="Yes"),OFFSET('Hygiene Data'!$F$5,0,10*ROW('Hygiene Data'!F2)),NA())</f>
        <v>#N/A</v>
      </c>
      <c r="BG8" s="84" t="e">
        <f ca="true">+IF(AND(ISNUMBER(OFFSET('Hygiene Data'!$F$7,0,10*ROW('Hygiene Data'!F2))),'Data Summary'!DV8="Yes"),OFFSET('Hygiene Data'!$F$7,0,10*ROW('Hygiene Data'!F2)),NA())</f>
        <v>#N/A</v>
      </c>
      <c r="BH8" s="84" t="e">
        <f ca="true">+IF(AND(ISNUMBER(OFFSET('Hygiene Data'!$F$9,0,10*ROW('Hygiene Data'!F2))),'Data Summary'!DW8="Yes"),OFFSET('Hygiene Data'!$F$9,0,10*ROW('Hygiene Data'!F2)),NA())</f>
        <v>#N/A</v>
      </c>
      <c r="BI8" s="84" t="e">
        <f ca="true">+IF(AND(ISNUMBER(OFFSET('Hygiene Data'!$G$5,0,10*ROW('Hygiene Data'!G2))),'Data Summary'!DX8="Yes"),OFFSET('Hygiene Data'!$G$5,0,10*ROW('Hygiene Data'!G2)),NA())</f>
        <v>#N/A</v>
      </c>
      <c r="BJ8" s="84" t="e">
        <f ca="true">+IF(AND(ISNUMBER(OFFSET('Hygiene Data'!$G$7,0,10*ROW('Hygiene Data'!G2))),'Data Summary'!DY8="Yes"),OFFSET('Hygiene Data'!$G$7,0,10*ROW('Hygiene Data'!G2)),NA())</f>
        <v>#N/A</v>
      </c>
      <c r="BK8" s="84" t="e">
        <f ca="true">+IF(AND(ISNUMBER(OFFSET('Hygiene Data'!$G$9,0,10*ROW('Hygiene Data'!G2))),'Data Summary'!DZ8="Yes"),OFFSET('Hygiene Data'!$G$9,0,10*ROW('Hygiene Data'!G2)),NA())</f>
        <v>#N/A</v>
      </c>
      <c r="BL8" s="84" t="e">
        <f ca="true">+IF(AND(ISNUMBER(OFFSET('Hygiene Data'!$H$5,0,10*ROW('Hygiene Data'!H2))),'Data Summary'!EA8="Yes"),OFFSET('Hygiene Data'!$H$5,0,10*ROW('Hygiene Data'!H2)),NA())</f>
        <v>#N/A</v>
      </c>
      <c r="BM8" s="84" t="e">
        <f ca="true">+IF(AND(ISNUMBER(OFFSET('Hygiene Data'!$H$7,0,10*ROW('Hygiene Data'!H2))),'Data Summary'!EB8="Yes"),OFFSET('Hygiene Data'!$H$7,0,10*ROW('Hygiene Data'!H2)),NA())</f>
        <v>#N/A</v>
      </c>
      <c r="BN8" s="84" t="e">
        <f ca="true">+IF(AND(ISNUMBER(OFFSET('Hygiene Data'!$H$9,0,10*ROW('Hygiene Data'!H2))),'Data Summary'!EC8="Yes"),OFFSET('Hygiene Data'!$H$9,0,10*ROW('Hygiene Data'!H2)),NA())</f>
        <v>#N/A</v>
      </c>
      <c r="BO8" s="84" t="e">
        <f ca="true">+IF(AND(ISNUMBER(OFFSET('Hygiene Data'!$I$5,0,10*ROW('Hygiene Data'!I2))),'Data Summary'!ED8="Yes"),OFFSET('Hygiene Data'!$I$5,0,10*ROW('Hygiene Data'!I2)),NA())</f>
        <v>#N/A</v>
      </c>
      <c r="BP8" s="84" t="e">
        <f ca="true">+IF(AND(ISNUMBER(OFFSET('Hygiene Data'!$I$7,0,10*ROW('Hygiene Data'!I2))),'Data Summary'!EE8="Yes"),OFFSET('Hygiene Data'!$I$7,0,10*ROW('Hygiene Data'!I2)),NA())</f>
        <v>#N/A</v>
      </c>
      <c r="BQ8" s="84" t="e">
        <f ca="true">+IF(AND(ISNUMBER(OFFSET('Hygiene Data'!$I$9,0,10*ROW('Hygiene Data'!I2))),'Data Summary'!EF8="Yes"),OFFSET('Hygiene Data'!$I$9,0,10*ROW('Hygiene Data'!I2)),NA())</f>
        <v>#N/A</v>
      </c>
    </row>
    <row xmlns:x14ac="http://schemas.microsoft.com/office/spreadsheetml/2009/9/ac" r="9" x14ac:dyDescent="0.2">
      <c r="A9" s="375" t="str">
        <f ca="true">+RIGHT('Data Summary'!A9,LEN('Data Summary'!A9)-9)</f>
        <v>EMIS</v>
      </c>
      <c r="B9" s="36" t="str">
        <f ca="true">+IF(ISTEXT('Data Summary'!B9),'Data Summary'!B9,"")</f>
        <v>EMIS</v>
      </c>
      <c r="C9" s="325">
        <f ca="true">+VALUE('Data Summary'!C9)</f>
        <v>2016</v>
      </c>
      <c r="D9" s="82" t="e">
        <f ca="true">+IF(AND(ISNUMBER(OFFSET('Water Data'!$D$4,0,10*ROW('Water Data'!D3))),'Data Summary'!BS9="Yes"),100-OFFSET('Water Data'!$D$4,0,10*ROW('Water Data'!D3)),NA())</f>
        <v>#N/A</v>
      </c>
      <c r="E9" s="82">
        <f ca="true">+IF(AND(ISNUMBER(OFFSET('Water Data'!$D$6,0,10*ROW('Water Data'!D3))),'Data Summary'!BT9="Yes"),OFFSET('Water Data'!$D$6,0,10*ROW('Water Data'!D3)),NA())</f>
        <v>44.091015305526348</v>
      </c>
      <c r="F9" s="82" t="e">
        <f ca="true">+IF(AND(ISNUMBER(OFFSET('Water Data'!$D$9,0,10*ROW('Water Data'!D3))),'Data Summary'!BU9="Yes"),OFFSET('Water Data'!$D$9,0,10*ROW('Water Data'!D3)),NA())</f>
        <v>#N/A</v>
      </c>
      <c r="G9" s="82" t="e">
        <f ca="true">+IF(AND(ISNUMBER(OFFSET('Water Data'!$E$4,0,10*ROW('Water Data'!E3))),'Data Summary'!BV9="Yes"),100-OFFSET('Water Data'!$E$4,0,10*ROW('Water Data'!E3)),NA())</f>
        <v>#N/A</v>
      </c>
      <c r="H9" s="82" t="e">
        <f ca="true">+IF(AND(ISNUMBER(OFFSET('Water Data'!$E$6,0,10*ROW('Water Data'!E3))),'Data Summary'!BW9="Yes"),OFFSET('Water Data'!$E$6,0,10*ROW('Water Data'!E3)),NA())</f>
        <v>#N/A</v>
      </c>
      <c r="I9" s="82" t="e">
        <f ca="true">+IF(AND(ISNUMBER(OFFSET('Water Data'!$E$9,0,10*ROW('Water Data'!E3))),'Data Summary'!BX9="Yes"),OFFSET('Water Data'!$E$9,0,10*ROW('Water Data'!E3)),NA())</f>
        <v>#N/A</v>
      </c>
      <c r="J9" s="82" t="e">
        <f ca="true">+IF(AND(ISNUMBER(OFFSET('Water Data'!$F$4,0,10*ROW('Water Data'!F3))),'Data Summary'!BY9="Yes"),100-OFFSET('Water Data'!$F$4,0,10*ROW('Water Data'!F3)),NA())</f>
        <v>#N/A</v>
      </c>
      <c r="K9" s="82" t="e">
        <f ca="true">+IF(AND(ISNUMBER(OFFSET('Water Data'!$F$6,0,10*ROW('Water Data'!F3))),'Data Summary'!BZ9="Yes"),OFFSET('Water Data'!$F$6,0,10*ROW('Water Data'!F3)),NA())</f>
        <v>#N/A</v>
      </c>
      <c r="L9" s="82" t="e">
        <f ca="true">+IF(AND(ISNUMBER(OFFSET('Water Data'!$F$9,0,10*ROW('Water Data'!F3))),'Data Summary'!CA9="Yes"),OFFSET('Water Data'!$F$9,0,10*ROW('Water Data'!F3)),NA())</f>
        <v>#N/A</v>
      </c>
      <c r="M9" s="82" t="e">
        <f ca="true">+IF(AND(ISNUMBER(OFFSET('Water Data'!$G$4,0,10*ROW('Water Data'!G3))),'Data Summary'!CB9="Yes"),100-OFFSET('Water Data'!$G$4,0,10*ROW('Water Data'!G3)),NA())</f>
        <v>#N/A</v>
      </c>
      <c r="N9" s="82">
        <f ca="true">+IF(AND(ISNUMBER(OFFSET('Water Data'!$G$6,0,10*ROW('Water Data'!G3))),'Data Summary'!CC9="Yes"),OFFSET('Water Data'!$G$6,0,10*ROW('Water Data'!G3)),NA())</f>
        <v>45.616123820052721</v>
      </c>
      <c r="O9" s="82" t="e">
        <f ca="true">+IF(AND(ISNUMBER(OFFSET('Water Data'!$G$9,0,10*ROW('Water Data'!G3))),'Data Summary'!CD9="Yes"),OFFSET('Water Data'!$G$9,0,10*ROW('Water Data'!G3)),NA())</f>
        <v>#N/A</v>
      </c>
      <c r="P9" s="82" t="e">
        <f ca="true">+IF(AND(ISNUMBER(OFFSET('Water Data'!$H$4,0,10*ROW('Water Data'!H3))),'Data Summary'!CE9="Yes"),100-OFFSET('Water Data'!$H$4,0,10*ROW('Water Data'!H3)),NA())</f>
        <v>#N/A</v>
      </c>
      <c r="Q9" s="82">
        <f ca="true">+IF(AND(ISNUMBER(OFFSET('Water Data'!$H$6,0,10*ROW('Water Data'!H3))),'Data Summary'!CF9="Yes"),OFFSET('Water Data'!$H$6,0,10*ROW('Water Data'!H3)),NA())</f>
        <v>45.028041415012943</v>
      </c>
      <c r="R9" s="82" t="e">
        <f ca="true">+IF(AND(ISNUMBER(OFFSET('Water Data'!$H$9,0,10*ROW('Water Data'!H3))),'Data Summary'!CG9="Yes"),OFFSET('Water Data'!$H$9,0,10*ROW('Water Data'!H3)),NA())</f>
        <v>#N/A</v>
      </c>
      <c r="S9" s="82" t="e">
        <f ca="true">+IF(AND(ISNUMBER(OFFSET('Water Data'!$I$4,0,10*ROW('Water Data'!I3))),'Data Summary'!CH9="Yes"),100-OFFSET('Water Data'!$I$4,0,10*ROW('Water Data'!I3)),NA())</f>
        <v>#N/A</v>
      </c>
      <c r="T9" s="82">
        <f ca="true">+IF(AND(ISNUMBER(OFFSET('Water Data'!$I$6,0,10*ROW('Water Data'!I3))),'Data Summary'!CI9="Yes"),OFFSET('Water Data'!$I$6,0,10*ROW('Water Data'!I3)),NA())</f>
        <v>35.113145181795069</v>
      </c>
      <c r="U9" s="82" t="e">
        <f ca="true">+IF(AND(ISNUMBER(OFFSET('Water Data'!$I$9,0,10*ROW('Water Data'!I3))),'Data Summary'!CJ9="Yes"),OFFSET('Water Data'!$I$9,0,10*ROW('Water Data'!I3)),NA())</f>
        <v>#N/A</v>
      </c>
      <c r="V9" s="83" t="e">
        <f ca="true">+IF(AND(ISNUMBER(OFFSET('Sanitation Data'!$D$4,0,10*ROW('Sanitation Data'!D3))),'Data Summary'!CK9="Yes"),100-OFFSET('Sanitation Data'!$D$4,0,10*ROW('Sanitation Data'!D3)),NA())</f>
        <v>#N/A</v>
      </c>
      <c r="W9" s="83" t="e">
        <f ca="true">+IF(AND(ISNUMBER(OFFSET('Sanitation Data'!$D$6,0,10*ROW('Sanitation Data'!D3))),'Data Summary'!CL9="Yes"),OFFSET('Sanitation Data'!$D$6,0,10*ROW('Sanitation Data'!D3)),NA())</f>
        <v>#N/A</v>
      </c>
      <c r="X9" s="83" t="e">
        <f ca="true">+IF(AND(ISNUMBER(OFFSET('Sanitation Data'!$D$10,0,10*ROW('Sanitation Data'!D3))),'Data Summary'!CM9="Yes"),OFFSET('Sanitation Data'!$D$10,0,10*ROW('Sanitation Data'!D3)),NA())</f>
        <v>#N/A</v>
      </c>
      <c r="Y9" s="83" t="e">
        <f ca="true">+IF(AND(ISNUMBER(OFFSET('Sanitation Data'!$D$11,0,10*ROW('Sanitation Data'!D3))),'Data Summary'!CN9="Yes"),OFFSET('Sanitation Data'!$D$11,0,10*ROW('Sanitation Data'!D3)),NA())</f>
        <v>#N/A</v>
      </c>
      <c r="Z9" s="83" t="e">
        <f ca="true">+IF(AND(ISNUMBER(OFFSET('Sanitation Data'!$D$12,0,10*ROW('Sanitation Data'!D3))),'Data Summary'!CO9="Yes"),OFFSET('Sanitation Data'!$D$12,0,10*ROW('Sanitation Data'!D3)),NA())</f>
        <v>#N/A</v>
      </c>
      <c r="AA9" s="83" t="e">
        <f ca="true">+IF(AND(ISNUMBER(OFFSET('Sanitation Data'!$E$4,0,10*ROW('Sanitation Data'!E3))),'Data Summary'!CP9="Yes"),100-OFFSET('Sanitation Data'!$E$4,0,10*ROW('Sanitation Data'!E3)),NA())</f>
        <v>#N/A</v>
      </c>
      <c r="AB9" s="83" t="e">
        <f ca="true">+IF(AND(ISNUMBER(OFFSET('Sanitation Data'!$E$6,0,10*ROW('Sanitation Data'!E3))),'Data Summary'!CQ9="Yes"),OFFSET('Sanitation Data'!$E$6,0,10*ROW('Sanitation Data'!E3)),NA())</f>
        <v>#N/A</v>
      </c>
      <c r="AC9" s="83" t="e">
        <f ca="true">+IF(AND(ISNUMBER(OFFSET('Sanitation Data'!$E$10,0,10*ROW('Sanitation Data'!E3))),'Data Summary'!CR9="Yes"),OFFSET('Sanitation Data'!$E$10,0,10*ROW('Sanitation Data'!E3)),NA())</f>
        <v>#N/A</v>
      </c>
      <c r="AD9" s="83" t="e">
        <f ca="true">+IF(AND(ISNUMBER(OFFSET('Sanitation Data'!$E$11,0,10*ROW('Sanitation Data'!E3))),'Data Summary'!CS9="Yes"),OFFSET('Sanitation Data'!$E$11,0,10*ROW('Sanitation Data'!E3)),NA())</f>
        <v>#N/A</v>
      </c>
      <c r="AE9" s="83" t="e">
        <f ca="true">+IF(AND(ISNUMBER(OFFSET('Sanitation Data'!$E$12,0,10*ROW('Sanitation Data'!E3))),'Data Summary'!CT9="Yes"),OFFSET('Sanitation Data'!$E$12,0,10*ROW('Sanitation Data'!E3)),NA())</f>
        <v>#N/A</v>
      </c>
      <c r="AF9" s="83" t="e">
        <f ca="true">+IF(AND(ISNUMBER(OFFSET('Sanitation Data'!$F$4,0,10*ROW('Sanitation Data'!F3))),'Data Summary'!CU9="Yes"),100-OFFSET('Sanitation Data'!$F$4,0,10*ROW('Sanitation Data'!F3)),NA())</f>
        <v>#N/A</v>
      </c>
      <c r="AG9" s="83" t="e">
        <f ca="true">+IF(AND(ISNUMBER(OFFSET('Sanitation Data'!$F$6,0,10*ROW('Sanitation Data'!F3))),'Data Summary'!CV9="Yes"),OFFSET('Sanitation Data'!$F$6,0,10*ROW('Sanitation Data'!F3)),NA())</f>
        <v>#N/A</v>
      </c>
      <c r="AH9" s="83" t="e">
        <f ca="true">+IF(AND(ISNUMBER(OFFSET('Sanitation Data'!$F$10,0,10*ROW('Sanitation Data'!F3))),'Data Summary'!CW9="Yes"),OFFSET('Sanitation Data'!$F$10,0,10*ROW('Sanitation Data'!F3)),NA())</f>
        <v>#N/A</v>
      </c>
      <c r="AI9" s="83" t="e">
        <f ca="true">+IF(AND(ISNUMBER(OFFSET('Sanitation Data'!$F$11,0,10*ROW('Sanitation Data'!F3))),'Data Summary'!CX9="Yes"),OFFSET('Sanitation Data'!$F$11,0,10*ROW('Sanitation Data'!F3)),NA())</f>
        <v>#N/A</v>
      </c>
      <c r="AJ9" s="83" t="e">
        <f ca="true">+IF(AND(ISNUMBER(OFFSET('Sanitation Data'!$F$12,0,10*ROW('Sanitation Data'!F3))),'Data Summary'!CY9="Yes"),OFFSET('Sanitation Data'!$F$12,0,10*ROW('Sanitation Data'!F3)),NA())</f>
        <v>#N/A</v>
      </c>
      <c r="AK9" s="83" t="e">
        <f ca="true">+IF(AND(ISNUMBER(OFFSET('Sanitation Data'!$G$4,0,10*ROW('Sanitation Data'!G3))),'Data Summary'!CZ9="Yes"),100-OFFSET('Sanitation Data'!$G$4,0,10*ROW('Sanitation Data'!G3)),NA())</f>
        <v>#N/A</v>
      </c>
      <c r="AL9" s="83" t="e">
        <f ca="true">+IF(AND(ISNUMBER(OFFSET('Sanitation Data'!$G$6,0,10*ROW('Sanitation Data'!G3))),'Data Summary'!DA9="Yes"),OFFSET('Sanitation Data'!$G$6,0,10*ROW('Sanitation Data'!G3)),NA())</f>
        <v>#N/A</v>
      </c>
      <c r="AM9" s="83" t="e">
        <f ca="true">+IF(AND(ISNUMBER(OFFSET('Sanitation Data'!$G$10,0,10*ROW('Sanitation Data'!G3))),'Data Summary'!DB9="Yes"),OFFSET('Sanitation Data'!$G$10,0,10*ROW('Sanitation Data'!G3)),NA())</f>
        <v>#N/A</v>
      </c>
      <c r="AN9" s="83" t="e">
        <f ca="true">+IF(AND(ISNUMBER(OFFSET('Sanitation Data'!$G$11,0,10*ROW('Sanitation Data'!G3))),'Data Summary'!DC9="Yes"),OFFSET('Sanitation Data'!$G$11,0,10*ROW('Sanitation Data'!G3)),NA())</f>
        <v>#N/A</v>
      </c>
      <c r="AO9" s="83" t="e">
        <f ca="true">+IF(AND(ISNUMBER(OFFSET('Sanitation Data'!$G$12,0,10*ROW('Sanitation Data'!G3))),'Data Summary'!DD9="Yes"),OFFSET('Sanitation Data'!$G$12,0,10*ROW('Sanitation Data'!G3)),NA())</f>
        <v>#N/A</v>
      </c>
      <c r="AP9" s="83" t="e">
        <f ca="true">+IF(AND(ISNUMBER(OFFSET('Sanitation Data'!$H$4,0,10*ROW('Sanitation Data'!H3))),'Data Summary'!DE9="Yes"),100-OFFSET('Sanitation Data'!$H$4,0,10*ROW('Sanitation Data'!H3)),NA())</f>
        <v>#N/A</v>
      </c>
      <c r="AQ9" s="83" t="e">
        <f ca="true">+IF(AND(ISNUMBER(OFFSET('Sanitation Data'!$H$6,0,10*ROW('Sanitation Data'!H3))),'Data Summary'!DF9="Yes"),OFFSET('Sanitation Data'!$H$6,0,10*ROW('Sanitation Data'!H3)),NA())</f>
        <v>#N/A</v>
      </c>
      <c r="AR9" s="83" t="e">
        <f ca="true">+IF(AND(ISNUMBER(OFFSET('Sanitation Data'!$H$10,0,10*ROW('Sanitation Data'!H3))),'Data Summary'!DG9="Yes"),OFFSET('Sanitation Data'!$H$10,0,10*ROW('Sanitation Data'!H3)),NA())</f>
        <v>#N/A</v>
      </c>
      <c r="AS9" s="83" t="e">
        <f ca="true">+IF(AND(ISNUMBER(OFFSET('Sanitation Data'!$H$11,0,10*ROW('Sanitation Data'!H3))),'Data Summary'!DH9="Yes"),OFFSET('Sanitation Data'!$H$11,0,10*ROW('Sanitation Data'!H3)),NA())</f>
        <v>#N/A</v>
      </c>
      <c r="AT9" s="83" t="e">
        <f ca="true">+IF(AND(ISNUMBER(OFFSET('Sanitation Data'!$H$12,0,10*ROW('Sanitation Data'!H3))),'Data Summary'!DI9="Yes"),OFFSET('Sanitation Data'!$H$12,0,10*ROW('Sanitation Data'!H3)),NA())</f>
        <v>#N/A</v>
      </c>
      <c r="AU9" s="83" t="e">
        <f ca="true">+IF(AND(ISNUMBER(OFFSET('Sanitation Data'!$I$4,0,10*ROW('Sanitation Data'!I3))),'Data Summary'!DJ9="Yes"),100-OFFSET('Sanitation Data'!$I$4,0,10*ROW('Sanitation Data'!I3)),NA())</f>
        <v>#N/A</v>
      </c>
      <c r="AV9" s="83" t="e">
        <f ca="true">+IF(AND(ISNUMBER(OFFSET('Sanitation Data'!$I$6,0,10*ROW('Sanitation Data'!I3))),'Data Summary'!DK9="Yes"),OFFSET('Sanitation Data'!$I$6,0,10*ROW('Sanitation Data'!I3)),NA())</f>
        <v>#N/A</v>
      </c>
      <c r="AW9" s="83" t="e">
        <f ca="true">+IF(AND(ISNUMBER(OFFSET('Sanitation Data'!$I$10,0,10*ROW('Sanitation Data'!I3))),'Data Summary'!DL9="Yes"),OFFSET('Sanitation Data'!$I$10,0,10*ROW('Sanitation Data'!I3)),NA())</f>
        <v>#N/A</v>
      </c>
      <c r="AX9" s="83" t="e">
        <f ca="true">+IF(AND(ISNUMBER(OFFSET('Sanitation Data'!$I$11,0,10*ROW('Sanitation Data'!I3))),'Data Summary'!DM9="Yes"),OFFSET('Sanitation Data'!$I$11,0,10*ROW('Sanitation Data'!I3)),NA())</f>
        <v>#N/A</v>
      </c>
      <c r="AY9" s="83" t="e">
        <f ca="true">+IF(AND(ISNUMBER(OFFSET('Sanitation Data'!$I$12,0,10*ROW('Sanitation Data'!I3))),'Data Summary'!DN9="Yes"),OFFSET('Sanitation Data'!$I$12,0,10*ROW('Sanitation Data'!I3)),NA())</f>
        <v>#N/A</v>
      </c>
      <c r="AZ9" s="84" t="e">
        <f ca="true">+IF(AND(ISNUMBER(OFFSET('Hygiene Data'!$D$5,0,10*ROW('Hygiene Data'!D3))),'Data Summary'!DO9="Yes"),OFFSET('Hygiene Data'!$D$5,0,10*ROW('Hygiene Data'!D3)),NA())</f>
        <v>#N/A</v>
      </c>
      <c r="BA9" s="84" t="e">
        <f ca="true">+IF(AND(ISNUMBER(OFFSET('Hygiene Data'!$D$7,0,10*ROW('Hygiene Data'!D3))),'Data Summary'!DP9="Yes"),OFFSET('Hygiene Data'!$D$7,0,10*ROW('Hygiene Data'!D3)),NA())</f>
        <v>#N/A</v>
      </c>
      <c r="BB9" s="84" t="e">
        <f ca="true">+IF(AND(ISNUMBER(OFFSET('Hygiene Data'!$D$9,0,10*ROW('Hygiene Data'!D3))),'Data Summary'!DQ9="Yes"),OFFSET('Hygiene Data'!$D$9,0,10*ROW('Hygiene Data'!D3)),NA())</f>
        <v>#N/A</v>
      </c>
      <c r="BC9" s="84" t="e">
        <f ca="true">+IF(AND(ISNUMBER(OFFSET('Hygiene Data'!$E$5,0,10*ROW('Hygiene Data'!E3))),'Data Summary'!DR9="Yes"),OFFSET('Hygiene Data'!$E$5,0,10*ROW('Hygiene Data'!E3)),NA())</f>
        <v>#N/A</v>
      </c>
      <c r="BD9" s="84" t="e">
        <f ca="true">+IF(AND(ISNUMBER(OFFSET('Hygiene Data'!$E$7,0,10*ROW('Hygiene Data'!E3))),'Data Summary'!DS9="Yes"),OFFSET('Hygiene Data'!$E$7,0,10*ROW('Hygiene Data'!E3)),NA())</f>
        <v>#N/A</v>
      </c>
      <c r="BE9" s="84" t="e">
        <f ca="true">+IF(AND(ISNUMBER(OFFSET('Hygiene Data'!$E$9,0,10*ROW('Hygiene Data'!E3))),'Data Summary'!DT9="Yes"),OFFSET('Hygiene Data'!$E$9,0,10*ROW('Hygiene Data'!E3)),NA())</f>
        <v>#N/A</v>
      </c>
      <c r="BF9" s="84" t="e">
        <f ca="true">+IF(AND(ISNUMBER(OFFSET('Hygiene Data'!$F$5,0,10*ROW('Hygiene Data'!F3))),'Data Summary'!DU9="Yes"),OFFSET('Hygiene Data'!$F$5,0,10*ROW('Hygiene Data'!F3)),NA())</f>
        <v>#N/A</v>
      </c>
      <c r="BG9" s="84" t="e">
        <f ca="true">+IF(AND(ISNUMBER(OFFSET('Hygiene Data'!$F$7,0,10*ROW('Hygiene Data'!F3))),'Data Summary'!DV9="Yes"),OFFSET('Hygiene Data'!$F$7,0,10*ROW('Hygiene Data'!F3)),NA())</f>
        <v>#N/A</v>
      </c>
      <c r="BH9" s="84" t="e">
        <f ca="true">+IF(AND(ISNUMBER(OFFSET('Hygiene Data'!$F$9,0,10*ROW('Hygiene Data'!F3))),'Data Summary'!DW9="Yes"),OFFSET('Hygiene Data'!$F$9,0,10*ROW('Hygiene Data'!F3)),NA())</f>
        <v>#N/A</v>
      </c>
      <c r="BI9" s="84" t="e">
        <f ca="true">+IF(AND(ISNUMBER(OFFSET('Hygiene Data'!$G$5,0,10*ROW('Hygiene Data'!G3))),'Data Summary'!DX9="Yes"),OFFSET('Hygiene Data'!$G$5,0,10*ROW('Hygiene Data'!G3)),NA())</f>
        <v>#N/A</v>
      </c>
      <c r="BJ9" s="84" t="e">
        <f ca="true">+IF(AND(ISNUMBER(OFFSET('Hygiene Data'!$G$7,0,10*ROW('Hygiene Data'!G3))),'Data Summary'!DY9="Yes"),OFFSET('Hygiene Data'!$G$7,0,10*ROW('Hygiene Data'!G3)),NA())</f>
        <v>#N/A</v>
      </c>
      <c r="BK9" s="84" t="e">
        <f ca="true">+IF(AND(ISNUMBER(OFFSET('Hygiene Data'!$G$9,0,10*ROW('Hygiene Data'!G3))),'Data Summary'!DZ9="Yes"),OFFSET('Hygiene Data'!$G$9,0,10*ROW('Hygiene Data'!G3)),NA())</f>
        <v>#N/A</v>
      </c>
      <c r="BL9" s="84" t="e">
        <f ca="true">+IF(AND(ISNUMBER(OFFSET('Hygiene Data'!$H$5,0,10*ROW('Hygiene Data'!H3))),'Data Summary'!EA9="Yes"),OFFSET('Hygiene Data'!$H$5,0,10*ROW('Hygiene Data'!H3)),NA())</f>
        <v>#N/A</v>
      </c>
      <c r="BM9" s="84" t="e">
        <f ca="true">+IF(AND(ISNUMBER(OFFSET('Hygiene Data'!$H$7,0,10*ROW('Hygiene Data'!H3))),'Data Summary'!EB9="Yes"),OFFSET('Hygiene Data'!$H$7,0,10*ROW('Hygiene Data'!H3)),NA())</f>
        <v>#N/A</v>
      </c>
      <c r="BN9" s="84" t="e">
        <f ca="true">+IF(AND(ISNUMBER(OFFSET('Hygiene Data'!$H$9,0,10*ROW('Hygiene Data'!H3))),'Data Summary'!EC9="Yes"),OFFSET('Hygiene Data'!$H$9,0,10*ROW('Hygiene Data'!H3)),NA())</f>
        <v>#N/A</v>
      </c>
      <c r="BO9" s="84" t="e">
        <f ca="true">+IF(AND(ISNUMBER(OFFSET('Hygiene Data'!$I$5,0,10*ROW('Hygiene Data'!I3))),'Data Summary'!ED9="Yes"),OFFSET('Hygiene Data'!$I$5,0,10*ROW('Hygiene Data'!I3)),NA())</f>
        <v>#N/A</v>
      </c>
      <c r="BP9" s="84" t="e">
        <f ca="true">+IF(AND(ISNUMBER(OFFSET('Hygiene Data'!$I$7,0,10*ROW('Hygiene Data'!I3))),'Data Summary'!EE9="Yes"),OFFSET('Hygiene Data'!$I$7,0,10*ROW('Hygiene Data'!I3)),NA())</f>
        <v>#N/A</v>
      </c>
      <c r="BQ9" s="84" t="e">
        <f ca="true">+IF(AND(ISNUMBER(OFFSET('Hygiene Data'!$I$9,0,10*ROW('Hygiene Data'!I3))),'Data Summary'!EF9="Yes"),OFFSET('Hygiene Data'!$I$9,0,10*ROW('Hygiene Data'!I3)),NA())</f>
        <v>#N/A</v>
      </c>
    </row>
    <row xmlns:x14ac="http://schemas.microsoft.com/office/spreadsheetml/2009/9/ac" r="10" x14ac:dyDescent="0.2">
      <c r="A10" s="375" t="e">
        <f ca="true">+RIGHT('Data Summary'!A10,LEN('Data Summary'!A10)-9)</f>
        <v>#VALUE!</v>
      </c>
      <c r="B10" s="36" t="str">
        <f ca="true">+IF(ISTEXT('Data Summary'!B10),'Data Summary'!B10,"")</f>
        <v/>
      </c>
      <c r="C10" s="325" t="e">
        <f ca="true">+VALUE('Data Summary'!C10)</f>
        <v>#VALUE!</v>
      </c>
      <c r="D10" s="82" t="e">
        <f ca="true">+IF(AND(ISNUMBER(OFFSET('Water Data'!$D$4,0,10*ROW('Water Data'!D4))),'Data Summary'!BS10="Yes"),100-OFFSET('Water Data'!$D$4,0,10*ROW('Water Data'!D4)),NA())</f>
        <v>#N/A</v>
      </c>
      <c r="E10" s="82" t="e">
        <f ca="true">+IF(AND(ISNUMBER(OFFSET('Water Data'!$D$6,0,10*ROW('Water Data'!D4))),'Data Summary'!BT10="Yes"),OFFSET('Water Data'!$D$6,0,10*ROW('Water Data'!D4)),NA())</f>
        <v>#N/A</v>
      </c>
      <c r="F10" s="82" t="e">
        <f ca="true">+IF(AND(ISNUMBER(OFFSET('Water Data'!$D$9,0,10*ROW('Water Data'!D4))),'Data Summary'!BU10="Yes"),OFFSET('Water Data'!$D$9,0,10*ROW('Water Data'!D4)),NA())</f>
        <v>#N/A</v>
      </c>
      <c r="G10" s="82" t="e">
        <f ca="true">+IF(AND(ISNUMBER(OFFSET('Water Data'!$E$4,0,10*ROW('Water Data'!E4))),'Data Summary'!BV10="Yes"),100-OFFSET('Water Data'!$E$4,0,10*ROW('Water Data'!E4)),NA())</f>
        <v>#N/A</v>
      </c>
      <c r="H10" s="82" t="e">
        <f ca="true">+IF(AND(ISNUMBER(OFFSET('Water Data'!$E$6,0,10*ROW('Water Data'!E4))),'Data Summary'!BW10="Yes"),OFFSET('Water Data'!$E$6,0,10*ROW('Water Data'!E4)),NA())</f>
        <v>#N/A</v>
      </c>
      <c r="I10" s="82" t="e">
        <f ca="true">+IF(AND(ISNUMBER(OFFSET('Water Data'!$E$9,0,10*ROW('Water Data'!E4))),'Data Summary'!BX10="Yes"),OFFSET('Water Data'!$E$9,0,10*ROW('Water Data'!E4)),NA())</f>
        <v>#N/A</v>
      </c>
      <c r="J10" s="82" t="e">
        <f ca="true">+IF(AND(ISNUMBER(OFFSET('Water Data'!$F$4,0,10*ROW('Water Data'!F4))),'Data Summary'!BY10="Yes"),100-OFFSET('Water Data'!$F$4,0,10*ROW('Water Data'!F4)),NA())</f>
        <v>#N/A</v>
      </c>
      <c r="K10" s="82" t="e">
        <f ca="true">+IF(AND(ISNUMBER(OFFSET('Water Data'!$F$6,0,10*ROW('Water Data'!F4))),'Data Summary'!BZ10="Yes"),OFFSET('Water Data'!$F$6,0,10*ROW('Water Data'!F4)),NA())</f>
        <v>#N/A</v>
      </c>
      <c r="L10" s="82" t="e">
        <f ca="true">+IF(AND(ISNUMBER(OFFSET('Water Data'!$F$9,0,10*ROW('Water Data'!F4))),'Data Summary'!CA10="Yes"),OFFSET('Water Data'!$F$9,0,10*ROW('Water Data'!F4)),NA())</f>
        <v>#N/A</v>
      </c>
      <c r="M10" s="82" t="e">
        <f ca="true">+IF(AND(ISNUMBER(OFFSET('Water Data'!$G$4,0,10*ROW('Water Data'!G4))),'Data Summary'!CB10="Yes"),100-OFFSET('Water Data'!$G$4,0,10*ROW('Water Data'!G4)),NA())</f>
        <v>#N/A</v>
      </c>
      <c r="N10" s="82" t="e">
        <f ca="true">+IF(AND(ISNUMBER(OFFSET('Water Data'!$G$6,0,10*ROW('Water Data'!G4))),'Data Summary'!CC10="Yes"),OFFSET('Water Data'!$G$6,0,10*ROW('Water Data'!G4)),NA())</f>
        <v>#N/A</v>
      </c>
      <c r="O10" s="82" t="e">
        <f ca="true">+IF(AND(ISNUMBER(OFFSET('Water Data'!$G$9,0,10*ROW('Water Data'!G4))),'Data Summary'!CD10="Yes"),OFFSET('Water Data'!$G$9,0,10*ROW('Water Data'!G4)),NA())</f>
        <v>#N/A</v>
      </c>
      <c r="P10" s="82" t="e">
        <f ca="true">+IF(AND(ISNUMBER(OFFSET('Water Data'!$H$4,0,10*ROW('Water Data'!H4))),'Data Summary'!CE10="Yes"),100-OFFSET('Water Data'!$H$4,0,10*ROW('Water Data'!H4)),NA())</f>
        <v>#N/A</v>
      </c>
      <c r="Q10" s="82" t="e">
        <f ca="true">+IF(AND(ISNUMBER(OFFSET('Water Data'!$H$6,0,10*ROW('Water Data'!H4))),'Data Summary'!CF10="Yes"),OFFSET('Water Data'!$H$6,0,10*ROW('Water Data'!H4)),NA())</f>
        <v>#N/A</v>
      </c>
      <c r="R10" s="82" t="e">
        <f ca="true">+IF(AND(ISNUMBER(OFFSET('Water Data'!$H$9,0,10*ROW('Water Data'!H4))),'Data Summary'!CG10="Yes"),OFFSET('Water Data'!$H$9,0,10*ROW('Water Data'!H4)),NA())</f>
        <v>#N/A</v>
      </c>
      <c r="S10" s="82" t="e">
        <f ca="true">+IF(AND(ISNUMBER(OFFSET('Water Data'!$I$4,0,10*ROW('Water Data'!I4))),'Data Summary'!CH10="Yes"),100-OFFSET('Water Data'!$I$4,0,10*ROW('Water Data'!I4)),NA())</f>
        <v>#N/A</v>
      </c>
      <c r="T10" s="82" t="e">
        <f ca="true">+IF(AND(ISNUMBER(OFFSET('Water Data'!$I$6,0,10*ROW('Water Data'!I4))),'Data Summary'!CI10="Yes"),OFFSET('Water Data'!$I$6,0,10*ROW('Water Data'!I4)),NA())</f>
        <v>#N/A</v>
      </c>
      <c r="U10" s="82" t="e">
        <f ca="true">+IF(AND(ISNUMBER(OFFSET('Water Data'!$I$9,0,10*ROW('Water Data'!I4))),'Data Summary'!CJ10="Yes"),OFFSET('Water Data'!$I$9,0,10*ROW('Water Data'!I4)),NA())</f>
        <v>#N/A</v>
      </c>
      <c r="V10" s="83" t="e">
        <f ca="true">+IF(AND(ISNUMBER(OFFSET('Sanitation Data'!$D$4,0,10*ROW('Sanitation Data'!D4))),'Data Summary'!CK10="Yes"),100-OFFSET('Sanitation Data'!$D$4,0,10*ROW('Sanitation Data'!D4)),NA())</f>
        <v>#N/A</v>
      </c>
      <c r="W10" s="83" t="e">
        <f ca="true">+IF(AND(ISNUMBER(OFFSET('Sanitation Data'!$D$6,0,10*ROW('Sanitation Data'!D4))),'Data Summary'!CL10="Yes"),OFFSET('Sanitation Data'!$D$6,0,10*ROW('Sanitation Data'!D4)),NA())</f>
        <v>#N/A</v>
      </c>
      <c r="X10" s="83" t="e">
        <f ca="true">+IF(AND(ISNUMBER(OFFSET('Sanitation Data'!$D$10,0,10*ROW('Sanitation Data'!D4))),'Data Summary'!CM10="Yes"),OFFSET('Sanitation Data'!$D$10,0,10*ROW('Sanitation Data'!D4)),NA())</f>
        <v>#N/A</v>
      </c>
      <c r="Y10" s="83" t="e">
        <f ca="true">+IF(AND(ISNUMBER(OFFSET('Sanitation Data'!$D$11,0,10*ROW('Sanitation Data'!D4))),'Data Summary'!CN10="Yes"),OFFSET('Sanitation Data'!$D$11,0,10*ROW('Sanitation Data'!D4)),NA())</f>
        <v>#N/A</v>
      </c>
      <c r="Z10" s="83" t="e">
        <f ca="true">+IF(AND(ISNUMBER(OFFSET('Sanitation Data'!$D$12,0,10*ROW('Sanitation Data'!D4))),'Data Summary'!CO10="Yes"),OFFSET('Sanitation Data'!$D$12,0,10*ROW('Sanitation Data'!D4)),NA())</f>
        <v>#N/A</v>
      </c>
      <c r="AA10" s="83" t="e">
        <f ca="true">+IF(AND(ISNUMBER(OFFSET('Sanitation Data'!$E$4,0,10*ROW('Sanitation Data'!E4))),'Data Summary'!CP10="Yes"),100-OFFSET('Sanitation Data'!$E$4,0,10*ROW('Sanitation Data'!E4)),NA())</f>
        <v>#N/A</v>
      </c>
      <c r="AB10" s="83" t="e">
        <f ca="true">+IF(AND(ISNUMBER(OFFSET('Sanitation Data'!$E$6,0,10*ROW('Sanitation Data'!E4))),'Data Summary'!CQ10="Yes"),OFFSET('Sanitation Data'!$E$6,0,10*ROW('Sanitation Data'!E4)),NA())</f>
        <v>#N/A</v>
      </c>
      <c r="AC10" s="83" t="e">
        <f ca="true">+IF(AND(ISNUMBER(OFFSET('Sanitation Data'!$E$10,0,10*ROW('Sanitation Data'!E4))),'Data Summary'!CR10="Yes"),OFFSET('Sanitation Data'!$E$10,0,10*ROW('Sanitation Data'!E4)),NA())</f>
        <v>#N/A</v>
      </c>
      <c r="AD10" s="83" t="e">
        <f ca="true">+IF(AND(ISNUMBER(OFFSET('Sanitation Data'!$E$11,0,10*ROW('Sanitation Data'!E4))),'Data Summary'!CS10="Yes"),OFFSET('Sanitation Data'!$E$11,0,10*ROW('Sanitation Data'!E4)),NA())</f>
        <v>#N/A</v>
      </c>
      <c r="AE10" s="83" t="e">
        <f ca="true">+IF(AND(ISNUMBER(OFFSET('Sanitation Data'!$E$12,0,10*ROW('Sanitation Data'!E4))),'Data Summary'!CT10="Yes"),OFFSET('Sanitation Data'!$E$12,0,10*ROW('Sanitation Data'!E4)),NA())</f>
        <v>#N/A</v>
      </c>
      <c r="AF10" s="83" t="e">
        <f ca="true">+IF(AND(ISNUMBER(OFFSET('Sanitation Data'!$F$4,0,10*ROW('Sanitation Data'!F4))),'Data Summary'!CU10="Yes"),100-OFFSET('Sanitation Data'!$F$4,0,10*ROW('Sanitation Data'!F4)),NA())</f>
        <v>#N/A</v>
      </c>
      <c r="AG10" s="83" t="e">
        <f ca="true">+IF(AND(ISNUMBER(OFFSET('Sanitation Data'!$F$6,0,10*ROW('Sanitation Data'!F4))),'Data Summary'!CV10="Yes"),OFFSET('Sanitation Data'!$F$6,0,10*ROW('Sanitation Data'!F4)),NA())</f>
        <v>#N/A</v>
      </c>
      <c r="AH10" s="83" t="e">
        <f ca="true">+IF(AND(ISNUMBER(OFFSET('Sanitation Data'!$F$10,0,10*ROW('Sanitation Data'!F4))),'Data Summary'!CW10="Yes"),OFFSET('Sanitation Data'!$F$10,0,10*ROW('Sanitation Data'!F4)),NA())</f>
        <v>#N/A</v>
      </c>
      <c r="AI10" s="83" t="e">
        <f ca="true">+IF(AND(ISNUMBER(OFFSET('Sanitation Data'!$F$11,0,10*ROW('Sanitation Data'!F4))),'Data Summary'!CX10="Yes"),OFFSET('Sanitation Data'!$F$11,0,10*ROW('Sanitation Data'!F4)),NA())</f>
        <v>#N/A</v>
      </c>
      <c r="AJ10" s="83" t="e">
        <f ca="true">+IF(AND(ISNUMBER(OFFSET('Sanitation Data'!$F$12,0,10*ROW('Sanitation Data'!F4))),'Data Summary'!CY10="Yes"),OFFSET('Sanitation Data'!$F$12,0,10*ROW('Sanitation Data'!F4)),NA())</f>
        <v>#N/A</v>
      </c>
      <c r="AK10" s="83" t="e">
        <f ca="true">+IF(AND(ISNUMBER(OFFSET('Sanitation Data'!$G$4,0,10*ROW('Sanitation Data'!G4))),'Data Summary'!CZ10="Yes"),100-OFFSET('Sanitation Data'!$G$4,0,10*ROW('Sanitation Data'!G4)),NA())</f>
        <v>#N/A</v>
      </c>
      <c r="AL10" s="83" t="e">
        <f ca="true">+IF(AND(ISNUMBER(OFFSET('Sanitation Data'!$G$6,0,10*ROW('Sanitation Data'!G4))),'Data Summary'!DA10="Yes"),OFFSET('Sanitation Data'!$G$6,0,10*ROW('Sanitation Data'!G4)),NA())</f>
        <v>#N/A</v>
      </c>
      <c r="AM10" s="83" t="e">
        <f ca="true">+IF(AND(ISNUMBER(OFFSET('Sanitation Data'!$G$10,0,10*ROW('Sanitation Data'!G4))),'Data Summary'!DB10="Yes"),OFFSET('Sanitation Data'!$G$10,0,10*ROW('Sanitation Data'!G4)),NA())</f>
        <v>#N/A</v>
      </c>
      <c r="AN10" s="83" t="e">
        <f ca="true">+IF(AND(ISNUMBER(OFFSET('Sanitation Data'!$G$11,0,10*ROW('Sanitation Data'!G4))),'Data Summary'!DC10="Yes"),OFFSET('Sanitation Data'!$G$11,0,10*ROW('Sanitation Data'!G4)),NA())</f>
        <v>#N/A</v>
      </c>
      <c r="AO10" s="83" t="e">
        <f ca="true">+IF(AND(ISNUMBER(OFFSET('Sanitation Data'!$G$12,0,10*ROW('Sanitation Data'!G4))),'Data Summary'!DD10="Yes"),OFFSET('Sanitation Data'!$G$12,0,10*ROW('Sanitation Data'!G4)),NA())</f>
        <v>#N/A</v>
      </c>
      <c r="AP10" s="83" t="e">
        <f ca="true">+IF(AND(ISNUMBER(OFFSET('Sanitation Data'!$H$4,0,10*ROW('Sanitation Data'!H4))),'Data Summary'!DE10="Yes"),100-OFFSET('Sanitation Data'!$H$4,0,10*ROW('Sanitation Data'!H4)),NA())</f>
        <v>#N/A</v>
      </c>
      <c r="AQ10" s="83" t="e">
        <f ca="true">+IF(AND(ISNUMBER(OFFSET('Sanitation Data'!$H$6,0,10*ROW('Sanitation Data'!H4))),'Data Summary'!DF10="Yes"),OFFSET('Sanitation Data'!$H$6,0,10*ROW('Sanitation Data'!H4)),NA())</f>
        <v>#N/A</v>
      </c>
      <c r="AR10" s="83" t="e">
        <f ca="true">+IF(AND(ISNUMBER(OFFSET('Sanitation Data'!$H$10,0,10*ROW('Sanitation Data'!H4))),'Data Summary'!DG10="Yes"),OFFSET('Sanitation Data'!$H$10,0,10*ROW('Sanitation Data'!H4)),NA())</f>
        <v>#N/A</v>
      </c>
      <c r="AS10" s="83" t="e">
        <f ca="true">+IF(AND(ISNUMBER(OFFSET('Sanitation Data'!$H$11,0,10*ROW('Sanitation Data'!H4))),'Data Summary'!DH10="Yes"),OFFSET('Sanitation Data'!$H$11,0,10*ROW('Sanitation Data'!H4)),NA())</f>
        <v>#N/A</v>
      </c>
      <c r="AT10" s="83" t="e">
        <f ca="true">+IF(AND(ISNUMBER(OFFSET('Sanitation Data'!$H$12,0,10*ROW('Sanitation Data'!H4))),'Data Summary'!DI10="Yes"),OFFSET('Sanitation Data'!$H$12,0,10*ROW('Sanitation Data'!H4)),NA())</f>
        <v>#N/A</v>
      </c>
      <c r="AU10" s="83" t="e">
        <f ca="true">+IF(AND(ISNUMBER(OFFSET('Sanitation Data'!$I$4,0,10*ROW('Sanitation Data'!I4))),'Data Summary'!DJ10="Yes"),100-OFFSET('Sanitation Data'!$I$4,0,10*ROW('Sanitation Data'!I4)),NA())</f>
        <v>#N/A</v>
      </c>
      <c r="AV10" s="83" t="e">
        <f ca="true">+IF(AND(ISNUMBER(OFFSET('Sanitation Data'!$I$6,0,10*ROW('Sanitation Data'!I4))),'Data Summary'!DK10="Yes"),OFFSET('Sanitation Data'!$I$6,0,10*ROW('Sanitation Data'!I4)),NA())</f>
        <v>#N/A</v>
      </c>
      <c r="AW10" s="83" t="e">
        <f ca="true">+IF(AND(ISNUMBER(OFFSET('Sanitation Data'!$I$10,0,10*ROW('Sanitation Data'!I4))),'Data Summary'!DL10="Yes"),OFFSET('Sanitation Data'!$I$10,0,10*ROW('Sanitation Data'!I4)),NA())</f>
        <v>#N/A</v>
      </c>
      <c r="AX10" s="83" t="e">
        <f ca="true">+IF(AND(ISNUMBER(OFFSET('Sanitation Data'!$I$11,0,10*ROW('Sanitation Data'!I4))),'Data Summary'!DM10="Yes"),OFFSET('Sanitation Data'!$I$11,0,10*ROW('Sanitation Data'!I4)),NA())</f>
        <v>#N/A</v>
      </c>
      <c r="AY10" s="83" t="e">
        <f ca="true">+IF(AND(ISNUMBER(OFFSET('Sanitation Data'!$I$12,0,10*ROW('Sanitation Data'!I4))),'Data Summary'!DN10="Yes"),OFFSET('Sanitation Data'!$I$12,0,10*ROW('Sanitation Data'!I4)),NA())</f>
        <v>#N/A</v>
      </c>
      <c r="AZ10" s="84" t="e">
        <f ca="true">+IF(AND(ISNUMBER(OFFSET('Hygiene Data'!$D$5,0,10*ROW('Hygiene Data'!D4))),'Data Summary'!DO10="Yes"),OFFSET('Hygiene Data'!$D$5,0,10*ROW('Hygiene Data'!D4)),NA())</f>
        <v>#N/A</v>
      </c>
      <c r="BA10" s="84" t="e">
        <f ca="true">+IF(AND(ISNUMBER(OFFSET('Hygiene Data'!$D$7,0,10*ROW('Hygiene Data'!D4))),'Data Summary'!DP10="Yes"),OFFSET('Hygiene Data'!$D$7,0,10*ROW('Hygiene Data'!D4)),NA())</f>
        <v>#N/A</v>
      </c>
      <c r="BB10" s="84" t="e">
        <f ca="true">+IF(AND(ISNUMBER(OFFSET('Hygiene Data'!$D$9,0,10*ROW('Hygiene Data'!D4))),'Data Summary'!DQ10="Yes"),OFFSET('Hygiene Data'!$D$9,0,10*ROW('Hygiene Data'!D4)),NA())</f>
        <v>#N/A</v>
      </c>
      <c r="BC10" s="84" t="e">
        <f ca="true">+IF(AND(ISNUMBER(OFFSET('Hygiene Data'!$E$5,0,10*ROW('Hygiene Data'!E4))),'Data Summary'!DR10="Yes"),OFFSET('Hygiene Data'!$E$5,0,10*ROW('Hygiene Data'!E4)),NA())</f>
        <v>#N/A</v>
      </c>
      <c r="BD10" s="84" t="e">
        <f ca="true">+IF(AND(ISNUMBER(OFFSET('Hygiene Data'!$E$7,0,10*ROW('Hygiene Data'!E4))),'Data Summary'!DS10="Yes"),OFFSET('Hygiene Data'!$E$7,0,10*ROW('Hygiene Data'!E4)),NA())</f>
        <v>#N/A</v>
      </c>
      <c r="BE10" s="84" t="e">
        <f ca="true">+IF(AND(ISNUMBER(OFFSET('Hygiene Data'!$E$9,0,10*ROW('Hygiene Data'!E4))),'Data Summary'!DT10="Yes"),OFFSET('Hygiene Data'!$E$9,0,10*ROW('Hygiene Data'!E4)),NA())</f>
        <v>#N/A</v>
      </c>
      <c r="BF10" s="84" t="e">
        <f ca="true">+IF(AND(ISNUMBER(OFFSET('Hygiene Data'!$F$5,0,10*ROW('Hygiene Data'!F4))),'Data Summary'!DU10="Yes"),OFFSET('Hygiene Data'!$F$5,0,10*ROW('Hygiene Data'!F4)),NA())</f>
        <v>#N/A</v>
      </c>
      <c r="BG10" s="84" t="e">
        <f ca="true">+IF(AND(ISNUMBER(OFFSET('Hygiene Data'!$F$7,0,10*ROW('Hygiene Data'!F4))),'Data Summary'!DV10="Yes"),OFFSET('Hygiene Data'!$F$7,0,10*ROW('Hygiene Data'!F4)),NA())</f>
        <v>#N/A</v>
      </c>
      <c r="BH10" s="84" t="e">
        <f ca="true">+IF(AND(ISNUMBER(OFFSET('Hygiene Data'!$F$9,0,10*ROW('Hygiene Data'!F4))),'Data Summary'!DW10="Yes"),OFFSET('Hygiene Data'!$F$9,0,10*ROW('Hygiene Data'!F4)),NA())</f>
        <v>#N/A</v>
      </c>
      <c r="BI10" s="84" t="e">
        <f ca="true">+IF(AND(ISNUMBER(OFFSET('Hygiene Data'!$G$5,0,10*ROW('Hygiene Data'!G4))),'Data Summary'!DX10="Yes"),OFFSET('Hygiene Data'!$G$5,0,10*ROW('Hygiene Data'!G4)),NA())</f>
        <v>#N/A</v>
      </c>
      <c r="BJ10" s="84" t="e">
        <f ca="true">+IF(AND(ISNUMBER(OFFSET('Hygiene Data'!$G$7,0,10*ROW('Hygiene Data'!G4))),'Data Summary'!DY10="Yes"),OFFSET('Hygiene Data'!$G$7,0,10*ROW('Hygiene Data'!G4)),NA())</f>
        <v>#N/A</v>
      </c>
      <c r="BK10" s="84" t="e">
        <f ca="true">+IF(AND(ISNUMBER(OFFSET('Hygiene Data'!$G$9,0,10*ROW('Hygiene Data'!G4))),'Data Summary'!DZ10="Yes"),OFFSET('Hygiene Data'!$G$9,0,10*ROW('Hygiene Data'!G4)),NA())</f>
        <v>#N/A</v>
      </c>
      <c r="BL10" s="84" t="e">
        <f ca="true">+IF(AND(ISNUMBER(OFFSET('Hygiene Data'!$H$5,0,10*ROW('Hygiene Data'!H4))),'Data Summary'!EA10="Yes"),OFFSET('Hygiene Data'!$H$5,0,10*ROW('Hygiene Data'!H4)),NA())</f>
        <v>#N/A</v>
      </c>
      <c r="BM10" s="84" t="e">
        <f ca="true">+IF(AND(ISNUMBER(OFFSET('Hygiene Data'!$H$7,0,10*ROW('Hygiene Data'!H4))),'Data Summary'!EB10="Yes"),OFFSET('Hygiene Data'!$H$7,0,10*ROW('Hygiene Data'!H4)),NA())</f>
        <v>#N/A</v>
      </c>
      <c r="BN10" s="84" t="e">
        <f ca="true">+IF(AND(ISNUMBER(OFFSET('Hygiene Data'!$H$9,0,10*ROW('Hygiene Data'!H4))),'Data Summary'!EC10="Yes"),OFFSET('Hygiene Data'!$H$9,0,10*ROW('Hygiene Data'!H4)),NA())</f>
        <v>#N/A</v>
      </c>
      <c r="BO10" s="84" t="e">
        <f ca="true">+IF(AND(ISNUMBER(OFFSET('Hygiene Data'!$I$5,0,10*ROW('Hygiene Data'!I4))),'Data Summary'!ED10="Yes"),OFFSET('Hygiene Data'!$I$5,0,10*ROW('Hygiene Data'!I4)),NA())</f>
        <v>#N/A</v>
      </c>
      <c r="BP10" s="84" t="e">
        <f ca="true">+IF(AND(ISNUMBER(OFFSET('Hygiene Data'!$I$7,0,10*ROW('Hygiene Data'!I4))),'Data Summary'!EE10="Yes"),OFFSET('Hygiene Data'!$I$7,0,10*ROW('Hygiene Data'!I4)),NA())</f>
        <v>#N/A</v>
      </c>
      <c r="BQ10" s="84" t="e">
        <f ca="true">+IF(AND(ISNUMBER(OFFSET('Hygiene Data'!$I$9,0,10*ROW('Hygiene Data'!I4))),'Data Summary'!EF10="Yes"),OFFSET('Hygiene Data'!$I$9,0,10*ROW('Hygiene Data'!I4)),NA())</f>
        <v>#N/A</v>
      </c>
    </row>
    <row xmlns:x14ac="http://schemas.microsoft.com/office/spreadsheetml/2009/9/ac" r="11" x14ac:dyDescent="0.2">
      <c r="A11" s="375" t="e">
        <f ca="true">+RIGHT('Data Summary'!A11,LEN('Data Summary'!A11)-9)</f>
        <v>#VALUE!</v>
      </c>
      <c r="B11" s="36" t="str">
        <f ca="true">+IF(ISTEXT('Data Summary'!B11),'Data Summary'!B11,"")</f>
        <v/>
      </c>
      <c r="C11" s="325" t="e">
        <f ca="true">+VALUE('Data Summary'!C11)</f>
        <v>#VALUE!</v>
      </c>
      <c r="D11" s="82" t="e">
        <f ca="true">+IF(AND(ISNUMBER(OFFSET('Water Data'!$D$4,0,10*ROW('Water Data'!D5))),'Data Summary'!BS11="Yes"),100-OFFSET('Water Data'!$D$4,0,10*ROW('Water Data'!D5)),NA())</f>
        <v>#N/A</v>
      </c>
      <c r="E11" s="82" t="e">
        <f ca="true">+IF(AND(ISNUMBER(OFFSET('Water Data'!$D$6,0,10*ROW('Water Data'!D5))),'Data Summary'!BT11="Yes"),OFFSET('Water Data'!$D$6,0,10*ROW('Water Data'!D5)),NA())</f>
        <v>#N/A</v>
      </c>
      <c r="F11" s="82" t="e">
        <f ca="true">+IF(AND(ISNUMBER(OFFSET('Water Data'!$D$9,0,10*ROW('Water Data'!D5))),'Data Summary'!BU11="Yes"),OFFSET('Water Data'!$D$9,0,10*ROW('Water Data'!D5)),NA())</f>
        <v>#N/A</v>
      </c>
      <c r="G11" s="82" t="e">
        <f ca="true">+IF(AND(ISNUMBER(OFFSET('Water Data'!$E$4,0,10*ROW('Water Data'!E5))),'Data Summary'!BV11="Yes"),100-OFFSET('Water Data'!$E$4,0,10*ROW('Water Data'!E5)),NA())</f>
        <v>#N/A</v>
      </c>
      <c r="H11" s="82" t="e">
        <f ca="true">+IF(AND(ISNUMBER(OFFSET('Water Data'!$E$6,0,10*ROW('Water Data'!E5))),'Data Summary'!BW11="Yes"),OFFSET('Water Data'!$E$6,0,10*ROW('Water Data'!E5)),NA())</f>
        <v>#N/A</v>
      </c>
      <c r="I11" s="82" t="e">
        <f ca="true">+IF(AND(ISNUMBER(OFFSET('Water Data'!$E$9,0,10*ROW('Water Data'!E5))),'Data Summary'!BX11="Yes"),OFFSET('Water Data'!$E$9,0,10*ROW('Water Data'!E5)),NA())</f>
        <v>#N/A</v>
      </c>
      <c r="J11" s="82" t="e">
        <f ca="true">+IF(AND(ISNUMBER(OFFSET('Water Data'!$F$4,0,10*ROW('Water Data'!F5))),'Data Summary'!BY11="Yes"),100-OFFSET('Water Data'!$F$4,0,10*ROW('Water Data'!F5)),NA())</f>
        <v>#N/A</v>
      </c>
      <c r="K11" s="82" t="e">
        <f ca="true">+IF(AND(ISNUMBER(OFFSET('Water Data'!$F$6,0,10*ROW('Water Data'!F5))),'Data Summary'!BZ11="Yes"),OFFSET('Water Data'!$F$6,0,10*ROW('Water Data'!F5)),NA())</f>
        <v>#N/A</v>
      </c>
      <c r="L11" s="82" t="e">
        <f ca="true">+IF(AND(ISNUMBER(OFFSET('Water Data'!$F$9,0,10*ROW('Water Data'!F5))),'Data Summary'!CA11="Yes"),OFFSET('Water Data'!$F$9,0,10*ROW('Water Data'!F5)),NA())</f>
        <v>#N/A</v>
      </c>
      <c r="M11" s="82" t="e">
        <f ca="true">+IF(AND(ISNUMBER(OFFSET('Water Data'!$G$4,0,10*ROW('Water Data'!G5))),'Data Summary'!CB11="Yes"),100-OFFSET('Water Data'!$G$4,0,10*ROW('Water Data'!G5)),NA())</f>
        <v>#N/A</v>
      </c>
      <c r="N11" s="82" t="e">
        <f ca="true">+IF(AND(ISNUMBER(OFFSET('Water Data'!$G$6,0,10*ROW('Water Data'!G5))),'Data Summary'!CC11="Yes"),OFFSET('Water Data'!$G$6,0,10*ROW('Water Data'!G5)),NA())</f>
        <v>#N/A</v>
      </c>
      <c r="O11" s="82" t="e">
        <f ca="true">+IF(AND(ISNUMBER(OFFSET('Water Data'!$G$9,0,10*ROW('Water Data'!G5))),'Data Summary'!CD11="Yes"),OFFSET('Water Data'!$G$9,0,10*ROW('Water Data'!G5)),NA())</f>
        <v>#N/A</v>
      </c>
      <c r="P11" s="82" t="e">
        <f ca="true">+IF(AND(ISNUMBER(OFFSET('Water Data'!$H$4,0,10*ROW('Water Data'!H5))),'Data Summary'!CE11="Yes"),100-OFFSET('Water Data'!$H$4,0,10*ROW('Water Data'!H5)),NA())</f>
        <v>#N/A</v>
      </c>
      <c r="Q11" s="82" t="e">
        <f ca="true">+IF(AND(ISNUMBER(OFFSET('Water Data'!$H$6,0,10*ROW('Water Data'!H5))),'Data Summary'!CF11="Yes"),OFFSET('Water Data'!$H$6,0,10*ROW('Water Data'!H5)),NA())</f>
        <v>#N/A</v>
      </c>
      <c r="R11" s="82" t="e">
        <f ca="true">+IF(AND(ISNUMBER(OFFSET('Water Data'!$H$9,0,10*ROW('Water Data'!H5))),'Data Summary'!CG11="Yes"),OFFSET('Water Data'!$H$9,0,10*ROW('Water Data'!H5)),NA())</f>
        <v>#N/A</v>
      </c>
      <c r="S11" s="82" t="e">
        <f ca="true">+IF(AND(ISNUMBER(OFFSET('Water Data'!$I$4,0,10*ROW('Water Data'!I5))),'Data Summary'!CH11="Yes"),100-OFFSET('Water Data'!$I$4,0,10*ROW('Water Data'!I5)),NA())</f>
        <v>#N/A</v>
      </c>
      <c r="T11" s="82" t="e">
        <f ca="true">+IF(AND(ISNUMBER(OFFSET('Water Data'!$I$6,0,10*ROW('Water Data'!I5))),'Data Summary'!CI11="Yes"),OFFSET('Water Data'!$I$6,0,10*ROW('Water Data'!I5)),NA())</f>
        <v>#N/A</v>
      </c>
      <c r="U11" s="82" t="e">
        <f ca="true">+IF(AND(ISNUMBER(OFFSET('Water Data'!$I$9,0,10*ROW('Water Data'!I5))),'Data Summary'!CJ11="Yes"),OFFSET('Water Data'!$I$9,0,10*ROW('Water Data'!I5)),NA())</f>
        <v>#N/A</v>
      </c>
      <c r="V11" s="83" t="e">
        <f ca="true">+IF(AND(ISNUMBER(OFFSET('Sanitation Data'!$D$4,0,10*ROW('Sanitation Data'!D5))),'Data Summary'!CK11="Yes"),100-OFFSET('Sanitation Data'!$D$4,0,10*ROW('Sanitation Data'!D5)),NA())</f>
        <v>#N/A</v>
      </c>
      <c r="W11" s="83" t="e">
        <f ca="true">+IF(AND(ISNUMBER(OFFSET('Sanitation Data'!$D$6,0,10*ROW('Sanitation Data'!D5))),'Data Summary'!CL11="Yes"),OFFSET('Sanitation Data'!$D$6,0,10*ROW('Sanitation Data'!D5)),NA())</f>
        <v>#N/A</v>
      </c>
      <c r="X11" s="83" t="e">
        <f ca="true">+IF(AND(ISNUMBER(OFFSET('Sanitation Data'!$D$10,0,10*ROW('Sanitation Data'!D5))),'Data Summary'!CM11="Yes"),OFFSET('Sanitation Data'!$D$10,0,10*ROW('Sanitation Data'!D5)),NA())</f>
        <v>#N/A</v>
      </c>
      <c r="Y11" s="83" t="e">
        <f ca="true">+IF(AND(ISNUMBER(OFFSET('Sanitation Data'!$D$11,0,10*ROW('Sanitation Data'!D5))),'Data Summary'!CN11="Yes"),OFFSET('Sanitation Data'!$D$11,0,10*ROW('Sanitation Data'!D5)),NA())</f>
        <v>#N/A</v>
      </c>
      <c r="Z11" s="83" t="e">
        <f ca="true">+IF(AND(ISNUMBER(OFFSET('Sanitation Data'!$D$12,0,10*ROW('Sanitation Data'!D5))),'Data Summary'!CO11="Yes"),OFFSET('Sanitation Data'!$D$12,0,10*ROW('Sanitation Data'!D5)),NA())</f>
        <v>#N/A</v>
      </c>
      <c r="AA11" s="83" t="e">
        <f ca="true">+IF(AND(ISNUMBER(OFFSET('Sanitation Data'!$E$4,0,10*ROW('Sanitation Data'!E5))),'Data Summary'!CP11="Yes"),100-OFFSET('Sanitation Data'!$E$4,0,10*ROW('Sanitation Data'!E5)),NA())</f>
        <v>#N/A</v>
      </c>
      <c r="AB11" s="83" t="e">
        <f ca="true">+IF(AND(ISNUMBER(OFFSET('Sanitation Data'!$E$6,0,10*ROW('Sanitation Data'!E5))),'Data Summary'!CQ11="Yes"),OFFSET('Sanitation Data'!$E$6,0,10*ROW('Sanitation Data'!E5)),NA())</f>
        <v>#N/A</v>
      </c>
      <c r="AC11" s="83" t="e">
        <f ca="true">+IF(AND(ISNUMBER(OFFSET('Sanitation Data'!$E$10,0,10*ROW('Sanitation Data'!E5))),'Data Summary'!CR11="Yes"),OFFSET('Sanitation Data'!$E$10,0,10*ROW('Sanitation Data'!E5)),NA())</f>
        <v>#N/A</v>
      </c>
      <c r="AD11" s="83" t="e">
        <f ca="true">+IF(AND(ISNUMBER(OFFSET('Sanitation Data'!$E$11,0,10*ROW('Sanitation Data'!E5))),'Data Summary'!CS11="Yes"),OFFSET('Sanitation Data'!$E$11,0,10*ROW('Sanitation Data'!E5)),NA())</f>
        <v>#N/A</v>
      </c>
      <c r="AE11" s="83" t="e">
        <f ca="true">+IF(AND(ISNUMBER(OFFSET('Sanitation Data'!$E$12,0,10*ROW('Sanitation Data'!E5))),'Data Summary'!CT11="Yes"),OFFSET('Sanitation Data'!$E$12,0,10*ROW('Sanitation Data'!E5)),NA())</f>
        <v>#N/A</v>
      </c>
      <c r="AF11" s="83" t="e">
        <f ca="true">+IF(AND(ISNUMBER(OFFSET('Sanitation Data'!$F$4,0,10*ROW('Sanitation Data'!F5))),'Data Summary'!CU11="Yes"),100-OFFSET('Sanitation Data'!$F$4,0,10*ROW('Sanitation Data'!F5)),NA())</f>
        <v>#N/A</v>
      </c>
      <c r="AG11" s="83" t="e">
        <f ca="true">+IF(AND(ISNUMBER(OFFSET('Sanitation Data'!$F$6,0,10*ROW('Sanitation Data'!F5))),'Data Summary'!CV11="Yes"),OFFSET('Sanitation Data'!$F$6,0,10*ROW('Sanitation Data'!F5)),NA())</f>
        <v>#N/A</v>
      </c>
      <c r="AH11" s="83" t="e">
        <f ca="true">+IF(AND(ISNUMBER(OFFSET('Sanitation Data'!$F$10,0,10*ROW('Sanitation Data'!F5))),'Data Summary'!CW11="Yes"),OFFSET('Sanitation Data'!$F$10,0,10*ROW('Sanitation Data'!F5)),NA())</f>
        <v>#N/A</v>
      </c>
      <c r="AI11" s="83" t="e">
        <f ca="true">+IF(AND(ISNUMBER(OFFSET('Sanitation Data'!$F$11,0,10*ROW('Sanitation Data'!F5))),'Data Summary'!CX11="Yes"),OFFSET('Sanitation Data'!$F$11,0,10*ROW('Sanitation Data'!F5)),NA())</f>
        <v>#N/A</v>
      </c>
      <c r="AJ11" s="83" t="e">
        <f ca="true">+IF(AND(ISNUMBER(OFFSET('Sanitation Data'!$F$12,0,10*ROW('Sanitation Data'!F5))),'Data Summary'!CY11="Yes"),OFFSET('Sanitation Data'!$F$12,0,10*ROW('Sanitation Data'!F5)),NA())</f>
        <v>#N/A</v>
      </c>
      <c r="AK11" s="83" t="e">
        <f ca="true">+IF(AND(ISNUMBER(OFFSET('Sanitation Data'!$G$4,0,10*ROW('Sanitation Data'!G5))),'Data Summary'!CZ11="Yes"),100-OFFSET('Sanitation Data'!$G$4,0,10*ROW('Sanitation Data'!G5)),NA())</f>
        <v>#N/A</v>
      </c>
      <c r="AL11" s="83" t="e">
        <f ca="true">+IF(AND(ISNUMBER(OFFSET('Sanitation Data'!$G$6,0,10*ROW('Sanitation Data'!G5))),'Data Summary'!DA11="Yes"),OFFSET('Sanitation Data'!$G$6,0,10*ROW('Sanitation Data'!G5)),NA())</f>
        <v>#N/A</v>
      </c>
      <c r="AM11" s="83" t="e">
        <f ca="true">+IF(AND(ISNUMBER(OFFSET('Sanitation Data'!$G$10,0,10*ROW('Sanitation Data'!G5))),'Data Summary'!DB11="Yes"),OFFSET('Sanitation Data'!$G$10,0,10*ROW('Sanitation Data'!G5)),NA())</f>
        <v>#N/A</v>
      </c>
      <c r="AN11" s="83" t="e">
        <f ca="true">+IF(AND(ISNUMBER(OFFSET('Sanitation Data'!$G$11,0,10*ROW('Sanitation Data'!G5))),'Data Summary'!DC11="Yes"),OFFSET('Sanitation Data'!$G$11,0,10*ROW('Sanitation Data'!G5)),NA())</f>
        <v>#N/A</v>
      </c>
      <c r="AO11" s="83" t="e">
        <f ca="true">+IF(AND(ISNUMBER(OFFSET('Sanitation Data'!$G$12,0,10*ROW('Sanitation Data'!G5))),'Data Summary'!DD11="Yes"),OFFSET('Sanitation Data'!$G$12,0,10*ROW('Sanitation Data'!G5)),NA())</f>
        <v>#N/A</v>
      </c>
      <c r="AP11" s="83" t="e">
        <f ca="true">+IF(AND(ISNUMBER(OFFSET('Sanitation Data'!$H$4,0,10*ROW('Sanitation Data'!H5))),'Data Summary'!DE11="Yes"),100-OFFSET('Sanitation Data'!$H$4,0,10*ROW('Sanitation Data'!H5)),NA())</f>
        <v>#N/A</v>
      </c>
      <c r="AQ11" s="83" t="e">
        <f ca="true">+IF(AND(ISNUMBER(OFFSET('Sanitation Data'!$H$6,0,10*ROW('Sanitation Data'!H5))),'Data Summary'!DF11="Yes"),OFFSET('Sanitation Data'!$H$6,0,10*ROW('Sanitation Data'!H5)),NA())</f>
        <v>#N/A</v>
      </c>
      <c r="AR11" s="83" t="e">
        <f ca="true">+IF(AND(ISNUMBER(OFFSET('Sanitation Data'!$H$10,0,10*ROW('Sanitation Data'!H5))),'Data Summary'!DG11="Yes"),OFFSET('Sanitation Data'!$H$10,0,10*ROW('Sanitation Data'!H5)),NA())</f>
        <v>#N/A</v>
      </c>
      <c r="AS11" s="83" t="e">
        <f ca="true">+IF(AND(ISNUMBER(OFFSET('Sanitation Data'!$H$11,0,10*ROW('Sanitation Data'!H5))),'Data Summary'!DH11="Yes"),OFFSET('Sanitation Data'!$H$11,0,10*ROW('Sanitation Data'!H5)),NA())</f>
        <v>#N/A</v>
      </c>
      <c r="AT11" s="83" t="e">
        <f ca="true">+IF(AND(ISNUMBER(OFFSET('Sanitation Data'!$H$12,0,10*ROW('Sanitation Data'!H5))),'Data Summary'!DI11="Yes"),OFFSET('Sanitation Data'!$H$12,0,10*ROW('Sanitation Data'!H5)),NA())</f>
        <v>#N/A</v>
      </c>
      <c r="AU11" s="83" t="e">
        <f ca="true">+IF(AND(ISNUMBER(OFFSET('Sanitation Data'!$I$4,0,10*ROW('Sanitation Data'!I5))),'Data Summary'!DJ11="Yes"),100-OFFSET('Sanitation Data'!$I$4,0,10*ROW('Sanitation Data'!I5)),NA())</f>
        <v>#N/A</v>
      </c>
      <c r="AV11" s="83" t="e">
        <f ca="true">+IF(AND(ISNUMBER(OFFSET('Sanitation Data'!$I$6,0,10*ROW('Sanitation Data'!I5))),'Data Summary'!DK11="Yes"),OFFSET('Sanitation Data'!$I$6,0,10*ROW('Sanitation Data'!I5)),NA())</f>
        <v>#N/A</v>
      </c>
      <c r="AW11" s="83" t="e">
        <f ca="true">+IF(AND(ISNUMBER(OFFSET('Sanitation Data'!$I$10,0,10*ROW('Sanitation Data'!I5))),'Data Summary'!DL11="Yes"),OFFSET('Sanitation Data'!$I$10,0,10*ROW('Sanitation Data'!I5)),NA())</f>
        <v>#N/A</v>
      </c>
      <c r="AX11" s="83" t="e">
        <f ca="true">+IF(AND(ISNUMBER(OFFSET('Sanitation Data'!$I$11,0,10*ROW('Sanitation Data'!I5))),'Data Summary'!DM11="Yes"),OFFSET('Sanitation Data'!$I$11,0,10*ROW('Sanitation Data'!I5)),NA())</f>
        <v>#N/A</v>
      </c>
      <c r="AY11" s="83" t="e">
        <f ca="true">+IF(AND(ISNUMBER(OFFSET('Sanitation Data'!$I$12,0,10*ROW('Sanitation Data'!I5))),'Data Summary'!DN11="Yes"),OFFSET('Sanitation Data'!$I$12,0,10*ROW('Sanitation Data'!I5)),NA())</f>
        <v>#N/A</v>
      </c>
      <c r="AZ11" s="84" t="e">
        <f ca="true">+IF(AND(ISNUMBER(OFFSET('Hygiene Data'!$D$5,0,10*ROW('Hygiene Data'!D5))),'Data Summary'!DO11="Yes"),OFFSET('Hygiene Data'!$D$5,0,10*ROW('Hygiene Data'!D5)),NA())</f>
        <v>#N/A</v>
      </c>
      <c r="BA11" s="84" t="e">
        <f ca="true">+IF(AND(ISNUMBER(OFFSET('Hygiene Data'!$D$7,0,10*ROW('Hygiene Data'!D5))),'Data Summary'!DP11="Yes"),OFFSET('Hygiene Data'!$D$7,0,10*ROW('Hygiene Data'!D5)),NA())</f>
        <v>#N/A</v>
      </c>
      <c r="BB11" s="84" t="e">
        <f ca="true">+IF(AND(ISNUMBER(OFFSET('Hygiene Data'!$D$9,0,10*ROW('Hygiene Data'!D5))),'Data Summary'!DQ11="Yes"),OFFSET('Hygiene Data'!$D$9,0,10*ROW('Hygiene Data'!D5)),NA())</f>
        <v>#N/A</v>
      </c>
      <c r="BC11" s="84" t="e">
        <f ca="true">+IF(AND(ISNUMBER(OFFSET('Hygiene Data'!$E$5,0,10*ROW('Hygiene Data'!E5))),'Data Summary'!DR11="Yes"),OFFSET('Hygiene Data'!$E$5,0,10*ROW('Hygiene Data'!E5)),NA())</f>
        <v>#N/A</v>
      </c>
      <c r="BD11" s="84" t="e">
        <f ca="true">+IF(AND(ISNUMBER(OFFSET('Hygiene Data'!$E$7,0,10*ROW('Hygiene Data'!E5))),'Data Summary'!DS11="Yes"),OFFSET('Hygiene Data'!$E$7,0,10*ROW('Hygiene Data'!E5)),NA())</f>
        <v>#N/A</v>
      </c>
      <c r="BE11" s="84" t="e">
        <f ca="true">+IF(AND(ISNUMBER(OFFSET('Hygiene Data'!$E$9,0,10*ROW('Hygiene Data'!E5))),'Data Summary'!DT11="Yes"),OFFSET('Hygiene Data'!$E$9,0,10*ROW('Hygiene Data'!E5)),NA())</f>
        <v>#N/A</v>
      </c>
      <c r="BF11" s="84" t="e">
        <f ca="true">+IF(AND(ISNUMBER(OFFSET('Hygiene Data'!$F$5,0,10*ROW('Hygiene Data'!F5))),'Data Summary'!DU11="Yes"),OFFSET('Hygiene Data'!$F$5,0,10*ROW('Hygiene Data'!F5)),NA())</f>
        <v>#N/A</v>
      </c>
      <c r="BG11" s="84" t="e">
        <f ca="true">+IF(AND(ISNUMBER(OFFSET('Hygiene Data'!$F$7,0,10*ROW('Hygiene Data'!F5))),'Data Summary'!DV11="Yes"),OFFSET('Hygiene Data'!$F$7,0,10*ROW('Hygiene Data'!F5)),NA())</f>
        <v>#N/A</v>
      </c>
      <c r="BH11" s="84" t="e">
        <f ca="true">+IF(AND(ISNUMBER(OFFSET('Hygiene Data'!$F$9,0,10*ROW('Hygiene Data'!F5))),'Data Summary'!DW11="Yes"),OFFSET('Hygiene Data'!$F$9,0,10*ROW('Hygiene Data'!F5)),NA())</f>
        <v>#N/A</v>
      </c>
      <c r="BI11" s="84" t="e">
        <f ca="true">+IF(AND(ISNUMBER(OFFSET('Hygiene Data'!$G$5,0,10*ROW('Hygiene Data'!G5))),'Data Summary'!DX11="Yes"),OFFSET('Hygiene Data'!$G$5,0,10*ROW('Hygiene Data'!G5)),NA())</f>
        <v>#N/A</v>
      </c>
      <c r="BJ11" s="84" t="e">
        <f ca="true">+IF(AND(ISNUMBER(OFFSET('Hygiene Data'!$G$7,0,10*ROW('Hygiene Data'!G5))),'Data Summary'!DY11="Yes"),OFFSET('Hygiene Data'!$G$7,0,10*ROW('Hygiene Data'!G5)),NA())</f>
        <v>#N/A</v>
      </c>
      <c r="BK11" s="84" t="e">
        <f ca="true">+IF(AND(ISNUMBER(OFFSET('Hygiene Data'!$G$9,0,10*ROW('Hygiene Data'!G5))),'Data Summary'!DZ11="Yes"),OFFSET('Hygiene Data'!$G$9,0,10*ROW('Hygiene Data'!G5)),NA())</f>
        <v>#N/A</v>
      </c>
      <c r="BL11" s="84" t="e">
        <f ca="true">+IF(AND(ISNUMBER(OFFSET('Hygiene Data'!$H$5,0,10*ROW('Hygiene Data'!H5))),'Data Summary'!EA11="Yes"),OFFSET('Hygiene Data'!$H$5,0,10*ROW('Hygiene Data'!H5)),NA())</f>
        <v>#N/A</v>
      </c>
      <c r="BM11" s="84" t="e">
        <f ca="true">+IF(AND(ISNUMBER(OFFSET('Hygiene Data'!$H$7,0,10*ROW('Hygiene Data'!H5))),'Data Summary'!EB11="Yes"),OFFSET('Hygiene Data'!$H$7,0,10*ROW('Hygiene Data'!H5)),NA())</f>
        <v>#N/A</v>
      </c>
      <c r="BN11" s="84" t="e">
        <f ca="true">+IF(AND(ISNUMBER(OFFSET('Hygiene Data'!$H$9,0,10*ROW('Hygiene Data'!H5))),'Data Summary'!EC11="Yes"),OFFSET('Hygiene Data'!$H$9,0,10*ROW('Hygiene Data'!H5)),NA())</f>
        <v>#N/A</v>
      </c>
      <c r="BO11" s="84" t="e">
        <f ca="true">+IF(AND(ISNUMBER(OFFSET('Hygiene Data'!$I$5,0,10*ROW('Hygiene Data'!I5))),'Data Summary'!ED11="Yes"),OFFSET('Hygiene Data'!$I$5,0,10*ROW('Hygiene Data'!I5)),NA())</f>
        <v>#N/A</v>
      </c>
      <c r="BP11" s="84" t="e">
        <f ca="true">+IF(AND(ISNUMBER(OFFSET('Hygiene Data'!$I$7,0,10*ROW('Hygiene Data'!I5))),'Data Summary'!EE11="Yes"),OFFSET('Hygiene Data'!$I$7,0,10*ROW('Hygiene Data'!I5)),NA())</f>
        <v>#N/A</v>
      </c>
      <c r="BQ11" s="84" t="e">
        <f ca="true">+IF(AND(ISNUMBER(OFFSET('Hygiene Data'!$I$9,0,10*ROW('Hygiene Data'!I5))),'Data Summary'!EF11="Yes"),OFFSET('Hygiene Data'!$I$9,0,10*ROW('Hygiene Data'!I5)),NA())</f>
        <v>#N/A</v>
      </c>
    </row>
    <row xmlns:x14ac="http://schemas.microsoft.com/office/spreadsheetml/2009/9/ac" r="12" x14ac:dyDescent="0.2">
      <c r="A12" s="375" t="e">
        <f ca="true">+RIGHT('Data Summary'!A12,LEN('Data Summary'!A12)-9)</f>
        <v>#VALUE!</v>
      </c>
      <c r="B12" s="36" t="str">
        <f ca="true">+IF(ISTEXT('Data Summary'!B12),'Data Summary'!B12,"")</f>
        <v/>
      </c>
      <c r="C12" s="325" t="e">
        <f ca="true">+VALUE('Data Summary'!C12)</f>
        <v>#VALUE!</v>
      </c>
      <c r="D12" s="82" t="e">
        <f ca="true">+IF(AND(ISNUMBER(OFFSET('Water Data'!$D$4,0,10*ROW('Water Data'!D6))),'Data Summary'!BS12="Yes"),100-OFFSET('Water Data'!$D$4,0,10*ROW('Water Data'!D6)),NA())</f>
        <v>#N/A</v>
      </c>
      <c r="E12" s="82" t="e">
        <f ca="true">+IF(AND(ISNUMBER(OFFSET('Water Data'!$D$6,0,10*ROW('Water Data'!D6))),'Data Summary'!BT12="Yes"),OFFSET('Water Data'!$D$6,0,10*ROW('Water Data'!D6)),NA())</f>
        <v>#N/A</v>
      </c>
      <c r="F12" s="82" t="e">
        <f ca="true">+IF(AND(ISNUMBER(OFFSET('Water Data'!$D$9,0,10*ROW('Water Data'!D6))),'Data Summary'!BU12="Yes"),OFFSET('Water Data'!$D$9,0,10*ROW('Water Data'!D6)),NA())</f>
        <v>#N/A</v>
      </c>
      <c r="G12" s="82" t="e">
        <f ca="true">+IF(AND(ISNUMBER(OFFSET('Water Data'!$E$4,0,10*ROW('Water Data'!E6))),'Data Summary'!BV12="Yes"),100-OFFSET('Water Data'!$E$4,0,10*ROW('Water Data'!E6)),NA())</f>
        <v>#N/A</v>
      </c>
      <c r="H12" s="82" t="e">
        <f ca="true">+IF(AND(ISNUMBER(OFFSET('Water Data'!$E$6,0,10*ROW('Water Data'!E6))),'Data Summary'!BW12="Yes"),OFFSET('Water Data'!$E$6,0,10*ROW('Water Data'!E6)),NA())</f>
        <v>#N/A</v>
      </c>
      <c r="I12" s="82" t="e">
        <f ca="true">+IF(AND(ISNUMBER(OFFSET('Water Data'!$E$9,0,10*ROW('Water Data'!E6))),'Data Summary'!BX12="Yes"),OFFSET('Water Data'!$E$9,0,10*ROW('Water Data'!E6)),NA())</f>
        <v>#N/A</v>
      </c>
      <c r="J12" s="82" t="e">
        <f ca="true">+IF(AND(ISNUMBER(OFFSET('Water Data'!$F$4,0,10*ROW('Water Data'!F6))),'Data Summary'!BY12="Yes"),100-OFFSET('Water Data'!$F$4,0,10*ROW('Water Data'!F6)),NA())</f>
        <v>#N/A</v>
      </c>
      <c r="K12" s="82" t="e">
        <f ca="true">+IF(AND(ISNUMBER(OFFSET('Water Data'!$F$6,0,10*ROW('Water Data'!F6))),'Data Summary'!BZ12="Yes"),OFFSET('Water Data'!$F$6,0,10*ROW('Water Data'!F6)),NA())</f>
        <v>#N/A</v>
      </c>
      <c r="L12" s="82" t="e">
        <f ca="true">+IF(AND(ISNUMBER(OFFSET('Water Data'!$F$9,0,10*ROW('Water Data'!F6))),'Data Summary'!CA12="Yes"),OFFSET('Water Data'!$F$9,0,10*ROW('Water Data'!F6)),NA())</f>
        <v>#N/A</v>
      </c>
      <c r="M12" s="82" t="e">
        <f ca="true">+IF(AND(ISNUMBER(OFFSET('Water Data'!$G$4,0,10*ROW('Water Data'!G6))),'Data Summary'!CB12="Yes"),100-OFFSET('Water Data'!$G$4,0,10*ROW('Water Data'!G6)),NA())</f>
        <v>#N/A</v>
      </c>
      <c r="N12" s="82" t="e">
        <f ca="true">+IF(AND(ISNUMBER(OFFSET('Water Data'!$G$6,0,10*ROW('Water Data'!G6))),'Data Summary'!CC12="Yes"),OFFSET('Water Data'!$G$6,0,10*ROW('Water Data'!G6)),NA())</f>
        <v>#N/A</v>
      </c>
      <c r="O12" s="82" t="e">
        <f ca="true">+IF(AND(ISNUMBER(OFFSET('Water Data'!$G$9,0,10*ROW('Water Data'!G6))),'Data Summary'!CD12="Yes"),OFFSET('Water Data'!$G$9,0,10*ROW('Water Data'!G6)),NA())</f>
        <v>#N/A</v>
      </c>
      <c r="P12" s="82" t="e">
        <f ca="true">+IF(AND(ISNUMBER(OFFSET('Water Data'!$H$4,0,10*ROW('Water Data'!H6))),'Data Summary'!CE12="Yes"),100-OFFSET('Water Data'!$H$4,0,10*ROW('Water Data'!H6)),NA())</f>
        <v>#N/A</v>
      </c>
      <c r="Q12" s="82" t="e">
        <f ca="true">+IF(AND(ISNUMBER(OFFSET('Water Data'!$H$6,0,10*ROW('Water Data'!H6))),'Data Summary'!CF12="Yes"),OFFSET('Water Data'!$H$6,0,10*ROW('Water Data'!H6)),NA())</f>
        <v>#N/A</v>
      </c>
      <c r="R12" s="82" t="e">
        <f ca="true">+IF(AND(ISNUMBER(OFFSET('Water Data'!$H$9,0,10*ROW('Water Data'!H6))),'Data Summary'!CG12="Yes"),OFFSET('Water Data'!$H$9,0,10*ROW('Water Data'!H6)),NA())</f>
        <v>#N/A</v>
      </c>
      <c r="S12" s="82" t="e">
        <f ca="true">+IF(AND(ISNUMBER(OFFSET('Water Data'!$I$4,0,10*ROW('Water Data'!I6))),'Data Summary'!CH12="Yes"),100-OFFSET('Water Data'!$I$4,0,10*ROW('Water Data'!I6)),NA())</f>
        <v>#N/A</v>
      </c>
      <c r="T12" s="82" t="e">
        <f ca="true">+IF(AND(ISNUMBER(OFFSET('Water Data'!$I$6,0,10*ROW('Water Data'!I6))),'Data Summary'!CI12="Yes"),OFFSET('Water Data'!$I$6,0,10*ROW('Water Data'!I6)),NA())</f>
        <v>#N/A</v>
      </c>
      <c r="U12" s="82" t="e">
        <f ca="true">+IF(AND(ISNUMBER(OFFSET('Water Data'!$I$9,0,10*ROW('Water Data'!I6))),'Data Summary'!CJ12="Yes"),OFFSET('Water Data'!$I$9,0,10*ROW('Water Data'!I6)),NA())</f>
        <v>#N/A</v>
      </c>
      <c r="V12" s="83" t="e">
        <f ca="true">+IF(AND(ISNUMBER(OFFSET('Sanitation Data'!$D$4,0,10*ROW('Sanitation Data'!D6))),'Data Summary'!CK12="Yes"),100-OFFSET('Sanitation Data'!$D$4,0,10*ROW('Sanitation Data'!D6)),NA())</f>
        <v>#N/A</v>
      </c>
      <c r="W12" s="83" t="e">
        <f ca="true">+IF(AND(ISNUMBER(OFFSET('Sanitation Data'!$D$6,0,10*ROW('Sanitation Data'!D6))),'Data Summary'!CL12="Yes"),OFFSET('Sanitation Data'!$D$6,0,10*ROW('Sanitation Data'!D6)),NA())</f>
        <v>#N/A</v>
      </c>
      <c r="X12" s="83" t="e">
        <f ca="true">+IF(AND(ISNUMBER(OFFSET('Sanitation Data'!$D$10,0,10*ROW('Sanitation Data'!D6))),'Data Summary'!CM12="Yes"),OFFSET('Sanitation Data'!$D$10,0,10*ROW('Sanitation Data'!D6)),NA())</f>
        <v>#N/A</v>
      </c>
      <c r="Y12" s="83" t="e">
        <f ca="true">+IF(AND(ISNUMBER(OFFSET('Sanitation Data'!$D$11,0,10*ROW('Sanitation Data'!D6))),'Data Summary'!CN12="Yes"),OFFSET('Sanitation Data'!$D$11,0,10*ROW('Sanitation Data'!D6)),NA())</f>
        <v>#N/A</v>
      </c>
      <c r="Z12" s="83" t="e">
        <f ca="true">+IF(AND(ISNUMBER(OFFSET('Sanitation Data'!$D$12,0,10*ROW('Sanitation Data'!D6))),'Data Summary'!CO12="Yes"),OFFSET('Sanitation Data'!$D$12,0,10*ROW('Sanitation Data'!D6)),NA())</f>
        <v>#N/A</v>
      </c>
      <c r="AA12" s="83" t="e">
        <f ca="true">+IF(AND(ISNUMBER(OFFSET('Sanitation Data'!$E$4,0,10*ROW('Sanitation Data'!E6))),'Data Summary'!CP12="Yes"),100-OFFSET('Sanitation Data'!$E$4,0,10*ROW('Sanitation Data'!E6)),NA())</f>
        <v>#N/A</v>
      </c>
      <c r="AB12" s="83" t="e">
        <f ca="true">+IF(AND(ISNUMBER(OFFSET('Sanitation Data'!$E$6,0,10*ROW('Sanitation Data'!E6))),'Data Summary'!CQ12="Yes"),OFFSET('Sanitation Data'!$E$6,0,10*ROW('Sanitation Data'!E6)),NA())</f>
        <v>#N/A</v>
      </c>
      <c r="AC12" s="83" t="e">
        <f ca="true">+IF(AND(ISNUMBER(OFFSET('Sanitation Data'!$E$10,0,10*ROW('Sanitation Data'!E6))),'Data Summary'!CR12="Yes"),OFFSET('Sanitation Data'!$E$10,0,10*ROW('Sanitation Data'!E6)),NA())</f>
        <v>#N/A</v>
      </c>
      <c r="AD12" s="83" t="e">
        <f ca="true">+IF(AND(ISNUMBER(OFFSET('Sanitation Data'!$E$11,0,10*ROW('Sanitation Data'!E6))),'Data Summary'!CS12="Yes"),OFFSET('Sanitation Data'!$E$11,0,10*ROW('Sanitation Data'!E6)),NA())</f>
        <v>#N/A</v>
      </c>
      <c r="AE12" s="83" t="e">
        <f ca="true">+IF(AND(ISNUMBER(OFFSET('Sanitation Data'!$E$12,0,10*ROW('Sanitation Data'!E6))),'Data Summary'!CT12="Yes"),OFFSET('Sanitation Data'!$E$12,0,10*ROW('Sanitation Data'!E6)),NA())</f>
        <v>#N/A</v>
      </c>
      <c r="AF12" s="83" t="e">
        <f ca="true">+IF(AND(ISNUMBER(OFFSET('Sanitation Data'!$F$4,0,10*ROW('Sanitation Data'!F6))),'Data Summary'!CU12="Yes"),100-OFFSET('Sanitation Data'!$F$4,0,10*ROW('Sanitation Data'!F6)),NA())</f>
        <v>#N/A</v>
      </c>
      <c r="AG12" s="83" t="e">
        <f ca="true">+IF(AND(ISNUMBER(OFFSET('Sanitation Data'!$F$6,0,10*ROW('Sanitation Data'!F6))),'Data Summary'!CV12="Yes"),OFFSET('Sanitation Data'!$F$6,0,10*ROW('Sanitation Data'!F6)),NA())</f>
        <v>#N/A</v>
      </c>
      <c r="AH12" s="83" t="e">
        <f ca="true">+IF(AND(ISNUMBER(OFFSET('Sanitation Data'!$F$10,0,10*ROW('Sanitation Data'!F6))),'Data Summary'!CW12="Yes"),OFFSET('Sanitation Data'!$F$10,0,10*ROW('Sanitation Data'!F6)),NA())</f>
        <v>#N/A</v>
      </c>
      <c r="AI12" s="83" t="e">
        <f ca="true">+IF(AND(ISNUMBER(OFFSET('Sanitation Data'!$F$11,0,10*ROW('Sanitation Data'!F6))),'Data Summary'!CX12="Yes"),OFFSET('Sanitation Data'!$F$11,0,10*ROW('Sanitation Data'!F6)),NA())</f>
        <v>#N/A</v>
      </c>
      <c r="AJ12" s="83" t="e">
        <f ca="true">+IF(AND(ISNUMBER(OFFSET('Sanitation Data'!$F$12,0,10*ROW('Sanitation Data'!F6))),'Data Summary'!CY12="Yes"),OFFSET('Sanitation Data'!$F$12,0,10*ROW('Sanitation Data'!F6)),NA())</f>
        <v>#N/A</v>
      </c>
      <c r="AK12" s="83" t="e">
        <f ca="true">+IF(AND(ISNUMBER(OFFSET('Sanitation Data'!$G$4,0,10*ROW('Sanitation Data'!G6))),'Data Summary'!CZ12="Yes"),100-OFFSET('Sanitation Data'!$G$4,0,10*ROW('Sanitation Data'!G6)),NA())</f>
        <v>#N/A</v>
      </c>
      <c r="AL12" s="83" t="e">
        <f ca="true">+IF(AND(ISNUMBER(OFFSET('Sanitation Data'!$G$6,0,10*ROW('Sanitation Data'!G6))),'Data Summary'!DA12="Yes"),OFFSET('Sanitation Data'!$G$6,0,10*ROW('Sanitation Data'!G6)),NA())</f>
        <v>#N/A</v>
      </c>
      <c r="AM12" s="83" t="e">
        <f ca="true">+IF(AND(ISNUMBER(OFFSET('Sanitation Data'!$G$10,0,10*ROW('Sanitation Data'!G6))),'Data Summary'!DB12="Yes"),OFFSET('Sanitation Data'!$G$10,0,10*ROW('Sanitation Data'!G6)),NA())</f>
        <v>#N/A</v>
      </c>
      <c r="AN12" s="83" t="e">
        <f ca="true">+IF(AND(ISNUMBER(OFFSET('Sanitation Data'!$G$11,0,10*ROW('Sanitation Data'!G6))),'Data Summary'!DC12="Yes"),OFFSET('Sanitation Data'!$G$11,0,10*ROW('Sanitation Data'!G6)),NA())</f>
        <v>#N/A</v>
      </c>
      <c r="AO12" s="83" t="e">
        <f ca="true">+IF(AND(ISNUMBER(OFFSET('Sanitation Data'!$G$12,0,10*ROW('Sanitation Data'!G6))),'Data Summary'!DD12="Yes"),OFFSET('Sanitation Data'!$G$12,0,10*ROW('Sanitation Data'!G6)),NA())</f>
        <v>#N/A</v>
      </c>
      <c r="AP12" s="83" t="e">
        <f ca="true">+IF(AND(ISNUMBER(OFFSET('Sanitation Data'!$H$4,0,10*ROW('Sanitation Data'!H6))),'Data Summary'!DE12="Yes"),100-OFFSET('Sanitation Data'!$H$4,0,10*ROW('Sanitation Data'!H6)),NA())</f>
        <v>#N/A</v>
      </c>
      <c r="AQ12" s="83" t="e">
        <f ca="true">+IF(AND(ISNUMBER(OFFSET('Sanitation Data'!$H$6,0,10*ROW('Sanitation Data'!H6))),'Data Summary'!DF12="Yes"),OFFSET('Sanitation Data'!$H$6,0,10*ROW('Sanitation Data'!H6)),NA())</f>
        <v>#N/A</v>
      </c>
      <c r="AR12" s="83" t="e">
        <f ca="true">+IF(AND(ISNUMBER(OFFSET('Sanitation Data'!$H$10,0,10*ROW('Sanitation Data'!H6))),'Data Summary'!DG12="Yes"),OFFSET('Sanitation Data'!$H$10,0,10*ROW('Sanitation Data'!H6)),NA())</f>
        <v>#N/A</v>
      </c>
      <c r="AS12" s="83" t="e">
        <f ca="true">+IF(AND(ISNUMBER(OFFSET('Sanitation Data'!$H$11,0,10*ROW('Sanitation Data'!H6))),'Data Summary'!DH12="Yes"),OFFSET('Sanitation Data'!$H$11,0,10*ROW('Sanitation Data'!H6)),NA())</f>
        <v>#N/A</v>
      </c>
      <c r="AT12" s="83" t="e">
        <f ca="true">+IF(AND(ISNUMBER(OFFSET('Sanitation Data'!$H$12,0,10*ROW('Sanitation Data'!H6))),'Data Summary'!DI12="Yes"),OFFSET('Sanitation Data'!$H$12,0,10*ROW('Sanitation Data'!H6)),NA())</f>
        <v>#N/A</v>
      </c>
      <c r="AU12" s="83" t="e">
        <f ca="true">+IF(AND(ISNUMBER(OFFSET('Sanitation Data'!$I$4,0,10*ROW('Sanitation Data'!I6))),'Data Summary'!DJ12="Yes"),100-OFFSET('Sanitation Data'!$I$4,0,10*ROW('Sanitation Data'!I6)),NA())</f>
        <v>#N/A</v>
      </c>
      <c r="AV12" s="83" t="e">
        <f ca="true">+IF(AND(ISNUMBER(OFFSET('Sanitation Data'!$I$6,0,10*ROW('Sanitation Data'!I6))),'Data Summary'!DK12="Yes"),OFFSET('Sanitation Data'!$I$6,0,10*ROW('Sanitation Data'!I6)),NA())</f>
        <v>#N/A</v>
      </c>
      <c r="AW12" s="83" t="e">
        <f ca="true">+IF(AND(ISNUMBER(OFFSET('Sanitation Data'!$I$10,0,10*ROW('Sanitation Data'!I6))),'Data Summary'!DL12="Yes"),OFFSET('Sanitation Data'!$I$10,0,10*ROW('Sanitation Data'!I6)),NA())</f>
        <v>#N/A</v>
      </c>
      <c r="AX12" s="83" t="e">
        <f ca="true">+IF(AND(ISNUMBER(OFFSET('Sanitation Data'!$I$11,0,10*ROW('Sanitation Data'!I6))),'Data Summary'!DM12="Yes"),OFFSET('Sanitation Data'!$I$11,0,10*ROW('Sanitation Data'!I6)),NA())</f>
        <v>#N/A</v>
      </c>
      <c r="AY12" s="83" t="e">
        <f ca="true">+IF(AND(ISNUMBER(OFFSET('Sanitation Data'!$I$12,0,10*ROW('Sanitation Data'!I6))),'Data Summary'!DN12="Yes"),OFFSET('Sanitation Data'!$I$12,0,10*ROW('Sanitation Data'!I6)),NA())</f>
        <v>#N/A</v>
      </c>
      <c r="AZ12" s="84" t="e">
        <f ca="true">+IF(AND(ISNUMBER(OFFSET('Hygiene Data'!$D$5,0,10*ROW('Hygiene Data'!D6))),'Data Summary'!DO12="Yes"),OFFSET('Hygiene Data'!$D$5,0,10*ROW('Hygiene Data'!D6)),NA())</f>
        <v>#N/A</v>
      </c>
      <c r="BA12" s="84" t="e">
        <f ca="true">+IF(AND(ISNUMBER(OFFSET('Hygiene Data'!$D$7,0,10*ROW('Hygiene Data'!D6))),'Data Summary'!DP12="Yes"),OFFSET('Hygiene Data'!$D$7,0,10*ROW('Hygiene Data'!D6)),NA())</f>
        <v>#N/A</v>
      </c>
      <c r="BB12" s="84" t="e">
        <f ca="true">+IF(AND(ISNUMBER(OFFSET('Hygiene Data'!$D$9,0,10*ROW('Hygiene Data'!D6))),'Data Summary'!DQ12="Yes"),OFFSET('Hygiene Data'!$D$9,0,10*ROW('Hygiene Data'!D6)),NA())</f>
        <v>#N/A</v>
      </c>
      <c r="BC12" s="84" t="e">
        <f ca="true">+IF(AND(ISNUMBER(OFFSET('Hygiene Data'!$E$5,0,10*ROW('Hygiene Data'!E6))),'Data Summary'!DR12="Yes"),OFFSET('Hygiene Data'!$E$5,0,10*ROW('Hygiene Data'!E6)),NA())</f>
        <v>#N/A</v>
      </c>
      <c r="BD12" s="84" t="e">
        <f ca="true">+IF(AND(ISNUMBER(OFFSET('Hygiene Data'!$E$7,0,10*ROW('Hygiene Data'!E6))),'Data Summary'!DS12="Yes"),OFFSET('Hygiene Data'!$E$7,0,10*ROW('Hygiene Data'!E6)),NA())</f>
        <v>#N/A</v>
      </c>
      <c r="BE12" s="84" t="e">
        <f ca="true">+IF(AND(ISNUMBER(OFFSET('Hygiene Data'!$E$9,0,10*ROW('Hygiene Data'!E6))),'Data Summary'!DT12="Yes"),OFFSET('Hygiene Data'!$E$9,0,10*ROW('Hygiene Data'!E6)),NA())</f>
        <v>#N/A</v>
      </c>
      <c r="BF12" s="84" t="e">
        <f ca="true">+IF(AND(ISNUMBER(OFFSET('Hygiene Data'!$F$5,0,10*ROW('Hygiene Data'!F6))),'Data Summary'!DU12="Yes"),OFFSET('Hygiene Data'!$F$5,0,10*ROW('Hygiene Data'!F6)),NA())</f>
        <v>#N/A</v>
      </c>
      <c r="BG12" s="84" t="e">
        <f ca="true">+IF(AND(ISNUMBER(OFFSET('Hygiene Data'!$F$7,0,10*ROW('Hygiene Data'!F6))),'Data Summary'!DV12="Yes"),OFFSET('Hygiene Data'!$F$7,0,10*ROW('Hygiene Data'!F6)),NA())</f>
        <v>#N/A</v>
      </c>
      <c r="BH12" s="84" t="e">
        <f ca="true">+IF(AND(ISNUMBER(OFFSET('Hygiene Data'!$F$9,0,10*ROW('Hygiene Data'!F6))),'Data Summary'!DW12="Yes"),OFFSET('Hygiene Data'!$F$9,0,10*ROW('Hygiene Data'!F6)),NA())</f>
        <v>#N/A</v>
      </c>
      <c r="BI12" s="84" t="e">
        <f ca="true">+IF(AND(ISNUMBER(OFFSET('Hygiene Data'!$G$5,0,10*ROW('Hygiene Data'!G6))),'Data Summary'!DX12="Yes"),OFFSET('Hygiene Data'!$G$5,0,10*ROW('Hygiene Data'!G6)),NA())</f>
        <v>#N/A</v>
      </c>
      <c r="BJ12" s="84" t="e">
        <f ca="true">+IF(AND(ISNUMBER(OFFSET('Hygiene Data'!$G$7,0,10*ROW('Hygiene Data'!G6))),'Data Summary'!DY12="Yes"),OFFSET('Hygiene Data'!$G$7,0,10*ROW('Hygiene Data'!G6)),NA())</f>
        <v>#N/A</v>
      </c>
      <c r="BK12" s="84" t="e">
        <f ca="true">+IF(AND(ISNUMBER(OFFSET('Hygiene Data'!$G$9,0,10*ROW('Hygiene Data'!G6))),'Data Summary'!DZ12="Yes"),OFFSET('Hygiene Data'!$G$9,0,10*ROW('Hygiene Data'!G6)),NA())</f>
        <v>#N/A</v>
      </c>
      <c r="BL12" s="84" t="e">
        <f ca="true">+IF(AND(ISNUMBER(OFFSET('Hygiene Data'!$H$5,0,10*ROW('Hygiene Data'!H6))),'Data Summary'!EA12="Yes"),OFFSET('Hygiene Data'!$H$5,0,10*ROW('Hygiene Data'!H6)),NA())</f>
        <v>#N/A</v>
      </c>
      <c r="BM12" s="84" t="e">
        <f ca="true">+IF(AND(ISNUMBER(OFFSET('Hygiene Data'!$H$7,0,10*ROW('Hygiene Data'!H6))),'Data Summary'!EB12="Yes"),OFFSET('Hygiene Data'!$H$7,0,10*ROW('Hygiene Data'!H6)),NA())</f>
        <v>#N/A</v>
      </c>
      <c r="BN12" s="84" t="e">
        <f ca="true">+IF(AND(ISNUMBER(OFFSET('Hygiene Data'!$H$9,0,10*ROW('Hygiene Data'!H6))),'Data Summary'!EC12="Yes"),OFFSET('Hygiene Data'!$H$9,0,10*ROW('Hygiene Data'!H6)),NA())</f>
        <v>#N/A</v>
      </c>
      <c r="BO12" s="84" t="e">
        <f ca="true">+IF(AND(ISNUMBER(OFFSET('Hygiene Data'!$I$5,0,10*ROW('Hygiene Data'!I6))),'Data Summary'!ED12="Yes"),OFFSET('Hygiene Data'!$I$5,0,10*ROW('Hygiene Data'!I6)),NA())</f>
        <v>#N/A</v>
      </c>
      <c r="BP12" s="84" t="e">
        <f ca="true">+IF(AND(ISNUMBER(OFFSET('Hygiene Data'!$I$7,0,10*ROW('Hygiene Data'!I6))),'Data Summary'!EE12="Yes"),OFFSET('Hygiene Data'!$I$7,0,10*ROW('Hygiene Data'!I6)),NA())</f>
        <v>#N/A</v>
      </c>
      <c r="BQ12" s="84" t="e">
        <f ca="true">+IF(AND(ISNUMBER(OFFSET('Hygiene Data'!$I$9,0,10*ROW('Hygiene Data'!I6))),'Data Summary'!EF12="Yes"),OFFSET('Hygiene Data'!$I$9,0,10*ROW('Hygiene Data'!I6)),NA())</f>
        <v>#N/A</v>
      </c>
    </row>
    <row xmlns:x14ac="http://schemas.microsoft.com/office/spreadsheetml/2009/9/ac" r="13" x14ac:dyDescent="0.2">
      <c r="A13" s="375" t="e">
        <f ca="true">+RIGHT('Data Summary'!A13,LEN('Data Summary'!A13)-9)</f>
        <v>#VALUE!</v>
      </c>
      <c r="B13" s="36" t="str">
        <f ca="true">+IF(ISTEXT('Data Summary'!B13),'Data Summary'!B13,"")</f>
        <v/>
      </c>
      <c r="C13" s="325" t="e">
        <f ca="true">+VALUE('Data Summary'!C13)</f>
        <v>#VALUE!</v>
      </c>
      <c r="D13" s="82" t="e">
        <f ca="true">+IF(AND(ISNUMBER(OFFSET('Water Data'!$D$4,0,10*ROW('Water Data'!D7))),'Data Summary'!BS13="Yes"),100-OFFSET('Water Data'!$D$4,0,10*ROW('Water Data'!D7)),NA())</f>
        <v>#N/A</v>
      </c>
      <c r="E13" s="82" t="e">
        <f ca="true">+IF(AND(ISNUMBER(OFFSET('Water Data'!$D$6,0,10*ROW('Water Data'!D7))),'Data Summary'!BT13="Yes"),OFFSET('Water Data'!$D$6,0,10*ROW('Water Data'!D7)),NA())</f>
        <v>#N/A</v>
      </c>
      <c r="F13" s="82" t="e">
        <f ca="true">+IF(AND(ISNUMBER(OFFSET('Water Data'!$D$9,0,10*ROW('Water Data'!D7))),'Data Summary'!BU13="Yes"),OFFSET('Water Data'!$D$9,0,10*ROW('Water Data'!D7)),NA())</f>
        <v>#N/A</v>
      </c>
      <c r="G13" s="82" t="e">
        <f ca="true">+IF(AND(ISNUMBER(OFFSET('Water Data'!$E$4,0,10*ROW('Water Data'!E7))),'Data Summary'!BV13="Yes"),100-OFFSET('Water Data'!$E$4,0,10*ROW('Water Data'!E7)),NA())</f>
        <v>#N/A</v>
      </c>
      <c r="H13" s="82" t="e">
        <f ca="true">+IF(AND(ISNUMBER(OFFSET('Water Data'!$E$6,0,10*ROW('Water Data'!E7))),'Data Summary'!BW13="Yes"),OFFSET('Water Data'!$E$6,0,10*ROW('Water Data'!E7)),NA())</f>
        <v>#N/A</v>
      </c>
      <c r="I13" s="82" t="e">
        <f ca="true">+IF(AND(ISNUMBER(OFFSET('Water Data'!$E$9,0,10*ROW('Water Data'!E7))),'Data Summary'!BX13="Yes"),OFFSET('Water Data'!$E$9,0,10*ROW('Water Data'!E7)),NA())</f>
        <v>#N/A</v>
      </c>
      <c r="J13" s="82" t="e">
        <f ca="true">+IF(AND(ISNUMBER(OFFSET('Water Data'!$F$4,0,10*ROW('Water Data'!F7))),'Data Summary'!BY13="Yes"),100-OFFSET('Water Data'!$F$4,0,10*ROW('Water Data'!F7)),NA())</f>
        <v>#N/A</v>
      </c>
      <c r="K13" s="82" t="e">
        <f ca="true">+IF(AND(ISNUMBER(OFFSET('Water Data'!$F$6,0,10*ROW('Water Data'!F7))),'Data Summary'!BZ13="Yes"),OFFSET('Water Data'!$F$6,0,10*ROW('Water Data'!F7)),NA())</f>
        <v>#N/A</v>
      </c>
      <c r="L13" s="82" t="e">
        <f ca="true">+IF(AND(ISNUMBER(OFFSET('Water Data'!$F$9,0,10*ROW('Water Data'!F7))),'Data Summary'!CA13="Yes"),OFFSET('Water Data'!$F$9,0,10*ROW('Water Data'!F7)),NA())</f>
        <v>#N/A</v>
      </c>
      <c r="M13" s="82" t="e">
        <f ca="true">+IF(AND(ISNUMBER(OFFSET('Water Data'!$G$4,0,10*ROW('Water Data'!G7))),'Data Summary'!CB13="Yes"),100-OFFSET('Water Data'!$G$4,0,10*ROW('Water Data'!G7)),NA())</f>
        <v>#N/A</v>
      </c>
      <c r="N13" s="82" t="e">
        <f ca="true">+IF(AND(ISNUMBER(OFFSET('Water Data'!$G$6,0,10*ROW('Water Data'!G7))),'Data Summary'!CC13="Yes"),OFFSET('Water Data'!$G$6,0,10*ROW('Water Data'!G7)),NA())</f>
        <v>#N/A</v>
      </c>
      <c r="O13" s="82" t="e">
        <f ca="true">+IF(AND(ISNUMBER(OFFSET('Water Data'!$G$9,0,10*ROW('Water Data'!G7))),'Data Summary'!CD13="Yes"),OFFSET('Water Data'!$G$9,0,10*ROW('Water Data'!G7)),NA())</f>
        <v>#N/A</v>
      </c>
      <c r="P13" s="82" t="e">
        <f ca="true">+IF(AND(ISNUMBER(OFFSET('Water Data'!$H$4,0,10*ROW('Water Data'!H7))),'Data Summary'!CE13="Yes"),100-OFFSET('Water Data'!$H$4,0,10*ROW('Water Data'!H7)),NA())</f>
        <v>#N/A</v>
      </c>
      <c r="Q13" s="82" t="e">
        <f ca="true">+IF(AND(ISNUMBER(OFFSET('Water Data'!$H$6,0,10*ROW('Water Data'!H7))),'Data Summary'!CF13="Yes"),OFFSET('Water Data'!$H$6,0,10*ROW('Water Data'!H7)),NA())</f>
        <v>#N/A</v>
      </c>
      <c r="R13" s="82" t="e">
        <f ca="true">+IF(AND(ISNUMBER(OFFSET('Water Data'!$H$9,0,10*ROW('Water Data'!H7))),'Data Summary'!CG13="Yes"),OFFSET('Water Data'!$H$9,0,10*ROW('Water Data'!H7)),NA())</f>
        <v>#N/A</v>
      </c>
      <c r="S13" s="82" t="e">
        <f ca="true">+IF(AND(ISNUMBER(OFFSET('Water Data'!$I$4,0,10*ROW('Water Data'!I7))),'Data Summary'!CH13="Yes"),100-OFFSET('Water Data'!$I$4,0,10*ROW('Water Data'!I7)),NA())</f>
        <v>#N/A</v>
      </c>
      <c r="T13" s="82" t="e">
        <f ca="true">+IF(AND(ISNUMBER(OFFSET('Water Data'!$I$6,0,10*ROW('Water Data'!I7))),'Data Summary'!CI13="Yes"),OFFSET('Water Data'!$I$6,0,10*ROW('Water Data'!I7)),NA())</f>
        <v>#N/A</v>
      </c>
      <c r="U13" s="82" t="e">
        <f ca="true">+IF(AND(ISNUMBER(OFFSET('Water Data'!$I$9,0,10*ROW('Water Data'!I7))),'Data Summary'!CJ13="Yes"),OFFSET('Water Data'!$I$9,0,10*ROW('Water Data'!I7)),NA())</f>
        <v>#N/A</v>
      </c>
      <c r="V13" s="83" t="e">
        <f ca="true">+IF(AND(ISNUMBER(OFFSET('Sanitation Data'!$D$4,0,10*ROW('Sanitation Data'!D7))),'Data Summary'!CK13="Yes"),100-OFFSET('Sanitation Data'!$D$4,0,10*ROW('Sanitation Data'!D7)),NA())</f>
        <v>#N/A</v>
      </c>
      <c r="W13" s="83" t="e">
        <f ca="true">+IF(AND(ISNUMBER(OFFSET('Sanitation Data'!$D$6,0,10*ROW('Sanitation Data'!D7))),'Data Summary'!CL13="Yes"),OFFSET('Sanitation Data'!$D$6,0,10*ROW('Sanitation Data'!D7)),NA())</f>
        <v>#N/A</v>
      </c>
      <c r="X13" s="83" t="e">
        <f ca="true">+IF(AND(ISNUMBER(OFFSET('Sanitation Data'!$D$10,0,10*ROW('Sanitation Data'!D7))),'Data Summary'!CM13="Yes"),OFFSET('Sanitation Data'!$D$10,0,10*ROW('Sanitation Data'!D7)),NA())</f>
        <v>#N/A</v>
      </c>
      <c r="Y13" s="83" t="e">
        <f ca="true">+IF(AND(ISNUMBER(OFFSET('Sanitation Data'!$D$11,0,10*ROW('Sanitation Data'!D7))),'Data Summary'!CN13="Yes"),OFFSET('Sanitation Data'!$D$11,0,10*ROW('Sanitation Data'!D7)),NA())</f>
        <v>#N/A</v>
      </c>
      <c r="Z13" s="83" t="e">
        <f ca="true">+IF(AND(ISNUMBER(OFFSET('Sanitation Data'!$D$12,0,10*ROW('Sanitation Data'!D7))),'Data Summary'!CO13="Yes"),OFFSET('Sanitation Data'!$D$12,0,10*ROW('Sanitation Data'!D7)),NA())</f>
        <v>#N/A</v>
      </c>
      <c r="AA13" s="83" t="e">
        <f ca="true">+IF(AND(ISNUMBER(OFFSET('Sanitation Data'!$E$4,0,10*ROW('Sanitation Data'!E7))),'Data Summary'!CP13="Yes"),100-OFFSET('Sanitation Data'!$E$4,0,10*ROW('Sanitation Data'!E7)),NA())</f>
        <v>#N/A</v>
      </c>
      <c r="AB13" s="83" t="e">
        <f ca="true">+IF(AND(ISNUMBER(OFFSET('Sanitation Data'!$E$6,0,10*ROW('Sanitation Data'!E7))),'Data Summary'!CQ13="Yes"),OFFSET('Sanitation Data'!$E$6,0,10*ROW('Sanitation Data'!E7)),NA())</f>
        <v>#N/A</v>
      </c>
      <c r="AC13" s="83" t="e">
        <f ca="true">+IF(AND(ISNUMBER(OFFSET('Sanitation Data'!$E$10,0,10*ROW('Sanitation Data'!E7))),'Data Summary'!CR13="Yes"),OFFSET('Sanitation Data'!$E$10,0,10*ROW('Sanitation Data'!E7)),NA())</f>
        <v>#N/A</v>
      </c>
      <c r="AD13" s="83" t="e">
        <f ca="true">+IF(AND(ISNUMBER(OFFSET('Sanitation Data'!$E$11,0,10*ROW('Sanitation Data'!E7))),'Data Summary'!CS13="Yes"),OFFSET('Sanitation Data'!$E$11,0,10*ROW('Sanitation Data'!E7)),NA())</f>
        <v>#N/A</v>
      </c>
      <c r="AE13" s="83" t="e">
        <f ca="true">+IF(AND(ISNUMBER(OFFSET('Sanitation Data'!$E$12,0,10*ROW('Sanitation Data'!E7))),'Data Summary'!CT13="Yes"),OFFSET('Sanitation Data'!$E$12,0,10*ROW('Sanitation Data'!E7)),NA())</f>
        <v>#N/A</v>
      </c>
      <c r="AF13" s="83" t="e">
        <f ca="true">+IF(AND(ISNUMBER(OFFSET('Sanitation Data'!$F$4,0,10*ROW('Sanitation Data'!F7))),'Data Summary'!CU13="Yes"),100-OFFSET('Sanitation Data'!$F$4,0,10*ROW('Sanitation Data'!F7)),NA())</f>
        <v>#N/A</v>
      </c>
      <c r="AG13" s="83" t="e">
        <f ca="true">+IF(AND(ISNUMBER(OFFSET('Sanitation Data'!$F$6,0,10*ROW('Sanitation Data'!F7))),'Data Summary'!CV13="Yes"),OFFSET('Sanitation Data'!$F$6,0,10*ROW('Sanitation Data'!F7)),NA())</f>
        <v>#N/A</v>
      </c>
      <c r="AH13" s="83" t="e">
        <f ca="true">+IF(AND(ISNUMBER(OFFSET('Sanitation Data'!$F$10,0,10*ROW('Sanitation Data'!F7))),'Data Summary'!CW13="Yes"),OFFSET('Sanitation Data'!$F$10,0,10*ROW('Sanitation Data'!F7)),NA())</f>
        <v>#N/A</v>
      </c>
      <c r="AI13" s="83" t="e">
        <f ca="true">+IF(AND(ISNUMBER(OFFSET('Sanitation Data'!$F$11,0,10*ROW('Sanitation Data'!F7))),'Data Summary'!CX13="Yes"),OFFSET('Sanitation Data'!$F$11,0,10*ROW('Sanitation Data'!F7)),NA())</f>
        <v>#N/A</v>
      </c>
      <c r="AJ13" s="83" t="e">
        <f ca="true">+IF(AND(ISNUMBER(OFFSET('Sanitation Data'!$F$12,0,10*ROW('Sanitation Data'!F7))),'Data Summary'!CY13="Yes"),OFFSET('Sanitation Data'!$F$12,0,10*ROW('Sanitation Data'!F7)),NA())</f>
        <v>#N/A</v>
      </c>
      <c r="AK13" s="83" t="e">
        <f ca="true">+IF(AND(ISNUMBER(OFFSET('Sanitation Data'!$G$4,0,10*ROW('Sanitation Data'!G7))),'Data Summary'!CZ13="Yes"),100-OFFSET('Sanitation Data'!$G$4,0,10*ROW('Sanitation Data'!G7)),NA())</f>
        <v>#N/A</v>
      </c>
      <c r="AL13" s="83" t="e">
        <f ca="true">+IF(AND(ISNUMBER(OFFSET('Sanitation Data'!$G$6,0,10*ROW('Sanitation Data'!G7))),'Data Summary'!DA13="Yes"),OFFSET('Sanitation Data'!$G$6,0,10*ROW('Sanitation Data'!G7)),NA())</f>
        <v>#N/A</v>
      </c>
      <c r="AM13" s="83" t="e">
        <f ca="true">+IF(AND(ISNUMBER(OFFSET('Sanitation Data'!$G$10,0,10*ROW('Sanitation Data'!G7))),'Data Summary'!DB13="Yes"),OFFSET('Sanitation Data'!$G$10,0,10*ROW('Sanitation Data'!G7)),NA())</f>
        <v>#N/A</v>
      </c>
      <c r="AN13" s="83" t="e">
        <f ca="true">+IF(AND(ISNUMBER(OFFSET('Sanitation Data'!$G$11,0,10*ROW('Sanitation Data'!G7))),'Data Summary'!DC13="Yes"),OFFSET('Sanitation Data'!$G$11,0,10*ROW('Sanitation Data'!G7)),NA())</f>
        <v>#N/A</v>
      </c>
      <c r="AO13" s="83" t="e">
        <f ca="true">+IF(AND(ISNUMBER(OFFSET('Sanitation Data'!$G$12,0,10*ROW('Sanitation Data'!G7))),'Data Summary'!DD13="Yes"),OFFSET('Sanitation Data'!$G$12,0,10*ROW('Sanitation Data'!G7)),NA())</f>
        <v>#N/A</v>
      </c>
      <c r="AP13" s="83" t="e">
        <f ca="true">+IF(AND(ISNUMBER(OFFSET('Sanitation Data'!$H$4,0,10*ROW('Sanitation Data'!H7))),'Data Summary'!DE13="Yes"),100-OFFSET('Sanitation Data'!$H$4,0,10*ROW('Sanitation Data'!H7)),NA())</f>
        <v>#N/A</v>
      </c>
      <c r="AQ13" s="83" t="e">
        <f ca="true">+IF(AND(ISNUMBER(OFFSET('Sanitation Data'!$H$6,0,10*ROW('Sanitation Data'!H7))),'Data Summary'!DF13="Yes"),OFFSET('Sanitation Data'!$H$6,0,10*ROW('Sanitation Data'!H7)),NA())</f>
        <v>#N/A</v>
      </c>
      <c r="AR13" s="83" t="e">
        <f ca="true">+IF(AND(ISNUMBER(OFFSET('Sanitation Data'!$H$10,0,10*ROW('Sanitation Data'!H7))),'Data Summary'!DG13="Yes"),OFFSET('Sanitation Data'!$H$10,0,10*ROW('Sanitation Data'!H7)),NA())</f>
        <v>#N/A</v>
      </c>
      <c r="AS13" s="83" t="e">
        <f ca="true">+IF(AND(ISNUMBER(OFFSET('Sanitation Data'!$H$11,0,10*ROW('Sanitation Data'!H7))),'Data Summary'!DH13="Yes"),OFFSET('Sanitation Data'!$H$11,0,10*ROW('Sanitation Data'!H7)),NA())</f>
        <v>#N/A</v>
      </c>
      <c r="AT13" s="83" t="e">
        <f ca="true">+IF(AND(ISNUMBER(OFFSET('Sanitation Data'!$H$12,0,10*ROW('Sanitation Data'!H7))),'Data Summary'!DI13="Yes"),OFFSET('Sanitation Data'!$H$12,0,10*ROW('Sanitation Data'!H7)),NA())</f>
        <v>#N/A</v>
      </c>
      <c r="AU13" s="83" t="e">
        <f ca="true">+IF(AND(ISNUMBER(OFFSET('Sanitation Data'!$I$4,0,10*ROW('Sanitation Data'!I7))),'Data Summary'!DJ13="Yes"),100-OFFSET('Sanitation Data'!$I$4,0,10*ROW('Sanitation Data'!I7)),NA())</f>
        <v>#N/A</v>
      </c>
      <c r="AV13" s="83" t="e">
        <f ca="true">+IF(AND(ISNUMBER(OFFSET('Sanitation Data'!$I$6,0,10*ROW('Sanitation Data'!I7))),'Data Summary'!DK13="Yes"),OFFSET('Sanitation Data'!$I$6,0,10*ROW('Sanitation Data'!I7)),NA())</f>
        <v>#N/A</v>
      </c>
      <c r="AW13" s="83" t="e">
        <f ca="true">+IF(AND(ISNUMBER(OFFSET('Sanitation Data'!$I$10,0,10*ROW('Sanitation Data'!I7))),'Data Summary'!DL13="Yes"),OFFSET('Sanitation Data'!$I$10,0,10*ROW('Sanitation Data'!I7)),NA())</f>
        <v>#N/A</v>
      </c>
      <c r="AX13" s="83" t="e">
        <f ca="true">+IF(AND(ISNUMBER(OFFSET('Sanitation Data'!$I$11,0,10*ROW('Sanitation Data'!I7))),'Data Summary'!DM13="Yes"),OFFSET('Sanitation Data'!$I$11,0,10*ROW('Sanitation Data'!I7)),NA())</f>
        <v>#N/A</v>
      </c>
      <c r="AY13" s="83" t="e">
        <f ca="true">+IF(AND(ISNUMBER(OFFSET('Sanitation Data'!$I$12,0,10*ROW('Sanitation Data'!I7))),'Data Summary'!DN13="Yes"),OFFSET('Sanitation Data'!$I$12,0,10*ROW('Sanitation Data'!I7)),NA())</f>
        <v>#N/A</v>
      </c>
      <c r="AZ13" s="84" t="e">
        <f ca="true">+IF(AND(ISNUMBER(OFFSET('Hygiene Data'!$D$5,0,10*ROW('Hygiene Data'!D7))),'Data Summary'!DO13="Yes"),OFFSET('Hygiene Data'!$D$5,0,10*ROW('Hygiene Data'!D7)),NA())</f>
        <v>#N/A</v>
      </c>
      <c r="BA13" s="84" t="e">
        <f ca="true">+IF(AND(ISNUMBER(OFFSET('Hygiene Data'!$D$7,0,10*ROW('Hygiene Data'!D7))),'Data Summary'!DP13="Yes"),OFFSET('Hygiene Data'!$D$7,0,10*ROW('Hygiene Data'!D7)),NA())</f>
        <v>#N/A</v>
      </c>
      <c r="BB13" s="84" t="e">
        <f ca="true">+IF(AND(ISNUMBER(OFFSET('Hygiene Data'!$D$9,0,10*ROW('Hygiene Data'!D7))),'Data Summary'!DQ13="Yes"),OFFSET('Hygiene Data'!$D$9,0,10*ROW('Hygiene Data'!D7)),NA())</f>
        <v>#N/A</v>
      </c>
      <c r="BC13" s="84" t="e">
        <f ca="true">+IF(AND(ISNUMBER(OFFSET('Hygiene Data'!$E$5,0,10*ROW('Hygiene Data'!E7))),'Data Summary'!DR13="Yes"),OFFSET('Hygiene Data'!$E$5,0,10*ROW('Hygiene Data'!E7)),NA())</f>
        <v>#N/A</v>
      </c>
      <c r="BD13" s="84" t="e">
        <f ca="true">+IF(AND(ISNUMBER(OFFSET('Hygiene Data'!$E$7,0,10*ROW('Hygiene Data'!E7))),'Data Summary'!DS13="Yes"),OFFSET('Hygiene Data'!$E$7,0,10*ROW('Hygiene Data'!E7)),NA())</f>
        <v>#N/A</v>
      </c>
      <c r="BE13" s="84" t="e">
        <f ca="true">+IF(AND(ISNUMBER(OFFSET('Hygiene Data'!$E$9,0,10*ROW('Hygiene Data'!E7))),'Data Summary'!DT13="Yes"),OFFSET('Hygiene Data'!$E$9,0,10*ROW('Hygiene Data'!E7)),NA())</f>
        <v>#N/A</v>
      </c>
      <c r="BF13" s="84" t="e">
        <f ca="true">+IF(AND(ISNUMBER(OFFSET('Hygiene Data'!$F$5,0,10*ROW('Hygiene Data'!F7))),'Data Summary'!DU13="Yes"),OFFSET('Hygiene Data'!$F$5,0,10*ROW('Hygiene Data'!F7)),NA())</f>
        <v>#N/A</v>
      </c>
      <c r="BG13" s="84" t="e">
        <f ca="true">+IF(AND(ISNUMBER(OFFSET('Hygiene Data'!$F$7,0,10*ROW('Hygiene Data'!F7))),'Data Summary'!DV13="Yes"),OFFSET('Hygiene Data'!$F$7,0,10*ROW('Hygiene Data'!F7)),NA())</f>
        <v>#N/A</v>
      </c>
      <c r="BH13" s="84" t="e">
        <f ca="true">+IF(AND(ISNUMBER(OFFSET('Hygiene Data'!$F$9,0,10*ROW('Hygiene Data'!F7))),'Data Summary'!DW13="Yes"),OFFSET('Hygiene Data'!$F$9,0,10*ROW('Hygiene Data'!F7)),NA())</f>
        <v>#N/A</v>
      </c>
      <c r="BI13" s="84" t="e">
        <f ca="true">+IF(AND(ISNUMBER(OFFSET('Hygiene Data'!$G$5,0,10*ROW('Hygiene Data'!G7))),'Data Summary'!DX13="Yes"),OFFSET('Hygiene Data'!$G$5,0,10*ROW('Hygiene Data'!G7)),NA())</f>
        <v>#N/A</v>
      </c>
      <c r="BJ13" s="84" t="e">
        <f ca="true">+IF(AND(ISNUMBER(OFFSET('Hygiene Data'!$G$7,0,10*ROW('Hygiene Data'!G7))),'Data Summary'!DY13="Yes"),OFFSET('Hygiene Data'!$G$7,0,10*ROW('Hygiene Data'!G7)),NA())</f>
        <v>#N/A</v>
      </c>
      <c r="BK13" s="84" t="e">
        <f ca="true">+IF(AND(ISNUMBER(OFFSET('Hygiene Data'!$G$9,0,10*ROW('Hygiene Data'!G7))),'Data Summary'!DZ13="Yes"),OFFSET('Hygiene Data'!$G$9,0,10*ROW('Hygiene Data'!G7)),NA())</f>
        <v>#N/A</v>
      </c>
      <c r="BL13" s="84" t="e">
        <f ca="true">+IF(AND(ISNUMBER(OFFSET('Hygiene Data'!$H$5,0,10*ROW('Hygiene Data'!H7))),'Data Summary'!EA13="Yes"),OFFSET('Hygiene Data'!$H$5,0,10*ROW('Hygiene Data'!H7)),NA())</f>
        <v>#N/A</v>
      </c>
      <c r="BM13" s="84" t="e">
        <f ca="true">+IF(AND(ISNUMBER(OFFSET('Hygiene Data'!$H$7,0,10*ROW('Hygiene Data'!H7))),'Data Summary'!EB13="Yes"),OFFSET('Hygiene Data'!$H$7,0,10*ROW('Hygiene Data'!H7)),NA())</f>
        <v>#N/A</v>
      </c>
      <c r="BN13" s="84" t="e">
        <f ca="true">+IF(AND(ISNUMBER(OFFSET('Hygiene Data'!$H$9,0,10*ROW('Hygiene Data'!H7))),'Data Summary'!EC13="Yes"),OFFSET('Hygiene Data'!$H$9,0,10*ROW('Hygiene Data'!H7)),NA())</f>
        <v>#N/A</v>
      </c>
      <c r="BO13" s="84" t="e">
        <f ca="true">+IF(AND(ISNUMBER(OFFSET('Hygiene Data'!$I$5,0,10*ROW('Hygiene Data'!I7))),'Data Summary'!ED13="Yes"),OFFSET('Hygiene Data'!$I$5,0,10*ROW('Hygiene Data'!I7)),NA())</f>
        <v>#N/A</v>
      </c>
      <c r="BP13" s="84" t="e">
        <f ca="true">+IF(AND(ISNUMBER(OFFSET('Hygiene Data'!$I$7,0,10*ROW('Hygiene Data'!I7))),'Data Summary'!EE13="Yes"),OFFSET('Hygiene Data'!$I$7,0,10*ROW('Hygiene Data'!I7)),NA())</f>
        <v>#N/A</v>
      </c>
      <c r="BQ13" s="84" t="e">
        <f ca="true">+IF(AND(ISNUMBER(OFFSET('Hygiene Data'!$I$9,0,10*ROW('Hygiene Data'!I7))),'Data Summary'!EF13="Yes"),OFFSET('Hygiene Data'!$I$9,0,10*ROW('Hygiene Data'!I7)),NA())</f>
        <v>#N/A</v>
      </c>
    </row>
    <row xmlns:x14ac="http://schemas.microsoft.com/office/spreadsheetml/2009/9/ac" r="14" x14ac:dyDescent="0.2">
      <c r="A14" s="375" t="e">
        <f ca="true">+RIGHT('Data Summary'!A14,LEN('Data Summary'!A14)-9)</f>
        <v>#VALUE!</v>
      </c>
      <c r="B14" s="36" t="str">
        <f ca="true">+IF(ISTEXT('Data Summary'!B14),'Data Summary'!B14,"")</f>
        <v/>
      </c>
      <c r="C14" s="325" t="e">
        <f ca="true">+VALUE('Data Summary'!C14)</f>
        <v>#VALUE!</v>
      </c>
      <c r="D14" s="82" t="e">
        <f ca="true">+IF(AND(ISNUMBER(OFFSET('Water Data'!$D$4,0,10*ROW('Water Data'!D8))),'Data Summary'!BS14="Yes"),100-OFFSET('Water Data'!$D$4,0,10*ROW('Water Data'!D8)),NA())</f>
        <v>#N/A</v>
      </c>
      <c r="E14" s="82" t="e">
        <f ca="true">+IF(AND(ISNUMBER(OFFSET('Water Data'!$D$6,0,10*ROW('Water Data'!D8))),'Data Summary'!BT14="Yes"),OFFSET('Water Data'!$D$6,0,10*ROW('Water Data'!D8)),NA())</f>
        <v>#N/A</v>
      </c>
      <c r="F14" s="82" t="e">
        <f ca="true">+IF(AND(ISNUMBER(OFFSET('Water Data'!$D$9,0,10*ROW('Water Data'!D8))),'Data Summary'!BU14="Yes"),OFFSET('Water Data'!$D$9,0,10*ROW('Water Data'!D8)),NA())</f>
        <v>#N/A</v>
      </c>
      <c r="G14" s="82" t="e">
        <f ca="true">+IF(AND(ISNUMBER(OFFSET('Water Data'!$E$4,0,10*ROW('Water Data'!E8))),'Data Summary'!BV14="Yes"),100-OFFSET('Water Data'!$E$4,0,10*ROW('Water Data'!E8)),NA())</f>
        <v>#N/A</v>
      </c>
      <c r="H14" s="82" t="e">
        <f ca="true">+IF(AND(ISNUMBER(OFFSET('Water Data'!$E$6,0,10*ROW('Water Data'!E8))),'Data Summary'!BW14="Yes"),OFFSET('Water Data'!$E$6,0,10*ROW('Water Data'!E8)),NA())</f>
        <v>#N/A</v>
      </c>
      <c r="I14" s="82" t="e">
        <f ca="true">+IF(AND(ISNUMBER(OFFSET('Water Data'!$E$9,0,10*ROW('Water Data'!E8))),'Data Summary'!BX14="Yes"),OFFSET('Water Data'!$E$9,0,10*ROW('Water Data'!E8)),NA())</f>
        <v>#N/A</v>
      </c>
      <c r="J14" s="82" t="e">
        <f ca="true">+IF(AND(ISNUMBER(OFFSET('Water Data'!$F$4,0,10*ROW('Water Data'!F8))),'Data Summary'!BY14="Yes"),100-OFFSET('Water Data'!$F$4,0,10*ROW('Water Data'!F8)),NA())</f>
        <v>#N/A</v>
      </c>
      <c r="K14" s="82" t="e">
        <f ca="true">+IF(AND(ISNUMBER(OFFSET('Water Data'!$F$6,0,10*ROW('Water Data'!F8))),'Data Summary'!BZ14="Yes"),OFFSET('Water Data'!$F$6,0,10*ROW('Water Data'!F8)),NA())</f>
        <v>#N/A</v>
      </c>
      <c r="L14" s="82" t="e">
        <f ca="true">+IF(AND(ISNUMBER(OFFSET('Water Data'!$F$9,0,10*ROW('Water Data'!F8))),'Data Summary'!CA14="Yes"),OFFSET('Water Data'!$F$9,0,10*ROW('Water Data'!F8)),NA())</f>
        <v>#N/A</v>
      </c>
      <c r="M14" s="82" t="e">
        <f ca="true">+IF(AND(ISNUMBER(OFFSET('Water Data'!$G$4,0,10*ROW('Water Data'!G8))),'Data Summary'!CB14="Yes"),100-OFFSET('Water Data'!$G$4,0,10*ROW('Water Data'!G8)),NA())</f>
        <v>#N/A</v>
      </c>
      <c r="N14" s="82" t="e">
        <f ca="true">+IF(AND(ISNUMBER(OFFSET('Water Data'!$G$6,0,10*ROW('Water Data'!G8))),'Data Summary'!CC14="Yes"),OFFSET('Water Data'!$G$6,0,10*ROW('Water Data'!G8)),NA())</f>
        <v>#N/A</v>
      </c>
      <c r="O14" s="82" t="e">
        <f ca="true">+IF(AND(ISNUMBER(OFFSET('Water Data'!$G$9,0,10*ROW('Water Data'!G8))),'Data Summary'!CD14="Yes"),OFFSET('Water Data'!$G$9,0,10*ROW('Water Data'!G8)),NA())</f>
        <v>#N/A</v>
      </c>
      <c r="P14" s="82" t="e">
        <f ca="true">+IF(AND(ISNUMBER(OFFSET('Water Data'!$H$4,0,10*ROW('Water Data'!H8))),'Data Summary'!CE14="Yes"),100-OFFSET('Water Data'!$H$4,0,10*ROW('Water Data'!H8)),NA())</f>
        <v>#N/A</v>
      </c>
      <c r="Q14" s="82" t="e">
        <f ca="true">+IF(AND(ISNUMBER(OFFSET('Water Data'!$H$6,0,10*ROW('Water Data'!H8))),'Data Summary'!CF14="Yes"),OFFSET('Water Data'!$H$6,0,10*ROW('Water Data'!H8)),NA())</f>
        <v>#N/A</v>
      </c>
      <c r="R14" s="82" t="e">
        <f ca="true">+IF(AND(ISNUMBER(OFFSET('Water Data'!$H$9,0,10*ROW('Water Data'!H8))),'Data Summary'!CG14="Yes"),OFFSET('Water Data'!$H$9,0,10*ROW('Water Data'!H8)),NA())</f>
        <v>#N/A</v>
      </c>
      <c r="S14" s="82" t="e">
        <f ca="true">+IF(AND(ISNUMBER(OFFSET('Water Data'!$I$4,0,10*ROW('Water Data'!I8))),'Data Summary'!CH14="Yes"),100-OFFSET('Water Data'!$I$4,0,10*ROW('Water Data'!I8)),NA())</f>
        <v>#N/A</v>
      </c>
      <c r="T14" s="82" t="e">
        <f ca="true">+IF(AND(ISNUMBER(OFFSET('Water Data'!$I$6,0,10*ROW('Water Data'!I8))),'Data Summary'!CI14="Yes"),OFFSET('Water Data'!$I$6,0,10*ROW('Water Data'!I8)),NA())</f>
        <v>#N/A</v>
      </c>
      <c r="U14" s="82" t="e">
        <f ca="true">+IF(AND(ISNUMBER(OFFSET('Water Data'!$I$9,0,10*ROW('Water Data'!I8))),'Data Summary'!CJ14="Yes"),OFFSET('Water Data'!$I$9,0,10*ROW('Water Data'!I8)),NA())</f>
        <v>#N/A</v>
      </c>
      <c r="V14" s="83" t="e">
        <f ca="true">+IF(AND(ISNUMBER(OFFSET('Sanitation Data'!$D$4,0,10*ROW('Sanitation Data'!D8))),'Data Summary'!CK14="Yes"),100-OFFSET('Sanitation Data'!$D$4,0,10*ROW('Sanitation Data'!D8)),NA())</f>
        <v>#N/A</v>
      </c>
      <c r="W14" s="83" t="e">
        <f ca="true">+IF(AND(ISNUMBER(OFFSET('Sanitation Data'!$D$6,0,10*ROW('Sanitation Data'!D8))),'Data Summary'!CL14="Yes"),OFFSET('Sanitation Data'!$D$6,0,10*ROW('Sanitation Data'!D8)),NA())</f>
        <v>#N/A</v>
      </c>
      <c r="X14" s="83" t="e">
        <f ca="true">+IF(AND(ISNUMBER(OFFSET('Sanitation Data'!$D$10,0,10*ROW('Sanitation Data'!D8))),'Data Summary'!CM14="Yes"),OFFSET('Sanitation Data'!$D$10,0,10*ROW('Sanitation Data'!D8)),NA())</f>
        <v>#N/A</v>
      </c>
      <c r="Y14" s="83" t="e">
        <f ca="true">+IF(AND(ISNUMBER(OFFSET('Sanitation Data'!$D$11,0,10*ROW('Sanitation Data'!D8))),'Data Summary'!CN14="Yes"),OFFSET('Sanitation Data'!$D$11,0,10*ROW('Sanitation Data'!D8)),NA())</f>
        <v>#N/A</v>
      </c>
      <c r="Z14" s="83" t="e">
        <f ca="true">+IF(AND(ISNUMBER(OFFSET('Sanitation Data'!$D$12,0,10*ROW('Sanitation Data'!D8))),'Data Summary'!CO14="Yes"),OFFSET('Sanitation Data'!$D$12,0,10*ROW('Sanitation Data'!D8)),NA())</f>
        <v>#N/A</v>
      </c>
      <c r="AA14" s="83" t="e">
        <f ca="true">+IF(AND(ISNUMBER(OFFSET('Sanitation Data'!$E$4,0,10*ROW('Sanitation Data'!E8))),'Data Summary'!CP14="Yes"),100-OFFSET('Sanitation Data'!$E$4,0,10*ROW('Sanitation Data'!E8)),NA())</f>
        <v>#N/A</v>
      </c>
      <c r="AB14" s="83" t="e">
        <f ca="true">+IF(AND(ISNUMBER(OFFSET('Sanitation Data'!$E$6,0,10*ROW('Sanitation Data'!E8))),'Data Summary'!CQ14="Yes"),OFFSET('Sanitation Data'!$E$6,0,10*ROW('Sanitation Data'!E8)),NA())</f>
        <v>#N/A</v>
      </c>
      <c r="AC14" s="83" t="e">
        <f ca="true">+IF(AND(ISNUMBER(OFFSET('Sanitation Data'!$E$10,0,10*ROW('Sanitation Data'!E8))),'Data Summary'!CR14="Yes"),OFFSET('Sanitation Data'!$E$10,0,10*ROW('Sanitation Data'!E8)),NA())</f>
        <v>#N/A</v>
      </c>
      <c r="AD14" s="83" t="e">
        <f ca="true">+IF(AND(ISNUMBER(OFFSET('Sanitation Data'!$E$11,0,10*ROW('Sanitation Data'!E8))),'Data Summary'!CS14="Yes"),OFFSET('Sanitation Data'!$E$11,0,10*ROW('Sanitation Data'!E8)),NA())</f>
        <v>#N/A</v>
      </c>
      <c r="AE14" s="83" t="e">
        <f ca="true">+IF(AND(ISNUMBER(OFFSET('Sanitation Data'!$E$12,0,10*ROW('Sanitation Data'!E8))),'Data Summary'!CT14="Yes"),OFFSET('Sanitation Data'!$E$12,0,10*ROW('Sanitation Data'!E8)),NA())</f>
        <v>#N/A</v>
      </c>
      <c r="AF14" s="83" t="e">
        <f ca="true">+IF(AND(ISNUMBER(OFFSET('Sanitation Data'!$F$4,0,10*ROW('Sanitation Data'!F8))),'Data Summary'!CU14="Yes"),100-OFFSET('Sanitation Data'!$F$4,0,10*ROW('Sanitation Data'!F8)),NA())</f>
        <v>#N/A</v>
      </c>
      <c r="AG14" s="83" t="e">
        <f ca="true">+IF(AND(ISNUMBER(OFFSET('Sanitation Data'!$F$6,0,10*ROW('Sanitation Data'!F8))),'Data Summary'!CV14="Yes"),OFFSET('Sanitation Data'!$F$6,0,10*ROW('Sanitation Data'!F8)),NA())</f>
        <v>#N/A</v>
      </c>
      <c r="AH14" s="83" t="e">
        <f ca="true">+IF(AND(ISNUMBER(OFFSET('Sanitation Data'!$F$10,0,10*ROW('Sanitation Data'!F8))),'Data Summary'!CW14="Yes"),OFFSET('Sanitation Data'!$F$10,0,10*ROW('Sanitation Data'!F8)),NA())</f>
        <v>#N/A</v>
      </c>
      <c r="AI14" s="83" t="e">
        <f ca="true">+IF(AND(ISNUMBER(OFFSET('Sanitation Data'!$F$11,0,10*ROW('Sanitation Data'!F8))),'Data Summary'!CX14="Yes"),OFFSET('Sanitation Data'!$F$11,0,10*ROW('Sanitation Data'!F8)),NA())</f>
        <v>#N/A</v>
      </c>
      <c r="AJ14" s="83" t="e">
        <f ca="true">+IF(AND(ISNUMBER(OFFSET('Sanitation Data'!$F$12,0,10*ROW('Sanitation Data'!F8))),'Data Summary'!CY14="Yes"),OFFSET('Sanitation Data'!$F$12,0,10*ROW('Sanitation Data'!F8)),NA())</f>
        <v>#N/A</v>
      </c>
      <c r="AK14" s="83" t="e">
        <f ca="true">+IF(AND(ISNUMBER(OFFSET('Sanitation Data'!$G$4,0,10*ROW('Sanitation Data'!G8))),'Data Summary'!CZ14="Yes"),100-OFFSET('Sanitation Data'!$G$4,0,10*ROW('Sanitation Data'!G8)),NA())</f>
        <v>#N/A</v>
      </c>
      <c r="AL14" s="83" t="e">
        <f ca="true">+IF(AND(ISNUMBER(OFFSET('Sanitation Data'!$G$6,0,10*ROW('Sanitation Data'!G8))),'Data Summary'!DA14="Yes"),OFFSET('Sanitation Data'!$G$6,0,10*ROW('Sanitation Data'!G8)),NA())</f>
        <v>#N/A</v>
      </c>
      <c r="AM14" s="83" t="e">
        <f ca="true">+IF(AND(ISNUMBER(OFFSET('Sanitation Data'!$G$10,0,10*ROW('Sanitation Data'!G8))),'Data Summary'!DB14="Yes"),OFFSET('Sanitation Data'!$G$10,0,10*ROW('Sanitation Data'!G8)),NA())</f>
        <v>#N/A</v>
      </c>
      <c r="AN14" s="83" t="e">
        <f ca="true">+IF(AND(ISNUMBER(OFFSET('Sanitation Data'!$G$11,0,10*ROW('Sanitation Data'!G8))),'Data Summary'!DC14="Yes"),OFFSET('Sanitation Data'!$G$11,0,10*ROW('Sanitation Data'!G8)),NA())</f>
        <v>#N/A</v>
      </c>
      <c r="AO14" s="83" t="e">
        <f ca="true">+IF(AND(ISNUMBER(OFFSET('Sanitation Data'!$G$12,0,10*ROW('Sanitation Data'!G8))),'Data Summary'!DD14="Yes"),OFFSET('Sanitation Data'!$G$12,0,10*ROW('Sanitation Data'!G8)),NA())</f>
        <v>#N/A</v>
      </c>
      <c r="AP14" s="83" t="e">
        <f ca="true">+IF(AND(ISNUMBER(OFFSET('Sanitation Data'!$H$4,0,10*ROW('Sanitation Data'!H8))),'Data Summary'!DE14="Yes"),100-OFFSET('Sanitation Data'!$H$4,0,10*ROW('Sanitation Data'!H8)),NA())</f>
        <v>#N/A</v>
      </c>
      <c r="AQ14" s="83" t="e">
        <f ca="true">+IF(AND(ISNUMBER(OFFSET('Sanitation Data'!$H$6,0,10*ROW('Sanitation Data'!H8))),'Data Summary'!DF14="Yes"),OFFSET('Sanitation Data'!$H$6,0,10*ROW('Sanitation Data'!H8)),NA())</f>
        <v>#N/A</v>
      </c>
      <c r="AR14" s="83" t="e">
        <f ca="true">+IF(AND(ISNUMBER(OFFSET('Sanitation Data'!$H$10,0,10*ROW('Sanitation Data'!H8))),'Data Summary'!DG14="Yes"),OFFSET('Sanitation Data'!$H$10,0,10*ROW('Sanitation Data'!H8)),NA())</f>
        <v>#N/A</v>
      </c>
      <c r="AS14" s="83" t="e">
        <f ca="true">+IF(AND(ISNUMBER(OFFSET('Sanitation Data'!$H$11,0,10*ROW('Sanitation Data'!H8))),'Data Summary'!DH14="Yes"),OFFSET('Sanitation Data'!$H$11,0,10*ROW('Sanitation Data'!H8)),NA())</f>
        <v>#N/A</v>
      </c>
      <c r="AT14" s="83" t="e">
        <f ca="true">+IF(AND(ISNUMBER(OFFSET('Sanitation Data'!$H$12,0,10*ROW('Sanitation Data'!H8))),'Data Summary'!DI14="Yes"),OFFSET('Sanitation Data'!$H$12,0,10*ROW('Sanitation Data'!H8)),NA())</f>
        <v>#N/A</v>
      </c>
      <c r="AU14" s="83" t="e">
        <f ca="true">+IF(AND(ISNUMBER(OFFSET('Sanitation Data'!$I$4,0,10*ROW('Sanitation Data'!I8))),'Data Summary'!DJ14="Yes"),100-OFFSET('Sanitation Data'!$I$4,0,10*ROW('Sanitation Data'!I8)),NA())</f>
        <v>#N/A</v>
      </c>
      <c r="AV14" s="83" t="e">
        <f ca="true">+IF(AND(ISNUMBER(OFFSET('Sanitation Data'!$I$6,0,10*ROW('Sanitation Data'!I8))),'Data Summary'!DK14="Yes"),OFFSET('Sanitation Data'!$I$6,0,10*ROW('Sanitation Data'!I8)),NA())</f>
        <v>#N/A</v>
      </c>
      <c r="AW14" s="83" t="e">
        <f ca="true">+IF(AND(ISNUMBER(OFFSET('Sanitation Data'!$I$10,0,10*ROW('Sanitation Data'!I8))),'Data Summary'!DL14="Yes"),OFFSET('Sanitation Data'!$I$10,0,10*ROW('Sanitation Data'!I8)),NA())</f>
        <v>#N/A</v>
      </c>
      <c r="AX14" s="83" t="e">
        <f ca="true">+IF(AND(ISNUMBER(OFFSET('Sanitation Data'!$I$11,0,10*ROW('Sanitation Data'!I8))),'Data Summary'!DM14="Yes"),OFFSET('Sanitation Data'!$I$11,0,10*ROW('Sanitation Data'!I8)),NA())</f>
        <v>#N/A</v>
      </c>
      <c r="AY14" s="83" t="e">
        <f ca="true">+IF(AND(ISNUMBER(OFFSET('Sanitation Data'!$I$12,0,10*ROW('Sanitation Data'!I8))),'Data Summary'!DN14="Yes"),OFFSET('Sanitation Data'!$I$12,0,10*ROW('Sanitation Data'!I8)),NA())</f>
        <v>#N/A</v>
      </c>
      <c r="AZ14" s="84" t="e">
        <f ca="true">+IF(AND(ISNUMBER(OFFSET('Hygiene Data'!$D$5,0,10*ROW('Hygiene Data'!D8))),'Data Summary'!DO14="Yes"),OFFSET('Hygiene Data'!$D$5,0,10*ROW('Hygiene Data'!D8)),NA())</f>
        <v>#N/A</v>
      </c>
      <c r="BA14" s="84" t="e">
        <f ca="true">+IF(AND(ISNUMBER(OFFSET('Hygiene Data'!$D$7,0,10*ROW('Hygiene Data'!D8))),'Data Summary'!DP14="Yes"),OFFSET('Hygiene Data'!$D$7,0,10*ROW('Hygiene Data'!D8)),NA())</f>
        <v>#N/A</v>
      </c>
      <c r="BB14" s="84" t="e">
        <f ca="true">+IF(AND(ISNUMBER(OFFSET('Hygiene Data'!$D$9,0,10*ROW('Hygiene Data'!D8))),'Data Summary'!DQ14="Yes"),OFFSET('Hygiene Data'!$D$9,0,10*ROW('Hygiene Data'!D8)),NA())</f>
        <v>#N/A</v>
      </c>
      <c r="BC14" s="84" t="e">
        <f ca="true">+IF(AND(ISNUMBER(OFFSET('Hygiene Data'!$E$5,0,10*ROW('Hygiene Data'!E8))),'Data Summary'!DR14="Yes"),OFFSET('Hygiene Data'!$E$5,0,10*ROW('Hygiene Data'!E8)),NA())</f>
        <v>#N/A</v>
      </c>
      <c r="BD14" s="84" t="e">
        <f ca="true">+IF(AND(ISNUMBER(OFFSET('Hygiene Data'!$E$7,0,10*ROW('Hygiene Data'!E8))),'Data Summary'!DS14="Yes"),OFFSET('Hygiene Data'!$E$7,0,10*ROW('Hygiene Data'!E8)),NA())</f>
        <v>#N/A</v>
      </c>
      <c r="BE14" s="84" t="e">
        <f ca="true">+IF(AND(ISNUMBER(OFFSET('Hygiene Data'!$E$9,0,10*ROW('Hygiene Data'!E8))),'Data Summary'!DT14="Yes"),OFFSET('Hygiene Data'!$E$9,0,10*ROW('Hygiene Data'!E8)),NA())</f>
        <v>#N/A</v>
      </c>
      <c r="BF14" s="84" t="e">
        <f ca="true">+IF(AND(ISNUMBER(OFFSET('Hygiene Data'!$F$5,0,10*ROW('Hygiene Data'!F8))),'Data Summary'!DU14="Yes"),OFFSET('Hygiene Data'!$F$5,0,10*ROW('Hygiene Data'!F8)),NA())</f>
        <v>#N/A</v>
      </c>
      <c r="BG14" s="84" t="e">
        <f ca="true">+IF(AND(ISNUMBER(OFFSET('Hygiene Data'!$F$7,0,10*ROW('Hygiene Data'!F8))),'Data Summary'!DV14="Yes"),OFFSET('Hygiene Data'!$F$7,0,10*ROW('Hygiene Data'!F8)),NA())</f>
        <v>#N/A</v>
      </c>
      <c r="BH14" s="84" t="e">
        <f ca="true">+IF(AND(ISNUMBER(OFFSET('Hygiene Data'!$F$9,0,10*ROW('Hygiene Data'!F8))),'Data Summary'!DW14="Yes"),OFFSET('Hygiene Data'!$F$9,0,10*ROW('Hygiene Data'!F8)),NA())</f>
        <v>#N/A</v>
      </c>
      <c r="BI14" s="84" t="e">
        <f ca="true">+IF(AND(ISNUMBER(OFFSET('Hygiene Data'!$G$5,0,10*ROW('Hygiene Data'!G8))),'Data Summary'!DX14="Yes"),OFFSET('Hygiene Data'!$G$5,0,10*ROW('Hygiene Data'!G8)),NA())</f>
        <v>#N/A</v>
      </c>
      <c r="BJ14" s="84" t="e">
        <f ca="true">+IF(AND(ISNUMBER(OFFSET('Hygiene Data'!$G$7,0,10*ROW('Hygiene Data'!G8))),'Data Summary'!DY14="Yes"),OFFSET('Hygiene Data'!$G$7,0,10*ROW('Hygiene Data'!G8)),NA())</f>
        <v>#N/A</v>
      </c>
      <c r="BK14" s="84" t="e">
        <f ca="true">+IF(AND(ISNUMBER(OFFSET('Hygiene Data'!$G$9,0,10*ROW('Hygiene Data'!G8))),'Data Summary'!DZ14="Yes"),OFFSET('Hygiene Data'!$G$9,0,10*ROW('Hygiene Data'!G8)),NA())</f>
        <v>#N/A</v>
      </c>
      <c r="BL14" s="84" t="e">
        <f ca="true">+IF(AND(ISNUMBER(OFFSET('Hygiene Data'!$H$5,0,10*ROW('Hygiene Data'!H8))),'Data Summary'!EA14="Yes"),OFFSET('Hygiene Data'!$H$5,0,10*ROW('Hygiene Data'!H8)),NA())</f>
        <v>#N/A</v>
      </c>
      <c r="BM14" s="84" t="e">
        <f ca="true">+IF(AND(ISNUMBER(OFFSET('Hygiene Data'!$H$7,0,10*ROW('Hygiene Data'!H8))),'Data Summary'!EB14="Yes"),OFFSET('Hygiene Data'!$H$7,0,10*ROW('Hygiene Data'!H8)),NA())</f>
        <v>#N/A</v>
      </c>
      <c r="BN14" s="84" t="e">
        <f ca="true">+IF(AND(ISNUMBER(OFFSET('Hygiene Data'!$H$9,0,10*ROW('Hygiene Data'!H8))),'Data Summary'!EC14="Yes"),OFFSET('Hygiene Data'!$H$9,0,10*ROW('Hygiene Data'!H8)),NA())</f>
        <v>#N/A</v>
      </c>
      <c r="BO14" s="84" t="e">
        <f ca="true">+IF(AND(ISNUMBER(OFFSET('Hygiene Data'!$I$5,0,10*ROW('Hygiene Data'!I8))),'Data Summary'!ED14="Yes"),OFFSET('Hygiene Data'!$I$5,0,10*ROW('Hygiene Data'!I8)),NA())</f>
        <v>#N/A</v>
      </c>
      <c r="BP14" s="84" t="e">
        <f ca="true">+IF(AND(ISNUMBER(OFFSET('Hygiene Data'!$I$7,0,10*ROW('Hygiene Data'!I8))),'Data Summary'!EE14="Yes"),OFFSET('Hygiene Data'!$I$7,0,10*ROW('Hygiene Data'!I8)),NA())</f>
        <v>#N/A</v>
      </c>
      <c r="BQ14" s="84" t="e">
        <f ca="true">+IF(AND(ISNUMBER(OFFSET('Hygiene Data'!$I$9,0,10*ROW('Hygiene Data'!I8))),'Data Summary'!EF14="Yes"),OFFSET('Hygiene Data'!$I$9,0,10*ROW('Hygiene Data'!I8)),NA())</f>
        <v>#N/A</v>
      </c>
    </row>
    <row xmlns:x14ac="http://schemas.microsoft.com/office/spreadsheetml/2009/9/ac" r="15" x14ac:dyDescent="0.2">
      <c r="A15" s="375" t="e">
        <f ca="true">+RIGHT('Data Summary'!A15,LEN('Data Summary'!A15)-9)</f>
        <v>#VALUE!</v>
      </c>
      <c r="B15" s="36" t="str">
        <f ca="true">+IF(ISTEXT('Data Summary'!B15),'Data Summary'!B15,"")</f>
        <v/>
      </c>
      <c r="C15" s="325" t="e">
        <f ca="true">+VALUE('Data Summary'!C15)</f>
        <v>#VALUE!</v>
      </c>
      <c r="D15" s="82" t="e">
        <f ca="true">+IF(AND(ISNUMBER(OFFSET('Water Data'!$D$4,0,10*ROW('Water Data'!D9))),'Data Summary'!BS15="Yes"),100-OFFSET('Water Data'!$D$4,0,10*ROW('Water Data'!D9)),NA())</f>
        <v>#N/A</v>
      </c>
      <c r="E15" s="82" t="e">
        <f ca="true">+IF(AND(ISNUMBER(OFFSET('Water Data'!$D$6,0,10*ROW('Water Data'!D9))),'Data Summary'!BT15="Yes"),OFFSET('Water Data'!$D$6,0,10*ROW('Water Data'!D9)),NA())</f>
        <v>#N/A</v>
      </c>
      <c r="F15" s="82" t="e">
        <f ca="true">+IF(AND(ISNUMBER(OFFSET('Water Data'!$D$9,0,10*ROW('Water Data'!D9))),'Data Summary'!BU15="Yes"),OFFSET('Water Data'!$D$9,0,10*ROW('Water Data'!D9)),NA())</f>
        <v>#N/A</v>
      </c>
      <c r="G15" s="82" t="e">
        <f ca="true">+IF(AND(ISNUMBER(OFFSET('Water Data'!$E$4,0,10*ROW('Water Data'!E9))),'Data Summary'!BV15="Yes"),100-OFFSET('Water Data'!$E$4,0,10*ROW('Water Data'!E9)),NA())</f>
        <v>#N/A</v>
      </c>
      <c r="H15" s="82" t="e">
        <f ca="true">+IF(AND(ISNUMBER(OFFSET('Water Data'!$E$6,0,10*ROW('Water Data'!E9))),'Data Summary'!BW15="Yes"),OFFSET('Water Data'!$E$6,0,10*ROW('Water Data'!E9)),NA())</f>
        <v>#N/A</v>
      </c>
      <c r="I15" s="82" t="e">
        <f ca="true">+IF(AND(ISNUMBER(OFFSET('Water Data'!$E$9,0,10*ROW('Water Data'!E9))),'Data Summary'!BX15="Yes"),OFFSET('Water Data'!$E$9,0,10*ROW('Water Data'!E9)),NA())</f>
        <v>#N/A</v>
      </c>
      <c r="J15" s="82" t="e">
        <f ca="true">+IF(AND(ISNUMBER(OFFSET('Water Data'!$F$4,0,10*ROW('Water Data'!F9))),'Data Summary'!BY15="Yes"),100-OFFSET('Water Data'!$F$4,0,10*ROW('Water Data'!F9)),NA())</f>
        <v>#N/A</v>
      </c>
      <c r="K15" s="82" t="e">
        <f ca="true">+IF(AND(ISNUMBER(OFFSET('Water Data'!$F$6,0,10*ROW('Water Data'!F9))),'Data Summary'!BZ15="Yes"),OFFSET('Water Data'!$F$6,0,10*ROW('Water Data'!F9)),NA())</f>
        <v>#N/A</v>
      </c>
      <c r="L15" s="82" t="e">
        <f ca="true">+IF(AND(ISNUMBER(OFFSET('Water Data'!$F$9,0,10*ROW('Water Data'!F9))),'Data Summary'!CA15="Yes"),OFFSET('Water Data'!$F$9,0,10*ROW('Water Data'!F9)),NA())</f>
        <v>#N/A</v>
      </c>
      <c r="M15" s="82" t="e">
        <f ca="true">+IF(AND(ISNUMBER(OFFSET('Water Data'!$G$4,0,10*ROW('Water Data'!G9))),'Data Summary'!CB15="Yes"),100-OFFSET('Water Data'!$G$4,0,10*ROW('Water Data'!G9)),NA())</f>
        <v>#N/A</v>
      </c>
      <c r="N15" s="82" t="e">
        <f ca="true">+IF(AND(ISNUMBER(OFFSET('Water Data'!$G$6,0,10*ROW('Water Data'!G9))),'Data Summary'!CC15="Yes"),OFFSET('Water Data'!$G$6,0,10*ROW('Water Data'!G9)),NA())</f>
        <v>#N/A</v>
      </c>
      <c r="O15" s="82" t="e">
        <f ca="true">+IF(AND(ISNUMBER(OFFSET('Water Data'!$G$9,0,10*ROW('Water Data'!G9))),'Data Summary'!CD15="Yes"),OFFSET('Water Data'!$G$9,0,10*ROW('Water Data'!G9)),NA())</f>
        <v>#N/A</v>
      </c>
      <c r="P15" s="82" t="e">
        <f ca="true">+IF(AND(ISNUMBER(OFFSET('Water Data'!$H$4,0,10*ROW('Water Data'!H9))),'Data Summary'!CE15="Yes"),100-OFFSET('Water Data'!$H$4,0,10*ROW('Water Data'!H9)),NA())</f>
        <v>#N/A</v>
      </c>
      <c r="Q15" s="82" t="e">
        <f ca="true">+IF(AND(ISNUMBER(OFFSET('Water Data'!$H$6,0,10*ROW('Water Data'!H9))),'Data Summary'!CF15="Yes"),OFFSET('Water Data'!$H$6,0,10*ROW('Water Data'!H9)),NA())</f>
        <v>#N/A</v>
      </c>
      <c r="R15" s="82" t="e">
        <f ca="true">+IF(AND(ISNUMBER(OFFSET('Water Data'!$H$9,0,10*ROW('Water Data'!H9))),'Data Summary'!CG15="Yes"),OFFSET('Water Data'!$H$9,0,10*ROW('Water Data'!H9)),NA())</f>
        <v>#N/A</v>
      </c>
      <c r="S15" s="82" t="e">
        <f ca="true">+IF(AND(ISNUMBER(OFFSET('Water Data'!$I$4,0,10*ROW('Water Data'!I9))),'Data Summary'!CH15="Yes"),100-OFFSET('Water Data'!$I$4,0,10*ROW('Water Data'!I9)),NA())</f>
        <v>#N/A</v>
      </c>
      <c r="T15" s="82" t="e">
        <f ca="true">+IF(AND(ISNUMBER(OFFSET('Water Data'!$I$6,0,10*ROW('Water Data'!I9))),'Data Summary'!CI15="Yes"),OFFSET('Water Data'!$I$6,0,10*ROW('Water Data'!I9)),NA())</f>
        <v>#N/A</v>
      </c>
      <c r="U15" s="82" t="e">
        <f ca="true">+IF(AND(ISNUMBER(OFFSET('Water Data'!$I$9,0,10*ROW('Water Data'!I9))),'Data Summary'!CJ15="Yes"),OFFSET('Water Data'!$I$9,0,10*ROW('Water Data'!I9)),NA())</f>
        <v>#N/A</v>
      </c>
      <c r="V15" s="83" t="e">
        <f ca="true">+IF(AND(ISNUMBER(OFFSET('Sanitation Data'!$D$4,0,10*ROW('Sanitation Data'!D9))),'Data Summary'!CK15="Yes"),100-OFFSET('Sanitation Data'!$D$4,0,10*ROW('Sanitation Data'!D9)),NA())</f>
        <v>#N/A</v>
      </c>
      <c r="W15" s="83" t="e">
        <f ca="true">+IF(AND(ISNUMBER(OFFSET('Sanitation Data'!$D$6,0,10*ROW('Sanitation Data'!D9))),'Data Summary'!CL15="Yes"),OFFSET('Sanitation Data'!$D$6,0,10*ROW('Sanitation Data'!D9)),NA())</f>
        <v>#N/A</v>
      </c>
      <c r="X15" s="83" t="e">
        <f ca="true">+IF(AND(ISNUMBER(OFFSET('Sanitation Data'!$D$10,0,10*ROW('Sanitation Data'!D9))),'Data Summary'!CM15="Yes"),OFFSET('Sanitation Data'!$D$10,0,10*ROW('Sanitation Data'!D9)),NA())</f>
        <v>#N/A</v>
      </c>
      <c r="Y15" s="83" t="e">
        <f ca="true">+IF(AND(ISNUMBER(OFFSET('Sanitation Data'!$D$11,0,10*ROW('Sanitation Data'!D9))),'Data Summary'!CN15="Yes"),OFFSET('Sanitation Data'!$D$11,0,10*ROW('Sanitation Data'!D9)),NA())</f>
        <v>#N/A</v>
      </c>
      <c r="Z15" s="83" t="e">
        <f ca="true">+IF(AND(ISNUMBER(OFFSET('Sanitation Data'!$D$12,0,10*ROW('Sanitation Data'!D9))),'Data Summary'!CO15="Yes"),OFFSET('Sanitation Data'!$D$12,0,10*ROW('Sanitation Data'!D9)),NA())</f>
        <v>#N/A</v>
      </c>
      <c r="AA15" s="83" t="e">
        <f ca="true">+IF(AND(ISNUMBER(OFFSET('Sanitation Data'!$E$4,0,10*ROW('Sanitation Data'!E9))),'Data Summary'!CP15="Yes"),100-OFFSET('Sanitation Data'!$E$4,0,10*ROW('Sanitation Data'!E9)),NA())</f>
        <v>#N/A</v>
      </c>
      <c r="AB15" s="83" t="e">
        <f ca="true">+IF(AND(ISNUMBER(OFFSET('Sanitation Data'!$E$6,0,10*ROW('Sanitation Data'!E9))),'Data Summary'!CQ15="Yes"),OFFSET('Sanitation Data'!$E$6,0,10*ROW('Sanitation Data'!E9)),NA())</f>
        <v>#N/A</v>
      </c>
      <c r="AC15" s="83" t="e">
        <f ca="true">+IF(AND(ISNUMBER(OFFSET('Sanitation Data'!$E$10,0,10*ROW('Sanitation Data'!E9))),'Data Summary'!CR15="Yes"),OFFSET('Sanitation Data'!$E$10,0,10*ROW('Sanitation Data'!E9)),NA())</f>
        <v>#N/A</v>
      </c>
      <c r="AD15" s="83" t="e">
        <f ca="true">+IF(AND(ISNUMBER(OFFSET('Sanitation Data'!$E$11,0,10*ROW('Sanitation Data'!E9))),'Data Summary'!CS15="Yes"),OFFSET('Sanitation Data'!$E$11,0,10*ROW('Sanitation Data'!E9)),NA())</f>
        <v>#N/A</v>
      </c>
      <c r="AE15" s="83" t="e">
        <f ca="true">+IF(AND(ISNUMBER(OFFSET('Sanitation Data'!$E$12,0,10*ROW('Sanitation Data'!E9))),'Data Summary'!CT15="Yes"),OFFSET('Sanitation Data'!$E$12,0,10*ROW('Sanitation Data'!E9)),NA())</f>
        <v>#N/A</v>
      </c>
      <c r="AF15" s="83" t="e">
        <f ca="true">+IF(AND(ISNUMBER(OFFSET('Sanitation Data'!$F$4,0,10*ROW('Sanitation Data'!F9))),'Data Summary'!CU15="Yes"),100-OFFSET('Sanitation Data'!$F$4,0,10*ROW('Sanitation Data'!F9)),NA())</f>
        <v>#N/A</v>
      </c>
      <c r="AG15" s="83" t="e">
        <f ca="true">+IF(AND(ISNUMBER(OFFSET('Sanitation Data'!$F$6,0,10*ROW('Sanitation Data'!F9))),'Data Summary'!CV15="Yes"),OFFSET('Sanitation Data'!$F$6,0,10*ROW('Sanitation Data'!F9)),NA())</f>
        <v>#N/A</v>
      </c>
      <c r="AH15" s="83" t="e">
        <f ca="true">+IF(AND(ISNUMBER(OFFSET('Sanitation Data'!$F$10,0,10*ROW('Sanitation Data'!F9))),'Data Summary'!CW15="Yes"),OFFSET('Sanitation Data'!$F$10,0,10*ROW('Sanitation Data'!F9)),NA())</f>
        <v>#N/A</v>
      </c>
      <c r="AI15" s="83" t="e">
        <f ca="true">+IF(AND(ISNUMBER(OFFSET('Sanitation Data'!$F$11,0,10*ROW('Sanitation Data'!F9))),'Data Summary'!CX15="Yes"),OFFSET('Sanitation Data'!$F$11,0,10*ROW('Sanitation Data'!F9)),NA())</f>
        <v>#N/A</v>
      </c>
      <c r="AJ15" s="83" t="e">
        <f ca="true">+IF(AND(ISNUMBER(OFFSET('Sanitation Data'!$F$12,0,10*ROW('Sanitation Data'!F9))),'Data Summary'!CY15="Yes"),OFFSET('Sanitation Data'!$F$12,0,10*ROW('Sanitation Data'!F9)),NA())</f>
        <v>#N/A</v>
      </c>
      <c r="AK15" s="83" t="e">
        <f ca="true">+IF(AND(ISNUMBER(OFFSET('Sanitation Data'!$G$4,0,10*ROW('Sanitation Data'!G9))),'Data Summary'!CZ15="Yes"),100-OFFSET('Sanitation Data'!$G$4,0,10*ROW('Sanitation Data'!G9)),NA())</f>
        <v>#N/A</v>
      </c>
      <c r="AL15" s="83" t="e">
        <f ca="true">+IF(AND(ISNUMBER(OFFSET('Sanitation Data'!$G$6,0,10*ROW('Sanitation Data'!G9))),'Data Summary'!DA15="Yes"),OFFSET('Sanitation Data'!$G$6,0,10*ROW('Sanitation Data'!G9)),NA())</f>
        <v>#N/A</v>
      </c>
      <c r="AM15" s="83" t="e">
        <f ca="true">+IF(AND(ISNUMBER(OFFSET('Sanitation Data'!$G$10,0,10*ROW('Sanitation Data'!G9))),'Data Summary'!DB15="Yes"),OFFSET('Sanitation Data'!$G$10,0,10*ROW('Sanitation Data'!G9)),NA())</f>
        <v>#N/A</v>
      </c>
      <c r="AN15" s="83" t="e">
        <f ca="true">+IF(AND(ISNUMBER(OFFSET('Sanitation Data'!$G$11,0,10*ROW('Sanitation Data'!G9))),'Data Summary'!DC15="Yes"),OFFSET('Sanitation Data'!$G$11,0,10*ROW('Sanitation Data'!G9)),NA())</f>
        <v>#N/A</v>
      </c>
      <c r="AO15" s="83" t="e">
        <f ca="true">+IF(AND(ISNUMBER(OFFSET('Sanitation Data'!$G$12,0,10*ROW('Sanitation Data'!G9))),'Data Summary'!DD15="Yes"),OFFSET('Sanitation Data'!$G$12,0,10*ROW('Sanitation Data'!G9)),NA())</f>
        <v>#N/A</v>
      </c>
      <c r="AP15" s="83" t="e">
        <f ca="true">+IF(AND(ISNUMBER(OFFSET('Sanitation Data'!$H$4,0,10*ROW('Sanitation Data'!H9))),'Data Summary'!DE15="Yes"),100-OFFSET('Sanitation Data'!$H$4,0,10*ROW('Sanitation Data'!H9)),NA())</f>
        <v>#N/A</v>
      </c>
      <c r="AQ15" s="83" t="e">
        <f ca="true">+IF(AND(ISNUMBER(OFFSET('Sanitation Data'!$H$6,0,10*ROW('Sanitation Data'!H9))),'Data Summary'!DF15="Yes"),OFFSET('Sanitation Data'!$H$6,0,10*ROW('Sanitation Data'!H9)),NA())</f>
        <v>#N/A</v>
      </c>
      <c r="AR15" s="83" t="e">
        <f ca="true">+IF(AND(ISNUMBER(OFFSET('Sanitation Data'!$H$10,0,10*ROW('Sanitation Data'!H9))),'Data Summary'!DG15="Yes"),OFFSET('Sanitation Data'!$H$10,0,10*ROW('Sanitation Data'!H9)),NA())</f>
        <v>#N/A</v>
      </c>
      <c r="AS15" s="83" t="e">
        <f ca="true">+IF(AND(ISNUMBER(OFFSET('Sanitation Data'!$H$11,0,10*ROW('Sanitation Data'!H9))),'Data Summary'!DH15="Yes"),OFFSET('Sanitation Data'!$H$11,0,10*ROW('Sanitation Data'!H9)),NA())</f>
        <v>#N/A</v>
      </c>
      <c r="AT15" s="83" t="e">
        <f ca="true">+IF(AND(ISNUMBER(OFFSET('Sanitation Data'!$H$12,0,10*ROW('Sanitation Data'!H9))),'Data Summary'!DI15="Yes"),OFFSET('Sanitation Data'!$H$12,0,10*ROW('Sanitation Data'!H9)),NA())</f>
        <v>#N/A</v>
      </c>
      <c r="AU15" s="83" t="e">
        <f ca="true">+IF(AND(ISNUMBER(OFFSET('Sanitation Data'!$I$4,0,10*ROW('Sanitation Data'!I9))),'Data Summary'!DJ15="Yes"),100-OFFSET('Sanitation Data'!$I$4,0,10*ROW('Sanitation Data'!I9)),NA())</f>
        <v>#N/A</v>
      </c>
      <c r="AV15" s="83" t="e">
        <f ca="true">+IF(AND(ISNUMBER(OFFSET('Sanitation Data'!$I$6,0,10*ROW('Sanitation Data'!I9))),'Data Summary'!DK15="Yes"),OFFSET('Sanitation Data'!$I$6,0,10*ROW('Sanitation Data'!I9)),NA())</f>
        <v>#N/A</v>
      </c>
      <c r="AW15" s="83" t="e">
        <f ca="true">+IF(AND(ISNUMBER(OFFSET('Sanitation Data'!$I$10,0,10*ROW('Sanitation Data'!I9))),'Data Summary'!DL15="Yes"),OFFSET('Sanitation Data'!$I$10,0,10*ROW('Sanitation Data'!I9)),NA())</f>
        <v>#N/A</v>
      </c>
      <c r="AX15" s="83" t="e">
        <f ca="true">+IF(AND(ISNUMBER(OFFSET('Sanitation Data'!$I$11,0,10*ROW('Sanitation Data'!I9))),'Data Summary'!DM15="Yes"),OFFSET('Sanitation Data'!$I$11,0,10*ROW('Sanitation Data'!I9)),NA())</f>
        <v>#N/A</v>
      </c>
      <c r="AY15" s="83" t="e">
        <f ca="true">+IF(AND(ISNUMBER(OFFSET('Sanitation Data'!$I$12,0,10*ROW('Sanitation Data'!I9))),'Data Summary'!DN15="Yes"),OFFSET('Sanitation Data'!$I$12,0,10*ROW('Sanitation Data'!I9)),NA())</f>
        <v>#N/A</v>
      </c>
      <c r="AZ15" s="84" t="e">
        <f ca="true">+IF(AND(ISNUMBER(OFFSET('Hygiene Data'!$D$5,0,10*ROW('Hygiene Data'!D9))),'Data Summary'!DO15="Yes"),OFFSET('Hygiene Data'!$D$5,0,10*ROW('Hygiene Data'!D9)),NA())</f>
        <v>#N/A</v>
      </c>
      <c r="BA15" s="84" t="e">
        <f ca="true">+IF(AND(ISNUMBER(OFFSET('Hygiene Data'!$D$7,0,10*ROW('Hygiene Data'!D9))),'Data Summary'!DP15="Yes"),OFFSET('Hygiene Data'!$D$7,0,10*ROW('Hygiene Data'!D9)),NA())</f>
        <v>#N/A</v>
      </c>
      <c r="BB15" s="84" t="e">
        <f ca="true">+IF(AND(ISNUMBER(OFFSET('Hygiene Data'!$D$9,0,10*ROW('Hygiene Data'!D9))),'Data Summary'!DQ15="Yes"),OFFSET('Hygiene Data'!$D$9,0,10*ROW('Hygiene Data'!D9)),NA())</f>
        <v>#N/A</v>
      </c>
      <c r="BC15" s="84" t="e">
        <f ca="true">+IF(AND(ISNUMBER(OFFSET('Hygiene Data'!$E$5,0,10*ROW('Hygiene Data'!E9))),'Data Summary'!DR15="Yes"),OFFSET('Hygiene Data'!$E$5,0,10*ROW('Hygiene Data'!E9)),NA())</f>
        <v>#N/A</v>
      </c>
      <c r="BD15" s="84" t="e">
        <f ca="true">+IF(AND(ISNUMBER(OFFSET('Hygiene Data'!$E$7,0,10*ROW('Hygiene Data'!E9))),'Data Summary'!DS15="Yes"),OFFSET('Hygiene Data'!$E$7,0,10*ROW('Hygiene Data'!E9)),NA())</f>
        <v>#N/A</v>
      </c>
      <c r="BE15" s="84" t="e">
        <f ca="true">+IF(AND(ISNUMBER(OFFSET('Hygiene Data'!$E$9,0,10*ROW('Hygiene Data'!E9))),'Data Summary'!DT15="Yes"),OFFSET('Hygiene Data'!$E$9,0,10*ROW('Hygiene Data'!E9)),NA())</f>
        <v>#N/A</v>
      </c>
      <c r="BF15" s="84" t="e">
        <f ca="true">+IF(AND(ISNUMBER(OFFSET('Hygiene Data'!$F$5,0,10*ROW('Hygiene Data'!F9))),'Data Summary'!DU15="Yes"),OFFSET('Hygiene Data'!$F$5,0,10*ROW('Hygiene Data'!F9)),NA())</f>
        <v>#N/A</v>
      </c>
      <c r="BG15" s="84" t="e">
        <f ca="true">+IF(AND(ISNUMBER(OFFSET('Hygiene Data'!$F$7,0,10*ROW('Hygiene Data'!F9))),'Data Summary'!DV15="Yes"),OFFSET('Hygiene Data'!$F$7,0,10*ROW('Hygiene Data'!F9)),NA())</f>
        <v>#N/A</v>
      </c>
      <c r="BH15" s="84" t="e">
        <f ca="true">+IF(AND(ISNUMBER(OFFSET('Hygiene Data'!$F$9,0,10*ROW('Hygiene Data'!F9))),'Data Summary'!DW15="Yes"),OFFSET('Hygiene Data'!$F$9,0,10*ROW('Hygiene Data'!F9)),NA())</f>
        <v>#N/A</v>
      </c>
      <c r="BI15" s="84" t="e">
        <f ca="true">+IF(AND(ISNUMBER(OFFSET('Hygiene Data'!$G$5,0,10*ROW('Hygiene Data'!G9))),'Data Summary'!DX15="Yes"),OFFSET('Hygiene Data'!$G$5,0,10*ROW('Hygiene Data'!G9)),NA())</f>
        <v>#N/A</v>
      </c>
      <c r="BJ15" s="84" t="e">
        <f ca="true">+IF(AND(ISNUMBER(OFFSET('Hygiene Data'!$G$7,0,10*ROW('Hygiene Data'!G9))),'Data Summary'!DY15="Yes"),OFFSET('Hygiene Data'!$G$7,0,10*ROW('Hygiene Data'!G9)),NA())</f>
        <v>#N/A</v>
      </c>
      <c r="BK15" s="84" t="e">
        <f ca="true">+IF(AND(ISNUMBER(OFFSET('Hygiene Data'!$G$9,0,10*ROW('Hygiene Data'!G9))),'Data Summary'!DZ15="Yes"),OFFSET('Hygiene Data'!$G$9,0,10*ROW('Hygiene Data'!G9)),NA())</f>
        <v>#N/A</v>
      </c>
      <c r="BL15" s="84" t="e">
        <f ca="true">+IF(AND(ISNUMBER(OFFSET('Hygiene Data'!$H$5,0,10*ROW('Hygiene Data'!H9))),'Data Summary'!EA15="Yes"),OFFSET('Hygiene Data'!$H$5,0,10*ROW('Hygiene Data'!H9)),NA())</f>
        <v>#N/A</v>
      </c>
      <c r="BM15" s="84" t="e">
        <f ca="true">+IF(AND(ISNUMBER(OFFSET('Hygiene Data'!$H$7,0,10*ROW('Hygiene Data'!H9))),'Data Summary'!EB15="Yes"),OFFSET('Hygiene Data'!$H$7,0,10*ROW('Hygiene Data'!H9)),NA())</f>
        <v>#N/A</v>
      </c>
      <c r="BN15" s="84" t="e">
        <f ca="true">+IF(AND(ISNUMBER(OFFSET('Hygiene Data'!$H$9,0,10*ROW('Hygiene Data'!H9))),'Data Summary'!EC15="Yes"),OFFSET('Hygiene Data'!$H$9,0,10*ROW('Hygiene Data'!H9)),NA())</f>
        <v>#N/A</v>
      </c>
      <c r="BO15" s="84" t="e">
        <f ca="true">+IF(AND(ISNUMBER(OFFSET('Hygiene Data'!$I$5,0,10*ROW('Hygiene Data'!I9))),'Data Summary'!ED15="Yes"),OFFSET('Hygiene Data'!$I$5,0,10*ROW('Hygiene Data'!I9)),NA())</f>
        <v>#N/A</v>
      </c>
      <c r="BP15" s="84" t="e">
        <f ca="true">+IF(AND(ISNUMBER(OFFSET('Hygiene Data'!$I$7,0,10*ROW('Hygiene Data'!I9))),'Data Summary'!EE15="Yes"),OFFSET('Hygiene Data'!$I$7,0,10*ROW('Hygiene Data'!I9)),NA())</f>
        <v>#N/A</v>
      </c>
      <c r="BQ15" s="84" t="e">
        <f ca="true">+IF(AND(ISNUMBER(OFFSET('Hygiene Data'!$I$9,0,10*ROW('Hygiene Data'!I9))),'Data Summary'!EF15="Yes"),OFFSET('Hygiene Data'!$I$9,0,10*ROW('Hygiene Data'!I9)),NA())</f>
        <v>#N/A</v>
      </c>
    </row>
    <row xmlns:x14ac="http://schemas.microsoft.com/office/spreadsheetml/2009/9/ac" r="16" x14ac:dyDescent="0.2">
      <c r="A16" s="375" t="e">
        <f ca="true">+RIGHT('Data Summary'!A16,LEN('Data Summary'!A16)-9)</f>
        <v>#VALUE!</v>
      </c>
      <c r="B16" s="36" t="str">
        <f ca="true">+IF(ISTEXT('Data Summary'!B16),'Data Summary'!B16,"")</f>
        <v/>
      </c>
      <c r="C16" s="325" t="e">
        <f ca="true">+VALUE('Data Summary'!C16)</f>
        <v>#VALUE!</v>
      </c>
      <c r="D16" s="82" t="e">
        <f ca="true">+IF(AND(ISNUMBER(OFFSET('Water Data'!$D$4,0,10*ROW('Water Data'!D10))),'Data Summary'!BS16="Yes"),100-OFFSET('Water Data'!$D$4,0,10*ROW('Water Data'!D10)),NA())</f>
        <v>#N/A</v>
      </c>
      <c r="E16" s="82" t="e">
        <f ca="true">+IF(AND(ISNUMBER(OFFSET('Water Data'!$D$6,0,10*ROW('Water Data'!D10))),'Data Summary'!BT16="Yes"),OFFSET('Water Data'!$D$6,0,10*ROW('Water Data'!D10)),NA())</f>
        <v>#N/A</v>
      </c>
      <c r="F16" s="82" t="e">
        <f ca="true">+IF(AND(ISNUMBER(OFFSET('Water Data'!$D$9,0,10*ROW('Water Data'!D10))),'Data Summary'!BU16="Yes"),OFFSET('Water Data'!$D$9,0,10*ROW('Water Data'!D10)),NA())</f>
        <v>#N/A</v>
      </c>
      <c r="G16" s="82" t="e">
        <f ca="true">+IF(AND(ISNUMBER(OFFSET('Water Data'!$E$4,0,10*ROW('Water Data'!E10))),'Data Summary'!BV16="Yes"),100-OFFSET('Water Data'!$E$4,0,10*ROW('Water Data'!E10)),NA())</f>
        <v>#N/A</v>
      </c>
      <c r="H16" s="82" t="e">
        <f ca="true">+IF(AND(ISNUMBER(OFFSET('Water Data'!$E$6,0,10*ROW('Water Data'!E10))),'Data Summary'!BW16="Yes"),OFFSET('Water Data'!$E$6,0,10*ROW('Water Data'!E10)),NA())</f>
        <v>#N/A</v>
      </c>
      <c r="I16" s="82" t="e">
        <f ca="true">+IF(AND(ISNUMBER(OFFSET('Water Data'!$E$9,0,10*ROW('Water Data'!E10))),'Data Summary'!BX16="Yes"),OFFSET('Water Data'!$E$9,0,10*ROW('Water Data'!E10)),NA())</f>
        <v>#N/A</v>
      </c>
      <c r="J16" s="82" t="e">
        <f ca="true">+IF(AND(ISNUMBER(OFFSET('Water Data'!$F$4,0,10*ROW('Water Data'!F10))),'Data Summary'!BY16="Yes"),100-OFFSET('Water Data'!$F$4,0,10*ROW('Water Data'!F10)),NA())</f>
        <v>#N/A</v>
      </c>
      <c r="K16" s="82" t="e">
        <f ca="true">+IF(AND(ISNUMBER(OFFSET('Water Data'!$F$6,0,10*ROW('Water Data'!F10))),'Data Summary'!BZ16="Yes"),OFFSET('Water Data'!$F$6,0,10*ROW('Water Data'!F10)),NA())</f>
        <v>#N/A</v>
      </c>
      <c r="L16" s="82" t="e">
        <f ca="true">+IF(AND(ISNUMBER(OFFSET('Water Data'!$F$9,0,10*ROW('Water Data'!F10))),'Data Summary'!CA16="Yes"),OFFSET('Water Data'!$F$9,0,10*ROW('Water Data'!F10)),NA())</f>
        <v>#N/A</v>
      </c>
      <c r="M16" s="82" t="e">
        <f ca="true">+IF(AND(ISNUMBER(OFFSET('Water Data'!$G$4,0,10*ROW('Water Data'!G10))),'Data Summary'!CB16="Yes"),100-OFFSET('Water Data'!$G$4,0,10*ROW('Water Data'!G10)),NA())</f>
        <v>#N/A</v>
      </c>
      <c r="N16" s="82" t="e">
        <f ca="true">+IF(AND(ISNUMBER(OFFSET('Water Data'!$G$6,0,10*ROW('Water Data'!G10))),'Data Summary'!CC16="Yes"),OFFSET('Water Data'!$G$6,0,10*ROW('Water Data'!G10)),NA())</f>
        <v>#N/A</v>
      </c>
      <c r="O16" s="82" t="e">
        <f ca="true">+IF(AND(ISNUMBER(OFFSET('Water Data'!$G$9,0,10*ROW('Water Data'!G10))),'Data Summary'!CD16="Yes"),OFFSET('Water Data'!$G$9,0,10*ROW('Water Data'!G10)),NA())</f>
        <v>#N/A</v>
      </c>
      <c r="P16" s="82" t="e">
        <f ca="true">+IF(AND(ISNUMBER(OFFSET('Water Data'!$H$4,0,10*ROW('Water Data'!H10))),'Data Summary'!CE16="Yes"),100-OFFSET('Water Data'!$H$4,0,10*ROW('Water Data'!H10)),NA())</f>
        <v>#N/A</v>
      </c>
      <c r="Q16" s="82" t="e">
        <f ca="true">+IF(AND(ISNUMBER(OFFSET('Water Data'!$H$6,0,10*ROW('Water Data'!H10))),'Data Summary'!CF16="Yes"),OFFSET('Water Data'!$H$6,0,10*ROW('Water Data'!H10)),NA())</f>
        <v>#N/A</v>
      </c>
      <c r="R16" s="82" t="e">
        <f ca="true">+IF(AND(ISNUMBER(OFFSET('Water Data'!$H$9,0,10*ROW('Water Data'!H10))),'Data Summary'!CG16="Yes"),OFFSET('Water Data'!$H$9,0,10*ROW('Water Data'!H10)),NA())</f>
        <v>#N/A</v>
      </c>
      <c r="S16" s="82" t="e">
        <f ca="true">+IF(AND(ISNUMBER(OFFSET('Water Data'!$I$4,0,10*ROW('Water Data'!I10))),'Data Summary'!CH16="Yes"),100-OFFSET('Water Data'!$I$4,0,10*ROW('Water Data'!I10)),NA())</f>
        <v>#N/A</v>
      </c>
      <c r="T16" s="82" t="e">
        <f ca="true">+IF(AND(ISNUMBER(OFFSET('Water Data'!$I$6,0,10*ROW('Water Data'!I10))),'Data Summary'!CI16="Yes"),OFFSET('Water Data'!$I$6,0,10*ROW('Water Data'!I10)),NA())</f>
        <v>#N/A</v>
      </c>
      <c r="U16" s="82" t="e">
        <f ca="true">+IF(AND(ISNUMBER(OFFSET('Water Data'!$I$9,0,10*ROW('Water Data'!I10))),'Data Summary'!CJ16="Yes"),OFFSET('Water Data'!$I$9,0,10*ROW('Water Data'!I10)),NA())</f>
        <v>#N/A</v>
      </c>
      <c r="V16" s="83" t="e">
        <f ca="true">+IF(AND(ISNUMBER(OFFSET('Sanitation Data'!$D$4,0,10*ROW('Sanitation Data'!D10))),'Data Summary'!CK16="Yes"),100-OFFSET('Sanitation Data'!$D$4,0,10*ROW('Sanitation Data'!D10)),NA())</f>
        <v>#N/A</v>
      </c>
      <c r="W16" s="83" t="e">
        <f ca="true">+IF(AND(ISNUMBER(OFFSET('Sanitation Data'!$D$6,0,10*ROW('Sanitation Data'!D10))),'Data Summary'!CL16="Yes"),OFFSET('Sanitation Data'!$D$6,0,10*ROW('Sanitation Data'!D10)),NA())</f>
        <v>#N/A</v>
      </c>
      <c r="X16" s="83" t="e">
        <f ca="true">+IF(AND(ISNUMBER(OFFSET('Sanitation Data'!$D$10,0,10*ROW('Sanitation Data'!D10))),'Data Summary'!CM16="Yes"),OFFSET('Sanitation Data'!$D$10,0,10*ROW('Sanitation Data'!D10)),NA())</f>
        <v>#N/A</v>
      </c>
      <c r="Y16" s="83" t="e">
        <f ca="true">+IF(AND(ISNUMBER(OFFSET('Sanitation Data'!$D$11,0,10*ROW('Sanitation Data'!D10))),'Data Summary'!CN16="Yes"),OFFSET('Sanitation Data'!$D$11,0,10*ROW('Sanitation Data'!D10)),NA())</f>
        <v>#N/A</v>
      </c>
      <c r="Z16" s="83" t="e">
        <f ca="true">+IF(AND(ISNUMBER(OFFSET('Sanitation Data'!$D$12,0,10*ROW('Sanitation Data'!D10))),'Data Summary'!CO16="Yes"),OFFSET('Sanitation Data'!$D$12,0,10*ROW('Sanitation Data'!D10)),NA())</f>
        <v>#N/A</v>
      </c>
      <c r="AA16" s="83" t="e">
        <f ca="true">+IF(AND(ISNUMBER(OFFSET('Sanitation Data'!$E$4,0,10*ROW('Sanitation Data'!E10))),'Data Summary'!CP16="Yes"),100-OFFSET('Sanitation Data'!$E$4,0,10*ROW('Sanitation Data'!E10)),NA())</f>
        <v>#N/A</v>
      </c>
      <c r="AB16" s="83" t="e">
        <f ca="true">+IF(AND(ISNUMBER(OFFSET('Sanitation Data'!$E$6,0,10*ROW('Sanitation Data'!E10))),'Data Summary'!CQ16="Yes"),OFFSET('Sanitation Data'!$E$6,0,10*ROW('Sanitation Data'!E10)),NA())</f>
        <v>#N/A</v>
      </c>
      <c r="AC16" s="83" t="e">
        <f ca="true">+IF(AND(ISNUMBER(OFFSET('Sanitation Data'!$E$10,0,10*ROW('Sanitation Data'!E10))),'Data Summary'!CR16="Yes"),OFFSET('Sanitation Data'!$E$10,0,10*ROW('Sanitation Data'!E10)),NA())</f>
        <v>#N/A</v>
      </c>
      <c r="AD16" s="83" t="e">
        <f ca="true">+IF(AND(ISNUMBER(OFFSET('Sanitation Data'!$E$11,0,10*ROW('Sanitation Data'!E10))),'Data Summary'!CS16="Yes"),OFFSET('Sanitation Data'!$E$11,0,10*ROW('Sanitation Data'!E10)),NA())</f>
        <v>#N/A</v>
      </c>
      <c r="AE16" s="83" t="e">
        <f ca="true">+IF(AND(ISNUMBER(OFFSET('Sanitation Data'!$E$12,0,10*ROW('Sanitation Data'!E10))),'Data Summary'!CT16="Yes"),OFFSET('Sanitation Data'!$E$12,0,10*ROW('Sanitation Data'!E10)),NA())</f>
        <v>#N/A</v>
      </c>
      <c r="AF16" s="83" t="e">
        <f ca="true">+IF(AND(ISNUMBER(OFFSET('Sanitation Data'!$F$4,0,10*ROW('Sanitation Data'!F10))),'Data Summary'!CU16="Yes"),100-OFFSET('Sanitation Data'!$F$4,0,10*ROW('Sanitation Data'!F10)),NA())</f>
        <v>#N/A</v>
      </c>
      <c r="AG16" s="83" t="e">
        <f ca="true">+IF(AND(ISNUMBER(OFFSET('Sanitation Data'!$F$6,0,10*ROW('Sanitation Data'!F10))),'Data Summary'!CV16="Yes"),OFFSET('Sanitation Data'!$F$6,0,10*ROW('Sanitation Data'!F10)),NA())</f>
        <v>#N/A</v>
      </c>
      <c r="AH16" s="83" t="e">
        <f ca="true">+IF(AND(ISNUMBER(OFFSET('Sanitation Data'!$F$10,0,10*ROW('Sanitation Data'!F10))),'Data Summary'!CW16="Yes"),OFFSET('Sanitation Data'!$F$10,0,10*ROW('Sanitation Data'!F10)),NA())</f>
        <v>#N/A</v>
      </c>
      <c r="AI16" s="83" t="e">
        <f ca="true">+IF(AND(ISNUMBER(OFFSET('Sanitation Data'!$F$11,0,10*ROW('Sanitation Data'!F10))),'Data Summary'!CX16="Yes"),OFFSET('Sanitation Data'!$F$11,0,10*ROW('Sanitation Data'!F10)),NA())</f>
        <v>#N/A</v>
      </c>
      <c r="AJ16" s="83" t="e">
        <f ca="true">+IF(AND(ISNUMBER(OFFSET('Sanitation Data'!$F$12,0,10*ROW('Sanitation Data'!F10))),'Data Summary'!CY16="Yes"),OFFSET('Sanitation Data'!$F$12,0,10*ROW('Sanitation Data'!F10)),NA())</f>
        <v>#N/A</v>
      </c>
      <c r="AK16" s="83" t="e">
        <f ca="true">+IF(AND(ISNUMBER(OFFSET('Sanitation Data'!$G$4,0,10*ROW('Sanitation Data'!G10))),'Data Summary'!CZ16="Yes"),100-OFFSET('Sanitation Data'!$G$4,0,10*ROW('Sanitation Data'!G10)),NA())</f>
        <v>#N/A</v>
      </c>
      <c r="AL16" s="83" t="e">
        <f ca="true">+IF(AND(ISNUMBER(OFFSET('Sanitation Data'!$G$6,0,10*ROW('Sanitation Data'!G10))),'Data Summary'!DA16="Yes"),OFFSET('Sanitation Data'!$G$6,0,10*ROW('Sanitation Data'!G10)),NA())</f>
        <v>#N/A</v>
      </c>
      <c r="AM16" s="83" t="e">
        <f ca="true">+IF(AND(ISNUMBER(OFFSET('Sanitation Data'!$G$10,0,10*ROW('Sanitation Data'!G10))),'Data Summary'!DB16="Yes"),OFFSET('Sanitation Data'!$G$10,0,10*ROW('Sanitation Data'!G10)),NA())</f>
        <v>#N/A</v>
      </c>
      <c r="AN16" s="83" t="e">
        <f ca="true">+IF(AND(ISNUMBER(OFFSET('Sanitation Data'!$G$11,0,10*ROW('Sanitation Data'!G10))),'Data Summary'!DC16="Yes"),OFFSET('Sanitation Data'!$G$11,0,10*ROW('Sanitation Data'!G10)),NA())</f>
        <v>#N/A</v>
      </c>
      <c r="AO16" s="83" t="e">
        <f ca="true">+IF(AND(ISNUMBER(OFFSET('Sanitation Data'!$G$12,0,10*ROW('Sanitation Data'!G10))),'Data Summary'!DD16="Yes"),OFFSET('Sanitation Data'!$G$12,0,10*ROW('Sanitation Data'!G10)),NA())</f>
        <v>#N/A</v>
      </c>
      <c r="AP16" s="83" t="e">
        <f ca="true">+IF(AND(ISNUMBER(OFFSET('Sanitation Data'!$H$4,0,10*ROW('Sanitation Data'!H10))),'Data Summary'!DE16="Yes"),100-OFFSET('Sanitation Data'!$H$4,0,10*ROW('Sanitation Data'!H10)),NA())</f>
        <v>#N/A</v>
      </c>
      <c r="AQ16" s="83" t="e">
        <f ca="true">+IF(AND(ISNUMBER(OFFSET('Sanitation Data'!$H$6,0,10*ROW('Sanitation Data'!H10))),'Data Summary'!DF16="Yes"),OFFSET('Sanitation Data'!$H$6,0,10*ROW('Sanitation Data'!H10)),NA())</f>
        <v>#N/A</v>
      </c>
      <c r="AR16" s="83" t="e">
        <f ca="true">+IF(AND(ISNUMBER(OFFSET('Sanitation Data'!$H$10,0,10*ROW('Sanitation Data'!H10))),'Data Summary'!DG16="Yes"),OFFSET('Sanitation Data'!$H$10,0,10*ROW('Sanitation Data'!H10)),NA())</f>
        <v>#N/A</v>
      </c>
      <c r="AS16" s="83" t="e">
        <f ca="true">+IF(AND(ISNUMBER(OFFSET('Sanitation Data'!$H$11,0,10*ROW('Sanitation Data'!H10))),'Data Summary'!DH16="Yes"),OFFSET('Sanitation Data'!$H$11,0,10*ROW('Sanitation Data'!H10)),NA())</f>
        <v>#N/A</v>
      </c>
      <c r="AT16" s="83" t="e">
        <f ca="true">+IF(AND(ISNUMBER(OFFSET('Sanitation Data'!$H$12,0,10*ROW('Sanitation Data'!H10))),'Data Summary'!DI16="Yes"),OFFSET('Sanitation Data'!$H$12,0,10*ROW('Sanitation Data'!H10)),NA())</f>
        <v>#N/A</v>
      </c>
      <c r="AU16" s="83" t="e">
        <f ca="true">+IF(AND(ISNUMBER(OFFSET('Sanitation Data'!$I$4,0,10*ROW('Sanitation Data'!I10))),'Data Summary'!DJ16="Yes"),100-OFFSET('Sanitation Data'!$I$4,0,10*ROW('Sanitation Data'!I10)),NA())</f>
        <v>#N/A</v>
      </c>
      <c r="AV16" s="83" t="e">
        <f ca="true">+IF(AND(ISNUMBER(OFFSET('Sanitation Data'!$I$6,0,10*ROW('Sanitation Data'!I10))),'Data Summary'!DK16="Yes"),OFFSET('Sanitation Data'!$I$6,0,10*ROW('Sanitation Data'!I10)),NA())</f>
        <v>#N/A</v>
      </c>
      <c r="AW16" s="83" t="e">
        <f ca="true">+IF(AND(ISNUMBER(OFFSET('Sanitation Data'!$I$10,0,10*ROW('Sanitation Data'!I10))),'Data Summary'!DL16="Yes"),OFFSET('Sanitation Data'!$I$10,0,10*ROW('Sanitation Data'!I10)),NA())</f>
        <v>#N/A</v>
      </c>
      <c r="AX16" s="83" t="e">
        <f ca="true">+IF(AND(ISNUMBER(OFFSET('Sanitation Data'!$I$11,0,10*ROW('Sanitation Data'!I10))),'Data Summary'!DM16="Yes"),OFFSET('Sanitation Data'!$I$11,0,10*ROW('Sanitation Data'!I10)),NA())</f>
        <v>#N/A</v>
      </c>
      <c r="AY16" s="83" t="e">
        <f ca="true">+IF(AND(ISNUMBER(OFFSET('Sanitation Data'!$I$12,0,10*ROW('Sanitation Data'!I10))),'Data Summary'!DN16="Yes"),OFFSET('Sanitation Data'!$I$12,0,10*ROW('Sanitation Data'!I10)),NA())</f>
        <v>#N/A</v>
      </c>
      <c r="AZ16" s="84" t="e">
        <f ca="true">+IF(AND(ISNUMBER(OFFSET('Hygiene Data'!$D$5,0,10*ROW('Hygiene Data'!D10))),'Data Summary'!DO16="Yes"),OFFSET('Hygiene Data'!$D$5,0,10*ROW('Hygiene Data'!D10)),NA())</f>
        <v>#N/A</v>
      </c>
      <c r="BA16" s="84" t="e">
        <f ca="true">+IF(AND(ISNUMBER(OFFSET('Hygiene Data'!$D$7,0,10*ROW('Hygiene Data'!D10))),'Data Summary'!DP16="Yes"),OFFSET('Hygiene Data'!$D$7,0,10*ROW('Hygiene Data'!D10)),NA())</f>
        <v>#N/A</v>
      </c>
      <c r="BB16" s="84" t="e">
        <f ca="true">+IF(AND(ISNUMBER(OFFSET('Hygiene Data'!$D$9,0,10*ROW('Hygiene Data'!D10))),'Data Summary'!DQ16="Yes"),OFFSET('Hygiene Data'!$D$9,0,10*ROW('Hygiene Data'!D10)),NA())</f>
        <v>#N/A</v>
      </c>
      <c r="BC16" s="84" t="e">
        <f ca="true">+IF(AND(ISNUMBER(OFFSET('Hygiene Data'!$E$5,0,10*ROW('Hygiene Data'!E10))),'Data Summary'!DR16="Yes"),OFFSET('Hygiene Data'!$E$5,0,10*ROW('Hygiene Data'!E10)),NA())</f>
        <v>#N/A</v>
      </c>
      <c r="BD16" s="84" t="e">
        <f ca="true">+IF(AND(ISNUMBER(OFFSET('Hygiene Data'!$E$7,0,10*ROW('Hygiene Data'!E10))),'Data Summary'!DS16="Yes"),OFFSET('Hygiene Data'!$E$7,0,10*ROW('Hygiene Data'!E10)),NA())</f>
        <v>#N/A</v>
      </c>
      <c r="BE16" s="84" t="e">
        <f ca="true">+IF(AND(ISNUMBER(OFFSET('Hygiene Data'!$E$9,0,10*ROW('Hygiene Data'!E10))),'Data Summary'!DT16="Yes"),OFFSET('Hygiene Data'!$E$9,0,10*ROW('Hygiene Data'!E10)),NA())</f>
        <v>#N/A</v>
      </c>
      <c r="BF16" s="84" t="e">
        <f ca="true">+IF(AND(ISNUMBER(OFFSET('Hygiene Data'!$F$5,0,10*ROW('Hygiene Data'!F10))),'Data Summary'!DU16="Yes"),OFFSET('Hygiene Data'!$F$5,0,10*ROW('Hygiene Data'!F10)),NA())</f>
        <v>#N/A</v>
      </c>
      <c r="BG16" s="84" t="e">
        <f ca="true">+IF(AND(ISNUMBER(OFFSET('Hygiene Data'!$F$7,0,10*ROW('Hygiene Data'!F10))),'Data Summary'!DV16="Yes"),OFFSET('Hygiene Data'!$F$7,0,10*ROW('Hygiene Data'!F10)),NA())</f>
        <v>#N/A</v>
      </c>
      <c r="BH16" s="84" t="e">
        <f ca="true">+IF(AND(ISNUMBER(OFFSET('Hygiene Data'!$F$9,0,10*ROW('Hygiene Data'!F10))),'Data Summary'!DW16="Yes"),OFFSET('Hygiene Data'!$F$9,0,10*ROW('Hygiene Data'!F10)),NA())</f>
        <v>#N/A</v>
      </c>
      <c r="BI16" s="84" t="e">
        <f ca="true">+IF(AND(ISNUMBER(OFFSET('Hygiene Data'!$G$5,0,10*ROW('Hygiene Data'!G10))),'Data Summary'!DX16="Yes"),OFFSET('Hygiene Data'!$G$5,0,10*ROW('Hygiene Data'!G10)),NA())</f>
        <v>#N/A</v>
      </c>
      <c r="BJ16" s="84" t="e">
        <f ca="true">+IF(AND(ISNUMBER(OFFSET('Hygiene Data'!$G$7,0,10*ROW('Hygiene Data'!G10))),'Data Summary'!DY16="Yes"),OFFSET('Hygiene Data'!$G$7,0,10*ROW('Hygiene Data'!G10)),NA())</f>
        <v>#N/A</v>
      </c>
      <c r="BK16" s="84" t="e">
        <f ca="true">+IF(AND(ISNUMBER(OFFSET('Hygiene Data'!$G$9,0,10*ROW('Hygiene Data'!G10))),'Data Summary'!DZ16="Yes"),OFFSET('Hygiene Data'!$G$9,0,10*ROW('Hygiene Data'!G10)),NA())</f>
        <v>#N/A</v>
      </c>
      <c r="BL16" s="84" t="e">
        <f ca="true">+IF(AND(ISNUMBER(OFFSET('Hygiene Data'!$H$5,0,10*ROW('Hygiene Data'!H10))),'Data Summary'!EA16="Yes"),OFFSET('Hygiene Data'!$H$5,0,10*ROW('Hygiene Data'!H10)),NA())</f>
        <v>#N/A</v>
      </c>
      <c r="BM16" s="84" t="e">
        <f ca="true">+IF(AND(ISNUMBER(OFFSET('Hygiene Data'!$H$7,0,10*ROW('Hygiene Data'!H10))),'Data Summary'!EB16="Yes"),OFFSET('Hygiene Data'!$H$7,0,10*ROW('Hygiene Data'!H10)),NA())</f>
        <v>#N/A</v>
      </c>
      <c r="BN16" s="84" t="e">
        <f ca="true">+IF(AND(ISNUMBER(OFFSET('Hygiene Data'!$H$9,0,10*ROW('Hygiene Data'!H10))),'Data Summary'!EC16="Yes"),OFFSET('Hygiene Data'!$H$9,0,10*ROW('Hygiene Data'!H10)),NA())</f>
        <v>#N/A</v>
      </c>
      <c r="BO16" s="84" t="e">
        <f ca="true">+IF(AND(ISNUMBER(OFFSET('Hygiene Data'!$I$5,0,10*ROW('Hygiene Data'!I10))),'Data Summary'!ED16="Yes"),OFFSET('Hygiene Data'!$I$5,0,10*ROW('Hygiene Data'!I10)),NA())</f>
        <v>#N/A</v>
      </c>
      <c r="BP16" s="84" t="e">
        <f ca="true">+IF(AND(ISNUMBER(OFFSET('Hygiene Data'!$I$7,0,10*ROW('Hygiene Data'!I10))),'Data Summary'!EE16="Yes"),OFFSET('Hygiene Data'!$I$7,0,10*ROW('Hygiene Data'!I10)),NA())</f>
        <v>#N/A</v>
      </c>
      <c r="BQ16" s="84" t="e">
        <f ca="true">+IF(AND(ISNUMBER(OFFSET('Hygiene Data'!$I$9,0,10*ROW('Hygiene Data'!I10))),'Data Summary'!EF16="Yes"),OFFSET('Hygiene Data'!$I$9,0,10*ROW('Hygiene Data'!I10)),NA())</f>
        <v>#N/A</v>
      </c>
    </row>
    <row xmlns:x14ac="http://schemas.microsoft.com/office/spreadsheetml/2009/9/ac" r="17" x14ac:dyDescent="0.2">
      <c r="A17" s="375" t="e">
        <f ca="true">+RIGHT('Data Summary'!A17,LEN('Data Summary'!A17)-9)</f>
        <v>#VALUE!</v>
      </c>
      <c r="B17" s="36" t="str">
        <f ca="true">+IF(ISTEXT('Data Summary'!B17),'Data Summary'!B17,"")</f>
        <v/>
      </c>
      <c r="C17" s="325" t="e">
        <f ca="true">+VALUE('Data Summary'!C17)</f>
        <v>#VALUE!</v>
      </c>
      <c r="D17" s="82" t="e">
        <f ca="true">+IF(AND(ISNUMBER(OFFSET('Water Data'!$D$4,0,10*ROW('Water Data'!D11))),'Data Summary'!BS17="Yes"),100-OFFSET('Water Data'!$D$4,0,10*ROW('Water Data'!D11)),NA())</f>
        <v>#N/A</v>
      </c>
      <c r="E17" s="82" t="e">
        <f ca="true">+IF(AND(ISNUMBER(OFFSET('Water Data'!$D$6,0,10*ROW('Water Data'!D11))),'Data Summary'!BT17="Yes"),OFFSET('Water Data'!$D$6,0,10*ROW('Water Data'!D11)),NA())</f>
        <v>#N/A</v>
      </c>
      <c r="F17" s="82" t="e">
        <f ca="true">+IF(AND(ISNUMBER(OFFSET('Water Data'!$D$9,0,10*ROW('Water Data'!D11))),'Data Summary'!BU17="Yes"),OFFSET('Water Data'!$D$9,0,10*ROW('Water Data'!D11)),NA())</f>
        <v>#N/A</v>
      </c>
      <c r="G17" s="82" t="e">
        <f ca="true">+IF(AND(ISNUMBER(OFFSET('Water Data'!$E$4,0,10*ROW('Water Data'!E11))),'Data Summary'!BV17="Yes"),100-OFFSET('Water Data'!$E$4,0,10*ROW('Water Data'!E11)),NA())</f>
        <v>#N/A</v>
      </c>
      <c r="H17" s="82" t="e">
        <f ca="true">+IF(AND(ISNUMBER(OFFSET('Water Data'!$E$6,0,10*ROW('Water Data'!E11))),'Data Summary'!BW17="Yes"),OFFSET('Water Data'!$E$6,0,10*ROW('Water Data'!E11)),NA())</f>
        <v>#N/A</v>
      </c>
      <c r="I17" s="82" t="e">
        <f ca="true">+IF(AND(ISNUMBER(OFFSET('Water Data'!$E$9,0,10*ROW('Water Data'!E11))),'Data Summary'!BX17="Yes"),OFFSET('Water Data'!$E$9,0,10*ROW('Water Data'!E11)),NA())</f>
        <v>#N/A</v>
      </c>
      <c r="J17" s="82" t="e">
        <f ca="true">+IF(AND(ISNUMBER(OFFSET('Water Data'!$F$4,0,10*ROW('Water Data'!F11))),'Data Summary'!BY17="Yes"),100-OFFSET('Water Data'!$F$4,0,10*ROW('Water Data'!F11)),NA())</f>
        <v>#N/A</v>
      </c>
      <c r="K17" s="82" t="e">
        <f ca="true">+IF(AND(ISNUMBER(OFFSET('Water Data'!$F$6,0,10*ROW('Water Data'!F11))),'Data Summary'!BZ17="Yes"),OFFSET('Water Data'!$F$6,0,10*ROW('Water Data'!F11)),NA())</f>
        <v>#N/A</v>
      </c>
      <c r="L17" s="82" t="e">
        <f ca="true">+IF(AND(ISNUMBER(OFFSET('Water Data'!$F$9,0,10*ROW('Water Data'!F11))),'Data Summary'!CA17="Yes"),OFFSET('Water Data'!$F$9,0,10*ROW('Water Data'!F11)),NA())</f>
        <v>#N/A</v>
      </c>
      <c r="M17" s="82" t="e">
        <f ca="true">+IF(AND(ISNUMBER(OFFSET('Water Data'!$G$4,0,10*ROW('Water Data'!G11))),'Data Summary'!CB17="Yes"),100-OFFSET('Water Data'!$G$4,0,10*ROW('Water Data'!G11)),NA())</f>
        <v>#N/A</v>
      </c>
      <c r="N17" s="82" t="e">
        <f ca="true">+IF(AND(ISNUMBER(OFFSET('Water Data'!$G$6,0,10*ROW('Water Data'!G11))),'Data Summary'!CC17="Yes"),OFFSET('Water Data'!$G$6,0,10*ROW('Water Data'!G11)),NA())</f>
        <v>#N/A</v>
      </c>
      <c r="O17" s="82" t="e">
        <f ca="true">+IF(AND(ISNUMBER(OFFSET('Water Data'!$G$9,0,10*ROW('Water Data'!G11))),'Data Summary'!CD17="Yes"),OFFSET('Water Data'!$G$9,0,10*ROW('Water Data'!G11)),NA())</f>
        <v>#N/A</v>
      </c>
      <c r="P17" s="82" t="e">
        <f ca="true">+IF(AND(ISNUMBER(OFFSET('Water Data'!$H$4,0,10*ROW('Water Data'!H11))),'Data Summary'!CE17="Yes"),100-OFFSET('Water Data'!$H$4,0,10*ROW('Water Data'!H11)),NA())</f>
        <v>#N/A</v>
      </c>
      <c r="Q17" s="82" t="e">
        <f ca="true">+IF(AND(ISNUMBER(OFFSET('Water Data'!$H$6,0,10*ROW('Water Data'!H11))),'Data Summary'!CF17="Yes"),OFFSET('Water Data'!$H$6,0,10*ROW('Water Data'!H11)),NA())</f>
        <v>#N/A</v>
      </c>
      <c r="R17" s="82" t="e">
        <f ca="true">+IF(AND(ISNUMBER(OFFSET('Water Data'!$H$9,0,10*ROW('Water Data'!H11))),'Data Summary'!CG17="Yes"),OFFSET('Water Data'!$H$9,0,10*ROW('Water Data'!H11)),NA())</f>
        <v>#N/A</v>
      </c>
      <c r="S17" s="82" t="e">
        <f ca="true">+IF(AND(ISNUMBER(OFFSET('Water Data'!$I$4,0,10*ROW('Water Data'!I11))),'Data Summary'!CH17="Yes"),100-OFFSET('Water Data'!$I$4,0,10*ROW('Water Data'!I11)),NA())</f>
        <v>#N/A</v>
      </c>
      <c r="T17" s="82" t="e">
        <f ca="true">+IF(AND(ISNUMBER(OFFSET('Water Data'!$I$6,0,10*ROW('Water Data'!I11))),'Data Summary'!CI17="Yes"),OFFSET('Water Data'!$I$6,0,10*ROW('Water Data'!I11)),NA())</f>
        <v>#N/A</v>
      </c>
      <c r="U17" s="82" t="e">
        <f ca="true">+IF(AND(ISNUMBER(OFFSET('Water Data'!$I$9,0,10*ROW('Water Data'!I11))),'Data Summary'!CJ17="Yes"),OFFSET('Water Data'!$I$9,0,10*ROW('Water Data'!I11)),NA())</f>
        <v>#N/A</v>
      </c>
      <c r="V17" s="83" t="e">
        <f ca="true">+IF(AND(ISNUMBER(OFFSET('Sanitation Data'!$D$4,0,10*ROW('Sanitation Data'!D11))),'Data Summary'!CK17="Yes"),100-OFFSET('Sanitation Data'!$D$4,0,10*ROW('Sanitation Data'!D11)),NA())</f>
        <v>#N/A</v>
      </c>
      <c r="W17" s="83" t="e">
        <f ca="true">+IF(AND(ISNUMBER(OFFSET('Sanitation Data'!$D$6,0,10*ROW('Sanitation Data'!D11))),'Data Summary'!CL17="Yes"),OFFSET('Sanitation Data'!$D$6,0,10*ROW('Sanitation Data'!D11)),NA())</f>
        <v>#N/A</v>
      </c>
      <c r="X17" s="83" t="e">
        <f ca="true">+IF(AND(ISNUMBER(OFFSET('Sanitation Data'!$D$10,0,10*ROW('Sanitation Data'!D11))),'Data Summary'!CM17="Yes"),OFFSET('Sanitation Data'!$D$10,0,10*ROW('Sanitation Data'!D11)),NA())</f>
        <v>#N/A</v>
      </c>
      <c r="Y17" s="83" t="e">
        <f ca="true">+IF(AND(ISNUMBER(OFFSET('Sanitation Data'!$D$11,0,10*ROW('Sanitation Data'!D11))),'Data Summary'!CN17="Yes"),OFFSET('Sanitation Data'!$D$11,0,10*ROW('Sanitation Data'!D11)),NA())</f>
        <v>#N/A</v>
      </c>
      <c r="Z17" s="83" t="e">
        <f ca="true">+IF(AND(ISNUMBER(OFFSET('Sanitation Data'!$D$12,0,10*ROW('Sanitation Data'!D11))),'Data Summary'!CO17="Yes"),OFFSET('Sanitation Data'!$D$12,0,10*ROW('Sanitation Data'!D11)),NA())</f>
        <v>#N/A</v>
      </c>
      <c r="AA17" s="83" t="e">
        <f ca="true">+IF(AND(ISNUMBER(OFFSET('Sanitation Data'!$E$4,0,10*ROW('Sanitation Data'!E11))),'Data Summary'!CP17="Yes"),100-OFFSET('Sanitation Data'!$E$4,0,10*ROW('Sanitation Data'!E11)),NA())</f>
        <v>#N/A</v>
      </c>
      <c r="AB17" s="83" t="e">
        <f ca="true">+IF(AND(ISNUMBER(OFFSET('Sanitation Data'!$E$6,0,10*ROW('Sanitation Data'!E11))),'Data Summary'!CQ17="Yes"),OFFSET('Sanitation Data'!$E$6,0,10*ROW('Sanitation Data'!E11)),NA())</f>
        <v>#N/A</v>
      </c>
      <c r="AC17" s="83" t="e">
        <f ca="true">+IF(AND(ISNUMBER(OFFSET('Sanitation Data'!$E$10,0,10*ROW('Sanitation Data'!E11))),'Data Summary'!CR17="Yes"),OFFSET('Sanitation Data'!$E$10,0,10*ROW('Sanitation Data'!E11)),NA())</f>
        <v>#N/A</v>
      </c>
      <c r="AD17" s="83" t="e">
        <f ca="true">+IF(AND(ISNUMBER(OFFSET('Sanitation Data'!$E$11,0,10*ROW('Sanitation Data'!E11))),'Data Summary'!CS17="Yes"),OFFSET('Sanitation Data'!$E$11,0,10*ROW('Sanitation Data'!E11)),NA())</f>
        <v>#N/A</v>
      </c>
      <c r="AE17" s="83" t="e">
        <f ca="true">+IF(AND(ISNUMBER(OFFSET('Sanitation Data'!$E$12,0,10*ROW('Sanitation Data'!E11))),'Data Summary'!CT17="Yes"),OFFSET('Sanitation Data'!$E$12,0,10*ROW('Sanitation Data'!E11)),NA())</f>
        <v>#N/A</v>
      </c>
      <c r="AF17" s="83" t="e">
        <f ca="true">+IF(AND(ISNUMBER(OFFSET('Sanitation Data'!$F$4,0,10*ROW('Sanitation Data'!F11))),'Data Summary'!CU17="Yes"),100-OFFSET('Sanitation Data'!$F$4,0,10*ROW('Sanitation Data'!F11)),NA())</f>
        <v>#N/A</v>
      </c>
      <c r="AG17" s="83" t="e">
        <f ca="true">+IF(AND(ISNUMBER(OFFSET('Sanitation Data'!$F$6,0,10*ROW('Sanitation Data'!F11))),'Data Summary'!CV17="Yes"),OFFSET('Sanitation Data'!$F$6,0,10*ROW('Sanitation Data'!F11)),NA())</f>
        <v>#N/A</v>
      </c>
      <c r="AH17" s="83" t="e">
        <f ca="true">+IF(AND(ISNUMBER(OFFSET('Sanitation Data'!$F$10,0,10*ROW('Sanitation Data'!F11))),'Data Summary'!CW17="Yes"),OFFSET('Sanitation Data'!$F$10,0,10*ROW('Sanitation Data'!F11)),NA())</f>
        <v>#N/A</v>
      </c>
      <c r="AI17" s="83" t="e">
        <f ca="true">+IF(AND(ISNUMBER(OFFSET('Sanitation Data'!$F$11,0,10*ROW('Sanitation Data'!F11))),'Data Summary'!CX17="Yes"),OFFSET('Sanitation Data'!$F$11,0,10*ROW('Sanitation Data'!F11)),NA())</f>
        <v>#N/A</v>
      </c>
      <c r="AJ17" s="83" t="e">
        <f ca="true">+IF(AND(ISNUMBER(OFFSET('Sanitation Data'!$F$12,0,10*ROW('Sanitation Data'!F11))),'Data Summary'!CY17="Yes"),OFFSET('Sanitation Data'!$F$12,0,10*ROW('Sanitation Data'!F11)),NA())</f>
        <v>#N/A</v>
      </c>
      <c r="AK17" s="83" t="e">
        <f ca="true">+IF(AND(ISNUMBER(OFFSET('Sanitation Data'!$G$4,0,10*ROW('Sanitation Data'!G11))),'Data Summary'!CZ17="Yes"),100-OFFSET('Sanitation Data'!$G$4,0,10*ROW('Sanitation Data'!G11)),NA())</f>
        <v>#N/A</v>
      </c>
      <c r="AL17" s="83" t="e">
        <f ca="true">+IF(AND(ISNUMBER(OFFSET('Sanitation Data'!$G$6,0,10*ROW('Sanitation Data'!G11))),'Data Summary'!DA17="Yes"),OFFSET('Sanitation Data'!$G$6,0,10*ROW('Sanitation Data'!G11)),NA())</f>
        <v>#N/A</v>
      </c>
      <c r="AM17" s="83" t="e">
        <f ca="true">+IF(AND(ISNUMBER(OFFSET('Sanitation Data'!$G$10,0,10*ROW('Sanitation Data'!G11))),'Data Summary'!DB17="Yes"),OFFSET('Sanitation Data'!$G$10,0,10*ROW('Sanitation Data'!G11)),NA())</f>
        <v>#N/A</v>
      </c>
      <c r="AN17" s="83" t="e">
        <f ca="true">+IF(AND(ISNUMBER(OFFSET('Sanitation Data'!$G$11,0,10*ROW('Sanitation Data'!G11))),'Data Summary'!DC17="Yes"),OFFSET('Sanitation Data'!$G$11,0,10*ROW('Sanitation Data'!G11)),NA())</f>
        <v>#N/A</v>
      </c>
      <c r="AO17" s="83" t="e">
        <f ca="true">+IF(AND(ISNUMBER(OFFSET('Sanitation Data'!$G$12,0,10*ROW('Sanitation Data'!G11))),'Data Summary'!DD17="Yes"),OFFSET('Sanitation Data'!$G$12,0,10*ROW('Sanitation Data'!G11)),NA())</f>
        <v>#N/A</v>
      </c>
      <c r="AP17" s="83" t="e">
        <f ca="true">+IF(AND(ISNUMBER(OFFSET('Sanitation Data'!$H$4,0,10*ROW('Sanitation Data'!H11))),'Data Summary'!DE17="Yes"),100-OFFSET('Sanitation Data'!$H$4,0,10*ROW('Sanitation Data'!H11)),NA())</f>
        <v>#N/A</v>
      </c>
      <c r="AQ17" s="83" t="e">
        <f ca="true">+IF(AND(ISNUMBER(OFFSET('Sanitation Data'!$H$6,0,10*ROW('Sanitation Data'!H11))),'Data Summary'!DF17="Yes"),OFFSET('Sanitation Data'!$H$6,0,10*ROW('Sanitation Data'!H11)),NA())</f>
        <v>#N/A</v>
      </c>
      <c r="AR17" s="83" t="e">
        <f ca="true">+IF(AND(ISNUMBER(OFFSET('Sanitation Data'!$H$10,0,10*ROW('Sanitation Data'!H11))),'Data Summary'!DG17="Yes"),OFFSET('Sanitation Data'!$H$10,0,10*ROW('Sanitation Data'!H11)),NA())</f>
        <v>#N/A</v>
      </c>
      <c r="AS17" s="83" t="e">
        <f ca="true">+IF(AND(ISNUMBER(OFFSET('Sanitation Data'!$H$11,0,10*ROW('Sanitation Data'!H11))),'Data Summary'!DH17="Yes"),OFFSET('Sanitation Data'!$H$11,0,10*ROW('Sanitation Data'!H11)),NA())</f>
        <v>#N/A</v>
      </c>
      <c r="AT17" s="83" t="e">
        <f ca="true">+IF(AND(ISNUMBER(OFFSET('Sanitation Data'!$H$12,0,10*ROW('Sanitation Data'!H11))),'Data Summary'!DI17="Yes"),OFFSET('Sanitation Data'!$H$12,0,10*ROW('Sanitation Data'!H11)),NA())</f>
        <v>#N/A</v>
      </c>
      <c r="AU17" s="83" t="e">
        <f ca="true">+IF(AND(ISNUMBER(OFFSET('Sanitation Data'!$I$4,0,10*ROW('Sanitation Data'!I11))),'Data Summary'!DJ17="Yes"),100-OFFSET('Sanitation Data'!$I$4,0,10*ROW('Sanitation Data'!I11)),NA())</f>
        <v>#N/A</v>
      </c>
      <c r="AV17" s="83" t="e">
        <f ca="true">+IF(AND(ISNUMBER(OFFSET('Sanitation Data'!$I$6,0,10*ROW('Sanitation Data'!I11))),'Data Summary'!DK17="Yes"),OFFSET('Sanitation Data'!$I$6,0,10*ROW('Sanitation Data'!I11)),NA())</f>
        <v>#N/A</v>
      </c>
      <c r="AW17" s="83" t="e">
        <f ca="true">+IF(AND(ISNUMBER(OFFSET('Sanitation Data'!$I$10,0,10*ROW('Sanitation Data'!I11))),'Data Summary'!DL17="Yes"),OFFSET('Sanitation Data'!$I$10,0,10*ROW('Sanitation Data'!I11)),NA())</f>
        <v>#N/A</v>
      </c>
      <c r="AX17" s="83" t="e">
        <f ca="true">+IF(AND(ISNUMBER(OFFSET('Sanitation Data'!$I$11,0,10*ROW('Sanitation Data'!I11))),'Data Summary'!DM17="Yes"),OFFSET('Sanitation Data'!$I$11,0,10*ROW('Sanitation Data'!I11)),NA())</f>
        <v>#N/A</v>
      </c>
      <c r="AY17" s="83" t="e">
        <f ca="true">+IF(AND(ISNUMBER(OFFSET('Sanitation Data'!$I$12,0,10*ROW('Sanitation Data'!I11))),'Data Summary'!DN17="Yes"),OFFSET('Sanitation Data'!$I$12,0,10*ROW('Sanitation Data'!I11)),NA())</f>
        <v>#N/A</v>
      </c>
      <c r="AZ17" s="84" t="e">
        <f ca="true">+IF(AND(ISNUMBER(OFFSET('Hygiene Data'!$D$5,0,10*ROW('Hygiene Data'!D11))),'Data Summary'!DO17="Yes"),OFFSET('Hygiene Data'!$D$5,0,10*ROW('Hygiene Data'!D11)),NA())</f>
        <v>#N/A</v>
      </c>
      <c r="BA17" s="84" t="e">
        <f ca="true">+IF(AND(ISNUMBER(OFFSET('Hygiene Data'!$D$7,0,10*ROW('Hygiene Data'!D11))),'Data Summary'!DP17="Yes"),OFFSET('Hygiene Data'!$D$7,0,10*ROW('Hygiene Data'!D11)),NA())</f>
        <v>#N/A</v>
      </c>
      <c r="BB17" s="84" t="e">
        <f ca="true">+IF(AND(ISNUMBER(OFFSET('Hygiene Data'!$D$9,0,10*ROW('Hygiene Data'!D11))),'Data Summary'!DQ17="Yes"),OFFSET('Hygiene Data'!$D$9,0,10*ROW('Hygiene Data'!D11)),NA())</f>
        <v>#N/A</v>
      </c>
      <c r="BC17" s="84" t="e">
        <f ca="true">+IF(AND(ISNUMBER(OFFSET('Hygiene Data'!$E$5,0,10*ROW('Hygiene Data'!E11))),'Data Summary'!DR17="Yes"),OFFSET('Hygiene Data'!$E$5,0,10*ROW('Hygiene Data'!E11)),NA())</f>
        <v>#N/A</v>
      </c>
      <c r="BD17" s="84" t="e">
        <f ca="true">+IF(AND(ISNUMBER(OFFSET('Hygiene Data'!$E$7,0,10*ROW('Hygiene Data'!E11))),'Data Summary'!DS17="Yes"),OFFSET('Hygiene Data'!$E$7,0,10*ROW('Hygiene Data'!E11)),NA())</f>
        <v>#N/A</v>
      </c>
      <c r="BE17" s="84" t="e">
        <f ca="true">+IF(AND(ISNUMBER(OFFSET('Hygiene Data'!$E$9,0,10*ROW('Hygiene Data'!E11))),'Data Summary'!DT17="Yes"),OFFSET('Hygiene Data'!$E$9,0,10*ROW('Hygiene Data'!E11)),NA())</f>
        <v>#N/A</v>
      </c>
      <c r="BF17" s="84" t="e">
        <f ca="true">+IF(AND(ISNUMBER(OFFSET('Hygiene Data'!$F$5,0,10*ROW('Hygiene Data'!F11))),'Data Summary'!DU17="Yes"),OFFSET('Hygiene Data'!$F$5,0,10*ROW('Hygiene Data'!F11)),NA())</f>
        <v>#N/A</v>
      </c>
      <c r="BG17" s="84" t="e">
        <f ca="true">+IF(AND(ISNUMBER(OFFSET('Hygiene Data'!$F$7,0,10*ROW('Hygiene Data'!F11))),'Data Summary'!DV17="Yes"),OFFSET('Hygiene Data'!$F$7,0,10*ROW('Hygiene Data'!F11)),NA())</f>
        <v>#N/A</v>
      </c>
      <c r="BH17" s="84" t="e">
        <f ca="true">+IF(AND(ISNUMBER(OFFSET('Hygiene Data'!$F$9,0,10*ROW('Hygiene Data'!F11))),'Data Summary'!DW17="Yes"),OFFSET('Hygiene Data'!$F$9,0,10*ROW('Hygiene Data'!F11)),NA())</f>
        <v>#N/A</v>
      </c>
      <c r="BI17" s="84" t="e">
        <f ca="true">+IF(AND(ISNUMBER(OFFSET('Hygiene Data'!$G$5,0,10*ROW('Hygiene Data'!G11))),'Data Summary'!DX17="Yes"),OFFSET('Hygiene Data'!$G$5,0,10*ROW('Hygiene Data'!G11)),NA())</f>
        <v>#N/A</v>
      </c>
      <c r="BJ17" s="84" t="e">
        <f ca="true">+IF(AND(ISNUMBER(OFFSET('Hygiene Data'!$G$7,0,10*ROW('Hygiene Data'!G11))),'Data Summary'!DY17="Yes"),OFFSET('Hygiene Data'!$G$7,0,10*ROW('Hygiene Data'!G11)),NA())</f>
        <v>#N/A</v>
      </c>
      <c r="BK17" s="84" t="e">
        <f ca="true">+IF(AND(ISNUMBER(OFFSET('Hygiene Data'!$G$9,0,10*ROW('Hygiene Data'!G11))),'Data Summary'!DZ17="Yes"),OFFSET('Hygiene Data'!$G$9,0,10*ROW('Hygiene Data'!G11)),NA())</f>
        <v>#N/A</v>
      </c>
      <c r="BL17" s="84" t="e">
        <f ca="true">+IF(AND(ISNUMBER(OFFSET('Hygiene Data'!$H$5,0,10*ROW('Hygiene Data'!H11))),'Data Summary'!EA17="Yes"),OFFSET('Hygiene Data'!$H$5,0,10*ROW('Hygiene Data'!H11)),NA())</f>
        <v>#N/A</v>
      </c>
      <c r="BM17" s="84" t="e">
        <f ca="true">+IF(AND(ISNUMBER(OFFSET('Hygiene Data'!$H$7,0,10*ROW('Hygiene Data'!H11))),'Data Summary'!EB17="Yes"),OFFSET('Hygiene Data'!$H$7,0,10*ROW('Hygiene Data'!H11)),NA())</f>
        <v>#N/A</v>
      </c>
      <c r="BN17" s="84" t="e">
        <f ca="true">+IF(AND(ISNUMBER(OFFSET('Hygiene Data'!$H$9,0,10*ROW('Hygiene Data'!H11))),'Data Summary'!EC17="Yes"),OFFSET('Hygiene Data'!$H$9,0,10*ROW('Hygiene Data'!H11)),NA())</f>
        <v>#N/A</v>
      </c>
      <c r="BO17" s="84" t="e">
        <f ca="true">+IF(AND(ISNUMBER(OFFSET('Hygiene Data'!$I$5,0,10*ROW('Hygiene Data'!I11))),'Data Summary'!ED17="Yes"),OFFSET('Hygiene Data'!$I$5,0,10*ROW('Hygiene Data'!I11)),NA())</f>
        <v>#N/A</v>
      </c>
      <c r="BP17" s="84" t="e">
        <f ca="true">+IF(AND(ISNUMBER(OFFSET('Hygiene Data'!$I$7,0,10*ROW('Hygiene Data'!I11))),'Data Summary'!EE17="Yes"),OFFSET('Hygiene Data'!$I$7,0,10*ROW('Hygiene Data'!I11)),NA())</f>
        <v>#N/A</v>
      </c>
      <c r="BQ17" s="84" t="e">
        <f ca="true">+IF(AND(ISNUMBER(OFFSET('Hygiene Data'!$I$9,0,10*ROW('Hygiene Data'!I11))),'Data Summary'!EF17="Yes"),OFFSET('Hygiene Data'!$I$9,0,10*ROW('Hygiene Data'!I11)),NA())</f>
        <v>#N/A</v>
      </c>
    </row>
    <row xmlns:x14ac="http://schemas.microsoft.com/office/spreadsheetml/2009/9/ac" r="18" x14ac:dyDescent="0.2">
      <c r="A18" s="375" t="e">
        <f ca="true">+RIGHT('Data Summary'!A18,LEN('Data Summary'!A18)-9)</f>
        <v>#VALUE!</v>
      </c>
      <c r="B18" s="36" t="str">
        <f ca="true">+IF(ISTEXT('Data Summary'!B18),'Data Summary'!B18,"")</f>
        <v/>
      </c>
      <c r="C18" s="325" t="e">
        <f ca="true">+VALUE('Data Summary'!C18)</f>
        <v>#VALUE!</v>
      </c>
      <c r="D18" s="82" t="e">
        <f ca="true">+IF(AND(ISNUMBER(OFFSET('Water Data'!$D$4,0,10*ROW('Water Data'!D12))),'Data Summary'!BS18="Yes"),100-OFFSET('Water Data'!$D$4,0,10*ROW('Water Data'!D12)),NA())</f>
        <v>#N/A</v>
      </c>
      <c r="E18" s="82" t="e">
        <f ca="true">+IF(AND(ISNUMBER(OFFSET('Water Data'!$D$6,0,10*ROW('Water Data'!D12))),'Data Summary'!BT18="Yes"),OFFSET('Water Data'!$D$6,0,10*ROW('Water Data'!D12)),NA())</f>
        <v>#N/A</v>
      </c>
      <c r="F18" s="82" t="e">
        <f ca="true">+IF(AND(ISNUMBER(OFFSET('Water Data'!$D$9,0,10*ROW('Water Data'!D12))),'Data Summary'!BU18="Yes"),OFFSET('Water Data'!$D$9,0,10*ROW('Water Data'!D12)),NA())</f>
        <v>#N/A</v>
      </c>
      <c r="G18" s="82" t="e">
        <f ca="true">+IF(AND(ISNUMBER(OFFSET('Water Data'!$E$4,0,10*ROW('Water Data'!E12))),'Data Summary'!BV18="Yes"),100-OFFSET('Water Data'!$E$4,0,10*ROW('Water Data'!E12)),NA())</f>
        <v>#N/A</v>
      </c>
      <c r="H18" s="82" t="e">
        <f ca="true">+IF(AND(ISNUMBER(OFFSET('Water Data'!$E$6,0,10*ROW('Water Data'!E12))),'Data Summary'!BW18="Yes"),OFFSET('Water Data'!$E$6,0,10*ROW('Water Data'!E12)),NA())</f>
        <v>#N/A</v>
      </c>
      <c r="I18" s="82" t="e">
        <f ca="true">+IF(AND(ISNUMBER(OFFSET('Water Data'!$E$9,0,10*ROW('Water Data'!E12))),'Data Summary'!BX18="Yes"),OFFSET('Water Data'!$E$9,0,10*ROW('Water Data'!E12)),NA())</f>
        <v>#N/A</v>
      </c>
      <c r="J18" s="82" t="e">
        <f ca="true">+IF(AND(ISNUMBER(OFFSET('Water Data'!$F$4,0,10*ROW('Water Data'!F12))),'Data Summary'!BY18="Yes"),100-OFFSET('Water Data'!$F$4,0,10*ROW('Water Data'!F12)),NA())</f>
        <v>#N/A</v>
      </c>
      <c r="K18" s="82" t="e">
        <f ca="true">+IF(AND(ISNUMBER(OFFSET('Water Data'!$F$6,0,10*ROW('Water Data'!F12))),'Data Summary'!BZ18="Yes"),OFFSET('Water Data'!$F$6,0,10*ROW('Water Data'!F12)),NA())</f>
        <v>#N/A</v>
      </c>
      <c r="L18" s="82" t="e">
        <f ca="true">+IF(AND(ISNUMBER(OFFSET('Water Data'!$F$9,0,10*ROW('Water Data'!F12))),'Data Summary'!CA18="Yes"),OFFSET('Water Data'!$F$9,0,10*ROW('Water Data'!F12)),NA())</f>
        <v>#N/A</v>
      </c>
      <c r="M18" s="82" t="e">
        <f ca="true">+IF(AND(ISNUMBER(OFFSET('Water Data'!$G$4,0,10*ROW('Water Data'!G12))),'Data Summary'!CB18="Yes"),100-OFFSET('Water Data'!$G$4,0,10*ROW('Water Data'!G12)),NA())</f>
        <v>#N/A</v>
      </c>
      <c r="N18" s="82" t="e">
        <f ca="true">+IF(AND(ISNUMBER(OFFSET('Water Data'!$G$6,0,10*ROW('Water Data'!G12))),'Data Summary'!CC18="Yes"),OFFSET('Water Data'!$G$6,0,10*ROW('Water Data'!G12)),NA())</f>
        <v>#N/A</v>
      </c>
      <c r="O18" s="82" t="e">
        <f ca="true">+IF(AND(ISNUMBER(OFFSET('Water Data'!$G$9,0,10*ROW('Water Data'!G12))),'Data Summary'!CD18="Yes"),OFFSET('Water Data'!$G$9,0,10*ROW('Water Data'!G12)),NA())</f>
        <v>#N/A</v>
      </c>
      <c r="P18" s="82" t="e">
        <f ca="true">+IF(AND(ISNUMBER(OFFSET('Water Data'!$H$4,0,10*ROW('Water Data'!H12))),'Data Summary'!CE18="Yes"),100-OFFSET('Water Data'!$H$4,0,10*ROW('Water Data'!H12)),NA())</f>
        <v>#N/A</v>
      </c>
      <c r="Q18" s="82" t="e">
        <f ca="true">+IF(AND(ISNUMBER(OFFSET('Water Data'!$H$6,0,10*ROW('Water Data'!H12))),'Data Summary'!CF18="Yes"),OFFSET('Water Data'!$H$6,0,10*ROW('Water Data'!H12)),NA())</f>
        <v>#N/A</v>
      </c>
      <c r="R18" s="82" t="e">
        <f ca="true">+IF(AND(ISNUMBER(OFFSET('Water Data'!$H$9,0,10*ROW('Water Data'!H12))),'Data Summary'!CG18="Yes"),OFFSET('Water Data'!$H$9,0,10*ROW('Water Data'!H12)),NA())</f>
        <v>#N/A</v>
      </c>
      <c r="S18" s="82" t="e">
        <f ca="true">+IF(AND(ISNUMBER(OFFSET('Water Data'!$I$4,0,10*ROW('Water Data'!I12))),'Data Summary'!CH18="Yes"),100-OFFSET('Water Data'!$I$4,0,10*ROW('Water Data'!I12)),NA())</f>
        <v>#N/A</v>
      </c>
      <c r="T18" s="82" t="e">
        <f ca="true">+IF(AND(ISNUMBER(OFFSET('Water Data'!$I$6,0,10*ROW('Water Data'!I12))),'Data Summary'!CI18="Yes"),OFFSET('Water Data'!$I$6,0,10*ROW('Water Data'!I12)),NA())</f>
        <v>#N/A</v>
      </c>
      <c r="U18" s="82" t="e">
        <f ca="true">+IF(AND(ISNUMBER(OFFSET('Water Data'!$I$9,0,10*ROW('Water Data'!I12))),'Data Summary'!CJ18="Yes"),OFFSET('Water Data'!$I$9,0,10*ROW('Water Data'!I12)),NA())</f>
        <v>#N/A</v>
      </c>
      <c r="V18" s="83" t="e">
        <f ca="true">+IF(AND(ISNUMBER(OFFSET('Sanitation Data'!$D$4,0,10*ROW('Sanitation Data'!D12))),'Data Summary'!CK18="Yes"),100-OFFSET('Sanitation Data'!$D$4,0,10*ROW('Sanitation Data'!D12)),NA())</f>
        <v>#N/A</v>
      </c>
      <c r="W18" s="83" t="e">
        <f ca="true">+IF(AND(ISNUMBER(OFFSET('Sanitation Data'!$D$6,0,10*ROW('Sanitation Data'!D12))),'Data Summary'!CL18="Yes"),OFFSET('Sanitation Data'!$D$6,0,10*ROW('Sanitation Data'!D12)),NA())</f>
        <v>#N/A</v>
      </c>
      <c r="X18" s="83" t="e">
        <f ca="true">+IF(AND(ISNUMBER(OFFSET('Sanitation Data'!$D$10,0,10*ROW('Sanitation Data'!D12))),'Data Summary'!CM18="Yes"),OFFSET('Sanitation Data'!$D$10,0,10*ROW('Sanitation Data'!D12)),NA())</f>
        <v>#N/A</v>
      </c>
      <c r="Y18" s="83" t="e">
        <f ca="true">+IF(AND(ISNUMBER(OFFSET('Sanitation Data'!$D$11,0,10*ROW('Sanitation Data'!D12))),'Data Summary'!CN18="Yes"),OFFSET('Sanitation Data'!$D$11,0,10*ROW('Sanitation Data'!D12)),NA())</f>
        <v>#N/A</v>
      </c>
      <c r="Z18" s="83" t="e">
        <f ca="true">+IF(AND(ISNUMBER(OFFSET('Sanitation Data'!$D$12,0,10*ROW('Sanitation Data'!D12))),'Data Summary'!CO18="Yes"),OFFSET('Sanitation Data'!$D$12,0,10*ROW('Sanitation Data'!D12)),NA())</f>
        <v>#N/A</v>
      </c>
      <c r="AA18" s="83" t="e">
        <f ca="true">+IF(AND(ISNUMBER(OFFSET('Sanitation Data'!$E$4,0,10*ROW('Sanitation Data'!E12))),'Data Summary'!CP18="Yes"),100-OFFSET('Sanitation Data'!$E$4,0,10*ROW('Sanitation Data'!E12)),NA())</f>
        <v>#N/A</v>
      </c>
      <c r="AB18" s="83" t="e">
        <f ca="true">+IF(AND(ISNUMBER(OFFSET('Sanitation Data'!$E$6,0,10*ROW('Sanitation Data'!E12))),'Data Summary'!CQ18="Yes"),OFFSET('Sanitation Data'!$E$6,0,10*ROW('Sanitation Data'!E12)),NA())</f>
        <v>#N/A</v>
      </c>
      <c r="AC18" s="83" t="e">
        <f ca="true">+IF(AND(ISNUMBER(OFFSET('Sanitation Data'!$E$10,0,10*ROW('Sanitation Data'!E12))),'Data Summary'!CR18="Yes"),OFFSET('Sanitation Data'!$E$10,0,10*ROW('Sanitation Data'!E12)),NA())</f>
        <v>#N/A</v>
      </c>
      <c r="AD18" s="83" t="e">
        <f ca="true">+IF(AND(ISNUMBER(OFFSET('Sanitation Data'!$E$11,0,10*ROW('Sanitation Data'!E12))),'Data Summary'!CS18="Yes"),OFFSET('Sanitation Data'!$E$11,0,10*ROW('Sanitation Data'!E12)),NA())</f>
        <v>#N/A</v>
      </c>
      <c r="AE18" s="83" t="e">
        <f ca="true">+IF(AND(ISNUMBER(OFFSET('Sanitation Data'!$E$12,0,10*ROW('Sanitation Data'!E12))),'Data Summary'!CT18="Yes"),OFFSET('Sanitation Data'!$E$12,0,10*ROW('Sanitation Data'!E12)),NA())</f>
        <v>#N/A</v>
      </c>
      <c r="AF18" s="83" t="e">
        <f ca="true">+IF(AND(ISNUMBER(OFFSET('Sanitation Data'!$F$4,0,10*ROW('Sanitation Data'!F12))),'Data Summary'!CU18="Yes"),100-OFFSET('Sanitation Data'!$F$4,0,10*ROW('Sanitation Data'!F12)),NA())</f>
        <v>#N/A</v>
      </c>
      <c r="AG18" s="83" t="e">
        <f ca="true">+IF(AND(ISNUMBER(OFFSET('Sanitation Data'!$F$6,0,10*ROW('Sanitation Data'!F12))),'Data Summary'!CV18="Yes"),OFFSET('Sanitation Data'!$F$6,0,10*ROW('Sanitation Data'!F12)),NA())</f>
        <v>#N/A</v>
      </c>
      <c r="AH18" s="83" t="e">
        <f ca="true">+IF(AND(ISNUMBER(OFFSET('Sanitation Data'!$F$10,0,10*ROW('Sanitation Data'!F12))),'Data Summary'!CW18="Yes"),OFFSET('Sanitation Data'!$F$10,0,10*ROW('Sanitation Data'!F12)),NA())</f>
        <v>#N/A</v>
      </c>
      <c r="AI18" s="83" t="e">
        <f ca="true">+IF(AND(ISNUMBER(OFFSET('Sanitation Data'!$F$11,0,10*ROW('Sanitation Data'!F12))),'Data Summary'!CX18="Yes"),OFFSET('Sanitation Data'!$F$11,0,10*ROW('Sanitation Data'!F12)),NA())</f>
        <v>#N/A</v>
      </c>
      <c r="AJ18" s="83" t="e">
        <f ca="true">+IF(AND(ISNUMBER(OFFSET('Sanitation Data'!$F$12,0,10*ROW('Sanitation Data'!F12))),'Data Summary'!CY18="Yes"),OFFSET('Sanitation Data'!$F$12,0,10*ROW('Sanitation Data'!F12)),NA())</f>
        <v>#N/A</v>
      </c>
      <c r="AK18" s="83" t="e">
        <f ca="true">+IF(AND(ISNUMBER(OFFSET('Sanitation Data'!$G$4,0,10*ROW('Sanitation Data'!G12))),'Data Summary'!CZ18="Yes"),100-OFFSET('Sanitation Data'!$G$4,0,10*ROW('Sanitation Data'!G12)),NA())</f>
        <v>#N/A</v>
      </c>
      <c r="AL18" s="83" t="e">
        <f ca="true">+IF(AND(ISNUMBER(OFFSET('Sanitation Data'!$G$6,0,10*ROW('Sanitation Data'!G12))),'Data Summary'!DA18="Yes"),OFFSET('Sanitation Data'!$G$6,0,10*ROW('Sanitation Data'!G12)),NA())</f>
        <v>#N/A</v>
      </c>
      <c r="AM18" s="83" t="e">
        <f ca="true">+IF(AND(ISNUMBER(OFFSET('Sanitation Data'!$G$10,0,10*ROW('Sanitation Data'!G12))),'Data Summary'!DB18="Yes"),OFFSET('Sanitation Data'!$G$10,0,10*ROW('Sanitation Data'!G12)),NA())</f>
        <v>#N/A</v>
      </c>
      <c r="AN18" s="83" t="e">
        <f ca="true">+IF(AND(ISNUMBER(OFFSET('Sanitation Data'!$G$11,0,10*ROW('Sanitation Data'!G12))),'Data Summary'!DC18="Yes"),OFFSET('Sanitation Data'!$G$11,0,10*ROW('Sanitation Data'!G12)),NA())</f>
        <v>#N/A</v>
      </c>
      <c r="AO18" s="83" t="e">
        <f ca="true">+IF(AND(ISNUMBER(OFFSET('Sanitation Data'!$G$12,0,10*ROW('Sanitation Data'!G12))),'Data Summary'!DD18="Yes"),OFFSET('Sanitation Data'!$G$12,0,10*ROW('Sanitation Data'!G12)),NA())</f>
        <v>#N/A</v>
      </c>
      <c r="AP18" s="83" t="e">
        <f ca="true">+IF(AND(ISNUMBER(OFFSET('Sanitation Data'!$H$4,0,10*ROW('Sanitation Data'!H12))),'Data Summary'!DE18="Yes"),100-OFFSET('Sanitation Data'!$H$4,0,10*ROW('Sanitation Data'!H12)),NA())</f>
        <v>#N/A</v>
      </c>
      <c r="AQ18" s="83" t="e">
        <f ca="true">+IF(AND(ISNUMBER(OFFSET('Sanitation Data'!$H$6,0,10*ROW('Sanitation Data'!H12))),'Data Summary'!DF18="Yes"),OFFSET('Sanitation Data'!$H$6,0,10*ROW('Sanitation Data'!H12)),NA())</f>
        <v>#N/A</v>
      </c>
      <c r="AR18" s="83" t="e">
        <f ca="true">+IF(AND(ISNUMBER(OFFSET('Sanitation Data'!$H$10,0,10*ROW('Sanitation Data'!H12))),'Data Summary'!DG18="Yes"),OFFSET('Sanitation Data'!$H$10,0,10*ROW('Sanitation Data'!H12)),NA())</f>
        <v>#N/A</v>
      </c>
      <c r="AS18" s="83" t="e">
        <f ca="true">+IF(AND(ISNUMBER(OFFSET('Sanitation Data'!$H$11,0,10*ROW('Sanitation Data'!H12))),'Data Summary'!DH18="Yes"),OFFSET('Sanitation Data'!$H$11,0,10*ROW('Sanitation Data'!H12)),NA())</f>
        <v>#N/A</v>
      </c>
      <c r="AT18" s="83" t="e">
        <f ca="true">+IF(AND(ISNUMBER(OFFSET('Sanitation Data'!$H$12,0,10*ROW('Sanitation Data'!H12))),'Data Summary'!DI18="Yes"),OFFSET('Sanitation Data'!$H$12,0,10*ROW('Sanitation Data'!H12)),NA())</f>
        <v>#N/A</v>
      </c>
      <c r="AU18" s="83" t="e">
        <f ca="true">+IF(AND(ISNUMBER(OFFSET('Sanitation Data'!$I$4,0,10*ROW('Sanitation Data'!I12))),'Data Summary'!DJ18="Yes"),100-OFFSET('Sanitation Data'!$I$4,0,10*ROW('Sanitation Data'!I12)),NA())</f>
        <v>#N/A</v>
      </c>
      <c r="AV18" s="83" t="e">
        <f ca="true">+IF(AND(ISNUMBER(OFFSET('Sanitation Data'!$I$6,0,10*ROW('Sanitation Data'!I12))),'Data Summary'!DK18="Yes"),OFFSET('Sanitation Data'!$I$6,0,10*ROW('Sanitation Data'!I12)),NA())</f>
        <v>#N/A</v>
      </c>
      <c r="AW18" s="83" t="e">
        <f ca="true">+IF(AND(ISNUMBER(OFFSET('Sanitation Data'!$I$10,0,10*ROW('Sanitation Data'!I12))),'Data Summary'!DL18="Yes"),OFFSET('Sanitation Data'!$I$10,0,10*ROW('Sanitation Data'!I12)),NA())</f>
        <v>#N/A</v>
      </c>
      <c r="AX18" s="83" t="e">
        <f ca="true">+IF(AND(ISNUMBER(OFFSET('Sanitation Data'!$I$11,0,10*ROW('Sanitation Data'!I12))),'Data Summary'!DM18="Yes"),OFFSET('Sanitation Data'!$I$11,0,10*ROW('Sanitation Data'!I12)),NA())</f>
        <v>#N/A</v>
      </c>
      <c r="AY18" s="83" t="e">
        <f ca="true">+IF(AND(ISNUMBER(OFFSET('Sanitation Data'!$I$12,0,10*ROW('Sanitation Data'!I12))),'Data Summary'!DN18="Yes"),OFFSET('Sanitation Data'!$I$12,0,10*ROW('Sanitation Data'!I12)),NA())</f>
        <v>#N/A</v>
      </c>
      <c r="AZ18" s="84" t="e">
        <f ca="true">+IF(AND(ISNUMBER(OFFSET('Hygiene Data'!$D$5,0,10*ROW('Hygiene Data'!D12))),'Data Summary'!DO18="Yes"),OFFSET('Hygiene Data'!$D$5,0,10*ROW('Hygiene Data'!D12)),NA())</f>
        <v>#N/A</v>
      </c>
      <c r="BA18" s="84" t="e">
        <f ca="true">+IF(AND(ISNUMBER(OFFSET('Hygiene Data'!$D$7,0,10*ROW('Hygiene Data'!D12))),'Data Summary'!DP18="Yes"),OFFSET('Hygiene Data'!$D$7,0,10*ROW('Hygiene Data'!D12)),NA())</f>
        <v>#N/A</v>
      </c>
      <c r="BB18" s="84" t="e">
        <f ca="true">+IF(AND(ISNUMBER(OFFSET('Hygiene Data'!$D$9,0,10*ROW('Hygiene Data'!D12))),'Data Summary'!DQ18="Yes"),OFFSET('Hygiene Data'!$D$9,0,10*ROW('Hygiene Data'!D12)),NA())</f>
        <v>#N/A</v>
      </c>
      <c r="BC18" s="84" t="e">
        <f ca="true">+IF(AND(ISNUMBER(OFFSET('Hygiene Data'!$E$5,0,10*ROW('Hygiene Data'!E12))),'Data Summary'!DR18="Yes"),OFFSET('Hygiene Data'!$E$5,0,10*ROW('Hygiene Data'!E12)),NA())</f>
        <v>#N/A</v>
      </c>
      <c r="BD18" s="84" t="e">
        <f ca="true">+IF(AND(ISNUMBER(OFFSET('Hygiene Data'!$E$7,0,10*ROW('Hygiene Data'!E12))),'Data Summary'!DS18="Yes"),OFFSET('Hygiene Data'!$E$7,0,10*ROW('Hygiene Data'!E12)),NA())</f>
        <v>#N/A</v>
      </c>
      <c r="BE18" s="84" t="e">
        <f ca="true">+IF(AND(ISNUMBER(OFFSET('Hygiene Data'!$E$9,0,10*ROW('Hygiene Data'!E12))),'Data Summary'!DT18="Yes"),OFFSET('Hygiene Data'!$E$9,0,10*ROW('Hygiene Data'!E12)),NA())</f>
        <v>#N/A</v>
      </c>
      <c r="BF18" s="84" t="e">
        <f ca="true">+IF(AND(ISNUMBER(OFFSET('Hygiene Data'!$F$5,0,10*ROW('Hygiene Data'!F12))),'Data Summary'!DU18="Yes"),OFFSET('Hygiene Data'!$F$5,0,10*ROW('Hygiene Data'!F12)),NA())</f>
        <v>#N/A</v>
      </c>
      <c r="BG18" s="84" t="e">
        <f ca="true">+IF(AND(ISNUMBER(OFFSET('Hygiene Data'!$F$7,0,10*ROW('Hygiene Data'!F12))),'Data Summary'!DV18="Yes"),OFFSET('Hygiene Data'!$F$7,0,10*ROW('Hygiene Data'!F12)),NA())</f>
        <v>#N/A</v>
      </c>
      <c r="BH18" s="84" t="e">
        <f ca="true">+IF(AND(ISNUMBER(OFFSET('Hygiene Data'!$F$9,0,10*ROW('Hygiene Data'!F12))),'Data Summary'!DW18="Yes"),OFFSET('Hygiene Data'!$F$9,0,10*ROW('Hygiene Data'!F12)),NA())</f>
        <v>#N/A</v>
      </c>
      <c r="BI18" s="84" t="e">
        <f ca="true">+IF(AND(ISNUMBER(OFFSET('Hygiene Data'!$G$5,0,10*ROW('Hygiene Data'!G12))),'Data Summary'!DX18="Yes"),OFFSET('Hygiene Data'!$G$5,0,10*ROW('Hygiene Data'!G12)),NA())</f>
        <v>#N/A</v>
      </c>
      <c r="BJ18" s="84" t="e">
        <f ca="true">+IF(AND(ISNUMBER(OFFSET('Hygiene Data'!$G$7,0,10*ROW('Hygiene Data'!G12))),'Data Summary'!DY18="Yes"),OFFSET('Hygiene Data'!$G$7,0,10*ROW('Hygiene Data'!G12)),NA())</f>
        <v>#N/A</v>
      </c>
      <c r="BK18" s="84" t="e">
        <f ca="true">+IF(AND(ISNUMBER(OFFSET('Hygiene Data'!$G$9,0,10*ROW('Hygiene Data'!G12))),'Data Summary'!DZ18="Yes"),OFFSET('Hygiene Data'!$G$9,0,10*ROW('Hygiene Data'!G12)),NA())</f>
        <v>#N/A</v>
      </c>
      <c r="BL18" s="84" t="e">
        <f ca="true">+IF(AND(ISNUMBER(OFFSET('Hygiene Data'!$H$5,0,10*ROW('Hygiene Data'!H12))),'Data Summary'!EA18="Yes"),OFFSET('Hygiene Data'!$H$5,0,10*ROW('Hygiene Data'!H12)),NA())</f>
        <v>#N/A</v>
      </c>
      <c r="BM18" s="84" t="e">
        <f ca="true">+IF(AND(ISNUMBER(OFFSET('Hygiene Data'!$H$7,0,10*ROW('Hygiene Data'!H12))),'Data Summary'!EB18="Yes"),OFFSET('Hygiene Data'!$H$7,0,10*ROW('Hygiene Data'!H12)),NA())</f>
        <v>#N/A</v>
      </c>
      <c r="BN18" s="84" t="e">
        <f ca="true">+IF(AND(ISNUMBER(OFFSET('Hygiene Data'!$H$9,0,10*ROW('Hygiene Data'!H12))),'Data Summary'!EC18="Yes"),OFFSET('Hygiene Data'!$H$9,0,10*ROW('Hygiene Data'!H12)),NA())</f>
        <v>#N/A</v>
      </c>
      <c r="BO18" s="84" t="e">
        <f ca="true">+IF(AND(ISNUMBER(OFFSET('Hygiene Data'!$I$5,0,10*ROW('Hygiene Data'!I12))),'Data Summary'!ED18="Yes"),OFFSET('Hygiene Data'!$I$5,0,10*ROW('Hygiene Data'!I12)),NA())</f>
        <v>#N/A</v>
      </c>
      <c r="BP18" s="84" t="e">
        <f ca="true">+IF(AND(ISNUMBER(OFFSET('Hygiene Data'!$I$7,0,10*ROW('Hygiene Data'!I12))),'Data Summary'!EE18="Yes"),OFFSET('Hygiene Data'!$I$7,0,10*ROW('Hygiene Data'!I12)),NA())</f>
        <v>#N/A</v>
      </c>
      <c r="BQ18" s="84" t="e">
        <f ca="true">+IF(AND(ISNUMBER(OFFSET('Hygiene Data'!$I$9,0,10*ROW('Hygiene Data'!I12))),'Data Summary'!EF18="Yes"),OFFSET('Hygiene Data'!$I$9,0,10*ROW('Hygiene Data'!I12)),NA())</f>
        <v>#N/A</v>
      </c>
    </row>
    <row xmlns:x14ac="http://schemas.microsoft.com/office/spreadsheetml/2009/9/ac" r="19" x14ac:dyDescent="0.2">
      <c r="A19" s="375" t="e">
        <f ca="true">+RIGHT('Data Summary'!A19,LEN('Data Summary'!A19)-9)</f>
        <v>#VALUE!</v>
      </c>
      <c r="B19" s="36" t="str">
        <f ca="true">+IF(ISTEXT('Data Summary'!B19),'Data Summary'!B19,"")</f>
        <v/>
      </c>
      <c r="C19" s="325" t="e">
        <f ca="true">+VALUE('Data Summary'!C19)</f>
        <v>#VALUE!</v>
      </c>
      <c r="D19" s="82" t="e">
        <f ca="true">+IF(AND(ISNUMBER(OFFSET('Water Data'!$D$4,0,10*ROW('Water Data'!D13))),'Data Summary'!BS19="Yes"),100-OFFSET('Water Data'!$D$4,0,10*ROW('Water Data'!D13)),NA())</f>
        <v>#N/A</v>
      </c>
      <c r="E19" s="82" t="e">
        <f ca="true">+IF(AND(ISNUMBER(OFFSET('Water Data'!$D$6,0,10*ROW('Water Data'!D13))),'Data Summary'!BT19="Yes"),OFFSET('Water Data'!$D$6,0,10*ROW('Water Data'!D13)),NA())</f>
        <v>#N/A</v>
      </c>
      <c r="F19" s="82" t="e">
        <f ca="true">+IF(AND(ISNUMBER(OFFSET('Water Data'!$D$9,0,10*ROW('Water Data'!D13))),'Data Summary'!BU19="Yes"),OFFSET('Water Data'!$D$9,0,10*ROW('Water Data'!D13)),NA())</f>
        <v>#N/A</v>
      </c>
      <c r="G19" s="82" t="e">
        <f ca="true">+IF(AND(ISNUMBER(OFFSET('Water Data'!$E$4,0,10*ROW('Water Data'!E13))),'Data Summary'!BV19="Yes"),100-OFFSET('Water Data'!$E$4,0,10*ROW('Water Data'!E13)),NA())</f>
        <v>#N/A</v>
      </c>
      <c r="H19" s="82" t="e">
        <f ca="true">+IF(AND(ISNUMBER(OFFSET('Water Data'!$E$6,0,10*ROW('Water Data'!E13))),'Data Summary'!BW19="Yes"),OFFSET('Water Data'!$E$6,0,10*ROW('Water Data'!E13)),NA())</f>
        <v>#N/A</v>
      </c>
      <c r="I19" s="82" t="e">
        <f ca="true">+IF(AND(ISNUMBER(OFFSET('Water Data'!$E$9,0,10*ROW('Water Data'!E13))),'Data Summary'!BX19="Yes"),OFFSET('Water Data'!$E$9,0,10*ROW('Water Data'!E13)),NA())</f>
        <v>#N/A</v>
      </c>
      <c r="J19" s="82" t="e">
        <f ca="true">+IF(AND(ISNUMBER(OFFSET('Water Data'!$F$4,0,10*ROW('Water Data'!F13))),'Data Summary'!BY19="Yes"),100-OFFSET('Water Data'!$F$4,0,10*ROW('Water Data'!F13)),NA())</f>
        <v>#N/A</v>
      </c>
      <c r="K19" s="82" t="e">
        <f ca="true">+IF(AND(ISNUMBER(OFFSET('Water Data'!$F$6,0,10*ROW('Water Data'!F13))),'Data Summary'!BZ19="Yes"),OFFSET('Water Data'!$F$6,0,10*ROW('Water Data'!F13)),NA())</f>
        <v>#N/A</v>
      </c>
      <c r="L19" s="82" t="e">
        <f ca="true">+IF(AND(ISNUMBER(OFFSET('Water Data'!$F$9,0,10*ROW('Water Data'!F13))),'Data Summary'!CA19="Yes"),OFFSET('Water Data'!$F$9,0,10*ROW('Water Data'!F13)),NA())</f>
        <v>#N/A</v>
      </c>
      <c r="M19" s="82" t="e">
        <f ca="true">+IF(AND(ISNUMBER(OFFSET('Water Data'!$G$4,0,10*ROW('Water Data'!G13))),'Data Summary'!CB19="Yes"),100-OFFSET('Water Data'!$G$4,0,10*ROW('Water Data'!G13)),NA())</f>
        <v>#N/A</v>
      </c>
      <c r="N19" s="82" t="e">
        <f ca="true">+IF(AND(ISNUMBER(OFFSET('Water Data'!$G$6,0,10*ROW('Water Data'!G13))),'Data Summary'!CC19="Yes"),OFFSET('Water Data'!$G$6,0,10*ROW('Water Data'!G13)),NA())</f>
        <v>#N/A</v>
      </c>
      <c r="O19" s="82" t="e">
        <f ca="true">+IF(AND(ISNUMBER(OFFSET('Water Data'!$G$9,0,10*ROW('Water Data'!G13))),'Data Summary'!CD19="Yes"),OFFSET('Water Data'!$G$9,0,10*ROW('Water Data'!G13)),NA())</f>
        <v>#N/A</v>
      </c>
      <c r="P19" s="82" t="e">
        <f ca="true">+IF(AND(ISNUMBER(OFFSET('Water Data'!$H$4,0,10*ROW('Water Data'!H13))),'Data Summary'!CE19="Yes"),100-OFFSET('Water Data'!$H$4,0,10*ROW('Water Data'!H13)),NA())</f>
        <v>#N/A</v>
      </c>
      <c r="Q19" s="82" t="e">
        <f ca="true">+IF(AND(ISNUMBER(OFFSET('Water Data'!$H$6,0,10*ROW('Water Data'!H13))),'Data Summary'!CF19="Yes"),OFFSET('Water Data'!$H$6,0,10*ROW('Water Data'!H13)),NA())</f>
        <v>#N/A</v>
      </c>
      <c r="R19" s="82" t="e">
        <f ca="true">+IF(AND(ISNUMBER(OFFSET('Water Data'!$H$9,0,10*ROW('Water Data'!H13))),'Data Summary'!CG19="Yes"),OFFSET('Water Data'!$H$9,0,10*ROW('Water Data'!H13)),NA())</f>
        <v>#N/A</v>
      </c>
      <c r="S19" s="82" t="e">
        <f ca="true">+IF(AND(ISNUMBER(OFFSET('Water Data'!$I$4,0,10*ROW('Water Data'!I13))),'Data Summary'!CH19="Yes"),100-OFFSET('Water Data'!$I$4,0,10*ROW('Water Data'!I13)),NA())</f>
        <v>#N/A</v>
      </c>
      <c r="T19" s="82" t="e">
        <f ca="true">+IF(AND(ISNUMBER(OFFSET('Water Data'!$I$6,0,10*ROW('Water Data'!I13))),'Data Summary'!CI19="Yes"),OFFSET('Water Data'!$I$6,0,10*ROW('Water Data'!I13)),NA())</f>
        <v>#N/A</v>
      </c>
      <c r="U19" s="82" t="e">
        <f ca="true">+IF(AND(ISNUMBER(OFFSET('Water Data'!$I$9,0,10*ROW('Water Data'!I13))),'Data Summary'!CJ19="Yes"),OFFSET('Water Data'!$I$9,0,10*ROW('Water Data'!I13)),NA())</f>
        <v>#N/A</v>
      </c>
      <c r="V19" s="83" t="e">
        <f ca="true">+IF(AND(ISNUMBER(OFFSET('Sanitation Data'!$D$4,0,10*ROW('Sanitation Data'!D13))),'Data Summary'!CK19="Yes"),100-OFFSET('Sanitation Data'!$D$4,0,10*ROW('Sanitation Data'!D13)),NA())</f>
        <v>#N/A</v>
      </c>
      <c r="W19" s="83" t="e">
        <f ca="true">+IF(AND(ISNUMBER(OFFSET('Sanitation Data'!$D$6,0,10*ROW('Sanitation Data'!D13))),'Data Summary'!CL19="Yes"),OFFSET('Sanitation Data'!$D$6,0,10*ROW('Sanitation Data'!D13)),NA())</f>
        <v>#N/A</v>
      </c>
      <c r="X19" s="83" t="e">
        <f ca="true">+IF(AND(ISNUMBER(OFFSET('Sanitation Data'!$D$10,0,10*ROW('Sanitation Data'!D13))),'Data Summary'!CM19="Yes"),OFFSET('Sanitation Data'!$D$10,0,10*ROW('Sanitation Data'!D13)),NA())</f>
        <v>#N/A</v>
      </c>
      <c r="Y19" s="83" t="e">
        <f ca="true">+IF(AND(ISNUMBER(OFFSET('Sanitation Data'!$D$11,0,10*ROW('Sanitation Data'!D13))),'Data Summary'!CN19="Yes"),OFFSET('Sanitation Data'!$D$11,0,10*ROW('Sanitation Data'!D13)),NA())</f>
        <v>#N/A</v>
      </c>
      <c r="Z19" s="83" t="e">
        <f ca="true">+IF(AND(ISNUMBER(OFFSET('Sanitation Data'!$D$12,0,10*ROW('Sanitation Data'!D13))),'Data Summary'!CO19="Yes"),OFFSET('Sanitation Data'!$D$12,0,10*ROW('Sanitation Data'!D13)),NA())</f>
        <v>#N/A</v>
      </c>
      <c r="AA19" s="83" t="e">
        <f ca="true">+IF(AND(ISNUMBER(OFFSET('Sanitation Data'!$E$4,0,10*ROW('Sanitation Data'!E13))),'Data Summary'!CP19="Yes"),100-OFFSET('Sanitation Data'!$E$4,0,10*ROW('Sanitation Data'!E13)),NA())</f>
        <v>#N/A</v>
      </c>
      <c r="AB19" s="83" t="e">
        <f ca="true">+IF(AND(ISNUMBER(OFFSET('Sanitation Data'!$E$6,0,10*ROW('Sanitation Data'!E13))),'Data Summary'!CQ19="Yes"),OFFSET('Sanitation Data'!$E$6,0,10*ROW('Sanitation Data'!E13)),NA())</f>
        <v>#N/A</v>
      </c>
      <c r="AC19" s="83" t="e">
        <f ca="true">+IF(AND(ISNUMBER(OFFSET('Sanitation Data'!$E$10,0,10*ROW('Sanitation Data'!E13))),'Data Summary'!CR19="Yes"),OFFSET('Sanitation Data'!$E$10,0,10*ROW('Sanitation Data'!E13)),NA())</f>
        <v>#N/A</v>
      </c>
      <c r="AD19" s="83" t="e">
        <f ca="true">+IF(AND(ISNUMBER(OFFSET('Sanitation Data'!$E$11,0,10*ROW('Sanitation Data'!E13))),'Data Summary'!CS19="Yes"),OFFSET('Sanitation Data'!$E$11,0,10*ROW('Sanitation Data'!E13)),NA())</f>
        <v>#N/A</v>
      </c>
      <c r="AE19" s="83" t="e">
        <f ca="true">+IF(AND(ISNUMBER(OFFSET('Sanitation Data'!$E$12,0,10*ROW('Sanitation Data'!E13))),'Data Summary'!CT19="Yes"),OFFSET('Sanitation Data'!$E$12,0,10*ROW('Sanitation Data'!E13)),NA())</f>
        <v>#N/A</v>
      </c>
      <c r="AF19" s="83" t="e">
        <f ca="true">+IF(AND(ISNUMBER(OFFSET('Sanitation Data'!$F$4,0,10*ROW('Sanitation Data'!F13))),'Data Summary'!CU19="Yes"),100-OFFSET('Sanitation Data'!$F$4,0,10*ROW('Sanitation Data'!F13)),NA())</f>
        <v>#N/A</v>
      </c>
      <c r="AG19" s="83" t="e">
        <f ca="true">+IF(AND(ISNUMBER(OFFSET('Sanitation Data'!$F$6,0,10*ROW('Sanitation Data'!F13))),'Data Summary'!CV19="Yes"),OFFSET('Sanitation Data'!$F$6,0,10*ROW('Sanitation Data'!F13)),NA())</f>
        <v>#N/A</v>
      </c>
      <c r="AH19" s="83" t="e">
        <f ca="true">+IF(AND(ISNUMBER(OFFSET('Sanitation Data'!$F$10,0,10*ROW('Sanitation Data'!F13))),'Data Summary'!CW19="Yes"),OFFSET('Sanitation Data'!$F$10,0,10*ROW('Sanitation Data'!F13)),NA())</f>
        <v>#N/A</v>
      </c>
      <c r="AI19" s="83" t="e">
        <f ca="true">+IF(AND(ISNUMBER(OFFSET('Sanitation Data'!$F$11,0,10*ROW('Sanitation Data'!F13))),'Data Summary'!CX19="Yes"),OFFSET('Sanitation Data'!$F$11,0,10*ROW('Sanitation Data'!F13)),NA())</f>
        <v>#N/A</v>
      </c>
      <c r="AJ19" s="83" t="e">
        <f ca="true">+IF(AND(ISNUMBER(OFFSET('Sanitation Data'!$F$12,0,10*ROW('Sanitation Data'!F13))),'Data Summary'!CY19="Yes"),OFFSET('Sanitation Data'!$F$12,0,10*ROW('Sanitation Data'!F13)),NA())</f>
        <v>#N/A</v>
      </c>
      <c r="AK19" s="83" t="e">
        <f ca="true">+IF(AND(ISNUMBER(OFFSET('Sanitation Data'!$G$4,0,10*ROW('Sanitation Data'!G13))),'Data Summary'!CZ19="Yes"),100-OFFSET('Sanitation Data'!$G$4,0,10*ROW('Sanitation Data'!G13)),NA())</f>
        <v>#N/A</v>
      </c>
      <c r="AL19" s="83" t="e">
        <f ca="true">+IF(AND(ISNUMBER(OFFSET('Sanitation Data'!$G$6,0,10*ROW('Sanitation Data'!G13))),'Data Summary'!DA19="Yes"),OFFSET('Sanitation Data'!$G$6,0,10*ROW('Sanitation Data'!G13)),NA())</f>
        <v>#N/A</v>
      </c>
      <c r="AM19" s="83" t="e">
        <f ca="true">+IF(AND(ISNUMBER(OFFSET('Sanitation Data'!$G$10,0,10*ROW('Sanitation Data'!G13))),'Data Summary'!DB19="Yes"),OFFSET('Sanitation Data'!$G$10,0,10*ROW('Sanitation Data'!G13)),NA())</f>
        <v>#N/A</v>
      </c>
      <c r="AN19" s="83" t="e">
        <f ca="true">+IF(AND(ISNUMBER(OFFSET('Sanitation Data'!$G$11,0,10*ROW('Sanitation Data'!G13))),'Data Summary'!DC19="Yes"),OFFSET('Sanitation Data'!$G$11,0,10*ROW('Sanitation Data'!G13)),NA())</f>
        <v>#N/A</v>
      </c>
      <c r="AO19" s="83" t="e">
        <f ca="true">+IF(AND(ISNUMBER(OFFSET('Sanitation Data'!$G$12,0,10*ROW('Sanitation Data'!G13))),'Data Summary'!DD19="Yes"),OFFSET('Sanitation Data'!$G$12,0,10*ROW('Sanitation Data'!G13)),NA())</f>
        <v>#N/A</v>
      </c>
      <c r="AP19" s="83" t="e">
        <f ca="true">+IF(AND(ISNUMBER(OFFSET('Sanitation Data'!$H$4,0,10*ROW('Sanitation Data'!H13))),'Data Summary'!DE19="Yes"),100-OFFSET('Sanitation Data'!$H$4,0,10*ROW('Sanitation Data'!H13)),NA())</f>
        <v>#N/A</v>
      </c>
      <c r="AQ19" s="83" t="e">
        <f ca="true">+IF(AND(ISNUMBER(OFFSET('Sanitation Data'!$H$6,0,10*ROW('Sanitation Data'!H13))),'Data Summary'!DF19="Yes"),OFFSET('Sanitation Data'!$H$6,0,10*ROW('Sanitation Data'!H13)),NA())</f>
        <v>#N/A</v>
      </c>
      <c r="AR19" s="83" t="e">
        <f ca="true">+IF(AND(ISNUMBER(OFFSET('Sanitation Data'!$H$10,0,10*ROW('Sanitation Data'!H13))),'Data Summary'!DG19="Yes"),OFFSET('Sanitation Data'!$H$10,0,10*ROW('Sanitation Data'!H13)),NA())</f>
        <v>#N/A</v>
      </c>
      <c r="AS19" s="83" t="e">
        <f ca="true">+IF(AND(ISNUMBER(OFFSET('Sanitation Data'!$H$11,0,10*ROW('Sanitation Data'!H13))),'Data Summary'!DH19="Yes"),OFFSET('Sanitation Data'!$H$11,0,10*ROW('Sanitation Data'!H13)),NA())</f>
        <v>#N/A</v>
      </c>
      <c r="AT19" s="83" t="e">
        <f ca="true">+IF(AND(ISNUMBER(OFFSET('Sanitation Data'!$H$12,0,10*ROW('Sanitation Data'!H13))),'Data Summary'!DI19="Yes"),OFFSET('Sanitation Data'!$H$12,0,10*ROW('Sanitation Data'!H13)),NA())</f>
        <v>#N/A</v>
      </c>
      <c r="AU19" s="83" t="e">
        <f ca="true">+IF(AND(ISNUMBER(OFFSET('Sanitation Data'!$I$4,0,10*ROW('Sanitation Data'!I13))),'Data Summary'!DJ19="Yes"),100-OFFSET('Sanitation Data'!$I$4,0,10*ROW('Sanitation Data'!I13)),NA())</f>
        <v>#N/A</v>
      </c>
      <c r="AV19" s="83" t="e">
        <f ca="true">+IF(AND(ISNUMBER(OFFSET('Sanitation Data'!$I$6,0,10*ROW('Sanitation Data'!I13))),'Data Summary'!DK19="Yes"),OFFSET('Sanitation Data'!$I$6,0,10*ROW('Sanitation Data'!I13)),NA())</f>
        <v>#N/A</v>
      </c>
      <c r="AW19" s="83" t="e">
        <f ca="true">+IF(AND(ISNUMBER(OFFSET('Sanitation Data'!$I$10,0,10*ROW('Sanitation Data'!I13))),'Data Summary'!DL19="Yes"),OFFSET('Sanitation Data'!$I$10,0,10*ROW('Sanitation Data'!I13)),NA())</f>
        <v>#N/A</v>
      </c>
      <c r="AX19" s="83" t="e">
        <f ca="true">+IF(AND(ISNUMBER(OFFSET('Sanitation Data'!$I$11,0,10*ROW('Sanitation Data'!I13))),'Data Summary'!DM19="Yes"),OFFSET('Sanitation Data'!$I$11,0,10*ROW('Sanitation Data'!I13)),NA())</f>
        <v>#N/A</v>
      </c>
      <c r="AY19" s="83" t="e">
        <f ca="true">+IF(AND(ISNUMBER(OFFSET('Sanitation Data'!$I$12,0,10*ROW('Sanitation Data'!I13))),'Data Summary'!DN19="Yes"),OFFSET('Sanitation Data'!$I$12,0,10*ROW('Sanitation Data'!I13)),NA())</f>
        <v>#N/A</v>
      </c>
      <c r="AZ19" s="84" t="e">
        <f ca="true">+IF(AND(ISNUMBER(OFFSET('Hygiene Data'!$D$5,0,10*ROW('Hygiene Data'!D13))),'Data Summary'!DO19="Yes"),OFFSET('Hygiene Data'!$D$5,0,10*ROW('Hygiene Data'!D13)),NA())</f>
        <v>#N/A</v>
      </c>
      <c r="BA19" s="84" t="e">
        <f ca="true">+IF(AND(ISNUMBER(OFFSET('Hygiene Data'!$D$7,0,10*ROW('Hygiene Data'!D13))),'Data Summary'!DP19="Yes"),OFFSET('Hygiene Data'!$D$7,0,10*ROW('Hygiene Data'!D13)),NA())</f>
        <v>#N/A</v>
      </c>
      <c r="BB19" s="84" t="e">
        <f ca="true">+IF(AND(ISNUMBER(OFFSET('Hygiene Data'!$D$9,0,10*ROW('Hygiene Data'!D13))),'Data Summary'!DQ19="Yes"),OFFSET('Hygiene Data'!$D$9,0,10*ROW('Hygiene Data'!D13)),NA())</f>
        <v>#N/A</v>
      </c>
      <c r="BC19" s="84" t="e">
        <f ca="true">+IF(AND(ISNUMBER(OFFSET('Hygiene Data'!$E$5,0,10*ROW('Hygiene Data'!E13))),'Data Summary'!DR19="Yes"),OFFSET('Hygiene Data'!$E$5,0,10*ROW('Hygiene Data'!E13)),NA())</f>
        <v>#N/A</v>
      </c>
      <c r="BD19" s="84" t="e">
        <f ca="true">+IF(AND(ISNUMBER(OFFSET('Hygiene Data'!$E$7,0,10*ROW('Hygiene Data'!E13))),'Data Summary'!DS19="Yes"),OFFSET('Hygiene Data'!$E$7,0,10*ROW('Hygiene Data'!E13)),NA())</f>
        <v>#N/A</v>
      </c>
      <c r="BE19" s="84" t="e">
        <f ca="true">+IF(AND(ISNUMBER(OFFSET('Hygiene Data'!$E$9,0,10*ROW('Hygiene Data'!E13))),'Data Summary'!DT19="Yes"),OFFSET('Hygiene Data'!$E$9,0,10*ROW('Hygiene Data'!E13)),NA())</f>
        <v>#N/A</v>
      </c>
      <c r="BF19" s="84" t="e">
        <f ca="true">+IF(AND(ISNUMBER(OFFSET('Hygiene Data'!$F$5,0,10*ROW('Hygiene Data'!F13))),'Data Summary'!DU19="Yes"),OFFSET('Hygiene Data'!$F$5,0,10*ROW('Hygiene Data'!F13)),NA())</f>
        <v>#N/A</v>
      </c>
      <c r="BG19" s="84" t="e">
        <f ca="true">+IF(AND(ISNUMBER(OFFSET('Hygiene Data'!$F$7,0,10*ROW('Hygiene Data'!F13))),'Data Summary'!DV19="Yes"),OFFSET('Hygiene Data'!$F$7,0,10*ROW('Hygiene Data'!F13)),NA())</f>
        <v>#N/A</v>
      </c>
      <c r="BH19" s="84" t="e">
        <f ca="true">+IF(AND(ISNUMBER(OFFSET('Hygiene Data'!$F$9,0,10*ROW('Hygiene Data'!F13))),'Data Summary'!DW19="Yes"),OFFSET('Hygiene Data'!$F$9,0,10*ROW('Hygiene Data'!F13)),NA())</f>
        <v>#N/A</v>
      </c>
      <c r="BI19" s="84" t="e">
        <f ca="true">+IF(AND(ISNUMBER(OFFSET('Hygiene Data'!$G$5,0,10*ROW('Hygiene Data'!G13))),'Data Summary'!DX19="Yes"),OFFSET('Hygiene Data'!$G$5,0,10*ROW('Hygiene Data'!G13)),NA())</f>
        <v>#N/A</v>
      </c>
      <c r="BJ19" s="84" t="e">
        <f ca="true">+IF(AND(ISNUMBER(OFFSET('Hygiene Data'!$G$7,0,10*ROW('Hygiene Data'!G13))),'Data Summary'!DY19="Yes"),OFFSET('Hygiene Data'!$G$7,0,10*ROW('Hygiene Data'!G13)),NA())</f>
        <v>#N/A</v>
      </c>
      <c r="BK19" s="84" t="e">
        <f ca="true">+IF(AND(ISNUMBER(OFFSET('Hygiene Data'!$G$9,0,10*ROW('Hygiene Data'!G13))),'Data Summary'!DZ19="Yes"),OFFSET('Hygiene Data'!$G$9,0,10*ROW('Hygiene Data'!G13)),NA())</f>
        <v>#N/A</v>
      </c>
      <c r="BL19" s="84" t="e">
        <f ca="true">+IF(AND(ISNUMBER(OFFSET('Hygiene Data'!$H$5,0,10*ROW('Hygiene Data'!H13))),'Data Summary'!EA19="Yes"),OFFSET('Hygiene Data'!$H$5,0,10*ROW('Hygiene Data'!H13)),NA())</f>
        <v>#N/A</v>
      </c>
      <c r="BM19" s="84" t="e">
        <f ca="true">+IF(AND(ISNUMBER(OFFSET('Hygiene Data'!$H$7,0,10*ROW('Hygiene Data'!H13))),'Data Summary'!EB19="Yes"),OFFSET('Hygiene Data'!$H$7,0,10*ROW('Hygiene Data'!H13)),NA())</f>
        <v>#N/A</v>
      </c>
      <c r="BN19" s="84" t="e">
        <f ca="true">+IF(AND(ISNUMBER(OFFSET('Hygiene Data'!$H$9,0,10*ROW('Hygiene Data'!H13))),'Data Summary'!EC19="Yes"),OFFSET('Hygiene Data'!$H$9,0,10*ROW('Hygiene Data'!H13)),NA())</f>
        <v>#N/A</v>
      </c>
      <c r="BO19" s="84" t="e">
        <f ca="true">+IF(AND(ISNUMBER(OFFSET('Hygiene Data'!$I$5,0,10*ROW('Hygiene Data'!I13))),'Data Summary'!ED19="Yes"),OFFSET('Hygiene Data'!$I$5,0,10*ROW('Hygiene Data'!I13)),NA())</f>
        <v>#N/A</v>
      </c>
      <c r="BP19" s="84" t="e">
        <f ca="true">+IF(AND(ISNUMBER(OFFSET('Hygiene Data'!$I$7,0,10*ROW('Hygiene Data'!I13))),'Data Summary'!EE19="Yes"),OFFSET('Hygiene Data'!$I$7,0,10*ROW('Hygiene Data'!I13)),NA())</f>
        <v>#N/A</v>
      </c>
      <c r="BQ19" s="84" t="e">
        <f ca="true">+IF(AND(ISNUMBER(OFFSET('Hygiene Data'!$I$9,0,10*ROW('Hygiene Data'!I13))),'Data Summary'!EF19="Yes"),OFFSET('Hygiene Data'!$I$9,0,10*ROW('Hygiene Data'!I13)),NA())</f>
        <v>#N/A</v>
      </c>
    </row>
    <row xmlns:x14ac="http://schemas.microsoft.com/office/spreadsheetml/2009/9/ac" r="20" x14ac:dyDescent="0.2">
      <c r="A20" s="375" t="e">
        <f ca="true">+RIGHT('Data Summary'!A20,LEN('Data Summary'!A20)-9)</f>
        <v>#VALUE!</v>
      </c>
      <c r="B20" s="36" t="str">
        <f ca="true">+IF(ISTEXT('Data Summary'!B20),'Data Summary'!B20,"")</f>
        <v/>
      </c>
      <c r="C20" s="325" t="e">
        <f ca="true">+VALUE('Data Summary'!C20)</f>
        <v>#VALUE!</v>
      </c>
      <c r="D20" s="82" t="e">
        <f ca="true">+IF(AND(ISNUMBER(OFFSET('Water Data'!$D$4,0,10*ROW('Water Data'!D14))),'Data Summary'!BS20="Yes"),100-OFFSET('Water Data'!$D$4,0,10*ROW('Water Data'!D14)),NA())</f>
        <v>#N/A</v>
      </c>
      <c r="E20" s="82" t="e">
        <f ca="true">+IF(AND(ISNUMBER(OFFSET('Water Data'!$D$6,0,10*ROW('Water Data'!D14))),'Data Summary'!BT20="Yes"),OFFSET('Water Data'!$D$6,0,10*ROW('Water Data'!D14)),NA())</f>
        <v>#N/A</v>
      </c>
      <c r="F20" s="82" t="e">
        <f ca="true">+IF(AND(ISNUMBER(OFFSET('Water Data'!$D$9,0,10*ROW('Water Data'!D14))),'Data Summary'!BU20="Yes"),OFFSET('Water Data'!$D$9,0,10*ROW('Water Data'!D14)),NA())</f>
        <v>#N/A</v>
      </c>
      <c r="G20" s="82" t="e">
        <f ca="true">+IF(AND(ISNUMBER(OFFSET('Water Data'!$E$4,0,10*ROW('Water Data'!E14))),'Data Summary'!BV20="Yes"),100-OFFSET('Water Data'!$E$4,0,10*ROW('Water Data'!E14)),NA())</f>
        <v>#N/A</v>
      </c>
      <c r="H20" s="82" t="e">
        <f ca="true">+IF(AND(ISNUMBER(OFFSET('Water Data'!$E$6,0,10*ROW('Water Data'!E14))),'Data Summary'!BW20="Yes"),OFFSET('Water Data'!$E$6,0,10*ROW('Water Data'!E14)),NA())</f>
        <v>#N/A</v>
      </c>
      <c r="I20" s="82" t="e">
        <f ca="true">+IF(AND(ISNUMBER(OFFSET('Water Data'!$E$9,0,10*ROW('Water Data'!E14))),'Data Summary'!BX20="Yes"),OFFSET('Water Data'!$E$9,0,10*ROW('Water Data'!E14)),NA())</f>
        <v>#N/A</v>
      </c>
      <c r="J20" s="82" t="e">
        <f ca="true">+IF(AND(ISNUMBER(OFFSET('Water Data'!$F$4,0,10*ROW('Water Data'!F14))),'Data Summary'!BY20="Yes"),100-OFFSET('Water Data'!$F$4,0,10*ROW('Water Data'!F14)),NA())</f>
        <v>#N/A</v>
      </c>
      <c r="K20" s="82" t="e">
        <f ca="true">+IF(AND(ISNUMBER(OFFSET('Water Data'!$F$6,0,10*ROW('Water Data'!F14))),'Data Summary'!BZ20="Yes"),OFFSET('Water Data'!$F$6,0,10*ROW('Water Data'!F14)),NA())</f>
        <v>#N/A</v>
      </c>
      <c r="L20" s="82" t="e">
        <f ca="true">+IF(AND(ISNUMBER(OFFSET('Water Data'!$F$9,0,10*ROW('Water Data'!F14))),'Data Summary'!CA20="Yes"),OFFSET('Water Data'!$F$9,0,10*ROW('Water Data'!F14)),NA())</f>
        <v>#N/A</v>
      </c>
      <c r="M20" s="82" t="e">
        <f ca="true">+IF(AND(ISNUMBER(OFFSET('Water Data'!$G$4,0,10*ROW('Water Data'!G14))),'Data Summary'!CB20="Yes"),100-OFFSET('Water Data'!$G$4,0,10*ROW('Water Data'!G14)),NA())</f>
        <v>#N/A</v>
      </c>
      <c r="N20" s="82" t="e">
        <f ca="true">+IF(AND(ISNUMBER(OFFSET('Water Data'!$G$6,0,10*ROW('Water Data'!G14))),'Data Summary'!CC20="Yes"),OFFSET('Water Data'!$G$6,0,10*ROW('Water Data'!G14)),NA())</f>
        <v>#N/A</v>
      </c>
      <c r="O20" s="82" t="e">
        <f ca="true">+IF(AND(ISNUMBER(OFFSET('Water Data'!$G$9,0,10*ROW('Water Data'!G14))),'Data Summary'!CD20="Yes"),OFFSET('Water Data'!$G$9,0,10*ROW('Water Data'!G14)),NA())</f>
        <v>#N/A</v>
      </c>
      <c r="P20" s="82" t="e">
        <f ca="true">+IF(AND(ISNUMBER(OFFSET('Water Data'!$H$4,0,10*ROW('Water Data'!H14))),'Data Summary'!CE20="Yes"),100-OFFSET('Water Data'!$H$4,0,10*ROW('Water Data'!H14)),NA())</f>
        <v>#N/A</v>
      </c>
      <c r="Q20" s="82" t="e">
        <f ca="true">+IF(AND(ISNUMBER(OFFSET('Water Data'!$H$6,0,10*ROW('Water Data'!H14))),'Data Summary'!CF20="Yes"),OFFSET('Water Data'!$H$6,0,10*ROW('Water Data'!H14)),NA())</f>
        <v>#N/A</v>
      </c>
      <c r="R20" s="82" t="e">
        <f ca="true">+IF(AND(ISNUMBER(OFFSET('Water Data'!$H$9,0,10*ROW('Water Data'!H14))),'Data Summary'!CG20="Yes"),OFFSET('Water Data'!$H$9,0,10*ROW('Water Data'!H14)),NA())</f>
        <v>#N/A</v>
      </c>
      <c r="S20" s="82" t="e">
        <f ca="true">+IF(AND(ISNUMBER(OFFSET('Water Data'!$I$4,0,10*ROW('Water Data'!I14))),'Data Summary'!CH20="Yes"),100-OFFSET('Water Data'!$I$4,0,10*ROW('Water Data'!I14)),NA())</f>
        <v>#N/A</v>
      </c>
      <c r="T20" s="82" t="e">
        <f ca="true">+IF(AND(ISNUMBER(OFFSET('Water Data'!$I$6,0,10*ROW('Water Data'!I14))),'Data Summary'!CI20="Yes"),OFFSET('Water Data'!$I$6,0,10*ROW('Water Data'!I14)),NA())</f>
        <v>#N/A</v>
      </c>
      <c r="U20" s="82" t="e">
        <f ca="true">+IF(AND(ISNUMBER(OFFSET('Water Data'!$I$9,0,10*ROW('Water Data'!I14))),'Data Summary'!CJ20="Yes"),OFFSET('Water Data'!$I$9,0,10*ROW('Water Data'!I14)),NA())</f>
        <v>#N/A</v>
      </c>
      <c r="V20" s="83" t="e">
        <f ca="true">+IF(AND(ISNUMBER(OFFSET('Sanitation Data'!$D$4,0,10*ROW('Sanitation Data'!D14))),'Data Summary'!CK20="Yes"),100-OFFSET('Sanitation Data'!$D$4,0,10*ROW('Sanitation Data'!D14)),NA())</f>
        <v>#N/A</v>
      </c>
      <c r="W20" s="83" t="e">
        <f ca="true">+IF(AND(ISNUMBER(OFFSET('Sanitation Data'!$D$6,0,10*ROW('Sanitation Data'!D14))),'Data Summary'!CL20="Yes"),OFFSET('Sanitation Data'!$D$6,0,10*ROW('Sanitation Data'!D14)),NA())</f>
        <v>#N/A</v>
      </c>
      <c r="X20" s="83" t="e">
        <f ca="true">+IF(AND(ISNUMBER(OFFSET('Sanitation Data'!$D$10,0,10*ROW('Sanitation Data'!D14))),'Data Summary'!CM20="Yes"),OFFSET('Sanitation Data'!$D$10,0,10*ROW('Sanitation Data'!D14)),NA())</f>
        <v>#N/A</v>
      </c>
      <c r="Y20" s="83" t="e">
        <f ca="true">+IF(AND(ISNUMBER(OFFSET('Sanitation Data'!$D$11,0,10*ROW('Sanitation Data'!D14))),'Data Summary'!CN20="Yes"),OFFSET('Sanitation Data'!$D$11,0,10*ROW('Sanitation Data'!D14)),NA())</f>
        <v>#N/A</v>
      </c>
      <c r="Z20" s="83" t="e">
        <f ca="true">+IF(AND(ISNUMBER(OFFSET('Sanitation Data'!$D$12,0,10*ROW('Sanitation Data'!D14))),'Data Summary'!CO20="Yes"),OFFSET('Sanitation Data'!$D$12,0,10*ROW('Sanitation Data'!D14)),NA())</f>
        <v>#N/A</v>
      </c>
      <c r="AA20" s="83" t="e">
        <f ca="true">+IF(AND(ISNUMBER(OFFSET('Sanitation Data'!$E$4,0,10*ROW('Sanitation Data'!E14))),'Data Summary'!CP20="Yes"),100-OFFSET('Sanitation Data'!$E$4,0,10*ROW('Sanitation Data'!E14)),NA())</f>
        <v>#N/A</v>
      </c>
      <c r="AB20" s="83" t="e">
        <f ca="true">+IF(AND(ISNUMBER(OFFSET('Sanitation Data'!$E$6,0,10*ROW('Sanitation Data'!E14))),'Data Summary'!CQ20="Yes"),OFFSET('Sanitation Data'!$E$6,0,10*ROW('Sanitation Data'!E14)),NA())</f>
        <v>#N/A</v>
      </c>
      <c r="AC20" s="83" t="e">
        <f ca="true">+IF(AND(ISNUMBER(OFFSET('Sanitation Data'!$E$10,0,10*ROW('Sanitation Data'!E14))),'Data Summary'!CR20="Yes"),OFFSET('Sanitation Data'!$E$10,0,10*ROW('Sanitation Data'!E14)),NA())</f>
        <v>#N/A</v>
      </c>
      <c r="AD20" s="83" t="e">
        <f ca="true">+IF(AND(ISNUMBER(OFFSET('Sanitation Data'!$E$11,0,10*ROW('Sanitation Data'!E14))),'Data Summary'!CS20="Yes"),OFFSET('Sanitation Data'!$E$11,0,10*ROW('Sanitation Data'!E14)),NA())</f>
        <v>#N/A</v>
      </c>
      <c r="AE20" s="83" t="e">
        <f ca="true">+IF(AND(ISNUMBER(OFFSET('Sanitation Data'!$E$12,0,10*ROW('Sanitation Data'!E14))),'Data Summary'!CT20="Yes"),OFFSET('Sanitation Data'!$E$12,0,10*ROW('Sanitation Data'!E14)),NA())</f>
        <v>#N/A</v>
      </c>
      <c r="AF20" s="83" t="e">
        <f ca="true">+IF(AND(ISNUMBER(OFFSET('Sanitation Data'!$F$4,0,10*ROW('Sanitation Data'!F14))),'Data Summary'!CU20="Yes"),100-OFFSET('Sanitation Data'!$F$4,0,10*ROW('Sanitation Data'!F14)),NA())</f>
        <v>#N/A</v>
      </c>
      <c r="AG20" s="83" t="e">
        <f ca="true">+IF(AND(ISNUMBER(OFFSET('Sanitation Data'!$F$6,0,10*ROW('Sanitation Data'!F14))),'Data Summary'!CV20="Yes"),OFFSET('Sanitation Data'!$F$6,0,10*ROW('Sanitation Data'!F14)),NA())</f>
        <v>#N/A</v>
      </c>
      <c r="AH20" s="83" t="e">
        <f ca="true">+IF(AND(ISNUMBER(OFFSET('Sanitation Data'!$F$10,0,10*ROW('Sanitation Data'!F14))),'Data Summary'!CW20="Yes"),OFFSET('Sanitation Data'!$F$10,0,10*ROW('Sanitation Data'!F14)),NA())</f>
        <v>#N/A</v>
      </c>
      <c r="AI20" s="83" t="e">
        <f ca="true">+IF(AND(ISNUMBER(OFFSET('Sanitation Data'!$F$11,0,10*ROW('Sanitation Data'!F14))),'Data Summary'!CX20="Yes"),OFFSET('Sanitation Data'!$F$11,0,10*ROW('Sanitation Data'!F14)),NA())</f>
        <v>#N/A</v>
      </c>
      <c r="AJ20" s="83" t="e">
        <f ca="true">+IF(AND(ISNUMBER(OFFSET('Sanitation Data'!$F$12,0,10*ROW('Sanitation Data'!F14))),'Data Summary'!CY20="Yes"),OFFSET('Sanitation Data'!$F$12,0,10*ROW('Sanitation Data'!F14)),NA())</f>
        <v>#N/A</v>
      </c>
      <c r="AK20" s="83" t="e">
        <f ca="true">+IF(AND(ISNUMBER(OFFSET('Sanitation Data'!$G$4,0,10*ROW('Sanitation Data'!G14))),'Data Summary'!CZ20="Yes"),100-OFFSET('Sanitation Data'!$G$4,0,10*ROW('Sanitation Data'!G14)),NA())</f>
        <v>#N/A</v>
      </c>
      <c r="AL20" s="83" t="e">
        <f ca="true">+IF(AND(ISNUMBER(OFFSET('Sanitation Data'!$G$6,0,10*ROW('Sanitation Data'!G14))),'Data Summary'!DA20="Yes"),OFFSET('Sanitation Data'!$G$6,0,10*ROW('Sanitation Data'!G14)),NA())</f>
        <v>#N/A</v>
      </c>
      <c r="AM20" s="83" t="e">
        <f ca="true">+IF(AND(ISNUMBER(OFFSET('Sanitation Data'!$G$10,0,10*ROW('Sanitation Data'!G14))),'Data Summary'!DB20="Yes"),OFFSET('Sanitation Data'!$G$10,0,10*ROW('Sanitation Data'!G14)),NA())</f>
        <v>#N/A</v>
      </c>
      <c r="AN20" s="83" t="e">
        <f ca="true">+IF(AND(ISNUMBER(OFFSET('Sanitation Data'!$G$11,0,10*ROW('Sanitation Data'!G14))),'Data Summary'!DC20="Yes"),OFFSET('Sanitation Data'!$G$11,0,10*ROW('Sanitation Data'!G14)),NA())</f>
        <v>#N/A</v>
      </c>
      <c r="AO20" s="83" t="e">
        <f ca="true">+IF(AND(ISNUMBER(OFFSET('Sanitation Data'!$G$12,0,10*ROW('Sanitation Data'!G14))),'Data Summary'!DD20="Yes"),OFFSET('Sanitation Data'!$G$12,0,10*ROW('Sanitation Data'!G14)),NA())</f>
        <v>#N/A</v>
      </c>
      <c r="AP20" s="83" t="e">
        <f ca="true">+IF(AND(ISNUMBER(OFFSET('Sanitation Data'!$H$4,0,10*ROW('Sanitation Data'!H14))),'Data Summary'!DE20="Yes"),100-OFFSET('Sanitation Data'!$H$4,0,10*ROW('Sanitation Data'!H14)),NA())</f>
        <v>#N/A</v>
      </c>
      <c r="AQ20" s="83" t="e">
        <f ca="true">+IF(AND(ISNUMBER(OFFSET('Sanitation Data'!$H$6,0,10*ROW('Sanitation Data'!H14))),'Data Summary'!DF20="Yes"),OFFSET('Sanitation Data'!$H$6,0,10*ROW('Sanitation Data'!H14)),NA())</f>
        <v>#N/A</v>
      </c>
      <c r="AR20" s="83" t="e">
        <f ca="true">+IF(AND(ISNUMBER(OFFSET('Sanitation Data'!$H$10,0,10*ROW('Sanitation Data'!H14))),'Data Summary'!DG20="Yes"),OFFSET('Sanitation Data'!$H$10,0,10*ROW('Sanitation Data'!H14)),NA())</f>
        <v>#N/A</v>
      </c>
      <c r="AS20" s="83" t="e">
        <f ca="true">+IF(AND(ISNUMBER(OFFSET('Sanitation Data'!$H$11,0,10*ROW('Sanitation Data'!H14))),'Data Summary'!DH20="Yes"),OFFSET('Sanitation Data'!$H$11,0,10*ROW('Sanitation Data'!H14)),NA())</f>
        <v>#N/A</v>
      </c>
      <c r="AT20" s="83" t="e">
        <f ca="true">+IF(AND(ISNUMBER(OFFSET('Sanitation Data'!$H$12,0,10*ROW('Sanitation Data'!H14))),'Data Summary'!DI20="Yes"),OFFSET('Sanitation Data'!$H$12,0,10*ROW('Sanitation Data'!H14)),NA())</f>
        <v>#N/A</v>
      </c>
      <c r="AU20" s="83" t="e">
        <f ca="true">+IF(AND(ISNUMBER(OFFSET('Sanitation Data'!$I$4,0,10*ROW('Sanitation Data'!I14))),'Data Summary'!DJ20="Yes"),100-OFFSET('Sanitation Data'!$I$4,0,10*ROW('Sanitation Data'!I14)),NA())</f>
        <v>#N/A</v>
      </c>
      <c r="AV20" s="83" t="e">
        <f ca="true">+IF(AND(ISNUMBER(OFFSET('Sanitation Data'!$I$6,0,10*ROW('Sanitation Data'!I14))),'Data Summary'!DK20="Yes"),OFFSET('Sanitation Data'!$I$6,0,10*ROW('Sanitation Data'!I14)),NA())</f>
        <v>#N/A</v>
      </c>
      <c r="AW20" s="83" t="e">
        <f ca="true">+IF(AND(ISNUMBER(OFFSET('Sanitation Data'!$I$10,0,10*ROW('Sanitation Data'!I14))),'Data Summary'!DL20="Yes"),OFFSET('Sanitation Data'!$I$10,0,10*ROW('Sanitation Data'!I14)),NA())</f>
        <v>#N/A</v>
      </c>
      <c r="AX20" s="83" t="e">
        <f ca="true">+IF(AND(ISNUMBER(OFFSET('Sanitation Data'!$I$11,0,10*ROW('Sanitation Data'!I14))),'Data Summary'!DM20="Yes"),OFFSET('Sanitation Data'!$I$11,0,10*ROW('Sanitation Data'!I14)),NA())</f>
        <v>#N/A</v>
      </c>
      <c r="AY20" s="83" t="e">
        <f ca="true">+IF(AND(ISNUMBER(OFFSET('Sanitation Data'!$I$12,0,10*ROW('Sanitation Data'!I14))),'Data Summary'!DN20="Yes"),OFFSET('Sanitation Data'!$I$12,0,10*ROW('Sanitation Data'!I14)),NA())</f>
        <v>#N/A</v>
      </c>
      <c r="AZ20" s="84" t="e">
        <f ca="true">+IF(AND(ISNUMBER(OFFSET('Hygiene Data'!$D$5,0,10*ROW('Hygiene Data'!D14))),'Data Summary'!DO20="Yes"),OFFSET('Hygiene Data'!$D$5,0,10*ROW('Hygiene Data'!D14)),NA())</f>
        <v>#N/A</v>
      </c>
      <c r="BA20" s="84" t="e">
        <f ca="true">+IF(AND(ISNUMBER(OFFSET('Hygiene Data'!$D$7,0,10*ROW('Hygiene Data'!D14))),'Data Summary'!DP20="Yes"),OFFSET('Hygiene Data'!$D$7,0,10*ROW('Hygiene Data'!D14)),NA())</f>
        <v>#N/A</v>
      </c>
      <c r="BB20" s="84" t="e">
        <f ca="true">+IF(AND(ISNUMBER(OFFSET('Hygiene Data'!$D$9,0,10*ROW('Hygiene Data'!D14))),'Data Summary'!DQ20="Yes"),OFFSET('Hygiene Data'!$D$9,0,10*ROW('Hygiene Data'!D14)),NA())</f>
        <v>#N/A</v>
      </c>
      <c r="BC20" s="84" t="e">
        <f ca="true">+IF(AND(ISNUMBER(OFFSET('Hygiene Data'!$E$5,0,10*ROW('Hygiene Data'!E14))),'Data Summary'!DR20="Yes"),OFFSET('Hygiene Data'!$E$5,0,10*ROW('Hygiene Data'!E14)),NA())</f>
        <v>#N/A</v>
      </c>
      <c r="BD20" s="84" t="e">
        <f ca="true">+IF(AND(ISNUMBER(OFFSET('Hygiene Data'!$E$7,0,10*ROW('Hygiene Data'!E14))),'Data Summary'!DS20="Yes"),OFFSET('Hygiene Data'!$E$7,0,10*ROW('Hygiene Data'!E14)),NA())</f>
        <v>#N/A</v>
      </c>
      <c r="BE20" s="84" t="e">
        <f ca="true">+IF(AND(ISNUMBER(OFFSET('Hygiene Data'!$E$9,0,10*ROW('Hygiene Data'!E14))),'Data Summary'!DT20="Yes"),OFFSET('Hygiene Data'!$E$9,0,10*ROW('Hygiene Data'!E14)),NA())</f>
        <v>#N/A</v>
      </c>
      <c r="BF20" s="84" t="e">
        <f ca="true">+IF(AND(ISNUMBER(OFFSET('Hygiene Data'!$F$5,0,10*ROW('Hygiene Data'!F14))),'Data Summary'!DU20="Yes"),OFFSET('Hygiene Data'!$F$5,0,10*ROW('Hygiene Data'!F14)),NA())</f>
        <v>#N/A</v>
      </c>
      <c r="BG20" s="84" t="e">
        <f ca="true">+IF(AND(ISNUMBER(OFFSET('Hygiene Data'!$F$7,0,10*ROW('Hygiene Data'!F14))),'Data Summary'!DV20="Yes"),OFFSET('Hygiene Data'!$F$7,0,10*ROW('Hygiene Data'!F14)),NA())</f>
        <v>#N/A</v>
      </c>
      <c r="BH20" s="84" t="e">
        <f ca="true">+IF(AND(ISNUMBER(OFFSET('Hygiene Data'!$F$9,0,10*ROW('Hygiene Data'!F14))),'Data Summary'!DW20="Yes"),OFFSET('Hygiene Data'!$F$9,0,10*ROW('Hygiene Data'!F14)),NA())</f>
        <v>#N/A</v>
      </c>
      <c r="BI20" s="84" t="e">
        <f ca="true">+IF(AND(ISNUMBER(OFFSET('Hygiene Data'!$G$5,0,10*ROW('Hygiene Data'!G14))),'Data Summary'!DX20="Yes"),OFFSET('Hygiene Data'!$G$5,0,10*ROW('Hygiene Data'!G14)),NA())</f>
        <v>#N/A</v>
      </c>
      <c r="BJ20" s="84" t="e">
        <f ca="true">+IF(AND(ISNUMBER(OFFSET('Hygiene Data'!$G$7,0,10*ROW('Hygiene Data'!G14))),'Data Summary'!DY20="Yes"),OFFSET('Hygiene Data'!$G$7,0,10*ROW('Hygiene Data'!G14)),NA())</f>
        <v>#N/A</v>
      </c>
      <c r="BK20" s="84" t="e">
        <f ca="true">+IF(AND(ISNUMBER(OFFSET('Hygiene Data'!$G$9,0,10*ROW('Hygiene Data'!G14))),'Data Summary'!DZ20="Yes"),OFFSET('Hygiene Data'!$G$9,0,10*ROW('Hygiene Data'!G14)),NA())</f>
        <v>#N/A</v>
      </c>
      <c r="BL20" s="84" t="e">
        <f ca="true">+IF(AND(ISNUMBER(OFFSET('Hygiene Data'!$H$5,0,10*ROW('Hygiene Data'!H14))),'Data Summary'!EA20="Yes"),OFFSET('Hygiene Data'!$H$5,0,10*ROW('Hygiene Data'!H14)),NA())</f>
        <v>#N/A</v>
      </c>
      <c r="BM20" s="84" t="e">
        <f ca="true">+IF(AND(ISNUMBER(OFFSET('Hygiene Data'!$H$7,0,10*ROW('Hygiene Data'!H14))),'Data Summary'!EB20="Yes"),OFFSET('Hygiene Data'!$H$7,0,10*ROW('Hygiene Data'!H14)),NA())</f>
        <v>#N/A</v>
      </c>
      <c r="BN20" s="84" t="e">
        <f ca="true">+IF(AND(ISNUMBER(OFFSET('Hygiene Data'!$H$9,0,10*ROW('Hygiene Data'!H14))),'Data Summary'!EC20="Yes"),OFFSET('Hygiene Data'!$H$9,0,10*ROW('Hygiene Data'!H14)),NA())</f>
        <v>#N/A</v>
      </c>
      <c r="BO20" s="84" t="e">
        <f ca="true">+IF(AND(ISNUMBER(OFFSET('Hygiene Data'!$I$5,0,10*ROW('Hygiene Data'!I14))),'Data Summary'!ED20="Yes"),OFFSET('Hygiene Data'!$I$5,0,10*ROW('Hygiene Data'!I14)),NA())</f>
        <v>#N/A</v>
      </c>
      <c r="BP20" s="84" t="e">
        <f ca="true">+IF(AND(ISNUMBER(OFFSET('Hygiene Data'!$I$7,0,10*ROW('Hygiene Data'!I14))),'Data Summary'!EE20="Yes"),OFFSET('Hygiene Data'!$I$7,0,10*ROW('Hygiene Data'!I14)),NA())</f>
        <v>#N/A</v>
      </c>
      <c r="BQ20" s="84" t="e">
        <f ca="true">+IF(AND(ISNUMBER(OFFSET('Hygiene Data'!$I$9,0,10*ROW('Hygiene Data'!I14))),'Data Summary'!EF20="Yes"),OFFSET('Hygiene Data'!$I$9,0,10*ROW('Hygiene Data'!I14)),NA())</f>
        <v>#N/A</v>
      </c>
    </row>
    <row xmlns:x14ac="http://schemas.microsoft.com/office/spreadsheetml/2009/9/ac" r="21" x14ac:dyDescent="0.2">
      <c r="A21" s="375" t="e">
        <f ca="true">+RIGHT('Data Summary'!A21,LEN('Data Summary'!A21)-9)</f>
        <v>#VALUE!</v>
      </c>
      <c r="B21" s="36" t="str">
        <f ca="true">+IF(ISTEXT('Data Summary'!B21),'Data Summary'!B21,"")</f>
        <v/>
      </c>
      <c r="C21" s="325" t="e">
        <f ca="true">+VALUE('Data Summary'!C21)</f>
        <v>#VALUE!</v>
      </c>
      <c r="D21" s="82" t="e">
        <f ca="true">+IF(AND(ISNUMBER(OFFSET('Water Data'!$D$4,0,10*ROW('Water Data'!D15))),'Data Summary'!BS21="Yes"),100-OFFSET('Water Data'!$D$4,0,10*ROW('Water Data'!D15)),NA())</f>
        <v>#N/A</v>
      </c>
      <c r="E21" s="82" t="e">
        <f ca="true">+IF(AND(ISNUMBER(OFFSET('Water Data'!$D$6,0,10*ROW('Water Data'!D15))),'Data Summary'!BT21="Yes"),OFFSET('Water Data'!$D$6,0,10*ROW('Water Data'!D15)),NA())</f>
        <v>#N/A</v>
      </c>
      <c r="F21" s="82" t="e">
        <f ca="true">+IF(AND(ISNUMBER(OFFSET('Water Data'!$D$9,0,10*ROW('Water Data'!D15))),'Data Summary'!BU21="Yes"),OFFSET('Water Data'!$D$9,0,10*ROW('Water Data'!D15)),NA())</f>
        <v>#N/A</v>
      </c>
      <c r="G21" s="82" t="e">
        <f ca="true">+IF(AND(ISNUMBER(OFFSET('Water Data'!$E$4,0,10*ROW('Water Data'!E15))),'Data Summary'!BV21="Yes"),100-OFFSET('Water Data'!$E$4,0,10*ROW('Water Data'!E15)),NA())</f>
        <v>#N/A</v>
      </c>
      <c r="H21" s="82" t="e">
        <f ca="true">+IF(AND(ISNUMBER(OFFSET('Water Data'!$E$6,0,10*ROW('Water Data'!E15))),'Data Summary'!BW21="Yes"),OFFSET('Water Data'!$E$6,0,10*ROW('Water Data'!E15)),NA())</f>
        <v>#N/A</v>
      </c>
      <c r="I21" s="82" t="e">
        <f ca="true">+IF(AND(ISNUMBER(OFFSET('Water Data'!$E$9,0,10*ROW('Water Data'!E15))),'Data Summary'!BX21="Yes"),OFFSET('Water Data'!$E$9,0,10*ROW('Water Data'!E15)),NA())</f>
        <v>#N/A</v>
      </c>
      <c r="J21" s="82" t="e">
        <f ca="true">+IF(AND(ISNUMBER(OFFSET('Water Data'!$F$4,0,10*ROW('Water Data'!F15))),'Data Summary'!BY21="Yes"),100-OFFSET('Water Data'!$F$4,0,10*ROW('Water Data'!F15)),NA())</f>
        <v>#N/A</v>
      </c>
      <c r="K21" s="82" t="e">
        <f ca="true">+IF(AND(ISNUMBER(OFFSET('Water Data'!$F$6,0,10*ROW('Water Data'!F15))),'Data Summary'!BZ21="Yes"),OFFSET('Water Data'!$F$6,0,10*ROW('Water Data'!F15)),NA())</f>
        <v>#N/A</v>
      </c>
      <c r="L21" s="82" t="e">
        <f ca="true">+IF(AND(ISNUMBER(OFFSET('Water Data'!$F$9,0,10*ROW('Water Data'!F15))),'Data Summary'!CA21="Yes"),OFFSET('Water Data'!$F$9,0,10*ROW('Water Data'!F15)),NA())</f>
        <v>#N/A</v>
      </c>
      <c r="M21" s="82" t="e">
        <f ca="true">+IF(AND(ISNUMBER(OFFSET('Water Data'!$G$4,0,10*ROW('Water Data'!G15))),'Data Summary'!CB21="Yes"),100-OFFSET('Water Data'!$G$4,0,10*ROW('Water Data'!G15)),NA())</f>
        <v>#N/A</v>
      </c>
      <c r="N21" s="82" t="e">
        <f ca="true">+IF(AND(ISNUMBER(OFFSET('Water Data'!$G$6,0,10*ROW('Water Data'!G15))),'Data Summary'!CC21="Yes"),OFFSET('Water Data'!$G$6,0,10*ROW('Water Data'!G15)),NA())</f>
        <v>#N/A</v>
      </c>
      <c r="O21" s="82" t="e">
        <f ca="true">+IF(AND(ISNUMBER(OFFSET('Water Data'!$G$9,0,10*ROW('Water Data'!G15))),'Data Summary'!CD21="Yes"),OFFSET('Water Data'!$G$9,0,10*ROW('Water Data'!G15)),NA())</f>
        <v>#N/A</v>
      </c>
      <c r="P21" s="82" t="e">
        <f ca="true">+IF(AND(ISNUMBER(OFFSET('Water Data'!$H$4,0,10*ROW('Water Data'!H15))),'Data Summary'!CE21="Yes"),100-OFFSET('Water Data'!$H$4,0,10*ROW('Water Data'!H15)),NA())</f>
        <v>#N/A</v>
      </c>
      <c r="Q21" s="82" t="e">
        <f ca="true">+IF(AND(ISNUMBER(OFFSET('Water Data'!$H$6,0,10*ROW('Water Data'!H15))),'Data Summary'!CF21="Yes"),OFFSET('Water Data'!$H$6,0,10*ROW('Water Data'!H15)),NA())</f>
        <v>#N/A</v>
      </c>
      <c r="R21" s="82" t="e">
        <f ca="true">+IF(AND(ISNUMBER(OFFSET('Water Data'!$H$9,0,10*ROW('Water Data'!H15))),'Data Summary'!CG21="Yes"),OFFSET('Water Data'!$H$9,0,10*ROW('Water Data'!H15)),NA())</f>
        <v>#N/A</v>
      </c>
      <c r="S21" s="82" t="e">
        <f ca="true">+IF(AND(ISNUMBER(OFFSET('Water Data'!$I$4,0,10*ROW('Water Data'!I15))),'Data Summary'!CH21="Yes"),100-OFFSET('Water Data'!$I$4,0,10*ROW('Water Data'!I15)),NA())</f>
        <v>#N/A</v>
      </c>
      <c r="T21" s="82" t="e">
        <f ca="true">+IF(AND(ISNUMBER(OFFSET('Water Data'!$I$6,0,10*ROW('Water Data'!I15))),'Data Summary'!CI21="Yes"),OFFSET('Water Data'!$I$6,0,10*ROW('Water Data'!I15)),NA())</f>
        <v>#N/A</v>
      </c>
      <c r="U21" s="82" t="e">
        <f ca="true">+IF(AND(ISNUMBER(OFFSET('Water Data'!$I$9,0,10*ROW('Water Data'!I15))),'Data Summary'!CJ21="Yes"),OFFSET('Water Data'!$I$9,0,10*ROW('Water Data'!I15)),NA())</f>
        <v>#N/A</v>
      </c>
      <c r="V21" s="83" t="e">
        <f ca="true">+IF(AND(ISNUMBER(OFFSET('Sanitation Data'!$D$4,0,10*ROW('Sanitation Data'!D15))),'Data Summary'!CK21="Yes"),100-OFFSET('Sanitation Data'!$D$4,0,10*ROW('Sanitation Data'!D15)),NA())</f>
        <v>#N/A</v>
      </c>
      <c r="W21" s="83" t="e">
        <f ca="true">+IF(AND(ISNUMBER(OFFSET('Sanitation Data'!$D$6,0,10*ROW('Sanitation Data'!D15))),'Data Summary'!CL21="Yes"),OFFSET('Sanitation Data'!$D$6,0,10*ROW('Sanitation Data'!D15)),NA())</f>
        <v>#N/A</v>
      </c>
      <c r="X21" s="83" t="e">
        <f ca="true">+IF(AND(ISNUMBER(OFFSET('Sanitation Data'!$D$10,0,10*ROW('Sanitation Data'!D15))),'Data Summary'!CM21="Yes"),OFFSET('Sanitation Data'!$D$10,0,10*ROW('Sanitation Data'!D15)),NA())</f>
        <v>#N/A</v>
      </c>
      <c r="Y21" s="83" t="e">
        <f ca="true">+IF(AND(ISNUMBER(OFFSET('Sanitation Data'!$D$11,0,10*ROW('Sanitation Data'!D15))),'Data Summary'!CN21="Yes"),OFFSET('Sanitation Data'!$D$11,0,10*ROW('Sanitation Data'!D15)),NA())</f>
        <v>#N/A</v>
      </c>
      <c r="Z21" s="83" t="e">
        <f ca="true">+IF(AND(ISNUMBER(OFFSET('Sanitation Data'!$D$12,0,10*ROW('Sanitation Data'!D15))),'Data Summary'!CO21="Yes"),OFFSET('Sanitation Data'!$D$12,0,10*ROW('Sanitation Data'!D15)),NA())</f>
        <v>#N/A</v>
      </c>
      <c r="AA21" s="83" t="e">
        <f ca="true">+IF(AND(ISNUMBER(OFFSET('Sanitation Data'!$E$4,0,10*ROW('Sanitation Data'!E15))),'Data Summary'!CP21="Yes"),100-OFFSET('Sanitation Data'!$E$4,0,10*ROW('Sanitation Data'!E15)),NA())</f>
        <v>#N/A</v>
      </c>
      <c r="AB21" s="83" t="e">
        <f ca="true">+IF(AND(ISNUMBER(OFFSET('Sanitation Data'!$E$6,0,10*ROW('Sanitation Data'!E15))),'Data Summary'!CQ21="Yes"),OFFSET('Sanitation Data'!$E$6,0,10*ROW('Sanitation Data'!E15)),NA())</f>
        <v>#N/A</v>
      </c>
      <c r="AC21" s="83" t="e">
        <f ca="true">+IF(AND(ISNUMBER(OFFSET('Sanitation Data'!$E$10,0,10*ROW('Sanitation Data'!E15))),'Data Summary'!CR21="Yes"),OFFSET('Sanitation Data'!$E$10,0,10*ROW('Sanitation Data'!E15)),NA())</f>
        <v>#N/A</v>
      </c>
      <c r="AD21" s="83" t="e">
        <f ca="true">+IF(AND(ISNUMBER(OFFSET('Sanitation Data'!$E$11,0,10*ROW('Sanitation Data'!E15))),'Data Summary'!CS21="Yes"),OFFSET('Sanitation Data'!$E$11,0,10*ROW('Sanitation Data'!E15)),NA())</f>
        <v>#N/A</v>
      </c>
      <c r="AE21" s="83" t="e">
        <f ca="true">+IF(AND(ISNUMBER(OFFSET('Sanitation Data'!$E$12,0,10*ROW('Sanitation Data'!E15))),'Data Summary'!CT21="Yes"),OFFSET('Sanitation Data'!$E$12,0,10*ROW('Sanitation Data'!E15)),NA())</f>
        <v>#N/A</v>
      </c>
      <c r="AF21" s="83" t="e">
        <f ca="true">+IF(AND(ISNUMBER(OFFSET('Sanitation Data'!$F$4,0,10*ROW('Sanitation Data'!F15))),'Data Summary'!CU21="Yes"),100-OFFSET('Sanitation Data'!$F$4,0,10*ROW('Sanitation Data'!F15)),NA())</f>
        <v>#N/A</v>
      </c>
      <c r="AG21" s="83" t="e">
        <f ca="true">+IF(AND(ISNUMBER(OFFSET('Sanitation Data'!$F$6,0,10*ROW('Sanitation Data'!F15))),'Data Summary'!CV21="Yes"),OFFSET('Sanitation Data'!$F$6,0,10*ROW('Sanitation Data'!F15)),NA())</f>
        <v>#N/A</v>
      </c>
      <c r="AH21" s="83" t="e">
        <f ca="true">+IF(AND(ISNUMBER(OFFSET('Sanitation Data'!$F$10,0,10*ROW('Sanitation Data'!F15))),'Data Summary'!CW21="Yes"),OFFSET('Sanitation Data'!$F$10,0,10*ROW('Sanitation Data'!F15)),NA())</f>
        <v>#N/A</v>
      </c>
      <c r="AI21" s="83" t="e">
        <f ca="true">+IF(AND(ISNUMBER(OFFSET('Sanitation Data'!$F$11,0,10*ROW('Sanitation Data'!F15))),'Data Summary'!CX21="Yes"),OFFSET('Sanitation Data'!$F$11,0,10*ROW('Sanitation Data'!F15)),NA())</f>
        <v>#N/A</v>
      </c>
      <c r="AJ21" s="83" t="e">
        <f ca="true">+IF(AND(ISNUMBER(OFFSET('Sanitation Data'!$F$12,0,10*ROW('Sanitation Data'!F15))),'Data Summary'!CY21="Yes"),OFFSET('Sanitation Data'!$F$12,0,10*ROW('Sanitation Data'!F15)),NA())</f>
        <v>#N/A</v>
      </c>
      <c r="AK21" s="83" t="e">
        <f ca="true">+IF(AND(ISNUMBER(OFFSET('Sanitation Data'!$G$4,0,10*ROW('Sanitation Data'!G15))),'Data Summary'!CZ21="Yes"),100-OFFSET('Sanitation Data'!$G$4,0,10*ROW('Sanitation Data'!G15)),NA())</f>
        <v>#N/A</v>
      </c>
      <c r="AL21" s="83" t="e">
        <f ca="true">+IF(AND(ISNUMBER(OFFSET('Sanitation Data'!$G$6,0,10*ROW('Sanitation Data'!G15))),'Data Summary'!DA21="Yes"),OFFSET('Sanitation Data'!$G$6,0,10*ROW('Sanitation Data'!G15)),NA())</f>
        <v>#N/A</v>
      </c>
      <c r="AM21" s="83" t="e">
        <f ca="true">+IF(AND(ISNUMBER(OFFSET('Sanitation Data'!$G$10,0,10*ROW('Sanitation Data'!G15))),'Data Summary'!DB21="Yes"),OFFSET('Sanitation Data'!$G$10,0,10*ROW('Sanitation Data'!G15)),NA())</f>
        <v>#N/A</v>
      </c>
      <c r="AN21" s="83" t="e">
        <f ca="true">+IF(AND(ISNUMBER(OFFSET('Sanitation Data'!$G$11,0,10*ROW('Sanitation Data'!G15))),'Data Summary'!DC21="Yes"),OFFSET('Sanitation Data'!$G$11,0,10*ROW('Sanitation Data'!G15)),NA())</f>
        <v>#N/A</v>
      </c>
      <c r="AO21" s="83" t="e">
        <f ca="true">+IF(AND(ISNUMBER(OFFSET('Sanitation Data'!$G$12,0,10*ROW('Sanitation Data'!G15))),'Data Summary'!DD21="Yes"),OFFSET('Sanitation Data'!$G$12,0,10*ROW('Sanitation Data'!G15)),NA())</f>
        <v>#N/A</v>
      </c>
      <c r="AP21" s="83" t="e">
        <f ca="true">+IF(AND(ISNUMBER(OFFSET('Sanitation Data'!$H$4,0,10*ROW('Sanitation Data'!H15))),'Data Summary'!DE21="Yes"),100-OFFSET('Sanitation Data'!$H$4,0,10*ROW('Sanitation Data'!H15)),NA())</f>
        <v>#N/A</v>
      </c>
      <c r="AQ21" s="83" t="e">
        <f ca="true">+IF(AND(ISNUMBER(OFFSET('Sanitation Data'!$H$6,0,10*ROW('Sanitation Data'!H15))),'Data Summary'!DF21="Yes"),OFFSET('Sanitation Data'!$H$6,0,10*ROW('Sanitation Data'!H15)),NA())</f>
        <v>#N/A</v>
      </c>
      <c r="AR21" s="83" t="e">
        <f ca="true">+IF(AND(ISNUMBER(OFFSET('Sanitation Data'!$H$10,0,10*ROW('Sanitation Data'!H15))),'Data Summary'!DG21="Yes"),OFFSET('Sanitation Data'!$H$10,0,10*ROW('Sanitation Data'!H15)),NA())</f>
        <v>#N/A</v>
      </c>
      <c r="AS21" s="83" t="e">
        <f ca="true">+IF(AND(ISNUMBER(OFFSET('Sanitation Data'!$H$11,0,10*ROW('Sanitation Data'!H15))),'Data Summary'!DH21="Yes"),OFFSET('Sanitation Data'!$H$11,0,10*ROW('Sanitation Data'!H15)),NA())</f>
        <v>#N/A</v>
      </c>
      <c r="AT21" s="83" t="e">
        <f ca="true">+IF(AND(ISNUMBER(OFFSET('Sanitation Data'!$H$12,0,10*ROW('Sanitation Data'!H15))),'Data Summary'!DI21="Yes"),OFFSET('Sanitation Data'!$H$12,0,10*ROW('Sanitation Data'!H15)),NA())</f>
        <v>#N/A</v>
      </c>
      <c r="AU21" s="83" t="e">
        <f ca="true">+IF(AND(ISNUMBER(OFFSET('Sanitation Data'!$I$4,0,10*ROW('Sanitation Data'!I15))),'Data Summary'!DJ21="Yes"),100-OFFSET('Sanitation Data'!$I$4,0,10*ROW('Sanitation Data'!I15)),NA())</f>
        <v>#N/A</v>
      </c>
      <c r="AV21" s="83" t="e">
        <f ca="true">+IF(AND(ISNUMBER(OFFSET('Sanitation Data'!$I$6,0,10*ROW('Sanitation Data'!I15))),'Data Summary'!DK21="Yes"),OFFSET('Sanitation Data'!$I$6,0,10*ROW('Sanitation Data'!I15)),NA())</f>
        <v>#N/A</v>
      </c>
      <c r="AW21" s="83" t="e">
        <f ca="true">+IF(AND(ISNUMBER(OFFSET('Sanitation Data'!$I$10,0,10*ROW('Sanitation Data'!I15))),'Data Summary'!DL21="Yes"),OFFSET('Sanitation Data'!$I$10,0,10*ROW('Sanitation Data'!I15)),NA())</f>
        <v>#N/A</v>
      </c>
      <c r="AX21" s="83" t="e">
        <f ca="true">+IF(AND(ISNUMBER(OFFSET('Sanitation Data'!$I$11,0,10*ROW('Sanitation Data'!I15))),'Data Summary'!DM21="Yes"),OFFSET('Sanitation Data'!$I$11,0,10*ROW('Sanitation Data'!I15)),NA())</f>
        <v>#N/A</v>
      </c>
      <c r="AY21" s="83" t="e">
        <f ca="true">+IF(AND(ISNUMBER(OFFSET('Sanitation Data'!$I$12,0,10*ROW('Sanitation Data'!I15))),'Data Summary'!DN21="Yes"),OFFSET('Sanitation Data'!$I$12,0,10*ROW('Sanitation Data'!I15)),NA())</f>
        <v>#N/A</v>
      </c>
      <c r="AZ21" s="84" t="e">
        <f ca="true">+IF(AND(ISNUMBER(OFFSET('Hygiene Data'!$D$5,0,10*ROW('Hygiene Data'!D15))),'Data Summary'!DO21="Yes"),OFFSET('Hygiene Data'!$D$5,0,10*ROW('Hygiene Data'!D15)),NA())</f>
        <v>#N/A</v>
      </c>
      <c r="BA21" s="84" t="e">
        <f ca="true">+IF(AND(ISNUMBER(OFFSET('Hygiene Data'!$D$7,0,10*ROW('Hygiene Data'!D15))),'Data Summary'!DP21="Yes"),OFFSET('Hygiene Data'!$D$7,0,10*ROW('Hygiene Data'!D15)),NA())</f>
        <v>#N/A</v>
      </c>
      <c r="BB21" s="84" t="e">
        <f ca="true">+IF(AND(ISNUMBER(OFFSET('Hygiene Data'!$D$9,0,10*ROW('Hygiene Data'!D15))),'Data Summary'!DQ21="Yes"),OFFSET('Hygiene Data'!$D$9,0,10*ROW('Hygiene Data'!D15)),NA())</f>
        <v>#N/A</v>
      </c>
      <c r="BC21" s="84" t="e">
        <f ca="true">+IF(AND(ISNUMBER(OFFSET('Hygiene Data'!$E$5,0,10*ROW('Hygiene Data'!E15))),'Data Summary'!DR21="Yes"),OFFSET('Hygiene Data'!$E$5,0,10*ROW('Hygiene Data'!E15)),NA())</f>
        <v>#N/A</v>
      </c>
      <c r="BD21" s="84" t="e">
        <f ca="true">+IF(AND(ISNUMBER(OFFSET('Hygiene Data'!$E$7,0,10*ROW('Hygiene Data'!E15))),'Data Summary'!DS21="Yes"),OFFSET('Hygiene Data'!$E$7,0,10*ROW('Hygiene Data'!E15)),NA())</f>
        <v>#N/A</v>
      </c>
      <c r="BE21" s="84" t="e">
        <f ca="true">+IF(AND(ISNUMBER(OFFSET('Hygiene Data'!$E$9,0,10*ROW('Hygiene Data'!E15))),'Data Summary'!DT21="Yes"),OFFSET('Hygiene Data'!$E$9,0,10*ROW('Hygiene Data'!E15)),NA())</f>
        <v>#N/A</v>
      </c>
      <c r="BF21" s="84" t="e">
        <f ca="true">+IF(AND(ISNUMBER(OFFSET('Hygiene Data'!$F$5,0,10*ROW('Hygiene Data'!F15))),'Data Summary'!DU21="Yes"),OFFSET('Hygiene Data'!$F$5,0,10*ROW('Hygiene Data'!F15)),NA())</f>
        <v>#N/A</v>
      </c>
      <c r="BG21" s="84" t="e">
        <f ca="true">+IF(AND(ISNUMBER(OFFSET('Hygiene Data'!$F$7,0,10*ROW('Hygiene Data'!F15))),'Data Summary'!DV21="Yes"),OFFSET('Hygiene Data'!$F$7,0,10*ROW('Hygiene Data'!F15)),NA())</f>
        <v>#N/A</v>
      </c>
      <c r="BH21" s="84" t="e">
        <f ca="true">+IF(AND(ISNUMBER(OFFSET('Hygiene Data'!$F$9,0,10*ROW('Hygiene Data'!F15))),'Data Summary'!DW21="Yes"),OFFSET('Hygiene Data'!$F$9,0,10*ROW('Hygiene Data'!F15)),NA())</f>
        <v>#N/A</v>
      </c>
      <c r="BI21" s="84" t="e">
        <f ca="true">+IF(AND(ISNUMBER(OFFSET('Hygiene Data'!$G$5,0,10*ROW('Hygiene Data'!G15))),'Data Summary'!DX21="Yes"),OFFSET('Hygiene Data'!$G$5,0,10*ROW('Hygiene Data'!G15)),NA())</f>
        <v>#N/A</v>
      </c>
      <c r="BJ21" s="84" t="e">
        <f ca="true">+IF(AND(ISNUMBER(OFFSET('Hygiene Data'!$G$7,0,10*ROW('Hygiene Data'!G15))),'Data Summary'!DY21="Yes"),OFFSET('Hygiene Data'!$G$7,0,10*ROW('Hygiene Data'!G15)),NA())</f>
        <v>#N/A</v>
      </c>
      <c r="BK21" s="84" t="e">
        <f ca="true">+IF(AND(ISNUMBER(OFFSET('Hygiene Data'!$G$9,0,10*ROW('Hygiene Data'!G15))),'Data Summary'!DZ21="Yes"),OFFSET('Hygiene Data'!$G$9,0,10*ROW('Hygiene Data'!G15)),NA())</f>
        <v>#N/A</v>
      </c>
      <c r="BL21" s="84" t="e">
        <f ca="true">+IF(AND(ISNUMBER(OFFSET('Hygiene Data'!$H$5,0,10*ROW('Hygiene Data'!H15))),'Data Summary'!EA21="Yes"),OFFSET('Hygiene Data'!$H$5,0,10*ROW('Hygiene Data'!H15)),NA())</f>
        <v>#N/A</v>
      </c>
      <c r="BM21" s="84" t="e">
        <f ca="true">+IF(AND(ISNUMBER(OFFSET('Hygiene Data'!$H$7,0,10*ROW('Hygiene Data'!H15))),'Data Summary'!EB21="Yes"),OFFSET('Hygiene Data'!$H$7,0,10*ROW('Hygiene Data'!H15)),NA())</f>
        <v>#N/A</v>
      </c>
      <c r="BN21" s="84" t="e">
        <f ca="true">+IF(AND(ISNUMBER(OFFSET('Hygiene Data'!$H$9,0,10*ROW('Hygiene Data'!H15))),'Data Summary'!EC21="Yes"),OFFSET('Hygiene Data'!$H$9,0,10*ROW('Hygiene Data'!H15)),NA())</f>
        <v>#N/A</v>
      </c>
      <c r="BO21" s="84" t="e">
        <f ca="true">+IF(AND(ISNUMBER(OFFSET('Hygiene Data'!$I$5,0,10*ROW('Hygiene Data'!I15))),'Data Summary'!ED21="Yes"),OFFSET('Hygiene Data'!$I$5,0,10*ROW('Hygiene Data'!I15)),NA())</f>
        <v>#N/A</v>
      </c>
      <c r="BP21" s="84" t="e">
        <f ca="true">+IF(AND(ISNUMBER(OFFSET('Hygiene Data'!$I$7,0,10*ROW('Hygiene Data'!I15))),'Data Summary'!EE21="Yes"),OFFSET('Hygiene Data'!$I$7,0,10*ROW('Hygiene Data'!I15)),NA())</f>
        <v>#N/A</v>
      </c>
      <c r="BQ21" s="84" t="e">
        <f ca="true">+IF(AND(ISNUMBER(OFFSET('Hygiene Data'!$I$9,0,10*ROW('Hygiene Data'!I15))),'Data Summary'!EF21="Yes"),OFFSET('Hygiene Data'!$I$9,0,10*ROW('Hygiene Data'!I15)),NA())</f>
        <v>#N/A</v>
      </c>
    </row>
    <row xmlns:x14ac="http://schemas.microsoft.com/office/spreadsheetml/2009/9/ac" r="22" x14ac:dyDescent="0.2">
      <c r="A22" s="375" t="e">
        <f ca="true">+RIGHT('Data Summary'!A22,LEN('Data Summary'!A22)-9)</f>
        <v>#VALUE!</v>
      </c>
      <c r="B22" s="36" t="str">
        <f ca="true">+IF(ISTEXT('Data Summary'!B22),'Data Summary'!B22,"")</f>
        <v/>
      </c>
      <c r="C22" s="325" t="e">
        <f ca="true">+VALUE('Data Summary'!C22)</f>
        <v>#VALUE!</v>
      </c>
      <c r="D22" s="82" t="e">
        <f ca="true">+IF(AND(ISNUMBER(OFFSET('Water Data'!$D$4,0,10*ROW('Water Data'!D16))),'Data Summary'!BS22="Yes"),100-OFFSET('Water Data'!$D$4,0,10*ROW('Water Data'!D16)),NA())</f>
        <v>#N/A</v>
      </c>
      <c r="E22" s="82" t="e">
        <f ca="true">+IF(AND(ISNUMBER(OFFSET('Water Data'!$D$6,0,10*ROW('Water Data'!D16))),'Data Summary'!BT22="Yes"),OFFSET('Water Data'!$D$6,0,10*ROW('Water Data'!D16)),NA())</f>
        <v>#N/A</v>
      </c>
      <c r="F22" s="82" t="e">
        <f ca="true">+IF(AND(ISNUMBER(OFFSET('Water Data'!$D$9,0,10*ROW('Water Data'!D16))),'Data Summary'!BU22="Yes"),OFFSET('Water Data'!$D$9,0,10*ROW('Water Data'!D16)),NA())</f>
        <v>#N/A</v>
      </c>
      <c r="G22" s="82" t="e">
        <f ca="true">+IF(AND(ISNUMBER(OFFSET('Water Data'!$E$4,0,10*ROW('Water Data'!E16))),'Data Summary'!BV22="Yes"),100-OFFSET('Water Data'!$E$4,0,10*ROW('Water Data'!E16)),NA())</f>
        <v>#N/A</v>
      </c>
      <c r="H22" s="82" t="e">
        <f ca="true">+IF(AND(ISNUMBER(OFFSET('Water Data'!$E$6,0,10*ROW('Water Data'!E16))),'Data Summary'!BW22="Yes"),OFFSET('Water Data'!$E$6,0,10*ROW('Water Data'!E16)),NA())</f>
        <v>#N/A</v>
      </c>
      <c r="I22" s="82" t="e">
        <f ca="true">+IF(AND(ISNUMBER(OFFSET('Water Data'!$E$9,0,10*ROW('Water Data'!E16))),'Data Summary'!BX22="Yes"),OFFSET('Water Data'!$E$9,0,10*ROW('Water Data'!E16)),NA())</f>
        <v>#N/A</v>
      </c>
      <c r="J22" s="82" t="e">
        <f ca="true">+IF(AND(ISNUMBER(OFFSET('Water Data'!$F$4,0,10*ROW('Water Data'!F16))),'Data Summary'!BY22="Yes"),100-OFFSET('Water Data'!$F$4,0,10*ROW('Water Data'!F16)),NA())</f>
        <v>#N/A</v>
      </c>
      <c r="K22" s="82" t="e">
        <f ca="true">+IF(AND(ISNUMBER(OFFSET('Water Data'!$F$6,0,10*ROW('Water Data'!F16))),'Data Summary'!BZ22="Yes"),OFFSET('Water Data'!$F$6,0,10*ROW('Water Data'!F16)),NA())</f>
        <v>#N/A</v>
      </c>
      <c r="L22" s="82" t="e">
        <f ca="true">+IF(AND(ISNUMBER(OFFSET('Water Data'!$F$9,0,10*ROW('Water Data'!F16))),'Data Summary'!CA22="Yes"),OFFSET('Water Data'!$F$9,0,10*ROW('Water Data'!F16)),NA())</f>
        <v>#N/A</v>
      </c>
      <c r="M22" s="82" t="e">
        <f ca="true">+IF(AND(ISNUMBER(OFFSET('Water Data'!$G$4,0,10*ROW('Water Data'!G16))),'Data Summary'!CB22="Yes"),100-OFFSET('Water Data'!$G$4,0,10*ROW('Water Data'!G16)),NA())</f>
        <v>#N/A</v>
      </c>
      <c r="N22" s="82" t="e">
        <f ca="true">+IF(AND(ISNUMBER(OFFSET('Water Data'!$G$6,0,10*ROW('Water Data'!G16))),'Data Summary'!CC22="Yes"),OFFSET('Water Data'!$G$6,0,10*ROW('Water Data'!G16)),NA())</f>
        <v>#N/A</v>
      </c>
      <c r="O22" s="82" t="e">
        <f ca="true">+IF(AND(ISNUMBER(OFFSET('Water Data'!$G$9,0,10*ROW('Water Data'!G16))),'Data Summary'!CD22="Yes"),OFFSET('Water Data'!$G$9,0,10*ROW('Water Data'!G16)),NA())</f>
        <v>#N/A</v>
      </c>
      <c r="P22" s="82" t="e">
        <f ca="true">+IF(AND(ISNUMBER(OFFSET('Water Data'!$H$4,0,10*ROW('Water Data'!H16))),'Data Summary'!CE22="Yes"),100-OFFSET('Water Data'!$H$4,0,10*ROW('Water Data'!H16)),NA())</f>
        <v>#N/A</v>
      </c>
      <c r="Q22" s="82" t="e">
        <f ca="true">+IF(AND(ISNUMBER(OFFSET('Water Data'!$H$6,0,10*ROW('Water Data'!H16))),'Data Summary'!CF22="Yes"),OFFSET('Water Data'!$H$6,0,10*ROW('Water Data'!H16)),NA())</f>
        <v>#N/A</v>
      </c>
      <c r="R22" s="82" t="e">
        <f ca="true">+IF(AND(ISNUMBER(OFFSET('Water Data'!$H$9,0,10*ROW('Water Data'!H16))),'Data Summary'!CG22="Yes"),OFFSET('Water Data'!$H$9,0,10*ROW('Water Data'!H16)),NA())</f>
        <v>#N/A</v>
      </c>
      <c r="S22" s="82" t="e">
        <f ca="true">+IF(AND(ISNUMBER(OFFSET('Water Data'!$I$4,0,10*ROW('Water Data'!I16))),'Data Summary'!CH22="Yes"),100-OFFSET('Water Data'!$I$4,0,10*ROW('Water Data'!I16)),NA())</f>
        <v>#N/A</v>
      </c>
      <c r="T22" s="82" t="e">
        <f ca="true">+IF(AND(ISNUMBER(OFFSET('Water Data'!$I$6,0,10*ROW('Water Data'!I16))),'Data Summary'!CI22="Yes"),OFFSET('Water Data'!$I$6,0,10*ROW('Water Data'!I16)),NA())</f>
        <v>#N/A</v>
      </c>
      <c r="U22" s="82" t="e">
        <f ca="true">+IF(AND(ISNUMBER(OFFSET('Water Data'!$I$9,0,10*ROW('Water Data'!I16))),'Data Summary'!CJ22="Yes"),OFFSET('Water Data'!$I$9,0,10*ROW('Water Data'!I16)),NA())</f>
        <v>#N/A</v>
      </c>
      <c r="V22" s="83" t="e">
        <f ca="true">+IF(AND(ISNUMBER(OFFSET('Sanitation Data'!$D$4,0,10*ROW('Sanitation Data'!D16))),'Data Summary'!CK22="Yes"),100-OFFSET('Sanitation Data'!$D$4,0,10*ROW('Sanitation Data'!D16)),NA())</f>
        <v>#N/A</v>
      </c>
      <c r="W22" s="83" t="e">
        <f ca="true">+IF(AND(ISNUMBER(OFFSET('Sanitation Data'!$D$6,0,10*ROW('Sanitation Data'!D16))),'Data Summary'!CL22="Yes"),OFFSET('Sanitation Data'!$D$6,0,10*ROW('Sanitation Data'!D16)),NA())</f>
        <v>#N/A</v>
      </c>
      <c r="X22" s="83" t="e">
        <f ca="true">+IF(AND(ISNUMBER(OFFSET('Sanitation Data'!$D$10,0,10*ROW('Sanitation Data'!D16))),'Data Summary'!CM22="Yes"),OFFSET('Sanitation Data'!$D$10,0,10*ROW('Sanitation Data'!D16)),NA())</f>
        <v>#N/A</v>
      </c>
      <c r="Y22" s="83" t="e">
        <f ca="true">+IF(AND(ISNUMBER(OFFSET('Sanitation Data'!$D$11,0,10*ROW('Sanitation Data'!D16))),'Data Summary'!CN22="Yes"),OFFSET('Sanitation Data'!$D$11,0,10*ROW('Sanitation Data'!D16)),NA())</f>
        <v>#N/A</v>
      </c>
      <c r="Z22" s="83" t="e">
        <f ca="true">+IF(AND(ISNUMBER(OFFSET('Sanitation Data'!$D$12,0,10*ROW('Sanitation Data'!D16))),'Data Summary'!CO22="Yes"),OFFSET('Sanitation Data'!$D$12,0,10*ROW('Sanitation Data'!D16)),NA())</f>
        <v>#N/A</v>
      </c>
      <c r="AA22" s="83" t="e">
        <f ca="true">+IF(AND(ISNUMBER(OFFSET('Sanitation Data'!$E$4,0,10*ROW('Sanitation Data'!E16))),'Data Summary'!CP22="Yes"),100-OFFSET('Sanitation Data'!$E$4,0,10*ROW('Sanitation Data'!E16)),NA())</f>
        <v>#N/A</v>
      </c>
      <c r="AB22" s="83" t="e">
        <f ca="true">+IF(AND(ISNUMBER(OFFSET('Sanitation Data'!$E$6,0,10*ROW('Sanitation Data'!E16))),'Data Summary'!CQ22="Yes"),OFFSET('Sanitation Data'!$E$6,0,10*ROW('Sanitation Data'!E16)),NA())</f>
        <v>#N/A</v>
      </c>
      <c r="AC22" s="83" t="e">
        <f ca="true">+IF(AND(ISNUMBER(OFFSET('Sanitation Data'!$E$10,0,10*ROW('Sanitation Data'!E16))),'Data Summary'!CR22="Yes"),OFFSET('Sanitation Data'!$E$10,0,10*ROW('Sanitation Data'!E16)),NA())</f>
        <v>#N/A</v>
      </c>
      <c r="AD22" s="83" t="e">
        <f ca="true">+IF(AND(ISNUMBER(OFFSET('Sanitation Data'!$E$11,0,10*ROW('Sanitation Data'!E16))),'Data Summary'!CS22="Yes"),OFFSET('Sanitation Data'!$E$11,0,10*ROW('Sanitation Data'!E16)),NA())</f>
        <v>#N/A</v>
      </c>
      <c r="AE22" s="83" t="e">
        <f ca="true">+IF(AND(ISNUMBER(OFFSET('Sanitation Data'!$E$12,0,10*ROW('Sanitation Data'!E16))),'Data Summary'!CT22="Yes"),OFFSET('Sanitation Data'!$E$12,0,10*ROW('Sanitation Data'!E16)),NA())</f>
        <v>#N/A</v>
      </c>
      <c r="AF22" s="83" t="e">
        <f ca="true">+IF(AND(ISNUMBER(OFFSET('Sanitation Data'!$F$4,0,10*ROW('Sanitation Data'!F16))),'Data Summary'!CU22="Yes"),100-OFFSET('Sanitation Data'!$F$4,0,10*ROW('Sanitation Data'!F16)),NA())</f>
        <v>#N/A</v>
      </c>
      <c r="AG22" s="83" t="e">
        <f ca="true">+IF(AND(ISNUMBER(OFFSET('Sanitation Data'!$F$6,0,10*ROW('Sanitation Data'!F16))),'Data Summary'!CV22="Yes"),OFFSET('Sanitation Data'!$F$6,0,10*ROW('Sanitation Data'!F16)),NA())</f>
        <v>#N/A</v>
      </c>
      <c r="AH22" s="83" t="e">
        <f ca="true">+IF(AND(ISNUMBER(OFFSET('Sanitation Data'!$F$10,0,10*ROW('Sanitation Data'!F16))),'Data Summary'!CW22="Yes"),OFFSET('Sanitation Data'!$F$10,0,10*ROW('Sanitation Data'!F16)),NA())</f>
        <v>#N/A</v>
      </c>
      <c r="AI22" s="83" t="e">
        <f ca="true">+IF(AND(ISNUMBER(OFFSET('Sanitation Data'!$F$11,0,10*ROW('Sanitation Data'!F16))),'Data Summary'!CX22="Yes"),OFFSET('Sanitation Data'!$F$11,0,10*ROW('Sanitation Data'!F16)),NA())</f>
        <v>#N/A</v>
      </c>
      <c r="AJ22" s="83" t="e">
        <f ca="true">+IF(AND(ISNUMBER(OFFSET('Sanitation Data'!$F$12,0,10*ROW('Sanitation Data'!F16))),'Data Summary'!CY22="Yes"),OFFSET('Sanitation Data'!$F$12,0,10*ROW('Sanitation Data'!F16)),NA())</f>
        <v>#N/A</v>
      </c>
      <c r="AK22" s="83" t="e">
        <f ca="true">+IF(AND(ISNUMBER(OFFSET('Sanitation Data'!$G$4,0,10*ROW('Sanitation Data'!G16))),'Data Summary'!CZ22="Yes"),100-OFFSET('Sanitation Data'!$G$4,0,10*ROW('Sanitation Data'!G16)),NA())</f>
        <v>#N/A</v>
      </c>
      <c r="AL22" s="83" t="e">
        <f ca="true">+IF(AND(ISNUMBER(OFFSET('Sanitation Data'!$G$6,0,10*ROW('Sanitation Data'!G16))),'Data Summary'!DA22="Yes"),OFFSET('Sanitation Data'!$G$6,0,10*ROW('Sanitation Data'!G16)),NA())</f>
        <v>#N/A</v>
      </c>
      <c r="AM22" s="83" t="e">
        <f ca="true">+IF(AND(ISNUMBER(OFFSET('Sanitation Data'!$G$10,0,10*ROW('Sanitation Data'!G16))),'Data Summary'!DB22="Yes"),OFFSET('Sanitation Data'!$G$10,0,10*ROW('Sanitation Data'!G16)),NA())</f>
        <v>#N/A</v>
      </c>
      <c r="AN22" s="83" t="e">
        <f ca="true">+IF(AND(ISNUMBER(OFFSET('Sanitation Data'!$G$11,0,10*ROW('Sanitation Data'!G16))),'Data Summary'!DC22="Yes"),OFFSET('Sanitation Data'!$G$11,0,10*ROW('Sanitation Data'!G16)),NA())</f>
        <v>#N/A</v>
      </c>
      <c r="AO22" s="83" t="e">
        <f ca="true">+IF(AND(ISNUMBER(OFFSET('Sanitation Data'!$G$12,0,10*ROW('Sanitation Data'!G16))),'Data Summary'!DD22="Yes"),OFFSET('Sanitation Data'!$G$12,0,10*ROW('Sanitation Data'!G16)),NA())</f>
        <v>#N/A</v>
      </c>
      <c r="AP22" s="83" t="e">
        <f ca="true">+IF(AND(ISNUMBER(OFFSET('Sanitation Data'!$H$4,0,10*ROW('Sanitation Data'!H16))),'Data Summary'!DE22="Yes"),100-OFFSET('Sanitation Data'!$H$4,0,10*ROW('Sanitation Data'!H16)),NA())</f>
        <v>#N/A</v>
      </c>
      <c r="AQ22" s="83" t="e">
        <f ca="true">+IF(AND(ISNUMBER(OFFSET('Sanitation Data'!$H$6,0,10*ROW('Sanitation Data'!H16))),'Data Summary'!DF22="Yes"),OFFSET('Sanitation Data'!$H$6,0,10*ROW('Sanitation Data'!H16)),NA())</f>
        <v>#N/A</v>
      </c>
      <c r="AR22" s="83" t="e">
        <f ca="true">+IF(AND(ISNUMBER(OFFSET('Sanitation Data'!$H$10,0,10*ROW('Sanitation Data'!H16))),'Data Summary'!DG22="Yes"),OFFSET('Sanitation Data'!$H$10,0,10*ROW('Sanitation Data'!H16)),NA())</f>
        <v>#N/A</v>
      </c>
      <c r="AS22" s="83" t="e">
        <f ca="true">+IF(AND(ISNUMBER(OFFSET('Sanitation Data'!$H$11,0,10*ROW('Sanitation Data'!H16))),'Data Summary'!DH22="Yes"),OFFSET('Sanitation Data'!$H$11,0,10*ROW('Sanitation Data'!H16)),NA())</f>
        <v>#N/A</v>
      </c>
      <c r="AT22" s="83" t="e">
        <f ca="true">+IF(AND(ISNUMBER(OFFSET('Sanitation Data'!$H$12,0,10*ROW('Sanitation Data'!H16))),'Data Summary'!DI22="Yes"),OFFSET('Sanitation Data'!$H$12,0,10*ROW('Sanitation Data'!H16)),NA())</f>
        <v>#N/A</v>
      </c>
      <c r="AU22" s="83" t="e">
        <f ca="true">+IF(AND(ISNUMBER(OFFSET('Sanitation Data'!$I$4,0,10*ROW('Sanitation Data'!I16))),'Data Summary'!DJ22="Yes"),100-OFFSET('Sanitation Data'!$I$4,0,10*ROW('Sanitation Data'!I16)),NA())</f>
        <v>#N/A</v>
      </c>
      <c r="AV22" s="83" t="e">
        <f ca="true">+IF(AND(ISNUMBER(OFFSET('Sanitation Data'!$I$6,0,10*ROW('Sanitation Data'!I16))),'Data Summary'!DK22="Yes"),OFFSET('Sanitation Data'!$I$6,0,10*ROW('Sanitation Data'!I16)),NA())</f>
        <v>#N/A</v>
      </c>
      <c r="AW22" s="83" t="e">
        <f ca="true">+IF(AND(ISNUMBER(OFFSET('Sanitation Data'!$I$10,0,10*ROW('Sanitation Data'!I16))),'Data Summary'!DL22="Yes"),OFFSET('Sanitation Data'!$I$10,0,10*ROW('Sanitation Data'!I16)),NA())</f>
        <v>#N/A</v>
      </c>
      <c r="AX22" s="83" t="e">
        <f ca="true">+IF(AND(ISNUMBER(OFFSET('Sanitation Data'!$I$11,0,10*ROW('Sanitation Data'!I16))),'Data Summary'!DM22="Yes"),OFFSET('Sanitation Data'!$I$11,0,10*ROW('Sanitation Data'!I16)),NA())</f>
        <v>#N/A</v>
      </c>
      <c r="AY22" s="83" t="e">
        <f ca="true">+IF(AND(ISNUMBER(OFFSET('Sanitation Data'!$I$12,0,10*ROW('Sanitation Data'!I16))),'Data Summary'!DN22="Yes"),OFFSET('Sanitation Data'!$I$12,0,10*ROW('Sanitation Data'!I16)),NA())</f>
        <v>#N/A</v>
      </c>
      <c r="AZ22" s="84" t="e">
        <f ca="true">+IF(AND(ISNUMBER(OFFSET('Hygiene Data'!$D$5,0,10*ROW('Hygiene Data'!D16))),'Data Summary'!DO22="Yes"),OFFSET('Hygiene Data'!$D$5,0,10*ROW('Hygiene Data'!D16)),NA())</f>
        <v>#N/A</v>
      </c>
      <c r="BA22" s="84" t="e">
        <f ca="true">+IF(AND(ISNUMBER(OFFSET('Hygiene Data'!$D$7,0,10*ROW('Hygiene Data'!D16))),'Data Summary'!DP22="Yes"),OFFSET('Hygiene Data'!$D$7,0,10*ROW('Hygiene Data'!D16)),NA())</f>
        <v>#N/A</v>
      </c>
      <c r="BB22" s="84" t="e">
        <f ca="true">+IF(AND(ISNUMBER(OFFSET('Hygiene Data'!$D$9,0,10*ROW('Hygiene Data'!D16))),'Data Summary'!DQ22="Yes"),OFFSET('Hygiene Data'!$D$9,0,10*ROW('Hygiene Data'!D16)),NA())</f>
        <v>#N/A</v>
      </c>
      <c r="BC22" s="84" t="e">
        <f ca="true">+IF(AND(ISNUMBER(OFFSET('Hygiene Data'!$E$5,0,10*ROW('Hygiene Data'!E16))),'Data Summary'!DR22="Yes"),OFFSET('Hygiene Data'!$E$5,0,10*ROW('Hygiene Data'!E16)),NA())</f>
        <v>#N/A</v>
      </c>
      <c r="BD22" s="84" t="e">
        <f ca="true">+IF(AND(ISNUMBER(OFFSET('Hygiene Data'!$E$7,0,10*ROW('Hygiene Data'!E16))),'Data Summary'!DS22="Yes"),OFFSET('Hygiene Data'!$E$7,0,10*ROW('Hygiene Data'!E16)),NA())</f>
        <v>#N/A</v>
      </c>
      <c r="BE22" s="84" t="e">
        <f ca="true">+IF(AND(ISNUMBER(OFFSET('Hygiene Data'!$E$9,0,10*ROW('Hygiene Data'!E16))),'Data Summary'!DT22="Yes"),OFFSET('Hygiene Data'!$E$9,0,10*ROW('Hygiene Data'!E16)),NA())</f>
        <v>#N/A</v>
      </c>
      <c r="BF22" s="84" t="e">
        <f ca="true">+IF(AND(ISNUMBER(OFFSET('Hygiene Data'!$F$5,0,10*ROW('Hygiene Data'!F16))),'Data Summary'!DU22="Yes"),OFFSET('Hygiene Data'!$F$5,0,10*ROW('Hygiene Data'!F16)),NA())</f>
        <v>#N/A</v>
      </c>
      <c r="BG22" s="84" t="e">
        <f ca="true">+IF(AND(ISNUMBER(OFFSET('Hygiene Data'!$F$7,0,10*ROW('Hygiene Data'!F16))),'Data Summary'!DV22="Yes"),OFFSET('Hygiene Data'!$F$7,0,10*ROW('Hygiene Data'!F16)),NA())</f>
        <v>#N/A</v>
      </c>
      <c r="BH22" s="84" t="e">
        <f ca="true">+IF(AND(ISNUMBER(OFFSET('Hygiene Data'!$F$9,0,10*ROW('Hygiene Data'!F16))),'Data Summary'!DW22="Yes"),OFFSET('Hygiene Data'!$F$9,0,10*ROW('Hygiene Data'!F16)),NA())</f>
        <v>#N/A</v>
      </c>
      <c r="BI22" s="84" t="e">
        <f ca="true">+IF(AND(ISNUMBER(OFFSET('Hygiene Data'!$G$5,0,10*ROW('Hygiene Data'!G16))),'Data Summary'!DX22="Yes"),OFFSET('Hygiene Data'!$G$5,0,10*ROW('Hygiene Data'!G16)),NA())</f>
        <v>#N/A</v>
      </c>
      <c r="BJ22" s="84" t="e">
        <f ca="true">+IF(AND(ISNUMBER(OFFSET('Hygiene Data'!$G$7,0,10*ROW('Hygiene Data'!G16))),'Data Summary'!DY22="Yes"),OFFSET('Hygiene Data'!$G$7,0,10*ROW('Hygiene Data'!G16)),NA())</f>
        <v>#N/A</v>
      </c>
      <c r="BK22" s="84" t="e">
        <f ca="true">+IF(AND(ISNUMBER(OFFSET('Hygiene Data'!$G$9,0,10*ROW('Hygiene Data'!G16))),'Data Summary'!DZ22="Yes"),OFFSET('Hygiene Data'!$G$9,0,10*ROW('Hygiene Data'!G16)),NA())</f>
        <v>#N/A</v>
      </c>
      <c r="BL22" s="84" t="e">
        <f ca="true">+IF(AND(ISNUMBER(OFFSET('Hygiene Data'!$H$5,0,10*ROW('Hygiene Data'!H16))),'Data Summary'!EA22="Yes"),OFFSET('Hygiene Data'!$H$5,0,10*ROW('Hygiene Data'!H16)),NA())</f>
        <v>#N/A</v>
      </c>
      <c r="BM22" s="84" t="e">
        <f ca="true">+IF(AND(ISNUMBER(OFFSET('Hygiene Data'!$H$7,0,10*ROW('Hygiene Data'!H16))),'Data Summary'!EB22="Yes"),OFFSET('Hygiene Data'!$H$7,0,10*ROW('Hygiene Data'!H16)),NA())</f>
        <v>#N/A</v>
      </c>
      <c r="BN22" s="84" t="e">
        <f ca="true">+IF(AND(ISNUMBER(OFFSET('Hygiene Data'!$H$9,0,10*ROW('Hygiene Data'!H16))),'Data Summary'!EC22="Yes"),OFFSET('Hygiene Data'!$H$9,0,10*ROW('Hygiene Data'!H16)),NA())</f>
        <v>#N/A</v>
      </c>
      <c r="BO22" s="84" t="e">
        <f ca="true">+IF(AND(ISNUMBER(OFFSET('Hygiene Data'!$I$5,0,10*ROW('Hygiene Data'!I16))),'Data Summary'!ED22="Yes"),OFFSET('Hygiene Data'!$I$5,0,10*ROW('Hygiene Data'!I16)),NA())</f>
        <v>#N/A</v>
      </c>
      <c r="BP22" s="84" t="e">
        <f ca="true">+IF(AND(ISNUMBER(OFFSET('Hygiene Data'!$I$7,0,10*ROW('Hygiene Data'!I16))),'Data Summary'!EE22="Yes"),OFFSET('Hygiene Data'!$I$7,0,10*ROW('Hygiene Data'!I16)),NA())</f>
        <v>#N/A</v>
      </c>
      <c r="BQ22" s="84" t="e">
        <f ca="true">+IF(AND(ISNUMBER(OFFSET('Hygiene Data'!$I$9,0,10*ROW('Hygiene Data'!I16))),'Data Summary'!EF22="Yes"),OFFSET('Hygiene Data'!$I$9,0,10*ROW('Hygiene Data'!I16)),NA())</f>
        <v>#N/A</v>
      </c>
    </row>
    <row xmlns:x14ac="http://schemas.microsoft.com/office/spreadsheetml/2009/9/ac" r="23" x14ac:dyDescent="0.2">
      <c r="A23" s="375" t="e">
        <f ca="true">+RIGHT('Data Summary'!A23,LEN('Data Summary'!A23)-9)</f>
        <v>#VALUE!</v>
      </c>
      <c r="B23" s="36" t="str">
        <f ca="true">+IF(ISTEXT('Data Summary'!B23),'Data Summary'!B23,"")</f>
        <v/>
      </c>
      <c r="C23" s="325" t="e">
        <f ca="true">+VALUE('Data Summary'!C23)</f>
        <v>#VALUE!</v>
      </c>
      <c r="D23" s="82" t="e">
        <f ca="true">+IF(AND(ISNUMBER(OFFSET('Water Data'!$D$4,0,10*ROW('Water Data'!D17))),'Data Summary'!BS23="Yes"),100-OFFSET('Water Data'!$D$4,0,10*ROW('Water Data'!D17)),NA())</f>
        <v>#N/A</v>
      </c>
      <c r="E23" s="82" t="e">
        <f ca="true">+IF(AND(ISNUMBER(OFFSET('Water Data'!$D$6,0,10*ROW('Water Data'!D17))),'Data Summary'!BT23="Yes"),OFFSET('Water Data'!$D$6,0,10*ROW('Water Data'!D17)),NA())</f>
        <v>#N/A</v>
      </c>
      <c r="F23" s="82" t="e">
        <f ca="true">+IF(AND(ISNUMBER(OFFSET('Water Data'!$D$9,0,10*ROW('Water Data'!D17))),'Data Summary'!BU23="Yes"),OFFSET('Water Data'!$D$9,0,10*ROW('Water Data'!D17)),NA())</f>
        <v>#N/A</v>
      </c>
      <c r="G23" s="82" t="e">
        <f ca="true">+IF(AND(ISNUMBER(OFFSET('Water Data'!$E$4,0,10*ROW('Water Data'!E17))),'Data Summary'!BV23="Yes"),100-OFFSET('Water Data'!$E$4,0,10*ROW('Water Data'!E17)),NA())</f>
        <v>#N/A</v>
      </c>
      <c r="H23" s="82" t="e">
        <f ca="true">+IF(AND(ISNUMBER(OFFSET('Water Data'!$E$6,0,10*ROW('Water Data'!E17))),'Data Summary'!BW23="Yes"),OFFSET('Water Data'!$E$6,0,10*ROW('Water Data'!E17)),NA())</f>
        <v>#N/A</v>
      </c>
      <c r="I23" s="82" t="e">
        <f ca="true">+IF(AND(ISNUMBER(OFFSET('Water Data'!$E$9,0,10*ROW('Water Data'!E17))),'Data Summary'!BX23="Yes"),OFFSET('Water Data'!$E$9,0,10*ROW('Water Data'!E17)),NA())</f>
        <v>#N/A</v>
      </c>
      <c r="J23" s="82" t="e">
        <f ca="true">+IF(AND(ISNUMBER(OFFSET('Water Data'!$F$4,0,10*ROW('Water Data'!F17))),'Data Summary'!BY23="Yes"),100-OFFSET('Water Data'!$F$4,0,10*ROW('Water Data'!F17)),NA())</f>
        <v>#N/A</v>
      </c>
      <c r="K23" s="82" t="e">
        <f ca="true">+IF(AND(ISNUMBER(OFFSET('Water Data'!$F$6,0,10*ROW('Water Data'!F17))),'Data Summary'!BZ23="Yes"),OFFSET('Water Data'!$F$6,0,10*ROW('Water Data'!F17)),NA())</f>
        <v>#N/A</v>
      </c>
      <c r="L23" s="82" t="e">
        <f ca="true">+IF(AND(ISNUMBER(OFFSET('Water Data'!$F$9,0,10*ROW('Water Data'!F17))),'Data Summary'!CA23="Yes"),OFFSET('Water Data'!$F$9,0,10*ROW('Water Data'!F17)),NA())</f>
        <v>#N/A</v>
      </c>
      <c r="M23" s="82" t="e">
        <f ca="true">+IF(AND(ISNUMBER(OFFSET('Water Data'!$G$4,0,10*ROW('Water Data'!G17))),'Data Summary'!CB23="Yes"),100-OFFSET('Water Data'!$G$4,0,10*ROW('Water Data'!G17)),NA())</f>
        <v>#N/A</v>
      </c>
      <c r="N23" s="82" t="e">
        <f ca="true">+IF(AND(ISNUMBER(OFFSET('Water Data'!$G$6,0,10*ROW('Water Data'!G17))),'Data Summary'!CC23="Yes"),OFFSET('Water Data'!$G$6,0,10*ROW('Water Data'!G17)),NA())</f>
        <v>#N/A</v>
      </c>
      <c r="O23" s="82" t="e">
        <f ca="true">+IF(AND(ISNUMBER(OFFSET('Water Data'!$G$9,0,10*ROW('Water Data'!G17))),'Data Summary'!CD23="Yes"),OFFSET('Water Data'!$G$9,0,10*ROW('Water Data'!G17)),NA())</f>
        <v>#N/A</v>
      </c>
      <c r="P23" s="82" t="e">
        <f ca="true">+IF(AND(ISNUMBER(OFFSET('Water Data'!$H$4,0,10*ROW('Water Data'!H17))),'Data Summary'!CE23="Yes"),100-OFFSET('Water Data'!$H$4,0,10*ROW('Water Data'!H17)),NA())</f>
        <v>#N/A</v>
      </c>
      <c r="Q23" s="82" t="e">
        <f ca="true">+IF(AND(ISNUMBER(OFFSET('Water Data'!$H$6,0,10*ROW('Water Data'!H17))),'Data Summary'!CF23="Yes"),OFFSET('Water Data'!$H$6,0,10*ROW('Water Data'!H17)),NA())</f>
        <v>#N/A</v>
      </c>
      <c r="R23" s="82" t="e">
        <f ca="true">+IF(AND(ISNUMBER(OFFSET('Water Data'!$H$9,0,10*ROW('Water Data'!H17))),'Data Summary'!CG23="Yes"),OFFSET('Water Data'!$H$9,0,10*ROW('Water Data'!H17)),NA())</f>
        <v>#N/A</v>
      </c>
      <c r="S23" s="82" t="e">
        <f ca="true">+IF(AND(ISNUMBER(OFFSET('Water Data'!$I$4,0,10*ROW('Water Data'!I17))),'Data Summary'!CH23="Yes"),100-OFFSET('Water Data'!$I$4,0,10*ROW('Water Data'!I17)),NA())</f>
        <v>#N/A</v>
      </c>
      <c r="T23" s="82" t="e">
        <f ca="true">+IF(AND(ISNUMBER(OFFSET('Water Data'!$I$6,0,10*ROW('Water Data'!I17))),'Data Summary'!CI23="Yes"),OFFSET('Water Data'!$I$6,0,10*ROW('Water Data'!I17)),NA())</f>
        <v>#N/A</v>
      </c>
      <c r="U23" s="82" t="e">
        <f ca="true">+IF(AND(ISNUMBER(OFFSET('Water Data'!$I$9,0,10*ROW('Water Data'!I17))),'Data Summary'!CJ23="Yes"),OFFSET('Water Data'!$I$9,0,10*ROW('Water Data'!I17)),NA())</f>
        <v>#N/A</v>
      </c>
      <c r="V23" s="83" t="e">
        <f ca="true">+IF(AND(ISNUMBER(OFFSET('Sanitation Data'!$D$4,0,10*ROW('Sanitation Data'!D17))),'Data Summary'!CK23="Yes"),100-OFFSET('Sanitation Data'!$D$4,0,10*ROW('Sanitation Data'!D17)),NA())</f>
        <v>#N/A</v>
      </c>
      <c r="W23" s="83" t="e">
        <f ca="true">+IF(AND(ISNUMBER(OFFSET('Sanitation Data'!$D$6,0,10*ROW('Sanitation Data'!D17))),'Data Summary'!CL23="Yes"),OFFSET('Sanitation Data'!$D$6,0,10*ROW('Sanitation Data'!D17)),NA())</f>
        <v>#N/A</v>
      </c>
      <c r="X23" s="83" t="e">
        <f ca="true">+IF(AND(ISNUMBER(OFFSET('Sanitation Data'!$D$10,0,10*ROW('Sanitation Data'!D17))),'Data Summary'!CM23="Yes"),OFFSET('Sanitation Data'!$D$10,0,10*ROW('Sanitation Data'!D17)),NA())</f>
        <v>#N/A</v>
      </c>
      <c r="Y23" s="83" t="e">
        <f ca="true">+IF(AND(ISNUMBER(OFFSET('Sanitation Data'!$D$11,0,10*ROW('Sanitation Data'!D17))),'Data Summary'!CN23="Yes"),OFFSET('Sanitation Data'!$D$11,0,10*ROW('Sanitation Data'!D17)),NA())</f>
        <v>#N/A</v>
      </c>
      <c r="Z23" s="83" t="e">
        <f ca="true">+IF(AND(ISNUMBER(OFFSET('Sanitation Data'!$D$12,0,10*ROW('Sanitation Data'!D17))),'Data Summary'!CO23="Yes"),OFFSET('Sanitation Data'!$D$12,0,10*ROW('Sanitation Data'!D17)),NA())</f>
        <v>#N/A</v>
      </c>
      <c r="AA23" s="83" t="e">
        <f ca="true">+IF(AND(ISNUMBER(OFFSET('Sanitation Data'!$E$4,0,10*ROW('Sanitation Data'!E17))),'Data Summary'!CP23="Yes"),100-OFFSET('Sanitation Data'!$E$4,0,10*ROW('Sanitation Data'!E17)),NA())</f>
        <v>#N/A</v>
      </c>
      <c r="AB23" s="83" t="e">
        <f ca="true">+IF(AND(ISNUMBER(OFFSET('Sanitation Data'!$E$6,0,10*ROW('Sanitation Data'!E17))),'Data Summary'!CQ23="Yes"),OFFSET('Sanitation Data'!$E$6,0,10*ROW('Sanitation Data'!E17)),NA())</f>
        <v>#N/A</v>
      </c>
      <c r="AC23" s="83" t="e">
        <f ca="true">+IF(AND(ISNUMBER(OFFSET('Sanitation Data'!$E$10,0,10*ROW('Sanitation Data'!E17))),'Data Summary'!CR23="Yes"),OFFSET('Sanitation Data'!$E$10,0,10*ROW('Sanitation Data'!E17)),NA())</f>
        <v>#N/A</v>
      </c>
      <c r="AD23" s="83" t="e">
        <f ca="true">+IF(AND(ISNUMBER(OFFSET('Sanitation Data'!$E$11,0,10*ROW('Sanitation Data'!E17))),'Data Summary'!CS23="Yes"),OFFSET('Sanitation Data'!$E$11,0,10*ROW('Sanitation Data'!E17)),NA())</f>
        <v>#N/A</v>
      </c>
      <c r="AE23" s="83" t="e">
        <f ca="true">+IF(AND(ISNUMBER(OFFSET('Sanitation Data'!$E$12,0,10*ROW('Sanitation Data'!E17))),'Data Summary'!CT23="Yes"),OFFSET('Sanitation Data'!$E$12,0,10*ROW('Sanitation Data'!E17)),NA())</f>
        <v>#N/A</v>
      </c>
      <c r="AF23" s="83" t="e">
        <f ca="true">+IF(AND(ISNUMBER(OFFSET('Sanitation Data'!$F$4,0,10*ROW('Sanitation Data'!F17))),'Data Summary'!CU23="Yes"),100-OFFSET('Sanitation Data'!$F$4,0,10*ROW('Sanitation Data'!F17)),NA())</f>
        <v>#N/A</v>
      </c>
      <c r="AG23" s="83" t="e">
        <f ca="true">+IF(AND(ISNUMBER(OFFSET('Sanitation Data'!$F$6,0,10*ROW('Sanitation Data'!F17))),'Data Summary'!CV23="Yes"),OFFSET('Sanitation Data'!$F$6,0,10*ROW('Sanitation Data'!F17)),NA())</f>
        <v>#N/A</v>
      </c>
      <c r="AH23" s="83" t="e">
        <f ca="true">+IF(AND(ISNUMBER(OFFSET('Sanitation Data'!$F$10,0,10*ROW('Sanitation Data'!F17))),'Data Summary'!CW23="Yes"),OFFSET('Sanitation Data'!$F$10,0,10*ROW('Sanitation Data'!F17)),NA())</f>
        <v>#N/A</v>
      </c>
      <c r="AI23" s="83" t="e">
        <f ca="true">+IF(AND(ISNUMBER(OFFSET('Sanitation Data'!$F$11,0,10*ROW('Sanitation Data'!F17))),'Data Summary'!CX23="Yes"),OFFSET('Sanitation Data'!$F$11,0,10*ROW('Sanitation Data'!F17)),NA())</f>
        <v>#N/A</v>
      </c>
      <c r="AJ23" s="83" t="e">
        <f ca="true">+IF(AND(ISNUMBER(OFFSET('Sanitation Data'!$F$12,0,10*ROW('Sanitation Data'!F17))),'Data Summary'!CY23="Yes"),OFFSET('Sanitation Data'!$F$12,0,10*ROW('Sanitation Data'!F17)),NA())</f>
        <v>#N/A</v>
      </c>
      <c r="AK23" s="83" t="e">
        <f ca="true">+IF(AND(ISNUMBER(OFFSET('Sanitation Data'!$G$4,0,10*ROW('Sanitation Data'!G17))),'Data Summary'!CZ23="Yes"),100-OFFSET('Sanitation Data'!$G$4,0,10*ROW('Sanitation Data'!G17)),NA())</f>
        <v>#N/A</v>
      </c>
      <c r="AL23" s="83" t="e">
        <f ca="true">+IF(AND(ISNUMBER(OFFSET('Sanitation Data'!$G$6,0,10*ROW('Sanitation Data'!G17))),'Data Summary'!DA23="Yes"),OFFSET('Sanitation Data'!$G$6,0,10*ROW('Sanitation Data'!G17)),NA())</f>
        <v>#N/A</v>
      </c>
      <c r="AM23" s="83" t="e">
        <f ca="true">+IF(AND(ISNUMBER(OFFSET('Sanitation Data'!$G$10,0,10*ROW('Sanitation Data'!G17))),'Data Summary'!DB23="Yes"),OFFSET('Sanitation Data'!$G$10,0,10*ROW('Sanitation Data'!G17)),NA())</f>
        <v>#N/A</v>
      </c>
      <c r="AN23" s="83" t="e">
        <f ca="true">+IF(AND(ISNUMBER(OFFSET('Sanitation Data'!$G$11,0,10*ROW('Sanitation Data'!G17))),'Data Summary'!DC23="Yes"),OFFSET('Sanitation Data'!$G$11,0,10*ROW('Sanitation Data'!G17)),NA())</f>
        <v>#N/A</v>
      </c>
      <c r="AO23" s="83" t="e">
        <f ca="true">+IF(AND(ISNUMBER(OFFSET('Sanitation Data'!$G$12,0,10*ROW('Sanitation Data'!G17))),'Data Summary'!DD23="Yes"),OFFSET('Sanitation Data'!$G$12,0,10*ROW('Sanitation Data'!G17)),NA())</f>
        <v>#N/A</v>
      </c>
      <c r="AP23" s="83" t="e">
        <f ca="true">+IF(AND(ISNUMBER(OFFSET('Sanitation Data'!$H$4,0,10*ROW('Sanitation Data'!H17))),'Data Summary'!DE23="Yes"),100-OFFSET('Sanitation Data'!$H$4,0,10*ROW('Sanitation Data'!H17)),NA())</f>
        <v>#N/A</v>
      </c>
      <c r="AQ23" s="83" t="e">
        <f ca="true">+IF(AND(ISNUMBER(OFFSET('Sanitation Data'!$H$6,0,10*ROW('Sanitation Data'!H17))),'Data Summary'!DF23="Yes"),OFFSET('Sanitation Data'!$H$6,0,10*ROW('Sanitation Data'!H17)),NA())</f>
        <v>#N/A</v>
      </c>
      <c r="AR23" s="83" t="e">
        <f ca="true">+IF(AND(ISNUMBER(OFFSET('Sanitation Data'!$H$10,0,10*ROW('Sanitation Data'!H17))),'Data Summary'!DG23="Yes"),OFFSET('Sanitation Data'!$H$10,0,10*ROW('Sanitation Data'!H17)),NA())</f>
        <v>#N/A</v>
      </c>
      <c r="AS23" s="83" t="e">
        <f ca="true">+IF(AND(ISNUMBER(OFFSET('Sanitation Data'!$H$11,0,10*ROW('Sanitation Data'!H17))),'Data Summary'!DH23="Yes"),OFFSET('Sanitation Data'!$H$11,0,10*ROW('Sanitation Data'!H17)),NA())</f>
        <v>#N/A</v>
      </c>
      <c r="AT23" s="83" t="e">
        <f ca="true">+IF(AND(ISNUMBER(OFFSET('Sanitation Data'!$H$12,0,10*ROW('Sanitation Data'!H17))),'Data Summary'!DI23="Yes"),OFFSET('Sanitation Data'!$H$12,0,10*ROW('Sanitation Data'!H17)),NA())</f>
        <v>#N/A</v>
      </c>
      <c r="AU23" s="83" t="e">
        <f ca="true">+IF(AND(ISNUMBER(OFFSET('Sanitation Data'!$I$4,0,10*ROW('Sanitation Data'!I17))),'Data Summary'!DJ23="Yes"),100-OFFSET('Sanitation Data'!$I$4,0,10*ROW('Sanitation Data'!I17)),NA())</f>
        <v>#N/A</v>
      </c>
      <c r="AV23" s="83" t="e">
        <f ca="true">+IF(AND(ISNUMBER(OFFSET('Sanitation Data'!$I$6,0,10*ROW('Sanitation Data'!I17))),'Data Summary'!DK23="Yes"),OFFSET('Sanitation Data'!$I$6,0,10*ROW('Sanitation Data'!I17)),NA())</f>
        <v>#N/A</v>
      </c>
      <c r="AW23" s="83" t="e">
        <f ca="true">+IF(AND(ISNUMBER(OFFSET('Sanitation Data'!$I$10,0,10*ROW('Sanitation Data'!I17))),'Data Summary'!DL23="Yes"),OFFSET('Sanitation Data'!$I$10,0,10*ROW('Sanitation Data'!I17)),NA())</f>
        <v>#N/A</v>
      </c>
      <c r="AX23" s="83" t="e">
        <f ca="true">+IF(AND(ISNUMBER(OFFSET('Sanitation Data'!$I$11,0,10*ROW('Sanitation Data'!I17))),'Data Summary'!DM23="Yes"),OFFSET('Sanitation Data'!$I$11,0,10*ROW('Sanitation Data'!I17)),NA())</f>
        <v>#N/A</v>
      </c>
      <c r="AY23" s="83" t="e">
        <f ca="true">+IF(AND(ISNUMBER(OFFSET('Sanitation Data'!$I$12,0,10*ROW('Sanitation Data'!I17))),'Data Summary'!DN23="Yes"),OFFSET('Sanitation Data'!$I$12,0,10*ROW('Sanitation Data'!I17)),NA())</f>
        <v>#N/A</v>
      </c>
      <c r="AZ23" s="84" t="e">
        <f ca="true">+IF(AND(ISNUMBER(OFFSET('Hygiene Data'!$D$5,0,10*ROW('Hygiene Data'!D17))),'Data Summary'!DO23="Yes"),OFFSET('Hygiene Data'!$D$5,0,10*ROW('Hygiene Data'!D17)),NA())</f>
        <v>#N/A</v>
      </c>
      <c r="BA23" s="84" t="e">
        <f ca="true">+IF(AND(ISNUMBER(OFFSET('Hygiene Data'!$D$7,0,10*ROW('Hygiene Data'!D17))),'Data Summary'!DP23="Yes"),OFFSET('Hygiene Data'!$D$7,0,10*ROW('Hygiene Data'!D17)),NA())</f>
        <v>#N/A</v>
      </c>
      <c r="BB23" s="84" t="e">
        <f ca="true">+IF(AND(ISNUMBER(OFFSET('Hygiene Data'!$D$9,0,10*ROW('Hygiene Data'!D17))),'Data Summary'!DQ23="Yes"),OFFSET('Hygiene Data'!$D$9,0,10*ROW('Hygiene Data'!D17)),NA())</f>
        <v>#N/A</v>
      </c>
      <c r="BC23" s="84" t="e">
        <f ca="true">+IF(AND(ISNUMBER(OFFSET('Hygiene Data'!$E$5,0,10*ROW('Hygiene Data'!E17))),'Data Summary'!DR23="Yes"),OFFSET('Hygiene Data'!$E$5,0,10*ROW('Hygiene Data'!E17)),NA())</f>
        <v>#N/A</v>
      </c>
      <c r="BD23" s="84" t="e">
        <f ca="true">+IF(AND(ISNUMBER(OFFSET('Hygiene Data'!$E$7,0,10*ROW('Hygiene Data'!E17))),'Data Summary'!DS23="Yes"),OFFSET('Hygiene Data'!$E$7,0,10*ROW('Hygiene Data'!E17)),NA())</f>
        <v>#N/A</v>
      </c>
      <c r="BE23" s="84" t="e">
        <f ca="true">+IF(AND(ISNUMBER(OFFSET('Hygiene Data'!$E$9,0,10*ROW('Hygiene Data'!E17))),'Data Summary'!DT23="Yes"),OFFSET('Hygiene Data'!$E$9,0,10*ROW('Hygiene Data'!E17)),NA())</f>
        <v>#N/A</v>
      </c>
      <c r="BF23" s="84" t="e">
        <f ca="true">+IF(AND(ISNUMBER(OFFSET('Hygiene Data'!$F$5,0,10*ROW('Hygiene Data'!F17))),'Data Summary'!DU23="Yes"),OFFSET('Hygiene Data'!$F$5,0,10*ROW('Hygiene Data'!F17)),NA())</f>
        <v>#N/A</v>
      </c>
      <c r="BG23" s="84" t="e">
        <f ca="true">+IF(AND(ISNUMBER(OFFSET('Hygiene Data'!$F$7,0,10*ROW('Hygiene Data'!F17))),'Data Summary'!DV23="Yes"),OFFSET('Hygiene Data'!$F$7,0,10*ROW('Hygiene Data'!F17)),NA())</f>
        <v>#N/A</v>
      </c>
      <c r="BH23" s="84" t="e">
        <f ca="true">+IF(AND(ISNUMBER(OFFSET('Hygiene Data'!$F$9,0,10*ROW('Hygiene Data'!F17))),'Data Summary'!DW23="Yes"),OFFSET('Hygiene Data'!$F$9,0,10*ROW('Hygiene Data'!F17)),NA())</f>
        <v>#N/A</v>
      </c>
      <c r="BI23" s="84" t="e">
        <f ca="true">+IF(AND(ISNUMBER(OFFSET('Hygiene Data'!$G$5,0,10*ROW('Hygiene Data'!G17))),'Data Summary'!DX23="Yes"),OFFSET('Hygiene Data'!$G$5,0,10*ROW('Hygiene Data'!G17)),NA())</f>
        <v>#N/A</v>
      </c>
      <c r="BJ23" s="84" t="e">
        <f ca="true">+IF(AND(ISNUMBER(OFFSET('Hygiene Data'!$G$7,0,10*ROW('Hygiene Data'!G17))),'Data Summary'!DY23="Yes"),OFFSET('Hygiene Data'!$G$7,0,10*ROW('Hygiene Data'!G17)),NA())</f>
        <v>#N/A</v>
      </c>
      <c r="BK23" s="84" t="e">
        <f ca="true">+IF(AND(ISNUMBER(OFFSET('Hygiene Data'!$G$9,0,10*ROW('Hygiene Data'!G17))),'Data Summary'!DZ23="Yes"),OFFSET('Hygiene Data'!$G$9,0,10*ROW('Hygiene Data'!G17)),NA())</f>
        <v>#N/A</v>
      </c>
      <c r="BL23" s="84" t="e">
        <f ca="true">+IF(AND(ISNUMBER(OFFSET('Hygiene Data'!$H$5,0,10*ROW('Hygiene Data'!H17))),'Data Summary'!EA23="Yes"),OFFSET('Hygiene Data'!$H$5,0,10*ROW('Hygiene Data'!H17)),NA())</f>
        <v>#N/A</v>
      </c>
      <c r="BM23" s="84" t="e">
        <f ca="true">+IF(AND(ISNUMBER(OFFSET('Hygiene Data'!$H$7,0,10*ROW('Hygiene Data'!H17))),'Data Summary'!EB23="Yes"),OFFSET('Hygiene Data'!$H$7,0,10*ROW('Hygiene Data'!H17)),NA())</f>
        <v>#N/A</v>
      </c>
      <c r="BN23" s="84" t="e">
        <f ca="true">+IF(AND(ISNUMBER(OFFSET('Hygiene Data'!$H$9,0,10*ROW('Hygiene Data'!H17))),'Data Summary'!EC23="Yes"),OFFSET('Hygiene Data'!$H$9,0,10*ROW('Hygiene Data'!H17)),NA())</f>
        <v>#N/A</v>
      </c>
      <c r="BO23" s="84" t="e">
        <f ca="true">+IF(AND(ISNUMBER(OFFSET('Hygiene Data'!$I$5,0,10*ROW('Hygiene Data'!I17))),'Data Summary'!ED23="Yes"),OFFSET('Hygiene Data'!$I$5,0,10*ROW('Hygiene Data'!I17)),NA())</f>
        <v>#N/A</v>
      </c>
      <c r="BP23" s="84" t="e">
        <f ca="true">+IF(AND(ISNUMBER(OFFSET('Hygiene Data'!$I$7,0,10*ROW('Hygiene Data'!I17))),'Data Summary'!EE23="Yes"),OFFSET('Hygiene Data'!$I$7,0,10*ROW('Hygiene Data'!I17)),NA())</f>
        <v>#N/A</v>
      </c>
      <c r="BQ23" s="84" t="e">
        <f ca="true">+IF(AND(ISNUMBER(OFFSET('Hygiene Data'!$I$9,0,10*ROW('Hygiene Data'!I17))),'Data Summary'!EF23="Yes"),OFFSET('Hygiene Data'!$I$9,0,10*ROW('Hygiene Data'!I17)),NA())</f>
        <v>#N/A</v>
      </c>
    </row>
    <row xmlns:x14ac="http://schemas.microsoft.com/office/spreadsheetml/2009/9/ac" r="24" x14ac:dyDescent="0.2">
      <c r="A24" s="375" t="e">
        <f ca="true">+RIGHT('Data Summary'!A24,LEN('Data Summary'!A24)-9)</f>
        <v>#VALUE!</v>
      </c>
      <c r="B24" s="36" t="str">
        <f ca="true">+IF(ISTEXT('Data Summary'!B24),'Data Summary'!B24,"")</f>
        <v/>
      </c>
      <c r="C24" s="325" t="e">
        <f ca="true">+VALUE('Data Summary'!C24)</f>
        <v>#VALUE!</v>
      </c>
      <c r="D24" s="82" t="e">
        <f ca="true">+IF(AND(ISNUMBER(OFFSET('Water Data'!$D$4,0,10*ROW('Water Data'!D18))),'Data Summary'!BS24="Yes"),100-OFFSET('Water Data'!$D$4,0,10*ROW('Water Data'!D18)),NA())</f>
        <v>#N/A</v>
      </c>
      <c r="E24" s="82" t="e">
        <f ca="true">+IF(AND(ISNUMBER(OFFSET('Water Data'!$D$6,0,10*ROW('Water Data'!D18))),'Data Summary'!BT24="Yes"),OFFSET('Water Data'!$D$6,0,10*ROW('Water Data'!D18)),NA())</f>
        <v>#N/A</v>
      </c>
      <c r="F24" s="82" t="e">
        <f ca="true">+IF(AND(ISNUMBER(OFFSET('Water Data'!$D$9,0,10*ROW('Water Data'!D18))),'Data Summary'!BU24="Yes"),OFFSET('Water Data'!$D$9,0,10*ROW('Water Data'!D18)),NA())</f>
        <v>#N/A</v>
      </c>
      <c r="G24" s="82" t="e">
        <f ca="true">+IF(AND(ISNUMBER(OFFSET('Water Data'!$E$4,0,10*ROW('Water Data'!E18))),'Data Summary'!BV24="Yes"),100-OFFSET('Water Data'!$E$4,0,10*ROW('Water Data'!E18)),NA())</f>
        <v>#N/A</v>
      </c>
      <c r="H24" s="82" t="e">
        <f ca="true">+IF(AND(ISNUMBER(OFFSET('Water Data'!$E$6,0,10*ROW('Water Data'!E18))),'Data Summary'!BW24="Yes"),OFFSET('Water Data'!$E$6,0,10*ROW('Water Data'!E18)),NA())</f>
        <v>#N/A</v>
      </c>
      <c r="I24" s="82" t="e">
        <f ca="true">+IF(AND(ISNUMBER(OFFSET('Water Data'!$E$9,0,10*ROW('Water Data'!E18))),'Data Summary'!BX24="Yes"),OFFSET('Water Data'!$E$9,0,10*ROW('Water Data'!E18)),NA())</f>
        <v>#N/A</v>
      </c>
      <c r="J24" s="82" t="e">
        <f ca="true">+IF(AND(ISNUMBER(OFFSET('Water Data'!$F$4,0,10*ROW('Water Data'!F18))),'Data Summary'!BY24="Yes"),100-OFFSET('Water Data'!$F$4,0,10*ROW('Water Data'!F18)),NA())</f>
        <v>#N/A</v>
      </c>
      <c r="K24" s="82" t="e">
        <f ca="true">+IF(AND(ISNUMBER(OFFSET('Water Data'!$F$6,0,10*ROW('Water Data'!F18))),'Data Summary'!BZ24="Yes"),OFFSET('Water Data'!$F$6,0,10*ROW('Water Data'!F18)),NA())</f>
        <v>#N/A</v>
      </c>
      <c r="L24" s="82" t="e">
        <f ca="true">+IF(AND(ISNUMBER(OFFSET('Water Data'!$F$9,0,10*ROW('Water Data'!F18))),'Data Summary'!CA24="Yes"),OFFSET('Water Data'!$F$9,0,10*ROW('Water Data'!F18)),NA())</f>
        <v>#N/A</v>
      </c>
      <c r="M24" s="82" t="e">
        <f ca="true">+IF(AND(ISNUMBER(OFFSET('Water Data'!$G$4,0,10*ROW('Water Data'!G18))),'Data Summary'!CB24="Yes"),100-OFFSET('Water Data'!$G$4,0,10*ROW('Water Data'!G18)),NA())</f>
        <v>#N/A</v>
      </c>
      <c r="N24" s="82" t="e">
        <f ca="true">+IF(AND(ISNUMBER(OFFSET('Water Data'!$G$6,0,10*ROW('Water Data'!G18))),'Data Summary'!CC24="Yes"),OFFSET('Water Data'!$G$6,0,10*ROW('Water Data'!G18)),NA())</f>
        <v>#N/A</v>
      </c>
      <c r="O24" s="82" t="e">
        <f ca="true">+IF(AND(ISNUMBER(OFFSET('Water Data'!$G$9,0,10*ROW('Water Data'!G18))),'Data Summary'!CD24="Yes"),OFFSET('Water Data'!$G$9,0,10*ROW('Water Data'!G18)),NA())</f>
        <v>#N/A</v>
      </c>
      <c r="P24" s="82" t="e">
        <f ca="true">+IF(AND(ISNUMBER(OFFSET('Water Data'!$H$4,0,10*ROW('Water Data'!H18))),'Data Summary'!CE24="Yes"),100-OFFSET('Water Data'!$H$4,0,10*ROW('Water Data'!H18)),NA())</f>
        <v>#N/A</v>
      </c>
      <c r="Q24" s="82" t="e">
        <f ca="true">+IF(AND(ISNUMBER(OFFSET('Water Data'!$H$6,0,10*ROW('Water Data'!H18))),'Data Summary'!CF24="Yes"),OFFSET('Water Data'!$H$6,0,10*ROW('Water Data'!H18)),NA())</f>
        <v>#N/A</v>
      </c>
      <c r="R24" s="82" t="e">
        <f ca="true">+IF(AND(ISNUMBER(OFFSET('Water Data'!$H$9,0,10*ROW('Water Data'!H18))),'Data Summary'!CG24="Yes"),OFFSET('Water Data'!$H$9,0,10*ROW('Water Data'!H18)),NA())</f>
        <v>#N/A</v>
      </c>
      <c r="S24" s="82" t="e">
        <f ca="true">+IF(AND(ISNUMBER(OFFSET('Water Data'!$I$4,0,10*ROW('Water Data'!I18))),'Data Summary'!CH24="Yes"),100-OFFSET('Water Data'!$I$4,0,10*ROW('Water Data'!I18)),NA())</f>
        <v>#N/A</v>
      </c>
      <c r="T24" s="82" t="e">
        <f ca="true">+IF(AND(ISNUMBER(OFFSET('Water Data'!$I$6,0,10*ROW('Water Data'!I18))),'Data Summary'!CI24="Yes"),OFFSET('Water Data'!$I$6,0,10*ROW('Water Data'!I18)),NA())</f>
        <v>#N/A</v>
      </c>
      <c r="U24" s="82" t="e">
        <f ca="true">+IF(AND(ISNUMBER(OFFSET('Water Data'!$I$9,0,10*ROW('Water Data'!I18))),'Data Summary'!CJ24="Yes"),OFFSET('Water Data'!$I$9,0,10*ROW('Water Data'!I18)),NA())</f>
        <v>#N/A</v>
      </c>
      <c r="V24" s="83" t="e">
        <f ca="true">+IF(AND(ISNUMBER(OFFSET('Sanitation Data'!$D$4,0,10*ROW('Sanitation Data'!D18))),'Data Summary'!CK24="Yes"),100-OFFSET('Sanitation Data'!$D$4,0,10*ROW('Sanitation Data'!D18)),NA())</f>
        <v>#N/A</v>
      </c>
      <c r="W24" s="83" t="e">
        <f ca="true">+IF(AND(ISNUMBER(OFFSET('Sanitation Data'!$D$6,0,10*ROW('Sanitation Data'!D18))),'Data Summary'!CL24="Yes"),OFFSET('Sanitation Data'!$D$6,0,10*ROW('Sanitation Data'!D18)),NA())</f>
        <v>#N/A</v>
      </c>
      <c r="X24" s="83" t="e">
        <f ca="true">+IF(AND(ISNUMBER(OFFSET('Sanitation Data'!$D$10,0,10*ROW('Sanitation Data'!D18))),'Data Summary'!CM24="Yes"),OFFSET('Sanitation Data'!$D$10,0,10*ROW('Sanitation Data'!D18)),NA())</f>
        <v>#N/A</v>
      </c>
      <c r="Y24" s="83" t="e">
        <f ca="true">+IF(AND(ISNUMBER(OFFSET('Sanitation Data'!$D$11,0,10*ROW('Sanitation Data'!D18))),'Data Summary'!CN24="Yes"),OFFSET('Sanitation Data'!$D$11,0,10*ROW('Sanitation Data'!D18)),NA())</f>
        <v>#N/A</v>
      </c>
      <c r="Z24" s="83" t="e">
        <f ca="true">+IF(AND(ISNUMBER(OFFSET('Sanitation Data'!$D$12,0,10*ROW('Sanitation Data'!D18))),'Data Summary'!CO24="Yes"),OFFSET('Sanitation Data'!$D$12,0,10*ROW('Sanitation Data'!D18)),NA())</f>
        <v>#N/A</v>
      </c>
      <c r="AA24" s="83" t="e">
        <f ca="true">+IF(AND(ISNUMBER(OFFSET('Sanitation Data'!$E$4,0,10*ROW('Sanitation Data'!E18))),'Data Summary'!CP24="Yes"),100-OFFSET('Sanitation Data'!$E$4,0,10*ROW('Sanitation Data'!E18)),NA())</f>
        <v>#N/A</v>
      </c>
      <c r="AB24" s="83" t="e">
        <f ca="true">+IF(AND(ISNUMBER(OFFSET('Sanitation Data'!$E$6,0,10*ROW('Sanitation Data'!E18))),'Data Summary'!CQ24="Yes"),OFFSET('Sanitation Data'!$E$6,0,10*ROW('Sanitation Data'!E18)),NA())</f>
        <v>#N/A</v>
      </c>
      <c r="AC24" s="83" t="e">
        <f ca="true">+IF(AND(ISNUMBER(OFFSET('Sanitation Data'!$E$10,0,10*ROW('Sanitation Data'!E18))),'Data Summary'!CR24="Yes"),OFFSET('Sanitation Data'!$E$10,0,10*ROW('Sanitation Data'!E18)),NA())</f>
        <v>#N/A</v>
      </c>
      <c r="AD24" s="83" t="e">
        <f ca="true">+IF(AND(ISNUMBER(OFFSET('Sanitation Data'!$E$11,0,10*ROW('Sanitation Data'!E18))),'Data Summary'!CS24="Yes"),OFFSET('Sanitation Data'!$E$11,0,10*ROW('Sanitation Data'!E18)),NA())</f>
        <v>#N/A</v>
      </c>
      <c r="AE24" s="83" t="e">
        <f ca="true">+IF(AND(ISNUMBER(OFFSET('Sanitation Data'!$E$12,0,10*ROW('Sanitation Data'!E18))),'Data Summary'!CT24="Yes"),OFFSET('Sanitation Data'!$E$12,0,10*ROW('Sanitation Data'!E18)),NA())</f>
        <v>#N/A</v>
      </c>
      <c r="AF24" s="83" t="e">
        <f ca="true">+IF(AND(ISNUMBER(OFFSET('Sanitation Data'!$F$4,0,10*ROW('Sanitation Data'!F18))),'Data Summary'!CU24="Yes"),100-OFFSET('Sanitation Data'!$F$4,0,10*ROW('Sanitation Data'!F18)),NA())</f>
        <v>#N/A</v>
      </c>
      <c r="AG24" s="83" t="e">
        <f ca="true">+IF(AND(ISNUMBER(OFFSET('Sanitation Data'!$F$6,0,10*ROW('Sanitation Data'!F18))),'Data Summary'!CV24="Yes"),OFFSET('Sanitation Data'!$F$6,0,10*ROW('Sanitation Data'!F18)),NA())</f>
        <v>#N/A</v>
      </c>
      <c r="AH24" s="83" t="e">
        <f ca="true">+IF(AND(ISNUMBER(OFFSET('Sanitation Data'!$F$10,0,10*ROW('Sanitation Data'!F18))),'Data Summary'!CW24="Yes"),OFFSET('Sanitation Data'!$F$10,0,10*ROW('Sanitation Data'!F18)),NA())</f>
        <v>#N/A</v>
      </c>
      <c r="AI24" s="83" t="e">
        <f ca="true">+IF(AND(ISNUMBER(OFFSET('Sanitation Data'!$F$11,0,10*ROW('Sanitation Data'!F18))),'Data Summary'!CX24="Yes"),OFFSET('Sanitation Data'!$F$11,0,10*ROW('Sanitation Data'!F18)),NA())</f>
        <v>#N/A</v>
      </c>
      <c r="AJ24" s="83" t="e">
        <f ca="true">+IF(AND(ISNUMBER(OFFSET('Sanitation Data'!$F$12,0,10*ROW('Sanitation Data'!F18))),'Data Summary'!CY24="Yes"),OFFSET('Sanitation Data'!$F$12,0,10*ROW('Sanitation Data'!F18)),NA())</f>
        <v>#N/A</v>
      </c>
      <c r="AK24" s="83" t="e">
        <f ca="true">+IF(AND(ISNUMBER(OFFSET('Sanitation Data'!$G$4,0,10*ROW('Sanitation Data'!G18))),'Data Summary'!CZ24="Yes"),100-OFFSET('Sanitation Data'!$G$4,0,10*ROW('Sanitation Data'!G18)),NA())</f>
        <v>#N/A</v>
      </c>
      <c r="AL24" s="83" t="e">
        <f ca="true">+IF(AND(ISNUMBER(OFFSET('Sanitation Data'!$G$6,0,10*ROW('Sanitation Data'!G18))),'Data Summary'!DA24="Yes"),OFFSET('Sanitation Data'!$G$6,0,10*ROW('Sanitation Data'!G18)),NA())</f>
        <v>#N/A</v>
      </c>
      <c r="AM24" s="83" t="e">
        <f ca="true">+IF(AND(ISNUMBER(OFFSET('Sanitation Data'!$G$10,0,10*ROW('Sanitation Data'!G18))),'Data Summary'!DB24="Yes"),OFFSET('Sanitation Data'!$G$10,0,10*ROW('Sanitation Data'!G18)),NA())</f>
        <v>#N/A</v>
      </c>
      <c r="AN24" s="83" t="e">
        <f ca="true">+IF(AND(ISNUMBER(OFFSET('Sanitation Data'!$G$11,0,10*ROW('Sanitation Data'!G18))),'Data Summary'!DC24="Yes"),OFFSET('Sanitation Data'!$G$11,0,10*ROW('Sanitation Data'!G18)),NA())</f>
        <v>#N/A</v>
      </c>
      <c r="AO24" s="83" t="e">
        <f ca="true">+IF(AND(ISNUMBER(OFFSET('Sanitation Data'!$G$12,0,10*ROW('Sanitation Data'!G18))),'Data Summary'!DD24="Yes"),OFFSET('Sanitation Data'!$G$12,0,10*ROW('Sanitation Data'!G18)),NA())</f>
        <v>#N/A</v>
      </c>
      <c r="AP24" s="83" t="e">
        <f ca="true">+IF(AND(ISNUMBER(OFFSET('Sanitation Data'!$H$4,0,10*ROW('Sanitation Data'!H18))),'Data Summary'!DE24="Yes"),100-OFFSET('Sanitation Data'!$H$4,0,10*ROW('Sanitation Data'!H18)),NA())</f>
        <v>#N/A</v>
      </c>
      <c r="AQ24" s="83" t="e">
        <f ca="true">+IF(AND(ISNUMBER(OFFSET('Sanitation Data'!$H$6,0,10*ROW('Sanitation Data'!H18))),'Data Summary'!DF24="Yes"),OFFSET('Sanitation Data'!$H$6,0,10*ROW('Sanitation Data'!H18)),NA())</f>
        <v>#N/A</v>
      </c>
      <c r="AR24" s="83" t="e">
        <f ca="true">+IF(AND(ISNUMBER(OFFSET('Sanitation Data'!$H$10,0,10*ROW('Sanitation Data'!H18))),'Data Summary'!DG24="Yes"),OFFSET('Sanitation Data'!$H$10,0,10*ROW('Sanitation Data'!H18)),NA())</f>
        <v>#N/A</v>
      </c>
      <c r="AS24" s="83" t="e">
        <f ca="true">+IF(AND(ISNUMBER(OFFSET('Sanitation Data'!$H$11,0,10*ROW('Sanitation Data'!H18))),'Data Summary'!DH24="Yes"),OFFSET('Sanitation Data'!$H$11,0,10*ROW('Sanitation Data'!H18)),NA())</f>
        <v>#N/A</v>
      </c>
      <c r="AT24" s="83" t="e">
        <f ca="true">+IF(AND(ISNUMBER(OFFSET('Sanitation Data'!$H$12,0,10*ROW('Sanitation Data'!H18))),'Data Summary'!DI24="Yes"),OFFSET('Sanitation Data'!$H$12,0,10*ROW('Sanitation Data'!H18)),NA())</f>
        <v>#N/A</v>
      </c>
      <c r="AU24" s="83" t="e">
        <f ca="true">+IF(AND(ISNUMBER(OFFSET('Sanitation Data'!$I$4,0,10*ROW('Sanitation Data'!I18))),'Data Summary'!DJ24="Yes"),100-OFFSET('Sanitation Data'!$I$4,0,10*ROW('Sanitation Data'!I18)),NA())</f>
        <v>#N/A</v>
      </c>
      <c r="AV24" s="83" t="e">
        <f ca="true">+IF(AND(ISNUMBER(OFFSET('Sanitation Data'!$I$6,0,10*ROW('Sanitation Data'!I18))),'Data Summary'!DK24="Yes"),OFFSET('Sanitation Data'!$I$6,0,10*ROW('Sanitation Data'!I18)),NA())</f>
        <v>#N/A</v>
      </c>
      <c r="AW24" s="83" t="e">
        <f ca="true">+IF(AND(ISNUMBER(OFFSET('Sanitation Data'!$I$10,0,10*ROW('Sanitation Data'!I18))),'Data Summary'!DL24="Yes"),OFFSET('Sanitation Data'!$I$10,0,10*ROW('Sanitation Data'!I18)),NA())</f>
        <v>#N/A</v>
      </c>
      <c r="AX24" s="83" t="e">
        <f ca="true">+IF(AND(ISNUMBER(OFFSET('Sanitation Data'!$I$11,0,10*ROW('Sanitation Data'!I18))),'Data Summary'!DM24="Yes"),OFFSET('Sanitation Data'!$I$11,0,10*ROW('Sanitation Data'!I18)),NA())</f>
        <v>#N/A</v>
      </c>
      <c r="AY24" s="83" t="e">
        <f ca="true">+IF(AND(ISNUMBER(OFFSET('Sanitation Data'!$I$12,0,10*ROW('Sanitation Data'!I18))),'Data Summary'!DN24="Yes"),OFFSET('Sanitation Data'!$I$12,0,10*ROW('Sanitation Data'!I18)),NA())</f>
        <v>#N/A</v>
      </c>
      <c r="AZ24" s="84" t="e">
        <f ca="true">+IF(AND(ISNUMBER(OFFSET('Hygiene Data'!$D$5,0,10*ROW('Hygiene Data'!D18))),'Data Summary'!DO24="Yes"),OFFSET('Hygiene Data'!$D$5,0,10*ROW('Hygiene Data'!D18)),NA())</f>
        <v>#N/A</v>
      </c>
      <c r="BA24" s="84" t="e">
        <f ca="true">+IF(AND(ISNUMBER(OFFSET('Hygiene Data'!$D$7,0,10*ROW('Hygiene Data'!D18))),'Data Summary'!DP24="Yes"),OFFSET('Hygiene Data'!$D$7,0,10*ROW('Hygiene Data'!D18)),NA())</f>
        <v>#N/A</v>
      </c>
      <c r="BB24" s="84" t="e">
        <f ca="true">+IF(AND(ISNUMBER(OFFSET('Hygiene Data'!$D$9,0,10*ROW('Hygiene Data'!D18))),'Data Summary'!DQ24="Yes"),OFFSET('Hygiene Data'!$D$9,0,10*ROW('Hygiene Data'!D18)),NA())</f>
        <v>#N/A</v>
      </c>
      <c r="BC24" s="84" t="e">
        <f ca="true">+IF(AND(ISNUMBER(OFFSET('Hygiene Data'!$E$5,0,10*ROW('Hygiene Data'!E18))),'Data Summary'!DR24="Yes"),OFFSET('Hygiene Data'!$E$5,0,10*ROW('Hygiene Data'!E18)),NA())</f>
        <v>#N/A</v>
      </c>
      <c r="BD24" s="84" t="e">
        <f ca="true">+IF(AND(ISNUMBER(OFFSET('Hygiene Data'!$E$7,0,10*ROW('Hygiene Data'!E18))),'Data Summary'!DS24="Yes"),OFFSET('Hygiene Data'!$E$7,0,10*ROW('Hygiene Data'!E18)),NA())</f>
        <v>#N/A</v>
      </c>
      <c r="BE24" s="84" t="e">
        <f ca="true">+IF(AND(ISNUMBER(OFFSET('Hygiene Data'!$E$9,0,10*ROW('Hygiene Data'!E18))),'Data Summary'!DT24="Yes"),OFFSET('Hygiene Data'!$E$9,0,10*ROW('Hygiene Data'!E18)),NA())</f>
        <v>#N/A</v>
      </c>
      <c r="BF24" s="84" t="e">
        <f ca="true">+IF(AND(ISNUMBER(OFFSET('Hygiene Data'!$F$5,0,10*ROW('Hygiene Data'!F18))),'Data Summary'!DU24="Yes"),OFFSET('Hygiene Data'!$F$5,0,10*ROW('Hygiene Data'!F18)),NA())</f>
        <v>#N/A</v>
      </c>
      <c r="BG24" s="84" t="e">
        <f ca="true">+IF(AND(ISNUMBER(OFFSET('Hygiene Data'!$F$7,0,10*ROW('Hygiene Data'!F18))),'Data Summary'!DV24="Yes"),OFFSET('Hygiene Data'!$F$7,0,10*ROW('Hygiene Data'!F18)),NA())</f>
        <v>#N/A</v>
      </c>
      <c r="BH24" s="84" t="e">
        <f ca="true">+IF(AND(ISNUMBER(OFFSET('Hygiene Data'!$F$9,0,10*ROW('Hygiene Data'!F18))),'Data Summary'!DW24="Yes"),OFFSET('Hygiene Data'!$F$9,0,10*ROW('Hygiene Data'!F18)),NA())</f>
        <v>#N/A</v>
      </c>
      <c r="BI24" s="84" t="e">
        <f ca="true">+IF(AND(ISNUMBER(OFFSET('Hygiene Data'!$G$5,0,10*ROW('Hygiene Data'!G18))),'Data Summary'!DX24="Yes"),OFFSET('Hygiene Data'!$G$5,0,10*ROW('Hygiene Data'!G18)),NA())</f>
        <v>#N/A</v>
      </c>
      <c r="BJ24" s="84" t="e">
        <f ca="true">+IF(AND(ISNUMBER(OFFSET('Hygiene Data'!$G$7,0,10*ROW('Hygiene Data'!G18))),'Data Summary'!DY24="Yes"),OFFSET('Hygiene Data'!$G$7,0,10*ROW('Hygiene Data'!G18)),NA())</f>
        <v>#N/A</v>
      </c>
      <c r="BK24" s="84" t="e">
        <f ca="true">+IF(AND(ISNUMBER(OFFSET('Hygiene Data'!$G$9,0,10*ROW('Hygiene Data'!G18))),'Data Summary'!DZ24="Yes"),OFFSET('Hygiene Data'!$G$9,0,10*ROW('Hygiene Data'!G18)),NA())</f>
        <v>#N/A</v>
      </c>
      <c r="BL24" s="84" t="e">
        <f ca="true">+IF(AND(ISNUMBER(OFFSET('Hygiene Data'!$H$5,0,10*ROW('Hygiene Data'!H18))),'Data Summary'!EA24="Yes"),OFFSET('Hygiene Data'!$H$5,0,10*ROW('Hygiene Data'!H18)),NA())</f>
        <v>#N/A</v>
      </c>
      <c r="BM24" s="84" t="e">
        <f ca="true">+IF(AND(ISNUMBER(OFFSET('Hygiene Data'!$H$7,0,10*ROW('Hygiene Data'!H18))),'Data Summary'!EB24="Yes"),OFFSET('Hygiene Data'!$H$7,0,10*ROW('Hygiene Data'!H18)),NA())</f>
        <v>#N/A</v>
      </c>
      <c r="BN24" s="84" t="e">
        <f ca="true">+IF(AND(ISNUMBER(OFFSET('Hygiene Data'!$H$9,0,10*ROW('Hygiene Data'!H18))),'Data Summary'!EC24="Yes"),OFFSET('Hygiene Data'!$H$9,0,10*ROW('Hygiene Data'!H18)),NA())</f>
        <v>#N/A</v>
      </c>
      <c r="BO24" s="84" t="e">
        <f ca="true">+IF(AND(ISNUMBER(OFFSET('Hygiene Data'!$I$5,0,10*ROW('Hygiene Data'!I18))),'Data Summary'!ED24="Yes"),OFFSET('Hygiene Data'!$I$5,0,10*ROW('Hygiene Data'!I18)),NA())</f>
        <v>#N/A</v>
      </c>
      <c r="BP24" s="84" t="e">
        <f ca="true">+IF(AND(ISNUMBER(OFFSET('Hygiene Data'!$I$7,0,10*ROW('Hygiene Data'!I18))),'Data Summary'!EE24="Yes"),OFFSET('Hygiene Data'!$I$7,0,10*ROW('Hygiene Data'!I18)),NA())</f>
        <v>#N/A</v>
      </c>
      <c r="BQ24" s="84" t="e">
        <f ca="true">+IF(AND(ISNUMBER(OFFSET('Hygiene Data'!$I$9,0,10*ROW('Hygiene Data'!I18))),'Data Summary'!EF24="Yes"),OFFSET('Hygiene Data'!$I$9,0,10*ROW('Hygiene Data'!I18)),NA())</f>
        <v>#N/A</v>
      </c>
    </row>
    <row xmlns:x14ac="http://schemas.microsoft.com/office/spreadsheetml/2009/9/ac" r="25" x14ac:dyDescent="0.2">
      <c r="A25" s="375" t="e">
        <f ca="true">+RIGHT('Data Summary'!A25,LEN('Data Summary'!A25)-9)</f>
        <v>#VALUE!</v>
      </c>
      <c r="B25" s="36" t="str">
        <f ca="true">+IF(ISTEXT('Data Summary'!B25),'Data Summary'!B25,"")</f>
        <v/>
      </c>
      <c r="C25" s="325" t="e">
        <f ca="true">+VALUE('Data Summary'!C25)</f>
        <v>#VALUE!</v>
      </c>
      <c r="D25" s="82" t="e">
        <f ca="true">+IF(AND(ISNUMBER(OFFSET('Water Data'!$D$4,0,10*ROW('Water Data'!D19))),'Data Summary'!BS25="Yes"),100-OFFSET('Water Data'!$D$4,0,10*ROW('Water Data'!D19)),NA())</f>
        <v>#N/A</v>
      </c>
      <c r="E25" s="82" t="e">
        <f ca="true">+IF(AND(ISNUMBER(OFFSET('Water Data'!$D$6,0,10*ROW('Water Data'!D19))),'Data Summary'!BT25="Yes"),OFFSET('Water Data'!$D$6,0,10*ROW('Water Data'!D19)),NA())</f>
        <v>#N/A</v>
      </c>
      <c r="F25" s="82" t="e">
        <f ca="true">+IF(AND(ISNUMBER(OFFSET('Water Data'!$D$9,0,10*ROW('Water Data'!D19))),'Data Summary'!BU25="Yes"),OFFSET('Water Data'!$D$9,0,10*ROW('Water Data'!D19)),NA())</f>
        <v>#N/A</v>
      </c>
      <c r="G25" s="82" t="e">
        <f ca="true">+IF(AND(ISNUMBER(OFFSET('Water Data'!$E$4,0,10*ROW('Water Data'!E19))),'Data Summary'!BV25="Yes"),100-OFFSET('Water Data'!$E$4,0,10*ROW('Water Data'!E19)),NA())</f>
        <v>#N/A</v>
      </c>
      <c r="H25" s="82" t="e">
        <f ca="true">+IF(AND(ISNUMBER(OFFSET('Water Data'!$E$6,0,10*ROW('Water Data'!E19))),'Data Summary'!BW25="Yes"),OFFSET('Water Data'!$E$6,0,10*ROW('Water Data'!E19)),NA())</f>
        <v>#N/A</v>
      </c>
      <c r="I25" s="82" t="e">
        <f ca="true">+IF(AND(ISNUMBER(OFFSET('Water Data'!$E$9,0,10*ROW('Water Data'!E19))),'Data Summary'!BX25="Yes"),OFFSET('Water Data'!$E$9,0,10*ROW('Water Data'!E19)),NA())</f>
        <v>#N/A</v>
      </c>
      <c r="J25" s="82" t="e">
        <f ca="true">+IF(AND(ISNUMBER(OFFSET('Water Data'!$F$4,0,10*ROW('Water Data'!F19))),'Data Summary'!BY25="Yes"),100-OFFSET('Water Data'!$F$4,0,10*ROW('Water Data'!F19)),NA())</f>
        <v>#N/A</v>
      </c>
      <c r="K25" s="82" t="e">
        <f ca="true">+IF(AND(ISNUMBER(OFFSET('Water Data'!$F$6,0,10*ROW('Water Data'!F19))),'Data Summary'!BZ25="Yes"),OFFSET('Water Data'!$F$6,0,10*ROW('Water Data'!F19)),NA())</f>
        <v>#N/A</v>
      </c>
      <c r="L25" s="82" t="e">
        <f ca="true">+IF(AND(ISNUMBER(OFFSET('Water Data'!$F$9,0,10*ROW('Water Data'!F19))),'Data Summary'!CA25="Yes"),OFFSET('Water Data'!$F$9,0,10*ROW('Water Data'!F19)),NA())</f>
        <v>#N/A</v>
      </c>
      <c r="M25" s="82" t="e">
        <f ca="true">+IF(AND(ISNUMBER(OFFSET('Water Data'!$G$4,0,10*ROW('Water Data'!G19))),'Data Summary'!CB25="Yes"),100-OFFSET('Water Data'!$G$4,0,10*ROW('Water Data'!G19)),NA())</f>
        <v>#N/A</v>
      </c>
      <c r="N25" s="82" t="e">
        <f ca="true">+IF(AND(ISNUMBER(OFFSET('Water Data'!$G$6,0,10*ROW('Water Data'!G19))),'Data Summary'!CC25="Yes"),OFFSET('Water Data'!$G$6,0,10*ROW('Water Data'!G19)),NA())</f>
        <v>#N/A</v>
      </c>
      <c r="O25" s="82" t="e">
        <f ca="true">+IF(AND(ISNUMBER(OFFSET('Water Data'!$G$9,0,10*ROW('Water Data'!G19))),'Data Summary'!CD25="Yes"),OFFSET('Water Data'!$G$9,0,10*ROW('Water Data'!G19)),NA())</f>
        <v>#N/A</v>
      </c>
      <c r="P25" s="82" t="e">
        <f ca="true">+IF(AND(ISNUMBER(OFFSET('Water Data'!$H$4,0,10*ROW('Water Data'!H19))),'Data Summary'!CE25="Yes"),100-OFFSET('Water Data'!$H$4,0,10*ROW('Water Data'!H19)),NA())</f>
        <v>#N/A</v>
      </c>
      <c r="Q25" s="82" t="e">
        <f ca="true">+IF(AND(ISNUMBER(OFFSET('Water Data'!$H$6,0,10*ROW('Water Data'!H19))),'Data Summary'!CF25="Yes"),OFFSET('Water Data'!$H$6,0,10*ROW('Water Data'!H19)),NA())</f>
        <v>#N/A</v>
      </c>
      <c r="R25" s="82" t="e">
        <f ca="true">+IF(AND(ISNUMBER(OFFSET('Water Data'!$H$9,0,10*ROW('Water Data'!H19))),'Data Summary'!CG25="Yes"),OFFSET('Water Data'!$H$9,0,10*ROW('Water Data'!H19)),NA())</f>
        <v>#N/A</v>
      </c>
      <c r="S25" s="82" t="e">
        <f ca="true">+IF(AND(ISNUMBER(OFFSET('Water Data'!$I$4,0,10*ROW('Water Data'!I19))),'Data Summary'!CH25="Yes"),100-OFFSET('Water Data'!$I$4,0,10*ROW('Water Data'!I19)),NA())</f>
        <v>#N/A</v>
      </c>
      <c r="T25" s="82" t="e">
        <f ca="true">+IF(AND(ISNUMBER(OFFSET('Water Data'!$I$6,0,10*ROW('Water Data'!I19))),'Data Summary'!CI25="Yes"),OFFSET('Water Data'!$I$6,0,10*ROW('Water Data'!I19)),NA())</f>
        <v>#N/A</v>
      </c>
      <c r="U25" s="82" t="e">
        <f ca="true">+IF(AND(ISNUMBER(OFFSET('Water Data'!$I$9,0,10*ROW('Water Data'!I19))),'Data Summary'!CJ25="Yes"),OFFSET('Water Data'!$I$9,0,10*ROW('Water Data'!I19)),NA())</f>
        <v>#N/A</v>
      </c>
      <c r="V25" s="83" t="e">
        <f ca="true">+IF(AND(ISNUMBER(OFFSET('Sanitation Data'!$D$4,0,10*ROW('Sanitation Data'!D19))),'Data Summary'!CK25="Yes"),100-OFFSET('Sanitation Data'!$D$4,0,10*ROW('Sanitation Data'!D19)),NA())</f>
        <v>#N/A</v>
      </c>
      <c r="W25" s="83" t="e">
        <f ca="true">+IF(AND(ISNUMBER(OFFSET('Sanitation Data'!$D$6,0,10*ROW('Sanitation Data'!D19))),'Data Summary'!CL25="Yes"),OFFSET('Sanitation Data'!$D$6,0,10*ROW('Sanitation Data'!D19)),NA())</f>
        <v>#N/A</v>
      </c>
      <c r="X25" s="83" t="e">
        <f ca="true">+IF(AND(ISNUMBER(OFFSET('Sanitation Data'!$D$10,0,10*ROW('Sanitation Data'!D19))),'Data Summary'!CM25="Yes"),OFFSET('Sanitation Data'!$D$10,0,10*ROW('Sanitation Data'!D19)),NA())</f>
        <v>#N/A</v>
      </c>
      <c r="Y25" s="83" t="e">
        <f ca="true">+IF(AND(ISNUMBER(OFFSET('Sanitation Data'!$D$11,0,10*ROW('Sanitation Data'!D19))),'Data Summary'!CN25="Yes"),OFFSET('Sanitation Data'!$D$11,0,10*ROW('Sanitation Data'!D19)),NA())</f>
        <v>#N/A</v>
      </c>
      <c r="Z25" s="83" t="e">
        <f ca="true">+IF(AND(ISNUMBER(OFFSET('Sanitation Data'!$D$12,0,10*ROW('Sanitation Data'!D19))),'Data Summary'!CO25="Yes"),OFFSET('Sanitation Data'!$D$12,0,10*ROW('Sanitation Data'!D19)),NA())</f>
        <v>#N/A</v>
      </c>
      <c r="AA25" s="83" t="e">
        <f ca="true">+IF(AND(ISNUMBER(OFFSET('Sanitation Data'!$E$4,0,10*ROW('Sanitation Data'!E19))),'Data Summary'!CP25="Yes"),100-OFFSET('Sanitation Data'!$E$4,0,10*ROW('Sanitation Data'!E19)),NA())</f>
        <v>#N/A</v>
      </c>
      <c r="AB25" s="83" t="e">
        <f ca="true">+IF(AND(ISNUMBER(OFFSET('Sanitation Data'!$E$6,0,10*ROW('Sanitation Data'!E19))),'Data Summary'!CQ25="Yes"),OFFSET('Sanitation Data'!$E$6,0,10*ROW('Sanitation Data'!E19)),NA())</f>
        <v>#N/A</v>
      </c>
      <c r="AC25" s="83" t="e">
        <f ca="true">+IF(AND(ISNUMBER(OFFSET('Sanitation Data'!$E$10,0,10*ROW('Sanitation Data'!E19))),'Data Summary'!CR25="Yes"),OFFSET('Sanitation Data'!$E$10,0,10*ROW('Sanitation Data'!E19)),NA())</f>
        <v>#N/A</v>
      </c>
      <c r="AD25" s="83" t="e">
        <f ca="true">+IF(AND(ISNUMBER(OFFSET('Sanitation Data'!$E$11,0,10*ROW('Sanitation Data'!E19))),'Data Summary'!CS25="Yes"),OFFSET('Sanitation Data'!$E$11,0,10*ROW('Sanitation Data'!E19)),NA())</f>
        <v>#N/A</v>
      </c>
      <c r="AE25" s="83" t="e">
        <f ca="true">+IF(AND(ISNUMBER(OFFSET('Sanitation Data'!$E$12,0,10*ROW('Sanitation Data'!E19))),'Data Summary'!CT25="Yes"),OFFSET('Sanitation Data'!$E$12,0,10*ROW('Sanitation Data'!E19)),NA())</f>
        <v>#N/A</v>
      </c>
      <c r="AF25" s="83" t="e">
        <f ca="true">+IF(AND(ISNUMBER(OFFSET('Sanitation Data'!$F$4,0,10*ROW('Sanitation Data'!F19))),'Data Summary'!CU25="Yes"),100-OFFSET('Sanitation Data'!$F$4,0,10*ROW('Sanitation Data'!F19)),NA())</f>
        <v>#N/A</v>
      </c>
      <c r="AG25" s="83" t="e">
        <f ca="true">+IF(AND(ISNUMBER(OFFSET('Sanitation Data'!$F$6,0,10*ROW('Sanitation Data'!F19))),'Data Summary'!CV25="Yes"),OFFSET('Sanitation Data'!$F$6,0,10*ROW('Sanitation Data'!F19)),NA())</f>
        <v>#N/A</v>
      </c>
      <c r="AH25" s="83" t="e">
        <f ca="true">+IF(AND(ISNUMBER(OFFSET('Sanitation Data'!$F$10,0,10*ROW('Sanitation Data'!F19))),'Data Summary'!CW25="Yes"),OFFSET('Sanitation Data'!$F$10,0,10*ROW('Sanitation Data'!F19)),NA())</f>
        <v>#N/A</v>
      </c>
      <c r="AI25" s="83" t="e">
        <f ca="true">+IF(AND(ISNUMBER(OFFSET('Sanitation Data'!$F$11,0,10*ROW('Sanitation Data'!F19))),'Data Summary'!CX25="Yes"),OFFSET('Sanitation Data'!$F$11,0,10*ROW('Sanitation Data'!F19)),NA())</f>
        <v>#N/A</v>
      </c>
      <c r="AJ25" s="83" t="e">
        <f ca="true">+IF(AND(ISNUMBER(OFFSET('Sanitation Data'!$F$12,0,10*ROW('Sanitation Data'!F19))),'Data Summary'!CY25="Yes"),OFFSET('Sanitation Data'!$F$12,0,10*ROW('Sanitation Data'!F19)),NA())</f>
        <v>#N/A</v>
      </c>
      <c r="AK25" s="83" t="e">
        <f ca="true">+IF(AND(ISNUMBER(OFFSET('Sanitation Data'!$G$4,0,10*ROW('Sanitation Data'!G19))),'Data Summary'!CZ25="Yes"),100-OFFSET('Sanitation Data'!$G$4,0,10*ROW('Sanitation Data'!G19)),NA())</f>
        <v>#N/A</v>
      </c>
      <c r="AL25" s="83" t="e">
        <f ca="true">+IF(AND(ISNUMBER(OFFSET('Sanitation Data'!$G$6,0,10*ROW('Sanitation Data'!G19))),'Data Summary'!DA25="Yes"),OFFSET('Sanitation Data'!$G$6,0,10*ROW('Sanitation Data'!G19)),NA())</f>
        <v>#N/A</v>
      </c>
      <c r="AM25" s="83" t="e">
        <f ca="true">+IF(AND(ISNUMBER(OFFSET('Sanitation Data'!$G$10,0,10*ROW('Sanitation Data'!G19))),'Data Summary'!DB25="Yes"),OFFSET('Sanitation Data'!$G$10,0,10*ROW('Sanitation Data'!G19)),NA())</f>
        <v>#N/A</v>
      </c>
      <c r="AN25" s="83" t="e">
        <f ca="true">+IF(AND(ISNUMBER(OFFSET('Sanitation Data'!$G$11,0,10*ROW('Sanitation Data'!G19))),'Data Summary'!DC25="Yes"),OFFSET('Sanitation Data'!$G$11,0,10*ROW('Sanitation Data'!G19)),NA())</f>
        <v>#N/A</v>
      </c>
      <c r="AO25" s="83" t="e">
        <f ca="true">+IF(AND(ISNUMBER(OFFSET('Sanitation Data'!$G$12,0,10*ROW('Sanitation Data'!G19))),'Data Summary'!DD25="Yes"),OFFSET('Sanitation Data'!$G$12,0,10*ROW('Sanitation Data'!G19)),NA())</f>
        <v>#N/A</v>
      </c>
      <c r="AP25" s="83" t="e">
        <f ca="true">+IF(AND(ISNUMBER(OFFSET('Sanitation Data'!$H$4,0,10*ROW('Sanitation Data'!H19))),'Data Summary'!DE25="Yes"),100-OFFSET('Sanitation Data'!$H$4,0,10*ROW('Sanitation Data'!H19)),NA())</f>
        <v>#N/A</v>
      </c>
      <c r="AQ25" s="83" t="e">
        <f ca="true">+IF(AND(ISNUMBER(OFFSET('Sanitation Data'!$H$6,0,10*ROW('Sanitation Data'!H19))),'Data Summary'!DF25="Yes"),OFFSET('Sanitation Data'!$H$6,0,10*ROW('Sanitation Data'!H19)),NA())</f>
        <v>#N/A</v>
      </c>
      <c r="AR25" s="83" t="e">
        <f ca="true">+IF(AND(ISNUMBER(OFFSET('Sanitation Data'!$H$10,0,10*ROW('Sanitation Data'!H19))),'Data Summary'!DG25="Yes"),OFFSET('Sanitation Data'!$H$10,0,10*ROW('Sanitation Data'!H19)),NA())</f>
        <v>#N/A</v>
      </c>
      <c r="AS25" s="83" t="e">
        <f ca="true">+IF(AND(ISNUMBER(OFFSET('Sanitation Data'!$H$11,0,10*ROW('Sanitation Data'!H19))),'Data Summary'!DH25="Yes"),OFFSET('Sanitation Data'!$H$11,0,10*ROW('Sanitation Data'!H19)),NA())</f>
        <v>#N/A</v>
      </c>
      <c r="AT25" s="83" t="e">
        <f ca="true">+IF(AND(ISNUMBER(OFFSET('Sanitation Data'!$H$12,0,10*ROW('Sanitation Data'!H19))),'Data Summary'!DI25="Yes"),OFFSET('Sanitation Data'!$H$12,0,10*ROW('Sanitation Data'!H19)),NA())</f>
        <v>#N/A</v>
      </c>
      <c r="AU25" s="83" t="e">
        <f ca="true">+IF(AND(ISNUMBER(OFFSET('Sanitation Data'!$I$4,0,10*ROW('Sanitation Data'!I19))),'Data Summary'!DJ25="Yes"),100-OFFSET('Sanitation Data'!$I$4,0,10*ROW('Sanitation Data'!I19)),NA())</f>
        <v>#N/A</v>
      </c>
      <c r="AV25" s="83" t="e">
        <f ca="true">+IF(AND(ISNUMBER(OFFSET('Sanitation Data'!$I$6,0,10*ROW('Sanitation Data'!I19))),'Data Summary'!DK25="Yes"),OFFSET('Sanitation Data'!$I$6,0,10*ROW('Sanitation Data'!I19)),NA())</f>
        <v>#N/A</v>
      </c>
      <c r="AW25" s="83" t="e">
        <f ca="true">+IF(AND(ISNUMBER(OFFSET('Sanitation Data'!$I$10,0,10*ROW('Sanitation Data'!I19))),'Data Summary'!DL25="Yes"),OFFSET('Sanitation Data'!$I$10,0,10*ROW('Sanitation Data'!I19)),NA())</f>
        <v>#N/A</v>
      </c>
      <c r="AX25" s="83" t="e">
        <f ca="true">+IF(AND(ISNUMBER(OFFSET('Sanitation Data'!$I$11,0,10*ROW('Sanitation Data'!I19))),'Data Summary'!DM25="Yes"),OFFSET('Sanitation Data'!$I$11,0,10*ROW('Sanitation Data'!I19)),NA())</f>
        <v>#N/A</v>
      </c>
      <c r="AY25" s="83" t="e">
        <f ca="true">+IF(AND(ISNUMBER(OFFSET('Sanitation Data'!$I$12,0,10*ROW('Sanitation Data'!I19))),'Data Summary'!DN25="Yes"),OFFSET('Sanitation Data'!$I$12,0,10*ROW('Sanitation Data'!I19)),NA())</f>
        <v>#N/A</v>
      </c>
      <c r="AZ25" s="84" t="e">
        <f ca="true">+IF(AND(ISNUMBER(OFFSET('Hygiene Data'!$D$5,0,10*ROW('Hygiene Data'!D19))),'Data Summary'!DO25="Yes"),OFFSET('Hygiene Data'!$D$5,0,10*ROW('Hygiene Data'!D19)),NA())</f>
        <v>#N/A</v>
      </c>
      <c r="BA25" s="84" t="e">
        <f ca="true">+IF(AND(ISNUMBER(OFFSET('Hygiene Data'!$D$7,0,10*ROW('Hygiene Data'!D19))),'Data Summary'!DP25="Yes"),OFFSET('Hygiene Data'!$D$7,0,10*ROW('Hygiene Data'!D19)),NA())</f>
        <v>#N/A</v>
      </c>
      <c r="BB25" s="84" t="e">
        <f ca="true">+IF(AND(ISNUMBER(OFFSET('Hygiene Data'!$D$9,0,10*ROW('Hygiene Data'!D19))),'Data Summary'!DQ25="Yes"),OFFSET('Hygiene Data'!$D$9,0,10*ROW('Hygiene Data'!D19)),NA())</f>
        <v>#N/A</v>
      </c>
      <c r="BC25" s="84" t="e">
        <f ca="true">+IF(AND(ISNUMBER(OFFSET('Hygiene Data'!$E$5,0,10*ROW('Hygiene Data'!E19))),'Data Summary'!DR25="Yes"),OFFSET('Hygiene Data'!$E$5,0,10*ROW('Hygiene Data'!E19)),NA())</f>
        <v>#N/A</v>
      </c>
      <c r="BD25" s="84" t="e">
        <f ca="true">+IF(AND(ISNUMBER(OFFSET('Hygiene Data'!$E$7,0,10*ROW('Hygiene Data'!E19))),'Data Summary'!DS25="Yes"),OFFSET('Hygiene Data'!$E$7,0,10*ROW('Hygiene Data'!E19)),NA())</f>
        <v>#N/A</v>
      </c>
      <c r="BE25" s="84" t="e">
        <f ca="true">+IF(AND(ISNUMBER(OFFSET('Hygiene Data'!$E$9,0,10*ROW('Hygiene Data'!E19))),'Data Summary'!DT25="Yes"),OFFSET('Hygiene Data'!$E$9,0,10*ROW('Hygiene Data'!E19)),NA())</f>
        <v>#N/A</v>
      </c>
      <c r="BF25" s="84" t="e">
        <f ca="true">+IF(AND(ISNUMBER(OFFSET('Hygiene Data'!$F$5,0,10*ROW('Hygiene Data'!F19))),'Data Summary'!DU25="Yes"),OFFSET('Hygiene Data'!$F$5,0,10*ROW('Hygiene Data'!F19)),NA())</f>
        <v>#N/A</v>
      </c>
      <c r="BG25" s="84" t="e">
        <f ca="true">+IF(AND(ISNUMBER(OFFSET('Hygiene Data'!$F$7,0,10*ROW('Hygiene Data'!F19))),'Data Summary'!DV25="Yes"),OFFSET('Hygiene Data'!$F$7,0,10*ROW('Hygiene Data'!F19)),NA())</f>
        <v>#N/A</v>
      </c>
      <c r="BH25" s="84" t="e">
        <f ca="true">+IF(AND(ISNUMBER(OFFSET('Hygiene Data'!$F$9,0,10*ROW('Hygiene Data'!F19))),'Data Summary'!DW25="Yes"),OFFSET('Hygiene Data'!$F$9,0,10*ROW('Hygiene Data'!F19)),NA())</f>
        <v>#N/A</v>
      </c>
      <c r="BI25" s="84" t="e">
        <f ca="true">+IF(AND(ISNUMBER(OFFSET('Hygiene Data'!$G$5,0,10*ROW('Hygiene Data'!G19))),'Data Summary'!DX25="Yes"),OFFSET('Hygiene Data'!$G$5,0,10*ROW('Hygiene Data'!G19)),NA())</f>
        <v>#N/A</v>
      </c>
      <c r="BJ25" s="84" t="e">
        <f ca="true">+IF(AND(ISNUMBER(OFFSET('Hygiene Data'!$G$7,0,10*ROW('Hygiene Data'!G19))),'Data Summary'!DY25="Yes"),OFFSET('Hygiene Data'!$G$7,0,10*ROW('Hygiene Data'!G19)),NA())</f>
        <v>#N/A</v>
      </c>
      <c r="BK25" s="84" t="e">
        <f ca="true">+IF(AND(ISNUMBER(OFFSET('Hygiene Data'!$G$9,0,10*ROW('Hygiene Data'!G19))),'Data Summary'!DZ25="Yes"),OFFSET('Hygiene Data'!$G$9,0,10*ROW('Hygiene Data'!G19)),NA())</f>
        <v>#N/A</v>
      </c>
      <c r="BL25" s="84" t="e">
        <f ca="true">+IF(AND(ISNUMBER(OFFSET('Hygiene Data'!$H$5,0,10*ROW('Hygiene Data'!H19))),'Data Summary'!EA25="Yes"),OFFSET('Hygiene Data'!$H$5,0,10*ROW('Hygiene Data'!H19)),NA())</f>
        <v>#N/A</v>
      </c>
      <c r="BM25" s="84" t="e">
        <f ca="true">+IF(AND(ISNUMBER(OFFSET('Hygiene Data'!$H$7,0,10*ROW('Hygiene Data'!H19))),'Data Summary'!EB25="Yes"),OFFSET('Hygiene Data'!$H$7,0,10*ROW('Hygiene Data'!H19)),NA())</f>
        <v>#N/A</v>
      </c>
      <c r="BN25" s="84" t="e">
        <f ca="true">+IF(AND(ISNUMBER(OFFSET('Hygiene Data'!$H$9,0,10*ROW('Hygiene Data'!H19))),'Data Summary'!EC25="Yes"),OFFSET('Hygiene Data'!$H$9,0,10*ROW('Hygiene Data'!H19)),NA())</f>
        <v>#N/A</v>
      </c>
      <c r="BO25" s="84" t="e">
        <f ca="true">+IF(AND(ISNUMBER(OFFSET('Hygiene Data'!$I$5,0,10*ROW('Hygiene Data'!I19))),'Data Summary'!ED25="Yes"),OFFSET('Hygiene Data'!$I$5,0,10*ROW('Hygiene Data'!I19)),NA())</f>
        <v>#N/A</v>
      </c>
      <c r="BP25" s="84" t="e">
        <f ca="true">+IF(AND(ISNUMBER(OFFSET('Hygiene Data'!$I$7,0,10*ROW('Hygiene Data'!I19))),'Data Summary'!EE25="Yes"),OFFSET('Hygiene Data'!$I$7,0,10*ROW('Hygiene Data'!I19)),NA())</f>
        <v>#N/A</v>
      </c>
      <c r="BQ25" s="84" t="e">
        <f ca="true">+IF(AND(ISNUMBER(OFFSET('Hygiene Data'!$I$9,0,10*ROW('Hygiene Data'!I19))),'Data Summary'!EF25="Yes"),OFFSET('Hygiene Data'!$I$9,0,10*ROW('Hygiene Data'!I19)),NA())</f>
        <v>#N/A</v>
      </c>
    </row>
    <row xmlns:x14ac="http://schemas.microsoft.com/office/spreadsheetml/2009/9/ac" r="26" x14ac:dyDescent="0.2">
      <c r="A26" s="375" t="e">
        <f ca="true">+RIGHT('Data Summary'!A26,LEN('Data Summary'!A26)-9)</f>
        <v>#VALUE!</v>
      </c>
      <c r="B26" s="36" t="str">
        <f ca="true">+IF(ISTEXT('Data Summary'!B26),'Data Summary'!B26,"")</f>
        <v/>
      </c>
      <c r="C26" s="325" t="e">
        <f ca="true">+VALUE('Data Summary'!C26)</f>
        <v>#VALUE!</v>
      </c>
      <c r="D26" s="82" t="e">
        <f ca="true">+IF(AND(ISNUMBER(OFFSET('Water Data'!$D$4,0,10*ROW('Water Data'!D20))),'Data Summary'!BS26="Yes"),100-OFFSET('Water Data'!$D$4,0,10*ROW('Water Data'!D20)),NA())</f>
        <v>#N/A</v>
      </c>
      <c r="E26" s="82" t="e">
        <f ca="true">+IF(AND(ISNUMBER(OFFSET('Water Data'!$D$6,0,10*ROW('Water Data'!D20))),'Data Summary'!BT26="Yes"),OFFSET('Water Data'!$D$6,0,10*ROW('Water Data'!D20)),NA())</f>
        <v>#N/A</v>
      </c>
      <c r="F26" s="82" t="e">
        <f ca="true">+IF(AND(ISNUMBER(OFFSET('Water Data'!$D$9,0,10*ROW('Water Data'!D20))),'Data Summary'!BU26="Yes"),OFFSET('Water Data'!$D$9,0,10*ROW('Water Data'!D20)),NA())</f>
        <v>#N/A</v>
      </c>
      <c r="G26" s="82" t="e">
        <f ca="true">+IF(AND(ISNUMBER(OFFSET('Water Data'!$E$4,0,10*ROW('Water Data'!E20))),'Data Summary'!BV26="Yes"),100-OFFSET('Water Data'!$E$4,0,10*ROW('Water Data'!E20)),NA())</f>
        <v>#N/A</v>
      </c>
      <c r="H26" s="82" t="e">
        <f ca="true">+IF(AND(ISNUMBER(OFFSET('Water Data'!$E$6,0,10*ROW('Water Data'!E20))),'Data Summary'!BW26="Yes"),OFFSET('Water Data'!$E$6,0,10*ROW('Water Data'!E20)),NA())</f>
        <v>#N/A</v>
      </c>
      <c r="I26" s="82" t="e">
        <f ca="true">+IF(AND(ISNUMBER(OFFSET('Water Data'!$E$9,0,10*ROW('Water Data'!E20))),'Data Summary'!BX26="Yes"),OFFSET('Water Data'!$E$9,0,10*ROW('Water Data'!E20)),NA())</f>
        <v>#N/A</v>
      </c>
      <c r="J26" s="82" t="e">
        <f ca="true">+IF(AND(ISNUMBER(OFFSET('Water Data'!$F$4,0,10*ROW('Water Data'!F20))),'Data Summary'!BY26="Yes"),100-OFFSET('Water Data'!$F$4,0,10*ROW('Water Data'!F20)),NA())</f>
        <v>#N/A</v>
      </c>
      <c r="K26" s="82" t="e">
        <f ca="true">+IF(AND(ISNUMBER(OFFSET('Water Data'!$F$6,0,10*ROW('Water Data'!F20))),'Data Summary'!BZ26="Yes"),OFFSET('Water Data'!$F$6,0,10*ROW('Water Data'!F20)),NA())</f>
        <v>#N/A</v>
      </c>
      <c r="L26" s="82" t="e">
        <f ca="true">+IF(AND(ISNUMBER(OFFSET('Water Data'!$F$9,0,10*ROW('Water Data'!F20))),'Data Summary'!CA26="Yes"),OFFSET('Water Data'!$F$9,0,10*ROW('Water Data'!F20)),NA())</f>
        <v>#N/A</v>
      </c>
      <c r="M26" s="82" t="e">
        <f ca="true">+IF(AND(ISNUMBER(OFFSET('Water Data'!$G$4,0,10*ROW('Water Data'!G20))),'Data Summary'!CB26="Yes"),100-OFFSET('Water Data'!$G$4,0,10*ROW('Water Data'!G20)),NA())</f>
        <v>#N/A</v>
      </c>
      <c r="N26" s="82" t="e">
        <f ca="true">+IF(AND(ISNUMBER(OFFSET('Water Data'!$G$6,0,10*ROW('Water Data'!G20))),'Data Summary'!CC26="Yes"),OFFSET('Water Data'!$G$6,0,10*ROW('Water Data'!G20)),NA())</f>
        <v>#N/A</v>
      </c>
      <c r="O26" s="82" t="e">
        <f ca="true">+IF(AND(ISNUMBER(OFFSET('Water Data'!$G$9,0,10*ROW('Water Data'!G20))),'Data Summary'!CD26="Yes"),OFFSET('Water Data'!$G$9,0,10*ROW('Water Data'!G20)),NA())</f>
        <v>#N/A</v>
      </c>
      <c r="P26" s="82" t="e">
        <f ca="true">+IF(AND(ISNUMBER(OFFSET('Water Data'!$H$4,0,10*ROW('Water Data'!H20))),'Data Summary'!CE26="Yes"),100-OFFSET('Water Data'!$H$4,0,10*ROW('Water Data'!H20)),NA())</f>
        <v>#N/A</v>
      </c>
      <c r="Q26" s="82" t="e">
        <f ca="true">+IF(AND(ISNUMBER(OFFSET('Water Data'!$H$6,0,10*ROW('Water Data'!H20))),'Data Summary'!CF26="Yes"),OFFSET('Water Data'!$H$6,0,10*ROW('Water Data'!H20)),NA())</f>
        <v>#N/A</v>
      </c>
      <c r="R26" s="82" t="e">
        <f ca="true">+IF(AND(ISNUMBER(OFFSET('Water Data'!$H$9,0,10*ROW('Water Data'!H20))),'Data Summary'!CG26="Yes"),OFFSET('Water Data'!$H$9,0,10*ROW('Water Data'!H20)),NA())</f>
        <v>#N/A</v>
      </c>
      <c r="S26" s="82" t="e">
        <f ca="true">+IF(AND(ISNUMBER(OFFSET('Water Data'!$I$4,0,10*ROW('Water Data'!I20))),'Data Summary'!CH26="Yes"),100-OFFSET('Water Data'!$I$4,0,10*ROW('Water Data'!I20)),NA())</f>
        <v>#N/A</v>
      </c>
      <c r="T26" s="82" t="e">
        <f ca="true">+IF(AND(ISNUMBER(OFFSET('Water Data'!$I$6,0,10*ROW('Water Data'!I20))),'Data Summary'!CI26="Yes"),OFFSET('Water Data'!$I$6,0,10*ROW('Water Data'!I20)),NA())</f>
        <v>#N/A</v>
      </c>
      <c r="U26" s="82" t="e">
        <f ca="true">+IF(AND(ISNUMBER(OFFSET('Water Data'!$I$9,0,10*ROW('Water Data'!I20))),'Data Summary'!CJ26="Yes"),OFFSET('Water Data'!$I$9,0,10*ROW('Water Data'!I20)),NA())</f>
        <v>#N/A</v>
      </c>
      <c r="V26" s="83" t="e">
        <f ca="true">+IF(AND(ISNUMBER(OFFSET('Sanitation Data'!$D$4,0,10*ROW('Sanitation Data'!D20))),'Data Summary'!CK26="Yes"),100-OFFSET('Sanitation Data'!$D$4,0,10*ROW('Sanitation Data'!D20)),NA())</f>
        <v>#N/A</v>
      </c>
      <c r="W26" s="83" t="e">
        <f ca="true">+IF(AND(ISNUMBER(OFFSET('Sanitation Data'!$D$6,0,10*ROW('Sanitation Data'!D20))),'Data Summary'!CL26="Yes"),OFFSET('Sanitation Data'!$D$6,0,10*ROW('Sanitation Data'!D20)),NA())</f>
        <v>#N/A</v>
      </c>
      <c r="X26" s="83" t="e">
        <f ca="true">+IF(AND(ISNUMBER(OFFSET('Sanitation Data'!$D$10,0,10*ROW('Sanitation Data'!D20))),'Data Summary'!CM26="Yes"),OFFSET('Sanitation Data'!$D$10,0,10*ROW('Sanitation Data'!D20)),NA())</f>
        <v>#N/A</v>
      </c>
      <c r="Y26" s="83" t="e">
        <f ca="true">+IF(AND(ISNUMBER(OFFSET('Sanitation Data'!$D$11,0,10*ROW('Sanitation Data'!D20))),'Data Summary'!CN26="Yes"),OFFSET('Sanitation Data'!$D$11,0,10*ROW('Sanitation Data'!D20)),NA())</f>
        <v>#N/A</v>
      </c>
      <c r="Z26" s="83" t="e">
        <f ca="true">+IF(AND(ISNUMBER(OFFSET('Sanitation Data'!$D$12,0,10*ROW('Sanitation Data'!D20))),'Data Summary'!CO26="Yes"),OFFSET('Sanitation Data'!$D$12,0,10*ROW('Sanitation Data'!D20)),NA())</f>
        <v>#N/A</v>
      </c>
      <c r="AA26" s="83" t="e">
        <f ca="true">+IF(AND(ISNUMBER(OFFSET('Sanitation Data'!$E$4,0,10*ROW('Sanitation Data'!E20))),'Data Summary'!CP26="Yes"),100-OFFSET('Sanitation Data'!$E$4,0,10*ROW('Sanitation Data'!E20)),NA())</f>
        <v>#N/A</v>
      </c>
      <c r="AB26" s="83" t="e">
        <f ca="true">+IF(AND(ISNUMBER(OFFSET('Sanitation Data'!$E$6,0,10*ROW('Sanitation Data'!E20))),'Data Summary'!CQ26="Yes"),OFFSET('Sanitation Data'!$E$6,0,10*ROW('Sanitation Data'!E20)),NA())</f>
        <v>#N/A</v>
      </c>
      <c r="AC26" s="83" t="e">
        <f ca="true">+IF(AND(ISNUMBER(OFFSET('Sanitation Data'!$E$10,0,10*ROW('Sanitation Data'!E20))),'Data Summary'!CR26="Yes"),OFFSET('Sanitation Data'!$E$10,0,10*ROW('Sanitation Data'!E20)),NA())</f>
        <v>#N/A</v>
      </c>
      <c r="AD26" s="83" t="e">
        <f ca="true">+IF(AND(ISNUMBER(OFFSET('Sanitation Data'!$E$11,0,10*ROW('Sanitation Data'!E20))),'Data Summary'!CS26="Yes"),OFFSET('Sanitation Data'!$E$11,0,10*ROW('Sanitation Data'!E20)),NA())</f>
        <v>#N/A</v>
      </c>
      <c r="AE26" s="83" t="e">
        <f ca="true">+IF(AND(ISNUMBER(OFFSET('Sanitation Data'!$E$12,0,10*ROW('Sanitation Data'!E20))),'Data Summary'!CT26="Yes"),OFFSET('Sanitation Data'!$E$12,0,10*ROW('Sanitation Data'!E20)),NA())</f>
        <v>#N/A</v>
      </c>
      <c r="AF26" s="83" t="e">
        <f ca="true">+IF(AND(ISNUMBER(OFFSET('Sanitation Data'!$F$4,0,10*ROW('Sanitation Data'!F20))),'Data Summary'!CU26="Yes"),100-OFFSET('Sanitation Data'!$F$4,0,10*ROW('Sanitation Data'!F20)),NA())</f>
        <v>#N/A</v>
      </c>
      <c r="AG26" s="83" t="e">
        <f ca="true">+IF(AND(ISNUMBER(OFFSET('Sanitation Data'!$F$6,0,10*ROW('Sanitation Data'!F20))),'Data Summary'!CV26="Yes"),OFFSET('Sanitation Data'!$F$6,0,10*ROW('Sanitation Data'!F20)),NA())</f>
        <v>#N/A</v>
      </c>
      <c r="AH26" s="83" t="e">
        <f ca="true">+IF(AND(ISNUMBER(OFFSET('Sanitation Data'!$F$10,0,10*ROW('Sanitation Data'!F20))),'Data Summary'!CW26="Yes"),OFFSET('Sanitation Data'!$F$10,0,10*ROW('Sanitation Data'!F20)),NA())</f>
        <v>#N/A</v>
      </c>
      <c r="AI26" s="83" t="e">
        <f ca="true">+IF(AND(ISNUMBER(OFFSET('Sanitation Data'!$F$11,0,10*ROW('Sanitation Data'!F20))),'Data Summary'!CX26="Yes"),OFFSET('Sanitation Data'!$F$11,0,10*ROW('Sanitation Data'!F20)),NA())</f>
        <v>#N/A</v>
      </c>
      <c r="AJ26" s="83" t="e">
        <f ca="true">+IF(AND(ISNUMBER(OFFSET('Sanitation Data'!$F$12,0,10*ROW('Sanitation Data'!F20))),'Data Summary'!CY26="Yes"),OFFSET('Sanitation Data'!$F$12,0,10*ROW('Sanitation Data'!F20)),NA())</f>
        <v>#N/A</v>
      </c>
      <c r="AK26" s="83" t="e">
        <f ca="true">+IF(AND(ISNUMBER(OFFSET('Sanitation Data'!$G$4,0,10*ROW('Sanitation Data'!G20))),'Data Summary'!CZ26="Yes"),100-OFFSET('Sanitation Data'!$G$4,0,10*ROW('Sanitation Data'!G20)),NA())</f>
        <v>#N/A</v>
      </c>
      <c r="AL26" s="83" t="e">
        <f ca="true">+IF(AND(ISNUMBER(OFFSET('Sanitation Data'!$G$6,0,10*ROW('Sanitation Data'!G20))),'Data Summary'!DA26="Yes"),OFFSET('Sanitation Data'!$G$6,0,10*ROW('Sanitation Data'!G20)),NA())</f>
        <v>#N/A</v>
      </c>
      <c r="AM26" s="83" t="e">
        <f ca="true">+IF(AND(ISNUMBER(OFFSET('Sanitation Data'!$G$10,0,10*ROW('Sanitation Data'!G20))),'Data Summary'!DB26="Yes"),OFFSET('Sanitation Data'!$G$10,0,10*ROW('Sanitation Data'!G20)),NA())</f>
        <v>#N/A</v>
      </c>
      <c r="AN26" s="83" t="e">
        <f ca="true">+IF(AND(ISNUMBER(OFFSET('Sanitation Data'!$G$11,0,10*ROW('Sanitation Data'!G20))),'Data Summary'!DC26="Yes"),OFFSET('Sanitation Data'!$G$11,0,10*ROW('Sanitation Data'!G20)),NA())</f>
        <v>#N/A</v>
      </c>
      <c r="AO26" s="83" t="e">
        <f ca="true">+IF(AND(ISNUMBER(OFFSET('Sanitation Data'!$G$12,0,10*ROW('Sanitation Data'!G20))),'Data Summary'!DD26="Yes"),OFFSET('Sanitation Data'!$G$12,0,10*ROW('Sanitation Data'!G20)),NA())</f>
        <v>#N/A</v>
      </c>
      <c r="AP26" s="83" t="e">
        <f ca="true">+IF(AND(ISNUMBER(OFFSET('Sanitation Data'!$H$4,0,10*ROW('Sanitation Data'!H20))),'Data Summary'!DE26="Yes"),100-OFFSET('Sanitation Data'!$H$4,0,10*ROW('Sanitation Data'!H20)),NA())</f>
        <v>#N/A</v>
      </c>
      <c r="AQ26" s="83" t="e">
        <f ca="true">+IF(AND(ISNUMBER(OFFSET('Sanitation Data'!$H$6,0,10*ROW('Sanitation Data'!H20))),'Data Summary'!DF26="Yes"),OFFSET('Sanitation Data'!$H$6,0,10*ROW('Sanitation Data'!H20)),NA())</f>
        <v>#N/A</v>
      </c>
      <c r="AR26" s="83" t="e">
        <f ca="true">+IF(AND(ISNUMBER(OFFSET('Sanitation Data'!$H$10,0,10*ROW('Sanitation Data'!H20))),'Data Summary'!DG26="Yes"),OFFSET('Sanitation Data'!$H$10,0,10*ROW('Sanitation Data'!H20)),NA())</f>
        <v>#N/A</v>
      </c>
      <c r="AS26" s="83" t="e">
        <f ca="true">+IF(AND(ISNUMBER(OFFSET('Sanitation Data'!$H$11,0,10*ROW('Sanitation Data'!H20))),'Data Summary'!DH26="Yes"),OFFSET('Sanitation Data'!$H$11,0,10*ROW('Sanitation Data'!H20)),NA())</f>
        <v>#N/A</v>
      </c>
      <c r="AT26" s="83" t="e">
        <f ca="true">+IF(AND(ISNUMBER(OFFSET('Sanitation Data'!$H$12,0,10*ROW('Sanitation Data'!H20))),'Data Summary'!DI26="Yes"),OFFSET('Sanitation Data'!$H$12,0,10*ROW('Sanitation Data'!H20)),NA())</f>
        <v>#N/A</v>
      </c>
      <c r="AU26" s="83" t="e">
        <f ca="true">+IF(AND(ISNUMBER(OFFSET('Sanitation Data'!$I$4,0,10*ROW('Sanitation Data'!I20))),'Data Summary'!DJ26="Yes"),100-OFFSET('Sanitation Data'!$I$4,0,10*ROW('Sanitation Data'!I20)),NA())</f>
        <v>#N/A</v>
      </c>
      <c r="AV26" s="83" t="e">
        <f ca="true">+IF(AND(ISNUMBER(OFFSET('Sanitation Data'!$I$6,0,10*ROW('Sanitation Data'!I20))),'Data Summary'!DK26="Yes"),OFFSET('Sanitation Data'!$I$6,0,10*ROW('Sanitation Data'!I20)),NA())</f>
        <v>#N/A</v>
      </c>
      <c r="AW26" s="83" t="e">
        <f ca="true">+IF(AND(ISNUMBER(OFFSET('Sanitation Data'!$I$10,0,10*ROW('Sanitation Data'!I20))),'Data Summary'!DL26="Yes"),OFFSET('Sanitation Data'!$I$10,0,10*ROW('Sanitation Data'!I20)),NA())</f>
        <v>#N/A</v>
      </c>
      <c r="AX26" s="83" t="e">
        <f ca="true">+IF(AND(ISNUMBER(OFFSET('Sanitation Data'!$I$11,0,10*ROW('Sanitation Data'!I20))),'Data Summary'!DM26="Yes"),OFFSET('Sanitation Data'!$I$11,0,10*ROW('Sanitation Data'!I20)),NA())</f>
        <v>#N/A</v>
      </c>
      <c r="AY26" s="83" t="e">
        <f ca="true">+IF(AND(ISNUMBER(OFFSET('Sanitation Data'!$I$12,0,10*ROW('Sanitation Data'!I20))),'Data Summary'!DN26="Yes"),OFFSET('Sanitation Data'!$I$12,0,10*ROW('Sanitation Data'!I20)),NA())</f>
        <v>#N/A</v>
      </c>
      <c r="AZ26" s="84" t="e">
        <f ca="true">+IF(AND(ISNUMBER(OFFSET('Hygiene Data'!$D$5,0,10*ROW('Hygiene Data'!D20))),'Data Summary'!DO26="Yes"),OFFSET('Hygiene Data'!$D$5,0,10*ROW('Hygiene Data'!D20)),NA())</f>
        <v>#N/A</v>
      </c>
      <c r="BA26" s="84" t="e">
        <f ca="true">+IF(AND(ISNUMBER(OFFSET('Hygiene Data'!$D$7,0,10*ROW('Hygiene Data'!D20))),'Data Summary'!DP26="Yes"),OFFSET('Hygiene Data'!$D$7,0,10*ROW('Hygiene Data'!D20)),NA())</f>
        <v>#N/A</v>
      </c>
      <c r="BB26" s="84" t="e">
        <f ca="true">+IF(AND(ISNUMBER(OFFSET('Hygiene Data'!$D$9,0,10*ROW('Hygiene Data'!D20))),'Data Summary'!DQ26="Yes"),OFFSET('Hygiene Data'!$D$9,0,10*ROW('Hygiene Data'!D20)),NA())</f>
        <v>#N/A</v>
      </c>
      <c r="BC26" s="84" t="e">
        <f ca="true">+IF(AND(ISNUMBER(OFFSET('Hygiene Data'!$E$5,0,10*ROW('Hygiene Data'!E20))),'Data Summary'!DR26="Yes"),OFFSET('Hygiene Data'!$E$5,0,10*ROW('Hygiene Data'!E20)),NA())</f>
        <v>#N/A</v>
      </c>
      <c r="BD26" s="84" t="e">
        <f ca="true">+IF(AND(ISNUMBER(OFFSET('Hygiene Data'!$E$7,0,10*ROW('Hygiene Data'!E20))),'Data Summary'!DS26="Yes"),OFFSET('Hygiene Data'!$E$7,0,10*ROW('Hygiene Data'!E20)),NA())</f>
        <v>#N/A</v>
      </c>
      <c r="BE26" s="84" t="e">
        <f ca="true">+IF(AND(ISNUMBER(OFFSET('Hygiene Data'!$E$9,0,10*ROW('Hygiene Data'!E20))),'Data Summary'!DT26="Yes"),OFFSET('Hygiene Data'!$E$9,0,10*ROW('Hygiene Data'!E20)),NA())</f>
        <v>#N/A</v>
      </c>
      <c r="BF26" s="84" t="e">
        <f ca="true">+IF(AND(ISNUMBER(OFFSET('Hygiene Data'!$F$5,0,10*ROW('Hygiene Data'!F20))),'Data Summary'!DU26="Yes"),OFFSET('Hygiene Data'!$F$5,0,10*ROW('Hygiene Data'!F20)),NA())</f>
        <v>#N/A</v>
      </c>
      <c r="BG26" s="84" t="e">
        <f ca="true">+IF(AND(ISNUMBER(OFFSET('Hygiene Data'!$F$7,0,10*ROW('Hygiene Data'!F20))),'Data Summary'!DV26="Yes"),OFFSET('Hygiene Data'!$F$7,0,10*ROW('Hygiene Data'!F20)),NA())</f>
        <v>#N/A</v>
      </c>
      <c r="BH26" s="84" t="e">
        <f ca="true">+IF(AND(ISNUMBER(OFFSET('Hygiene Data'!$F$9,0,10*ROW('Hygiene Data'!F20))),'Data Summary'!DW26="Yes"),OFFSET('Hygiene Data'!$F$9,0,10*ROW('Hygiene Data'!F20)),NA())</f>
        <v>#N/A</v>
      </c>
      <c r="BI26" s="84" t="e">
        <f ca="true">+IF(AND(ISNUMBER(OFFSET('Hygiene Data'!$G$5,0,10*ROW('Hygiene Data'!G20))),'Data Summary'!DX26="Yes"),OFFSET('Hygiene Data'!$G$5,0,10*ROW('Hygiene Data'!G20)),NA())</f>
        <v>#N/A</v>
      </c>
      <c r="BJ26" s="84" t="e">
        <f ca="true">+IF(AND(ISNUMBER(OFFSET('Hygiene Data'!$G$7,0,10*ROW('Hygiene Data'!G20))),'Data Summary'!DY26="Yes"),OFFSET('Hygiene Data'!$G$7,0,10*ROW('Hygiene Data'!G20)),NA())</f>
        <v>#N/A</v>
      </c>
      <c r="BK26" s="84" t="e">
        <f ca="true">+IF(AND(ISNUMBER(OFFSET('Hygiene Data'!$G$9,0,10*ROW('Hygiene Data'!G20))),'Data Summary'!DZ26="Yes"),OFFSET('Hygiene Data'!$G$9,0,10*ROW('Hygiene Data'!G20)),NA())</f>
        <v>#N/A</v>
      </c>
      <c r="BL26" s="84" t="e">
        <f ca="true">+IF(AND(ISNUMBER(OFFSET('Hygiene Data'!$H$5,0,10*ROW('Hygiene Data'!H20))),'Data Summary'!EA26="Yes"),OFFSET('Hygiene Data'!$H$5,0,10*ROW('Hygiene Data'!H20)),NA())</f>
        <v>#N/A</v>
      </c>
      <c r="BM26" s="84" t="e">
        <f ca="true">+IF(AND(ISNUMBER(OFFSET('Hygiene Data'!$H$7,0,10*ROW('Hygiene Data'!H20))),'Data Summary'!EB26="Yes"),OFFSET('Hygiene Data'!$H$7,0,10*ROW('Hygiene Data'!H20)),NA())</f>
        <v>#N/A</v>
      </c>
      <c r="BN26" s="84" t="e">
        <f ca="true">+IF(AND(ISNUMBER(OFFSET('Hygiene Data'!$H$9,0,10*ROW('Hygiene Data'!H20))),'Data Summary'!EC26="Yes"),OFFSET('Hygiene Data'!$H$9,0,10*ROW('Hygiene Data'!H20)),NA())</f>
        <v>#N/A</v>
      </c>
      <c r="BO26" s="84" t="e">
        <f ca="true">+IF(AND(ISNUMBER(OFFSET('Hygiene Data'!$I$5,0,10*ROW('Hygiene Data'!I20))),'Data Summary'!ED26="Yes"),OFFSET('Hygiene Data'!$I$5,0,10*ROW('Hygiene Data'!I20)),NA())</f>
        <v>#N/A</v>
      </c>
      <c r="BP26" s="84" t="e">
        <f ca="true">+IF(AND(ISNUMBER(OFFSET('Hygiene Data'!$I$7,0,10*ROW('Hygiene Data'!I20))),'Data Summary'!EE26="Yes"),OFFSET('Hygiene Data'!$I$7,0,10*ROW('Hygiene Data'!I20)),NA())</f>
        <v>#N/A</v>
      </c>
      <c r="BQ26" s="84" t="e">
        <f ca="true">+IF(AND(ISNUMBER(OFFSET('Hygiene Data'!$I$9,0,10*ROW('Hygiene Data'!I20))),'Data Summary'!EF26="Yes"),OFFSET('Hygiene Data'!$I$9,0,10*ROW('Hygiene Data'!I20)),NA())</f>
        <v>#N/A</v>
      </c>
    </row>
    <row xmlns:x14ac="http://schemas.microsoft.com/office/spreadsheetml/2009/9/ac" r="27" x14ac:dyDescent="0.2">
      <c r="A27" s="375" t="e">
        <f ca="true">+RIGHT('Data Summary'!A27,LEN('Data Summary'!A27)-9)</f>
        <v>#VALUE!</v>
      </c>
      <c r="B27" s="36" t="str">
        <f ca="true">+IF(ISTEXT('Data Summary'!B27),'Data Summary'!B27,"")</f>
        <v/>
      </c>
      <c r="C27" s="325" t="e">
        <f ca="true">+VALUE('Data Summary'!C27)</f>
        <v>#VALUE!</v>
      </c>
      <c r="D27" s="82" t="e">
        <f ca="true">+IF(AND(ISNUMBER(OFFSET('Water Data'!$D$4,0,10*ROW('Water Data'!D21))),'Data Summary'!BS27="Yes"),100-OFFSET('Water Data'!$D$4,0,10*ROW('Water Data'!D21)),NA())</f>
        <v>#N/A</v>
      </c>
      <c r="E27" s="82" t="e">
        <f ca="true">+IF(AND(ISNUMBER(OFFSET('Water Data'!$D$6,0,10*ROW('Water Data'!D21))),'Data Summary'!BT27="Yes"),OFFSET('Water Data'!$D$6,0,10*ROW('Water Data'!D21)),NA())</f>
        <v>#N/A</v>
      </c>
      <c r="F27" s="82" t="e">
        <f ca="true">+IF(AND(ISNUMBER(OFFSET('Water Data'!$D$9,0,10*ROW('Water Data'!D21))),'Data Summary'!BU27="Yes"),OFFSET('Water Data'!$D$9,0,10*ROW('Water Data'!D21)),NA())</f>
        <v>#N/A</v>
      </c>
      <c r="G27" s="82" t="e">
        <f ca="true">+IF(AND(ISNUMBER(OFFSET('Water Data'!$E$4,0,10*ROW('Water Data'!E21))),'Data Summary'!BV27="Yes"),100-OFFSET('Water Data'!$E$4,0,10*ROW('Water Data'!E21)),NA())</f>
        <v>#N/A</v>
      </c>
      <c r="H27" s="82" t="e">
        <f ca="true">+IF(AND(ISNUMBER(OFFSET('Water Data'!$E$6,0,10*ROW('Water Data'!E21))),'Data Summary'!BW27="Yes"),OFFSET('Water Data'!$E$6,0,10*ROW('Water Data'!E21)),NA())</f>
        <v>#N/A</v>
      </c>
      <c r="I27" s="82" t="e">
        <f ca="true">+IF(AND(ISNUMBER(OFFSET('Water Data'!$E$9,0,10*ROW('Water Data'!E21))),'Data Summary'!BX27="Yes"),OFFSET('Water Data'!$E$9,0,10*ROW('Water Data'!E21)),NA())</f>
        <v>#N/A</v>
      </c>
      <c r="J27" s="82" t="e">
        <f ca="true">+IF(AND(ISNUMBER(OFFSET('Water Data'!$F$4,0,10*ROW('Water Data'!F21))),'Data Summary'!BY27="Yes"),100-OFFSET('Water Data'!$F$4,0,10*ROW('Water Data'!F21)),NA())</f>
        <v>#N/A</v>
      </c>
      <c r="K27" s="82" t="e">
        <f ca="true">+IF(AND(ISNUMBER(OFFSET('Water Data'!$F$6,0,10*ROW('Water Data'!F21))),'Data Summary'!BZ27="Yes"),OFFSET('Water Data'!$F$6,0,10*ROW('Water Data'!F21)),NA())</f>
        <v>#N/A</v>
      </c>
      <c r="L27" s="82" t="e">
        <f ca="true">+IF(AND(ISNUMBER(OFFSET('Water Data'!$F$9,0,10*ROW('Water Data'!F21))),'Data Summary'!CA27="Yes"),OFFSET('Water Data'!$F$9,0,10*ROW('Water Data'!F21)),NA())</f>
        <v>#N/A</v>
      </c>
      <c r="M27" s="82" t="e">
        <f ca="true">+IF(AND(ISNUMBER(OFFSET('Water Data'!$G$4,0,10*ROW('Water Data'!G21))),'Data Summary'!CB27="Yes"),100-OFFSET('Water Data'!$G$4,0,10*ROW('Water Data'!G21)),NA())</f>
        <v>#N/A</v>
      </c>
      <c r="N27" s="82" t="e">
        <f ca="true">+IF(AND(ISNUMBER(OFFSET('Water Data'!$G$6,0,10*ROW('Water Data'!G21))),'Data Summary'!CC27="Yes"),OFFSET('Water Data'!$G$6,0,10*ROW('Water Data'!G21)),NA())</f>
        <v>#N/A</v>
      </c>
      <c r="O27" s="82" t="e">
        <f ca="true">+IF(AND(ISNUMBER(OFFSET('Water Data'!$G$9,0,10*ROW('Water Data'!G21))),'Data Summary'!CD27="Yes"),OFFSET('Water Data'!$G$9,0,10*ROW('Water Data'!G21)),NA())</f>
        <v>#N/A</v>
      </c>
      <c r="P27" s="82" t="e">
        <f ca="true">+IF(AND(ISNUMBER(OFFSET('Water Data'!$H$4,0,10*ROW('Water Data'!H21))),'Data Summary'!CE27="Yes"),100-OFFSET('Water Data'!$H$4,0,10*ROW('Water Data'!H21)),NA())</f>
        <v>#N/A</v>
      </c>
      <c r="Q27" s="82" t="e">
        <f ca="true">+IF(AND(ISNUMBER(OFFSET('Water Data'!$H$6,0,10*ROW('Water Data'!H21))),'Data Summary'!CF27="Yes"),OFFSET('Water Data'!$H$6,0,10*ROW('Water Data'!H21)),NA())</f>
        <v>#N/A</v>
      </c>
      <c r="R27" s="82" t="e">
        <f ca="true">+IF(AND(ISNUMBER(OFFSET('Water Data'!$H$9,0,10*ROW('Water Data'!H21))),'Data Summary'!CG27="Yes"),OFFSET('Water Data'!$H$9,0,10*ROW('Water Data'!H21)),NA())</f>
        <v>#N/A</v>
      </c>
      <c r="S27" s="82" t="e">
        <f ca="true">+IF(AND(ISNUMBER(OFFSET('Water Data'!$I$4,0,10*ROW('Water Data'!I21))),'Data Summary'!CH27="Yes"),100-OFFSET('Water Data'!$I$4,0,10*ROW('Water Data'!I21)),NA())</f>
        <v>#N/A</v>
      </c>
      <c r="T27" s="82" t="e">
        <f ca="true">+IF(AND(ISNUMBER(OFFSET('Water Data'!$I$6,0,10*ROW('Water Data'!I21))),'Data Summary'!CI27="Yes"),OFFSET('Water Data'!$I$6,0,10*ROW('Water Data'!I21)),NA())</f>
        <v>#N/A</v>
      </c>
      <c r="U27" s="82" t="e">
        <f ca="true">+IF(AND(ISNUMBER(OFFSET('Water Data'!$I$9,0,10*ROW('Water Data'!I21))),'Data Summary'!CJ27="Yes"),OFFSET('Water Data'!$I$9,0,10*ROW('Water Data'!I21)),NA())</f>
        <v>#N/A</v>
      </c>
      <c r="V27" s="83" t="e">
        <f ca="true">+IF(AND(ISNUMBER(OFFSET('Sanitation Data'!$D$4,0,10*ROW('Sanitation Data'!D21))),'Data Summary'!CK27="Yes"),100-OFFSET('Sanitation Data'!$D$4,0,10*ROW('Sanitation Data'!D21)),NA())</f>
        <v>#N/A</v>
      </c>
      <c r="W27" s="83" t="e">
        <f ca="true">+IF(AND(ISNUMBER(OFFSET('Sanitation Data'!$D$6,0,10*ROW('Sanitation Data'!D21))),'Data Summary'!CL27="Yes"),OFFSET('Sanitation Data'!$D$6,0,10*ROW('Sanitation Data'!D21)),NA())</f>
        <v>#N/A</v>
      </c>
      <c r="X27" s="83" t="e">
        <f ca="true">+IF(AND(ISNUMBER(OFFSET('Sanitation Data'!$D$10,0,10*ROW('Sanitation Data'!D21))),'Data Summary'!CM27="Yes"),OFFSET('Sanitation Data'!$D$10,0,10*ROW('Sanitation Data'!D21)),NA())</f>
        <v>#N/A</v>
      </c>
      <c r="Y27" s="83" t="e">
        <f ca="true">+IF(AND(ISNUMBER(OFFSET('Sanitation Data'!$D$11,0,10*ROW('Sanitation Data'!D21))),'Data Summary'!CN27="Yes"),OFFSET('Sanitation Data'!$D$11,0,10*ROW('Sanitation Data'!D21)),NA())</f>
        <v>#N/A</v>
      </c>
      <c r="Z27" s="83" t="e">
        <f ca="true">+IF(AND(ISNUMBER(OFFSET('Sanitation Data'!$D$12,0,10*ROW('Sanitation Data'!D21))),'Data Summary'!CO27="Yes"),OFFSET('Sanitation Data'!$D$12,0,10*ROW('Sanitation Data'!D21)),NA())</f>
        <v>#N/A</v>
      </c>
      <c r="AA27" s="83" t="e">
        <f ca="true">+IF(AND(ISNUMBER(OFFSET('Sanitation Data'!$E$4,0,10*ROW('Sanitation Data'!E21))),'Data Summary'!CP27="Yes"),100-OFFSET('Sanitation Data'!$E$4,0,10*ROW('Sanitation Data'!E21)),NA())</f>
        <v>#N/A</v>
      </c>
      <c r="AB27" s="83" t="e">
        <f ca="true">+IF(AND(ISNUMBER(OFFSET('Sanitation Data'!$E$6,0,10*ROW('Sanitation Data'!E21))),'Data Summary'!CQ27="Yes"),OFFSET('Sanitation Data'!$E$6,0,10*ROW('Sanitation Data'!E21)),NA())</f>
        <v>#N/A</v>
      </c>
      <c r="AC27" s="83" t="e">
        <f ca="true">+IF(AND(ISNUMBER(OFFSET('Sanitation Data'!$E$10,0,10*ROW('Sanitation Data'!E21))),'Data Summary'!CR27="Yes"),OFFSET('Sanitation Data'!$E$10,0,10*ROW('Sanitation Data'!E21)),NA())</f>
        <v>#N/A</v>
      </c>
      <c r="AD27" s="83" t="e">
        <f ca="true">+IF(AND(ISNUMBER(OFFSET('Sanitation Data'!$E$11,0,10*ROW('Sanitation Data'!E21))),'Data Summary'!CS27="Yes"),OFFSET('Sanitation Data'!$E$11,0,10*ROW('Sanitation Data'!E21)),NA())</f>
        <v>#N/A</v>
      </c>
      <c r="AE27" s="83" t="e">
        <f ca="true">+IF(AND(ISNUMBER(OFFSET('Sanitation Data'!$E$12,0,10*ROW('Sanitation Data'!E21))),'Data Summary'!CT27="Yes"),OFFSET('Sanitation Data'!$E$12,0,10*ROW('Sanitation Data'!E21)),NA())</f>
        <v>#N/A</v>
      </c>
      <c r="AF27" s="83" t="e">
        <f ca="true">+IF(AND(ISNUMBER(OFFSET('Sanitation Data'!$F$4,0,10*ROW('Sanitation Data'!F21))),'Data Summary'!CU27="Yes"),100-OFFSET('Sanitation Data'!$F$4,0,10*ROW('Sanitation Data'!F21)),NA())</f>
        <v>#N/A</v>
      </c>
      <c r="AG27" s="83" t="e">
        <f ca="true">+IF(AND(ISNUMBER(OFFSET('Sanitation Data'!$F$6,0,10*ROW('Sanitation Data'!F21))),'Data Summary'!CV27="Yes"),OFFSET('Sanitation Data'!$F$6,0,10*ROW('Sanitation Data'!F21)),NA())</f>
        <v>#N/A</v>
      </c>
      <c r="AH27" s="83" t="e">
        <f ca="true">+IF(AND(ISNUMBER(OFFSET('Sanitation Data'!$F$10,0,10*ROW('Sanitation Data'!F21))),'Data Summary'!CW27="Yes"),OFFSET('Sanitation Data'!$F$10,0,10*ROW('Sanitation Data'!F21)),NA())</f>
        <v>#N/A</v>
      </c>
      <c r="AI27" s="83" t="e">
        <f ca="true">+IF(AND(ISNUMBER(OFFSET('Sanitation Data'!$F$11,0,10*ROW('Sanitation Data'!F21))),'Data Summary'!CX27="Yes"),OFFSET('Sanitation Data'!$F$11,0,10*ROW('Sanitation Data'!F21)),NA())</f>
        <v>#N/A</v>
      </c>
      <c r="AJ27" s="83" t="e">
        <f ca="true">+IF(AND(ISNUMBER(OFFSET('Sanitation Data'!$F$12,0,10*ROW('Sanitation Data'!F21))),'Data Summary'!CY27="Yes"),OFFSET('Sanitation Data'!$F$12,0,10*ROW('Sanitation Data'!F21)),NA())</f>
        <v>#N/A</v>
      </c>
      <c r="AK27" s="83" t="e">
        <f ca="true">+IF(AND(ISNUMBER(OFFSET('Sanitation Data'!$G$4,0,10*ROW('Sanitation Data'!G21))),'Data Summary'!CZ27="Yes"),100-OFFSET('Sanitation Data'!$G$4,0,10*ROW('Sanitation Data'!G21)),NA())</f>
        <v>#N/A</v>
      </c>
      <c r="AL27" s="83" t="e">
        <f ca="true">+IF(AND(ISNUMBER(OFFSET('Sanitation Data'!$G$6,0,10*ROW('Sanitation Data'!G21))),'Data Summary'!DA27="Yes"),OFFSET('Sanitation Data'!$G$6,0,10*ROW('Sanitation Data'!G21)),NA())</f>
        <v>#N/A</v>
      </c>
      <c r="AM27" s="83" t="e">
        <f ca="true">+IF(AND(ISNUMBER(OFFSET('Sanitation Data'!$G$10,0,10*ROW('Sanitation Data'!G21))),'Data Summary'!DB27="Yes"),OFFSET('Sanitation Data'!$G$10,0,10*ROW('Sanitation Data'!G21)),NA())</f>
        <v>#N/A</v>
      </c>
      <c r="AN27" s="83" t="e">
        <f ca="true">+IF(AND(ISNUMBER(OFFSET('Sanitation Data'!$G$11,0,10*ROW('Sanitation Data'!G21))),'Data Summary'!DC27="Yes"),OFFSET('Sanitation Data'!$G$11,0,10*ROW('Sanitation Data'!G21)),NA())</f>
        <v>#N/A</v>
      </c>
      <c r="AO27" s="83" t="e">
        <f ca="true">+IF(AND(ISNUMBER(OFFSET('Sanitation Data'!$G$12,0,10*ROW('Sanitation Data'!G21))),'Data Summary'!DD27="Yes"),OFFSET('Sanitation Data'!$G$12,0,10*ROW('Sanitation Data'!G21)),NA())</f>
        <v>#N/A</v>
      </c>
      <c r="AP27" s="83" t="e">
        <f ca="true">+IF(AND(ISNUMBER(OFFSET('Sanitation Data'!$H$4,0,10*ROW('Sanitation Data'!H21))),'Data Summary'!DE27="Yes"),100-OFFSET('Sanitation Data'!$H$4,0,10*ROW('Sanitation Data'!H21)),NA())</f>
        <v>#N/A</v>
      </c>
      <c r="AQ27" s="83" t="e">
        <f ca="true">+IF(AND(ISNUMBER(OFFSET('Sanitation Data'!$H$6,0,10*ROW('Sanitation Data'!H21))),'Data Summary'!DF27="Yes"),OFFSET('Sanitation Data'!$H$6,0,10*ROW('Sanitation Data'!H21)),NA())</f>
        <v>#N/A</v>
      </c>
      <c r="AR27" s="83" t="e">
        <f ca="true">+IF(AND(ISNUMBER(OFFSET('Sanitation Data'!$H$10,0,10*ROW('Sanitation Data'!H21))),'Data Summary'!DG27="Yes"),OFFSET('Sanitation Data'!$H$10,0,10*ROW('Sanitation Data'!H21)),NA())</f>
        <v>#N/A</v>
      </c>
      <c r="AS27" s="83" t="e">
        <f ca="true">+IF(AND(ISNUMBER(OFFSET('Sanitation Data'!$H$11,0,10*ROW('Sanitation Data'!H21))),'Data Summary'!DH27="Yes"),OFFSET('Sanitation Data'!$H$11,0,10*ROW('Sanitation Data'!H21)),NA())</f>
        <v>#N/A</v>
      </c>
      <c r="AT27" s="83" t="e">
        <f ca="true">+IF(AND(ISNUMBER(OFFSET('Sanitation Data'!$H$12,0,10*ROW('Sanitation Data'!H21))),'Data Summary'!DI27="Yes"),OFFSET('Sanitation Data'!$H$12,0,10*ROW('Sanitation Data'!H21)),NA())</f>
        <v>#N/A</v>
      </c>
      <c r="AU27" s="83" t="e">
        <f ca="true">+IF(AND(ISNUMBER(OFFSET('Sanitation Data'!$I$4,0,10*ROW('Sanitation Data'!I21))),'Data Summary'!DJ27="Yes"),100-OFFSET('Sanitation Data'!$I$4,0,10*ROW('Sanitation Data'!I21)),NA())</f>
        <v>#N/A</v>
      </c>
      <c r="AV27" s="83" t="e">
        <f ca="true">+IF(AND(ISNUMBER(OFFSET('Sanitation Data'!$I$6,0,10*ROW('Sanitation Data'!I21))),'Data Summary'!DK27="Yes"),OFFSET('Sanitation Data'!$I$6,0,10*ROW('Sanitation Data'!I21)),NA())</f>
        <v>#N/A</v>
      </c>
      <c r="AW27" s="83" t="e">
        <f ca="true">+IF(AND(ISNUMBER(OFFSET('Sanitation Data'!$I$10,0,10*ROW('Sanitation Data'!I21))),'Data Summary'!DL27="Yes"),OFFSET('Sanitation Data'!$I$10,0,10*ROW('Sanitation Data'!I21)),NA())</f>
        <v>#N/A</v>
      </c>
      <c r="AX27" s="83" t="e">
        <f ca="true">+IF(AND(ISNUMBER(OFFSET('Sanitation Data'!$I$11,0,10*ROW('Sanitation Data'!I21))),'Data Summary'!DM27="Yes"),OFFSET('Sanitation Data'!$I$11,0,10*ROW('Sanitation Data'!I21)),NA())</f>
        <v>#N/A</v>
      </c>
      <c r="AY27" s="83" t="e">
        <f ca="true">+IF(AND(ISNUMBER(OFFSET('Sanitation Data'!$I$12,0,10*ROW('Sanitation Data'!I21))),'Data Summary'!DN27="Yes"),OFFSET('Sanitation Data'!$I$12,0,10*ROW('Sanitation Data'!I21)),NA())</f>
        <v>#N/A</v>
      </c>
      <c r="AZ27" s="84" t="e">
        <f ca="true">+IF(AND(ISNUMBER(OFFSET('Hygiene Data'!$D$5,0,10*ROW('Hygiene Data'!D21))),'Data Summary'!DO27="Yes"),OFFSET('Hygiene Data'!$D$5,0,10*ROW('Hygiene Data'!D21)),NA())</f>
        <v>#N/A</v>
      </c>
      <c r="BA27" s="84" t="e">
        <f ca="true">+IF(AND(ISNUMBER(OFFSET('Hygiene Data'!$D$7,0,10*ROW('Hygiene Data'!D21))),'Data Summary'!DP27="Yes"),OFFSET('Hygiene Data'!$D$7,0,10*ROW('Hygiene Data'!D21)),NA())</f>
        <v>#N/A</v>
      </c>
      <c r="BB27" s="84" t="e">
        <f ca="true">+IF(AND(ISNUMBER(OFFSET('Hygiene Data'!$D$9,0,10*ROW('Hygiene Data'!D21))),'Data Summary'!DQ27="Yes"),OFFSET('Hygiene Data'!$D$9,0,10*ROW('Hygiene Data'!D21)),NA())</f>
        <v>#N/A</v>
      </c>
      <c r="BC27" s="84" t="e">
        <f ca="true">+IF(AND(ISNUMBER(OFFSET('Hygiene Data'!$E$5,0,10*ROW('Hygiene Data'!E21))),'Data Summary'!DR27="Yes"),OFFSET('Hygiene Data'!$E$5,0,10*ROW('Hygiene Data'!E21)),NA())</f>
        <v>#N/A</v>
      </c>
      <c r="BD27" s="84" t="e">
        <f ca="true">+IF(AND(ISNUMBER(OFFSET('Hygiene Data'!$E$7,0,10*ROW('Hygiene Data'!E21))),'Data Summary'!DS27="Yes"),OFFSET('Hygiene Data'!$E$7,0,10*ROW('Hygiene Data'!E21)),NA())</f>
        <v>#N/A</v>
      </c>
      <c r="BE27" s="84" t="e">
        <f ca="true">+IF(AND(ISNUMBER(OFFSET('Hygiene Data'!$E$9,0,10*ROW('Hygiene Data'!E21))),'Data Summary'!DT27="Yes"),OFFSET('Hygiene Data'!$E$9,0,10*ROW('Hygiene Data'!E21)),NA())</f>
        <v>#N/A</v>
      </c>
      <c r="BF27" s="84" t="e">
        <f ca="true">+IF(AND(ISNUMBER(OFFSET('Hygiene Data'!$F$5,0,10*ROW('Hygiene Data'!F21))),'Data Summary'!DU27="Yes"),OFFSET('Hygiene Data'!$F$5,0,10*ROW('Hygiene Data'!F21)),NA())</f>
        <v>#N/A</v>
      </c>
      <c r="BG27" s="84" t="e">
        <f ca="true">+IF(AND(ISNUMBER(OFFSET('Hygiene Data'!$F$7,0,10*ROW('Hygiene Data'!F21))),'Data Summary'!DV27="Yes"),OFFSET('Hygiene Data'!$F$7,0,10*ROW('Hygiene Data'!F21)),NA())</f>
        <v>#N/A</v>
      </c>
      <c r="BH27" s="84" t="e">
        <f ca="true">+IF(AND(ISNUMBER(OFFSET('Hygiene Data'!$F$9,0,10*ROW('Hygiene Data'!F21))),'Data Summary'!DW27="Yes"),OFFSET('Hygiene Data'!$F$9,0,10*ROW('Hygiene Data'!F21)),NA())</f>
        <v>#N/A</v>
      </c>
      <c r="BI27" s="84" t="e">
        <f ca="true">+IF(AND(ISNUMBER(OFFSET('Hygiene Data'!$G$5,0,10*ROW('Hygiene Data'!G21))),'Data Summary'!DX27="Yes"),OFFSET('Hygiene Data'!$G$5,0,10*ROW('Hygiene Data'!G21)),NA())</f>
        <v>#N/A</v>
      </c>
      <c r="BJ27" s="84" t="e">
        <f ca="true">+IF(AND(ISNUMBER(OFFSET('Hygiene Data'!$G$7,0,10*ROW('Hygiene Data'!G21))),'Data Summary'!DY27="Yes"),OFFSET('Hygiene Data'!$G$7,0,10*ROW('Hygiene Data'!G21)),NA())</f>
        <v>#N/A</v>
      </c>
      <c r="BK27" s="84" t="e">
        <f ca="true">+IF(AND(ISNUMBER(OFFSET('Hygiene Data'!$G$9,0,10*ROW('Hygiene Data'!G21))),'Data Summary'!DZ27="Yes"),OFFSET('Hygiene Data'!$G$9,0,10*ROW('Hygiene Data'!G21)),NA())</f>
        <v>#N/A</v>
      </c>
      <c r="BL27" s="84" t="e">
        <f ca="true">+IF(AND(ISNUMBER(OFFSET('Hygiene Data'!$H$5,0,10*ROW('Hygiene Data'!H21))),'Data Summary'!EA27="Yes"),OFFSET('Hygiene Data'!$H$5,0,10*ROW('Hygiene Data'!H21)),NA())</f>
        <v>#N/A</v>
      </c>
      <c r="BM27" s="84" t="e">
        <f ca="true">+IF(AND(ISNUMBER(OFFSET('Hygiene Data'!$H$7,0,10*ROW('Hygiene Data'!H21))),'Data Summary'!EB27="Yes"),OFFSET('Hygiene Data'!$H$7,0,10*ROW('Hygiene Data'!H21)),NA())</f>
        <v>#N/A</v>
      </c>
      <c r="BN27" s="84" t="e">
        <f ca="true">+IF(AND(ISNUMBER(OFFSET('Hygiene Data'!$H$9,0,10*ROW('Hygiene Data'!H21))),'Data Summary'!EC27="Yes"),OFFSET('Hygiene Data'!$H$9,0,10*ROW('Hygiene Data'!H21)),NA())</f>
        <v>#N/A</v>
      </c>
      <c r="BO27" s="84" t="e">
        <f ca="true">+IF(AND(ISNUMBER(OFFSET('Hygiene Data'!$I$5,0,10*ROW('Hygiene Data'!I21))),'Data Summary'!ED27="Yes"),OFFSET('Hygiene Data'!$I$5,0,10*ROW('Hygiene Data'!I21)),NA())</f>
        <v>#N/A</v>
      </c>
      <c r="BP27" s="84" t="e">
        <f ca="true">+IF(AND(ISNUMBER(OFFSET('Hygiene Data'!$I$7,0,10*ROW('Hygiene Data'!I21))),'Data Summary'!EE27="Yes"),OFFSET('Hygiene Data'!$I$7,0,10*ROW('Hygiene Data'!I21)),NA())</f>
        <v>#N/A</v>
      </c>
      <c r="BQ27" s="84" t="e">
        <f ca="true">+IF(AND(ISNUMBER(OFFSET('Hygiene Data'!$I$9,0,10*ROW('Hygiene Data'!I21))),'Data Summary'!EF27="Yes"),OFFSET('Hygiene Data'!$I$9,0,10*ROW('Hygiene Data'!I21)),NA())</f>
        <v>#N/A</v>
      </c>
    </row>
    <row xmlns:x14ac="http://schemas.microsoft.com/office/spreadsheetml/2009/9/ac" r="28" x14ac:dyDescent="0.2">
      <c r="A28" s="375" t="e">
        <f ca="true">+RIGHT('Data Summary'!A28,LEN('Data Summary'!A28)-9)</f>
        <v>#VALUE!</v>
      </c>
      <c r="B28" s="36" t="str">
        <f ca="true">+IF(ISTEXT('Data Summary'!B28),'Data Summary'!B28,"")</f>
        <v/>
      </c>
      <c r="C28" s="325" t="e">
        <f ca="true">+VALUE('Data Summary'!C28)</f>
        <v>#VALUE!</v>
      </c>
      <c r="D28" s="82" t="e">
        <f ca="true">+IF(AND(ISNUMBER(OFFSET('Water Data'!$D$4,0,10*ROW('Water Data'!D22))),'Data Summary'!BS28="Yes"),100-OFFSET('Water Data'!$D$4,0,10*ROW('Water Data'!D22)),NA())</f>
        <v>#N/A</v>
      </c>
      <c r="E28" s="82" t="e">
        <f ca="true">+IF(AND(ISNUMBER(OFFSET('Water Data'!$D$6,0,10*ROW('Water Data'!D22))),'Data Summary'!BT28="Yes"),OFFSET('Water Data'!$D$6,0,10*ROW('Water Data'!D22)),NA())</f>
        <v>#N/A</v>
      </c>
      <c r="F28" s="82" t="e">
        <f ca="true">+IF(AND(ISNUMBER(OFFSET('Water Data'!$D$9,0,10*ROW('Water Data'!D22))),'Data Summary'!BU28="Yes"),OFFSET('Water Data'!$D$9,0,10*ROW('Water Data'!D22)),NA())</f>
        <v>#N/A</v>
      </c>
      <c r="G28" s="82" t="e">
        <f ca="true">+IF(AND(ISNUMBER(OFFSET('Water Data'!$E$4,0,10*ROW('Water Data'!E22))),'Data Summary'!BV28="Yes"),100-OFFSET('Water Data'!$E$4,0,10*ROW('Water Data'!E22)),NA())</f>
        <v>#N/A</v>
      </c>
      <c r="H28" s="82" t="e">
        <f ca="true">+IF(AND(ISNUMBER(OFFSET('Water Data'!$E$6,0,10*ROW('Water Data'!E22))),'Data Summary'!BW28="Yes"),OFFSET('Water Data'!$E$6,0,10*ROW('Water Data'!E22)),NA())</f>
        <v>#N/A</v>
      </c>
      <c r="I28" s="82" t="e">
        <f ca="true">+IF(AND(ISNUMBER(OFFSET('Water Data'!$E$9,0,10*ROW('Water Data'!E22))),'Data Summary'!BX28="Yes"),OFFSET('Water Data'!$E$9,0,10*ROW('Water Data'!E22)),NA())</f>
        <v>#N/A</v>
      </c>
      <c r="J28" s="82" t="e">
        <f ca="true">+IF(AND(ISNUMBER(OFFSET('Water Data'!$F$4,0,10*ROW('Water Data'!F22))),'Data Summary'!BY28="Yes"),100-OFFSET('Water Data'!$F$4,0,10*ROW('Water Data'!F22)),NA())</f>
        <v>#N/A</v>
      </c>
      <c r="K28" s="82" t="e">
        <f ca="true">+IF(AND(ISNUMBER(OFFSET('Water Data'!$F$6,0,10*ROW('Water Data'!F22))),'Data Summary'!BZ28="Yes"),OFFSET('Water Data'!$F$6,0,10*ROW('Water Data'!F22)),NA())</f>
        <v>#N/A</v>
      </c>
      <c r="L28" s="82" t="e">
        <f ca="true">+IF(AND(ISNUMBER(OFFSET('Water Data'!$F$9,0,10*ROW('Water Data'!F22))),'Data Summary'!CA28="Yes"),OFFSET('Water Data'!$F$9,0,10*ROW('Water Data'!F22)),NA())</f>
        <v>#N/A</v>
      </c>
      <c r="M28" s="82" t="e">
        <f ca="true">+IF(AND(ISNUMBER(OFFSET('Water Data'!$G$4,0,10*ROW('Water Data'!G22))),'Data Summary'!CB28="Yes"),100-OFFSET('Water Data'!$G$4,0,10*ROW('Water Data'!G22)),NA())</f>
        <v>#N/A</v>
      </c>
      <c r="N28" s="82" t="e">
        <f ca="true">+IF(AND(ISNUMBER(OFFSET('Water Data'!$G$6,0,10*ROW('Water Data'!G22))),'Data Summary'!CC28="Yes"),OFFSET('Water Data'!$G$6,0,10*ROW('Water Data'!G22)),NA())</f>
        <v>#N/A</v>
      </c>
      <c r="O28" s="82" t="e">
        <f ca="true">+IF(AND(ISNUMBER(OFFSET('Water Data'!$G$9,0,10*ROW('Water Data'!G22))),'Data Summary'!CD28="Yes"),OFFSET('Water Data'!$G$9,0,10*ROW('Water Data'!G22)),NA())</f>
        <v>#N/A</v>
      </c>
      <c r="P28" s="82" t="e">
        <f ca="true">+IF(AND(ISNUMBER(OFFSET('Water Data'!$H$4,0,10*ROW('Water Data'!H22))),'Data Summary'!CE28="Yes"),100-OFFSET('Water Data'!$H$4,0,10*ROW('Water Data'!H22)),NA())</f>
        <v>#N/A</v>
      </c>
      <c r="Q28" s="82" t="e">
        <f ca="true">+IF(AND(ISNUMBER(OFFSET('Water Data'!$H$6,0,10*ROW('Water Data'!H22))),'Data Summary'!CF28="Yes"),OFFSET('Water Data'!$H$6,0,10*ROW('Water Data'!H22)),NA())</f>
        <v>#N/A</v>
      </c>
      <c r="R28" s="82" t="e">
        <f ca="true">+IF(AND(ISNUMBER(OFFSET('Water Data'!$H$9,0,10*ROW('Water Data'!H22))),'Data Summary'!CG28="Yes"),OFFSET('Water Data'!$H$9,0,10*ROW('Water Data'!H22)),NA())</f>
        <v>#N/A</v>
      </c>
      <c r="S28" s="82" t="e">
        <f ca="true">+IF(AND(ISNUMBER(OFFSET('Water Data'!$I$4,0,10*ROW('Water Data'!I22))),'Data Summary'!CH28="Yes"),100-OFFSET('Water Data'!$I$4,0,10*ROW('Water Data'!I22)),NA())</f>
        <v>#N/A</v>
      </c>
      <c r="T28" s="82" t="e">
        <f ca="true">+IF(AND(ISNUMBER(OFFSET('Water Data'!$I$6,0,10*ROW('Water Data'!I22))),'Data Summary'!CI28="Yes"),OFFSET('Water Data'!$I$6,0,10*ROW('Water Data'!I22)),NA())</f>
        <v>#N/A</v>
      </c>
      <c r="U28" s="82" t="e">
        <f ca="true">+IF(AND(ISNUMBER(OFFSET('Water Data'!$I$9,0,10*ROW('Water Data'!I22))),'Data Summary'!CJ28="Yes"),OFFSET('Water Data'!$I$9,0,10*ROW('Water Data'!I22)),NA())</f>
        <v>#N/A</v>
      </c>
      <c r="V28" s="83" t="e">
        <f ca="true">+IF(AND(ISNUMBER(OFFSET('Sanitation Data'!$D$4,0,10*ROW('Sanitation Data'!D22))),'Data Summary'!CK28="Yes"),100-OFFSET('Sanitation Data'!$D$4,0,10*ROW('Sanitation Data'!D22)),NA())</f>
        <v>#N/A</v>
      </c>
      <c r="W28" s="83" t="e">
        <f ca="true">+IF(AND(ISNUMBER(OFFSET('Sanitation Data'!$D$6,0,10*ROW('Sanitation Data'!D22))),'Data Summary'!CL28="Yes"),OFFSET('Sanitation Data'!$D$6,0,10*ROW('Sanitation Data'!D22)),NA())</f>
        <v>#N/A</v>
      </c>
      <c r="X28" s="83" t="e">
        <f ca="true">+IF(AND(ISNUMBER(OFFSET('Sanitation Data'!$D$10,0,10*ROW('Sanitation Data'!D22))),'Data Summary'!CM28="Yes"),OFFSET('Sanitation Data'!$D$10,0,10*ROW('Sanitation Data'!D22)),NA())</f>
        <v>#N/A</v>
      </c>
      <c r="Y28" s="83" t="e">
        <f ca="true">+IF(AND(ISNUMBER(OFFSET('Sanitation Data'!$D$11,0,10*ROW('Sanitation Data'!D22))),'Data Summary'!CN28="Yes"),OFFSET('Sanitation Data'!$D$11,0,10*ROW('Sanitation Data'!D22)),NA())</f>
        <v>#N/A</v>
      </c>
      <c r="Z28" s="83" t="e">
        <f ca="true">+IF(AND(ISNUMBER(OFFSET('Sanitation Data'!$D$12,0,10*ROW('Sanitation Data'!D22))),'Data Summary'!CO28="Yes"),OFFSET('Sanitation Data'!$D$12,0,10*ROW('Sanitation Data'!D22)),NA())</f>
        <v>#N/A</v>
      </c>
      <c r="AA28" s="83" t="e">
        <f ca="true">+IF(AND(ISNUMBER(OFFSET('Sanitation Data'!$E$4,0,10*ROW('Sanitation Data'!E22))),'Data Summary'!CP28="Yes"),100-OFFSET('Sanitation Data'!$E$4,0,10*ROW('Sanitation Data'!E22)),NA())</f>
        <v>#N/A</v>
      </c>
      <c r="AB28" s="83" t="e">
        <f ca="true">+IF(AND(ISNUMBER(OFFSET('Sanitation Data'!$E$6,0,10*ROW('Sanitation Data'!E22))),'Data Summary'!CQ28="Yes"),OFFSET('Sanitation Data'!$E$6,0,10*ROW('Sanitation Data'!E22)),NA())</f>
        <v>#N/A</v>
      </c>
      <c r="AC28" s="83" t="e">
        <f ca="true">+IF(AND(ISNUMBER(OFFSET('Sanitation Data'!$E$10,0,10*ROW('Sanitation Data'!E22))),'Data Summary'!CR28="Yes"),OFFSET('Sanitation Data'!$E$10,0,10*ROW('Sanitation Data'!E22)),NA())</f>
        <v>#N/A</v>
      </c>
      <c r="AD28" s="83" t="e">
        <f ca="true">+IF(AND(ISNUMBER(OFFSET('Sanitation Data'!$E$11,0,10*ROW('Sanitation Data'!E22))),'Data Summary'!CS28="Yes"),OFFSET('Sanitation Data'!$E$11,0,10*ROW('Sanitation Data'!E22)),NA())</f>
        <v>#N/A</v>
      </c>
      <c r="AE28" s="83" t="e">
        <f ca="true">+IF(AND(ISNUMBER(OFFSET('Sanitation Data'!$E$12,0,10*ROW('Sanitation Data'!E22))),'Data Summary'!CT28="Yes"),OFFSET('Sanitation Data'!$E$12,0,10*ROW('Sanitation Data'!E22)),NA())</f>
        <v>#N/A</v>
      </c>
      <c r="AF28" s="83" t="e">
        <f ca="true">+IF(AND(ISNUMBER(OFFSET('Sanitation Data'!$F$4,0,10*ROW('Sanitation Data'!F22))),'Data Summary'!CU28="Yes"),100-OFFSET('Sanitation Data'!$F$4,0,10*ROW('Sanitation Data'!F22)),NA())</f>
        <v>#N/A</v>
      </c>
      <c r="AG28" s="83" t="e">
        <f ca="true">+IF(AND(ISNUMBER(OFFSET('Sanitation Data'!$F$6,0,10*ROW('Sanitation Data'!F22))),'Data Summary'!CV28="Yes"),OFFSET('Sanitation Data'!$F$6,0,10*ROW('Sanitation Data'!F22)),NA())</f>
        <v>#N/A</v>
      </c>
      <c r="AH28" s="83" t="e">
        <f ca="true">+IF(AND(ISNUMBER(OFFSET('Sanitation Data'!$F$10,0,10*ROW('Sanitation Data'!F22))),'Data Summary'!CW28="Yes"),OFFSET('Sanitation Data'!$F$10,0,10*ROW('Sanitation Data'!F22)),NA())</f>
        <v>#N/A</v>
      </c>
      <c r="AI28" s="83" t="e">
        <f ca="true">+IF(AND(ISNUMBER(OFFSET('Sanitation Data'!$F$11,0,10*ROW('Sanitation Data'!F22))),'Data Summary'!CX28="Yes"),OFFSET('Sanitation Data'!$F$11,0,10*ROW('Sanitation Data'!F22)),NA())</f>
        <v>#N/A</v>
      </c>
      <c r="AJ28" s="83" t="e">
        <f ca="true">+IF(AND(ISNUMBER(OFFSET('Sanitation Data'!$F$12,0,10*ROW('Sanitation Data'!F22))),'Data Summary'!CY28="Yes"),OFFSET('Sanitation Data'!$F$12,0,10*ROW('Sanitation Data'!F22)),NA())</f>
        <v>#N/A</v>
      </c>
      <c r="AK28" s="83" t="e">
        <f ca="true">+IF(AND(ISNUMBER(OFFSET('Sanitation Data'!$G$4,0,10*ROW('Sanitation Data'!G22))),'Data Summary'!CZ28="Yes"),100-OFFSET('Sanitation Data'!$G$4,0,10*ROW('Sanitation Data'!G22)),NA())</f>
        <v>#N/A</v>
      </c>
      <c r="AL28" s="83" t="e">
        <f ca="true">+IF(AND(ISNUMBER(OFFSET('Sanitation Data'!$G$6,0,10*ROW('Sanitation Data'!G22))),'Data Summary'!DA28="Yes"),OFFSET('Sanitation Data'!$G$6,0,10*ROW('Sanitation Data'!G22)),NA())</f>
        <v>#N/A</v>
      </c>
      <c r="AM28" s="83" t="e">
        <f ca="true">+IF(AND(ISNUMBER(OFFSET('Sanitation Data'!$G$10,0,10*ROW('Sanitation Data'!G22))),'Data Summary'!DB28="Yes"),OFFSET('Sanitation Data'!$G$10,0,10*ROW('Sanitation Data'!G22)),NA())</f>
        <v>#N/A</v>
      </c>
      <c r="AN28" s="83" t="e">
        <f ca="true">+IF(AND(ISNUMBER(OFFSET('Sanitation Data'!$G$11,0,10*ROW('Sanitation Data'!G22))),'Data Summary'!DC28="Yes"),OFFSET('Sanitation Data'!$G$11,0,10*ROW('Sanitation Data'!G22)),NA())</f>
        <v>#N/A</v>
      </c>
      <c r="AO28" s="83" t="e">
        <f ca="true">+IF(AND(ISNUMBER(OFFSET('Sanitation Data'!$G$12,0,10*ROW('Sanitation Data'!G22))),'Data Summary'!DD28="Yes"),OFFSET('Sanitation Data'!$G$12,0,10*ROW('Sanitation Data'!G22)),NA())</f>
        <v>#N/A</v>
      </c>
      <c r="AP28" s="83" t="e">
        <f ca="true">+IF(AND(ISNUMBER(OFFSET('Sanitation Data'!$H$4,0,10*ROW('Sanitation Data'!H22))),'Data Summary'!DE28="Yes"),100-OFFSET('Sanitation Data'!$H$4,0,10*ROW('Sanitation Data'!H22)),NA())</f>
        <v>#N/A</v>
      </c>
      <c r="AQ28" s="83" t="e">
        <f ca="true">+IF(AND(ISNUMBER(OFFSET('Sanitation Data'!$H$6,0,10*ROW('Sanitation Data'!H22))),'Data Summary'!DF28="Yes"),OFFSET('Sanitation Data'!$H$6,0,10*ROW('Sanitation Data'!H22)),NA())</f>
        <v>#N/A</v>
      </c>
      <c r="AR28" s="83" t="e">
        <f ca="true">+IF(AND(ISNUMBER(OFFSET('Sanitation Data'!$H$10,0,10*ROW('Sanitation Data'!H22))),'Data Summary'!DG28="Yes"),OFFSET('Sanitation Data'!$H$10,0,10*ROW('Sanitation Data'!H22)),NA())</f>
        <v>#N/A</v>
      </c>
      <c r="AS28" s="83" t="e">
        <f ca="true">+IF(AND(ISNUMBER(OFFSET('Sanitation Data'!$H$11,0,10*ROW('Sanitation Data'!H22))),'Data Summary'!DH28="Yes"),OFFSET('Sanitation Data'!$H$11,0,10*ROW('Sanitation Data'!H22)),NA())</f>
        <v>#N/A</v>
      </c>
      <c r="AT28" s="83" t="e">
        <f ca="true">+IF(AND(ISNUMBER(OFFSET('Sanitation Data'!$H$12,0,10*ROW('Sanitation Data'!H22))),'Data Summary'!DI28="Yes"),OFFSET('Sanitation Data'!$H$12,0,10*ROW('Sanitation Data'!H22)),NA())</f>
        <v>#N/A</v>
      </c>
      <c r="AU28" s="83" t="e">
        <f ca="true">+IF(AND(ISNUMBER(OFFSET('Sanitation Data'!$I$4,0,10*ROW('Sanitation Data'!I22))),'Data Summary'!DJ28="Yes"),100-OFFSET('Sanitation Data'!$I$4,0,10*ROW('Sanitation Data'!I22)),NA())</f>
        <v>#N/A</v>
      </c>
      <c r="AV28" s="83" t="e">
        <f ca="true">+IF(AND(ISNUMBER(OFFSET('Sanitation Data'!$I$6,0,10*ROW('Sanitation Data'!I22))),'Data Summary'!DK28="Yes"),OFFSET('Sanitation Data'!$I$6,0,10*ROW('Sanitation Data'!I22)),NA())</f>
        <v>#N/A</v>
      </c>
      <c r="AW28" s="83" t="e">
        <f ca="true">+IF(AND(ISNUMBER(OFFSET('Sanitation Data'!$I$10,0,10*ROW('Sanitation Data'!I22))),'Data Summary'!DL28="Yes"),OFFSET('Sanitation Data'!$I$10,0,10*ROW('Sanitation Data'!I22)),NA())</f>
        <v>#N/A</v>
      </c>
      <c r="AX28" s="83" t="e">
        <f ca="true">+IF(AND(ISNUMBER(OFFSET('Sanitation Data'!$I$11,0,10*ROW('Sanitation Data'!I22))),'Data Summary'!DM28="Yes"),OFFSET('Sanitation Data'!$I$11,0,10*ROW('Sanitation Data'!I22)),NA())</f>
        <v>#N/A</v>
      </c>
      <c r="AY28" s="83" t="e">
        <f ca="true">+IF(AND(ISNUMBER(OFFSET('Sanitation Data'!$I$12,0,10*ROW('Sanitation Data'!I22))),'Data Summary'!DN28="Yes"),OFFSET('Sanitation Data'!$I$12,0,10*ROW('Sanitation Data'!I22)),NA())</f>
        <v>#N/A</v>
      </c>
      <c r="AZ28" s="84" t="e">
        <f ca="true">+IF(AND(ISNUMBER(OFFSET('Hygiene Data'!$D$5,0,10*ROW('Hygiene Data'!D22))),'Data Summary'!DO28="Yes"),OFFSET('Hygiene Data'!$D$5,0,10*ROW('Hygiene Data'!D22)),NA())</f>
        <v>#N/A</v>
      </c>
      <c r="BA28" s="84" t="e">
        <f ca="true">+IF(AND(ISNUMBER(OFFSET('Hygiene Data'!$D$7,0,10*ROW('Hygiene Data'!D22))),'Data Summary'!DP28="Yes"),OFFSET('Hygiene Data'!$D$7,0,10*ROW('Hygiene Data'!D22)),NA())</f>
        <v>#N/A</v>
      </c>
      <c r="BB28" s="84" t="e">
        <f ca="true">+IF(AND(ISNUMBER(OFFSET('Hygiene Data'!$D$9,0,10*ROW('Hygiene Data'!D22))),'Data Summary'!DQ28="Yes"),OFFSET('Hygiene Data'!$D$9,0,10*ROW('Hygiene Data'!D22)),NA())</f>
        <v>#N/A</v>
      </c>
      <c r="BC28" s="84" t="e">
        <f ca="true">+IF(AND(ISNUMBER(OFFSET('Hygiene Data'!$E$5,0,10*ROW('Hygiene Data'!E22))),'Data Summary'!DR28="Yes"),OFFSET('Hygiene Data'!$E$5,0,10*ROW('Hygiene Data'!E22)),NA())</f>
        <v>#N/A</v>
      </c>
      <c r="BD28" s="84" t="e">
        <f ca="true">+IF(AND(ISNUMBER(OFFSET('Hygiene Data'!$E$7,0,10*ROW('Hygiene Data'!E22))),'Data Summary'!DS28="Yes"),OFFSET('Hygiene Data'!$E$7,0,10*ROW('Hygiene Data'!E22)),NA())</f>
        <v>#N/A</v>
      </c>
      <c r="BE28" s="84" t="e">
        <f ca="true">+IF(AND(ISNUMBER(OFFSET('Hygiene Data'!$E$9,0,10*ROW('Hygiene Data'!E22))),'Data Summary'!DT28="Yes"),OFFSET('Hygiene Data'!$E$9,0,10*ROW('Hygiene Data'!E22)),NA())</f>
        <v>#N/A</v>
      </c>
      <c r="BF28" s="84" t="e">
        <f ca="true">+IF(AND(ISNUMBER(OFFSET('Hygiene Data'!$F$5,0,10*ROW('Hygiene Data'!F22))),'Data Summary'!DU28="Yes"),OFFSET('Hygiene Data'!$F$5,0,10*ROW('Hygiene Data'!F22)),NA())</f>
        <v>#N/A</v>
      </c>
      <c r="BG28" s="84" t="e">
        <f ca="true">+IF(AND(ISNUMBER(OFFSET('Hygiene Data'!$F$7,0,10*ROW('Hygiene Data'!F22))),'Data Summary'!DV28="Yes"),OFFSET('Hygiene Data'!$F$7,0,10*ROW('Hygiene Data'!F22)),NA())</f>
        <v>#N/A</v>
      </c>
      <c r="BH28" s="84" t="e">
        <f ca="true">+IF(AND(ISNUMBER(OFFSET('Hygiene Data'!$F$9,0,10*ROW('Hygiene Data'!F22))),'Data Summary'!DW28="Yes"),OFFSET('Hygiene Data'!$F$9,0,10*ROW('Hygiene Data'!F22)),NA())</f>
        <v>#N/A</v>
      </c>
      <c r="BI28" s="84" t="e">
        <f ca="true">+IF(AND(ISNUMBER(OFFSET('Hygiene Data'!$G$5,0,10*ROW('Hygiene Data'!G22))),'Data Summary'!DX28="Yes"),OFFSET('Hygiene Data'!$G$5,0,10*ROW('Hygiene Data'!G22)),NA())</f>
        <v>#N/A</v>
      </c>
      <c r="BJ28" s="84" t="e">
        <f ca="true">+IF(AND(ISNUMBER(OFFSET('Hygiene Data'!$G$7,0,10*ROW('Hygiene Data'!G22))),'Data Summary'!DY28="Yes"),OFFSET('Hygiene Data'!$G$7,0,10*ROW('Hygiene Data'!G22)),NA())</f>
        <v>#N/A</v>
      </c>
      <c r="BK28" s="84" t="e">
        <f ca="true">+IF(AND(ISNUMBER(OFFSET('Hygiene Data'!$G$9,0,10*ROW('Hygiene Data'!G22))),'Data Summary'!DZ28="Yes"),OFFSET('Hygiene Data'!$G$9,0,10*ROW('Hygiene Data'!G22)),NA())</f>
        <v>#N/A</v>
      </c>
      <c r="BL28" s="84" t="e">
        <f ca="true">+IF(AND(ISNUMBER(OFFSET('Hygiene Data'!$H$5,0,10*ROW('Hygiene Data'!H22))),'Data Summary'!EA28="Yes"),OFFSET('Hygiene Data'!$H$5,0,10*ROW('Hygiene Data'!H22)),NA())</f>
        <v>#N/A</v>
      </c>
      <c r="BM28" s="84" t="e">
        <f ca="true">+IF(AND(ISNUMBER(OFFSET('Hygiene Data'!$H$7,0,10*ROW('Hygiene Data'!H22))),'Data Summary'!EB28="Yes"),OFFSET('Hygiene Data'!$H$7,0,10*ROW('Hygiene Data'!H22)),NA())</f>
        <v>#N/A</v>
      </c>
      <c r="BN28" s="84" t="e">
        <f ca="true">+IF(AND(ISNUMBER(OFFSET('Hygiene Data'!$H$9,0,10*ROW('Hygiene Data'!H22))),'Data Summary'!EC28="Yes"),OFFSET('Hygiene Data'!$H$9,0,10*ROW('Hygiene Data'!H22)),NA())</f>
        <v>#N/A</v>
      </c>
      <c r="BO28" s="84" t="e">
        <f ca="true">+IF(AND(ISNUMBER(OFFSET('Hygiene Data'!$I$5,0,10*ROW('Hygiene Data'!I22))),'Data Summary'!ED28="Yes"),OFFSET('Hygiene Data'!$I$5,0,10*ROW('Hygiene Data'!I22)),NA())</f>
        <v>#N/A</v>
      </c>
      <c r="BP28" s="84" t="e">
        <f ca="true">+IF(AND(ISNUMBER(OFFSET('Hygiene Data'!$I$7,0,10*ROW('Hygiene Data'!I22))),'Data Summary'!EE28="Yes"),OFFSET('Hygiene Data'!$I$7,0,10*ROW('Hygiene Data'!I22)),NA())</f>
        <v>#N/A</v>
      </c>
      <c r="BQ28" s="84" t="e">
        <f ca="true">+IF(AND(ISNUMBER(OFFSET('Hygiene Data'!$I$9,0,10*ROW('Hygiene Data'!I22))),'Data Summary'!EF28="Yes"),OFFSET('Hygiene Data'!$I$9,0,10*ROW('Hygiene Data'!I22)),NA())</f>
        <v>#N/A</v>
      </c>
    </row>
    <row xmlns:x14ac="http://schemas.microsoft.com/office/spreadsheetml/2009/9/ac" r="29" x14ac:dyDescent="0.2">
      <c r="A29" s="375" t="e">
        <f ca="true">+RIGHT('Data Summary'!A29,LEN('Data Summary'!A29)-9)</f>
        <v>#VALUE!</v>
      </c>
      <c r="B29" s="36" t="str">
        <f ca="true">+IF(ISTEXT('Data Summary'!B29),'Data Summary'!B29,"")</f>
        <v/>
      </c>
      <c r="C29" s="325" t="e">
        <f ca="true">+VALUE('Data Summary'!C29)</f>
        <v>#VALUE!</v>
      </c>
      <c r="D29" s="82" t="e">
        <f ca="true">+IF(AND(ISNUMBER(OFFSET('Water Data'!$D$4,0,10*ROW('Water Data'!D23))),'Data Summary'!BS29="Yes"),100-OFFSET('Water Data'!$D$4,0,10*ROW('Water Data'!D23)),NA())</f>
        <v>#N/A</v>
      </c>
      <c r="E29" s="82" t="e">
        <f ca="true">+IF(AND(ISNUMBER(OFFSET('Water Data'!$D$6,0,10*ROW('Water Data'!D23))),'Data Summary'!BT29="Yes"),OFFSET('Water Data'!$D$6,0,10*ROW('Water Data'!D23)),NA())</f>
        <v>#N/A</v>
      </c>
      <c r="F29" s="82" t="e">
        <f ca="true">+IF(AND(ISNUMBER(OFFSET('Water Data'!$D$9,0,10*ROW('Water Data'!D23))),'Data Summary'!BU29="Yes"),OFFSET('Water Data'!$D$9,0,10*ROW('Water Data'!D23)),NA())</f>
        <v>#N/A</v>
      </c>
      <c r="G29" s="82" t="e">
        <f ca="true">+IF(AND(ISNUMBER(OFFSET('Water Data'!$E$4,0,10*ROW('Water Data'!E23))),'Data Summary'!BV29="Yes"),100-OFFSET('Water Data'!$E$4,0,10*ROW('Water Data'!E23)),NA())</f>
        <v>#N/A</v>
      </c>
      <c r="H29" s="82" t="e">
        <f ca="true">+IF(AND(ISNUMBER(OFFSET('Water Data'!$E$6,0,10*ROW('Water Data'!E23))),'Data Summary'!BW29="Yes"),OFFSET('Water Data'!$E$6,0,10*ROW('Water Data'!E23)),NA())</f>
        <v>#N/A</v>
      </c>
      <c r="I29" s="82" t="e">
        <f ca="true">+IF(AND(ISNUMBER(OFFSET('Water Data'!$E$9,0,10*ROW('Water Data'!E23))),'Data Summary'!BX29="Yes"),OFFSET('Water Data'!$E$9,0,10*ROW('Water Data'!E23)),NA())</f>
        <v>#N/A</v>
      </c>
      <c r="J29" s="82" t="e">
        <f ca="true">+IF(AND(ISNUMBER(OFFSET('Water Data'!$F$4,0,10*ROW('Water Data'!F23))),'Data Summary'!BY29="Yes"),100-OFFSET('Water Data'!$F$4,0,10*ROW('Water Data'!F23)),NA())</f>
        <v>#N/A</v>
      </c>
      <c r="K29" s="82" t="e">
        <f ca="true">+IF(AND(ISNUMBER(OFFSET('Water Data'!$F$6,0,10*ROW('Water Data'!F23))),'Data Summary'!BZ29="Yes"),OFFSET('Water Data'!$F$6,0,10*ROW('Water Data'!F23)),NA())</f>
        <v>#N/A</v>
      </c>
      <c r="L29" s="82" t="e">
        <f ca="true">+IF(AND(ISNUMBER(OFFSET('Water Data'!$F$9,0,10*ROW('Water Data'!F23))),'Data Summary'!CA29="Yes"),OFFSET('Water Data'!$F$9,0,10*ROW('Water Data'!F23)),NA())</f>
        <v>#N/A</v>
      </c>
      <c r="M29" s="82" t="e">
        <f ca="true">+IF(AND(ISNUMBER(OFFSET('Water Data'!$G$4,0,10*ROW('Water Data'!G23))),'Data Summary'!CB29="Yes"),100-OFFSET('Water Data'!$G$4,0,10*ROW('Water Data'!G23)),NA())</f>
        <v>#N/A</v>
      </c>
      <c r="N29" s="82" t="e">
        <f ca="true">+IF(AND(ISNUMBER(OFFSET('Water Data'!$G$6,0,10*ROW('Water Data'!G23))),'Data Summary'!CC29="Yes"),OFFSET('Water Data'!$G$6,0,10*ROW('Water Data'!G23)),NA())</f>
        <v>#N/A</v>
      </c>
      <c r="O29" s="82" t="e">
        <f ca="true">+IF(AND(ISNUMBER(OFFSET('Water Data'!$G$9,0,10*ROW('Water Data'!G23))),'Data Summary'!CD29="Yes"),OFFSET('Water Data'!$G$9,0,10*ROW('Water Data'!G23)),NA())</f>
        <v>#N/A</v>
      </c>
      <c r="P29" s="82" t="e">
        <f ca="true">+IF(AND(ISNUMBER(OFFSET('Water Data'!$H$4,0,10*ROW('Water Data'!H23))),'Data Summary'!CE29="Yes"),100-OFFSET('Water Data'!$H$4,0,10*ROW('Water Data'!H23)),NA())</f>
        <v>#N/A</v>
      </c>
      <c r="Q29" s="82" t="e">
        <f ca="true">+IF(AND(ISNUMBER(OFFSET('Water Data'!$H$6,0,10*ROW('Water Data'!H23))),'Data Summary'!CF29="Yes"),OFFSET('Water Data'!$H$6,0,10*ROW('Water Data'!H23)),NA())</f>
        <v>#N/A</v>
      </c>
      <c r="R29" s="82" t="e">
        <f ca="true">+IF(AND(ISNUMBER(OFFSET('Water Data'!$H$9,0,10*ROW('Water Data'!H23))),'Data Summary'!CG29="Yes"),OFFSET('Water Data'!$H$9,0,10*ROW('Water Data'!H23)),NA())</f>
        <v>#N/A</v>
      </c>
      <c r="S29" s="82" t="e">
        <f ca="true">+IF(AND(ISNUMBER(OFFSET('Water Data'!$I$4,0,10*ROW('Water Data'!I23))),'Data Summary'!CH29="Yes"),100-OFFSET('Water Data'!$I$4,0,10*ROW('Water Data'!I23)),NA())</f>
        <v>#N/A</v>
      </c>
      <c r="T29" s="82" t="e">
        <f ca="true">+IF(AND(ISNUMBER(OFFSET('Water Data'!$I$6,0,10*ROW('Water Data'!I23))),'Data Summary'!CI29="Yes"),OFFSET('Water Data'!$I$6,0,10*ROW('Water Data'!I23)),NA())</f>
        <v>#N/A</v>
      </c>
      <c r="U29" s="82" t="e">
        <f ca="true">+IF(AND(ISNUMBER(OFFSET('Water Data'!$I$9,0,10*ROW('Water Data'!I23))),'Data Summary'!CJ29="Yes"),OFFSET('Water Data'!$I$9,0,10*ROW('Water Data'!I23)),NA())</f>
        <v>#N/A</v>
      </c>
      <c r="V29" s="83" t="e">
        <f ca="true">+IF(AND(ISNUMBER(OFFSET('Sanitation Data'!$D$4,0,10*ROW('Sanitation Data'!D23))),'Data Summary'!CK29="Yes"),100-OFFSET('Sanitation Data'!$D$4,0,10*ROW('Sanitation Data'!D23)),NA())</f>
        <v>#N/A</v>
      </c>
      <c r="W29" s="83" t="e">
        <f ca="true">+IF(AND(ISNUMBER(OFFSET('Sanitation Data'!$D$6,0,10*ROW('Sanitation Data'!D23))),'Data Summary'!CL29="Yes"),OFFSET('Sanitation Data'!$D$6,0,10*ROW('Sanitation Data'!D23)),NA())</f>
        <v>#N/A</v>
      </c>
      <c r="X29" s="83" t="e">
        <f ca="true">+IF(AND(ISNUMBER(OFFSET('Sanitation Data'!$D$10,0,10*ROW('Sanitation Data'!D23))),'Data Summary'!CM29="Yes"),OFFSET('Sanitation Data'!$D$10,0,10*ROW('Sanitation Data'!D23)),NA())</f>
        <v>#N/A</v>
      </c>
      <c r="Y29" s="83" t="e">
        <f ca="true">+IF(AND(ISNUMBER(OFFSET('Sanitation Data'!$D$11,0,10*ROW('Sanitation Data'!D23))),'Data Summary'!CN29="Yes"),OFFSET('Sanitation Data'!$D$11,0,10*ROW('Sanitation Data'!D23)),NA())</f>
        <v>#N/A</v>
      </c>
      <c r="Z29" s="83" t="e">
        <f ca="true">+IF(AND(ISNUMBER(OFFSET('Sanitation Data'!$D$12,0,10*ROW('Sanitation Data'!D23))),'Data Summary'!CO29="Yes"),OFFSET('Sanitation Data'!$D$12,0,10*ROW('Sanitation Data'!D23)),NA())</f>
        <v>#N/A</v>
      </c>
      <c r="AA29" s="83" t="e">
        <f ca="true">+IF(AND(ISNUMBER(OFFSET('Sanitation Data'!$E$4,0,10*ROW('Sanitation Data'!E23))),'Data Summary'!CP29="Yes"),100-OFFSET('Sanitation Data'!$E$4,0,10*ROW('Sanitation Data'!E23)),NA())</f>
        <v>#N/A</v>
      </c>
      <c r="AB29" s="83" t="e">
        <f ca="true">+IF(AND(ISNUMBER(OFFSET('Sanitation Data'!$E$6,0,10*ROW('Sanitation Data'!E23))),'Data Summary'!CQ29="Yes"),OFFSET('Sanitation Data'!$E$6,0,10*ROW('Sanitation Data'!E23)),NA())</f>
        <v>#N/A</v>
      </c>
      <c r="AC29" s="83" t="e">
        <f ca="true">+IF(AND(ISNUMBER(OFFSET('Sanitation Data'!$E$10,0,10*ROW('Sanitation Data'!E23))),'Data Summary'!CR29="Yes"),OFFSET('Sanitation Data'!$E$10,0,10*ROW('Sanitation Data'!E23)),NA())</f>
        <v>#N/A</v>
      </c>
      <c r="AD29" s="83" t="e">
        <f ca="true">+IF(AND(ISNUMBER(OFFSET('Sanitation Data'!$E$11,0,10*ROW('Sanitation Data'!E23))),'Data Summary'!CS29="Yes"),OFFSET('Sanitation Data'!$E$11,0,10*ROW('Sanitation Data'!E23)),NA())</f>
        <v>#N/A</v>
      </c>
      <c r="AE29" s="83" t="e">
        <f ca="true">+IF(AND(ISNUMBER(OFFSET('Sanitation Data'!$E$12,0,10*ROW('Sanitation Data'!E23))),'Data Summary'!CT29="Yes"),OFFSET('Sanitation Data'!$E$12,0,10*ROW('Sanitation Data'!E23)),NA())</f>
        <v>#N/A</v>
      </c>
      <c r="AF29" s="83" t="e">
        <f ca="true">+IF(AND(ISNUMBER(OFFSET('Sanitation Data'!$F$4,0,10*ROW('Sanitation Data'!F23))),'Data Summary'!CU29="Yes"),100-OFFSET('Sanitation Data'!$F$4,0,10*ROW('Sanitation Data'!F23)),NA())</f>
        <v>#N/A</v>
      </c>
      <c r="AG29" s="83" t="e">
        <f ca="true">+IF(AND(ISNUMBER(OFFSET('Sanitation Data'!$F$6,0,10*ROW('Sanitation Data'!F23))),'Data Summary'!CV29="Yes"),OFFSET('Sanitation Data'!$F$6,0,10*ROW('Sanitation Data'!F23)),NA())</f>
        <v>#N/A</v>
      </c>
      <c r="AH29" s="83" t="e">
        <f ca="true">+IF(AND(ISNUMBER(OFFSET('Sanitation Data'!$F$10,0,10*ROW('Sanitation Data'!F23))),'Data Summary'!CW29="Yes"),OFFSET('Sanitation Data'!$F$10,0,10*ROW('Sanitation Data'!F23)),NA())</f>
        <v>#N/A</v>
      </c>
      <c r="AI29" s="83" t="e">
        <f ca="true">+IF(AND(ISNUMBER(OFFSET('Sanitation Data'!$F$11,0,10*ROW('Sanitation Data'!F23))),'Data Summary'!CX29="Yes"),OFFSET('Sanitation Data'!$F$11,0,10*ROW('Sanitation Data'!F23)),NA())</f>
        <v>#N/A</v>
      </c>
      <c r="AJ29" s="83" t="e">
        <f ca="true">+IF(AND(ISNUMBER(OFFSET('Sanitation Data'!$F$12,0,10*ROW('Sanitation Data'!F23))),'Data Summary'!CY29="Yes"),OFFSET('Sanitation Data'!$F$12,0,10*ROW('Sanitation Data'!F23)),NA())</f>
        <v>#N/A</v>
      </c>
      <c r="AK29" s="83" t="e">
        <f ca="true">+IF(AND(ISNUMBER(OFFSET('Sanitation Data'!$G$4,0,10*ROW('Sanitation Data'!G23))),'Data Summary'!CZ29="Yes"),100-OFFSET('Sanitation Data'!$G$4,0,10*ROW('Sanitation Data'!G23)),NA())</f>
        <v>#N/A</v>
      </c>
      <c r="AL29" s="83" t="e">
        <f ca="true">+IF(AND(ISNUMBER(OFFSET('Sanitation Data'!$G$6,0,10*ROW('Sanitation Data'!G23))),'Data Summary'!DA29="Yes"),OFFSET('Sanitation Data'!$G$6,0,10*ROW('Sanitation Data'!G23)),NA())</f>
        <v>#N/A</v>
      </c>
      <c r="AM29" s="83" t="e">
        <f ca="true">+IF(AND(ISNUMBER(OFFSET('Sanitation Data'!$G$10,0,10*ROW('Sanitation Data'!G23))),'Data Summary'!DB29="Yes"),OFFSET('Sanitation Data'!$G$10,0,10*ROW('Sanitation Data'!G23)),NA())</f>
        <v>#N/A</v>
      </c>
      <c r="AN29" s="83" t="e">
        <f ca="true">+IF(AND(ISNUMBER(OFFSET('Sanitation Data'!$G$11,0,10*ROW('Sanitation Data'!G23))),'Data Summary'!DC29="Yes"),OFFSET('Sanitation Data'!$G$11,0,10*ROW('Sanitation Data'!G23)),NA())</f>
        <v>#N/A</v>
      </c>
      <c r="AO29" s="83" t="e">
        <f ca="true">+IF(AND(ISNUMBER(OFFSET('Sanitation Data'!$G$12,0,10*ROW('Sanitation Data'!G23))),'Data Summary'!DD29="Yes"),OFFSET('Sanitation Data'!$G$12,0,10*ROW('Sanitation Data'!G23)),NA())</f>
        <v>#N/A</v>
      </c>
      <c r="AP29" s="83" t="e">
        <f ca="true">+IF(AND(ISNUMBER(OFFSET('Sanitation Data'!$H$4,0,10*ROW('Sanitation Data'!H23))),'Data Summary'!DE29="Yes"),100-OFFSET('Sanitation Data'!$H$4,0,10*ROW('Sanitation Data'!H23)),NA())</f>
        <v>#N/A</v>
      </c>
      <c r="AQ29" s="83" t="e">
        <f ca="true">+IF(AND(ISNUMBER(OFFSET('Sanitation Data'!$H$6,0,10*ROW('Sanitation Data'!H23))),'Data Summary'!DF29="Yes"),OFFSET('Sanitation Data'!$H$6,0,10*ROW('Sanitation Data'!H23)),NA())</f>
        <v>#N/A</v>
      </c>
      <c r="AR29" s="83" t="e">
        <f ca="true">+IF(AND(ISNUMBER(OFFSET('Sanitation Data'!$H$10,0,10*ROW('Sanitation Data'!H23))),'Data Summary'!DG29="Yes"),OFFSET('Sanitation Data'!$H$10,0,10*ROW('Sanitation Data'!H23)),NA())</f>
        <v>#N/A</v>
      </c>
      <c r="AS29" s="83" t="e">
        <f ca="true">+IF(AND(ISNUMBER(OFFSET('Sanitation Data'!$H$11,0,10*ROW('Sanitation Data'!H23))),'Data Summary'!DH29="Yes"),OFFSET('Sanitation Data'!$H$11,0,10*ROW('Sanitation Data'!H23)),NA())</f>
        <v>#N/A</v>
      </c>
      <c r="AT29" s="83" t="e">
        <f ca="true">+IF(AND(ISNUMBER(OFFSET('Sanitation Data'!$H$12,0,10*ROW('Sanitation Data'!H23))),'Data Summary'!DI29="Yes"),OFFSET('Sanitation Data'!$H$12,0,10*ROW('Sanitation Data'!H23)),NA())</f>
        <v>#N/A</v>
      </c>
      <c r="AU29" s="83" t="e">
        <f ca="true">+IF(AND(ISNUMBER(OFFSET('Sanitation Data'!$I$4,0,10*ROW('Sanitation Data'!I23))),'Data Summary'!DJ29="Yes"),100-OFFSET('Sanitation Data'!$I$4,0,10*ROW('Sanitation Data'!I23)),NA())</f>
        <v>#N/A</v>
      </c>
      <c r="AV29" s="83" t="e">
        <f ca="true">+IF(AND(ISNUMBER(OFFSET('Sanitation Data'!$I$6,0,10*ROW('Sanitation Data'!I23))),'Data Summary'!DK29="Yes"),OFFSET('Sanitation Data'!$I$6,0,10*ROW('Sanitation Data'!I23)),NA())</f>
        <v>#N/A</v>
      </c>
      <c r="AW29" s="83" t="e">
        <f ca="true">+IF(AND(ISNUMBER(OFFSET('Sanitation Data'!$I$10,0,10*ROW('Sanitation Data'!I23))),'Data Summary'!DL29="Yes"),OFFSET('Sanitation Data'!$I$10,0,10*ROW('Sanitation Data'!I23)),NA())</f>
        <v>#N/A</v>
      </c>
      <c r="AX29" s="83" t="e">
        <f ca="true">+IF(AND(ISNUMBER(OFFSET('Sanitation Data'!$I$11,0,10*ROW('Sanitation Data'!I23))),'Data Summary'!DM29="Yes"),OFFSET('Sanitation Data'!$I$11,0,10*ROW('Sanitation Data'!I23)),NA())</f>
        <v>#N/A</v>
      </c>
      <c r="AY29" s="83" t="e">
        <f ca="true">+IF(AND(ISNUMBER(OFFSET('Sanitation Data'!$I$12,0,10*ROW('Sanitation Data'!I23))),'Data Summary'!DN29="Yes"),OFFSET('Sanitation Data'!$I$12,0,10*ROW('Sanitation Data'!I23)),NA())</f>
        <v>#N/A</v>
      </c>
      <c r="AZ29" s="84" t="e">
        <f ca="true">+IF(AND(ISNUMBER(OFFSET('Hygiene Data'!$D$5,0,10*ROW('Hygiene Data'!D23))),'Data Summary'!DO29="Yes"),OFFSET('Hygiene Data'!$D$5,0,10*ROW('Hygiene Data'!D23)),NA())</f>
        <v>#N/A</v>
      </c>
      <c r="BA29" s="84" t="e">
        <f ca="true">+IF(AND(ISNUMBER(OFFSET('Hygiene Data'!$D$7,0,10*ROW('Hygiene Data'!D23))),'Data Summary'!DP29="Yes"),OFFSET('Hygiene Data'!$D$7,0,10*ROW('Hygiene Data'!D23)),NA())</f>
        <v>#N/A</v>
      </c>
      <c r="BB29" s="84" t="e">
        <f ca="true">+IF(AND(ISNUMBER(OFFSET('Hygiene Data'!$D$9,0,10*ROW('Hygiene Data'!D23))),'Data Summary'!DQ29="Yes"),OFFSET('Hygiene Data'!$D$9,0,10*ROW('Hygiene Data'!D23)),NA())</f>
        <v>#N/A</v>
      </c>
      <c r="BC29" s="84" t="e">
        <f ca="true">+IF(AND(ISNUMBER(OFFSET('Hygiene Data'!$E$5,0,10*ROW('Hygiene Data'!E23))),'Data Summary'!DR29="Yes"),OFFSET('Hygiene Data'!$E$5,0,10*ROW('Hygiene Data'!E23)),NA())</f>
        <v>#N/A</v>
      </c>
      <c r="BD29" s="84" t="e">
        <f ca="true">+IF(AND(ISNUMBER(OFFSET('Hygiene Data'!$E$7,0,10*ROW('Hygiene Data'!E23))),'Data Summary'!DS29="Yes"),OFFSET('Hygiene Data'!$E$7,0,10*ROW('Hygiene Data'!E23)),NA())</f>
        <v>#N/A</v>
      </c>
      <c r="BE29" s="84" t="e">
        <f ca="true">+IF(AND(ISNUMBER(OFFSET('Hygiene Data'!$E$9,0,10*ROW('Hygiene Data'!E23))),'Data Summary'!DT29="Yes"),OFFSET('Hygiene Data'!$E$9,0,10*ROW('Hygiene Data'!E23)),NA())</f>
        <v>#N/A</v>
      </c>
      <c r="BF29" s="84" t="e">
        <f ca="true">+IF(AND(ISNUMBER(OFFSET('Hygiene Data'!$F$5,0,10*ROW('Hygiene Data'!F23))),'Data Summary'!DU29="Yes"),OFFSET('Hygiene Data'!$F$5,0,10*ROW('Hygiene Data'!F23)),NA())</f>
        <v>#N/A</v>
      </c>
      <c r="BG29" s="84" t="e">
        <f ca="true">+IF(AND(ISNUMBER(OFFSET('Hygiene Data'!$F$7,0,10*ROW('Hygiene Data'!F23))),'Data Summary'!DV29="Yes"),OFFSET('Hygiene Data'!$F$7,0,10*ROW('Hygiene Data'!F23)),NA())</f>
        <v>#N/A</v>
      </c>
      <c r="BH29" s="84" t="e">
        <f ca="true">+IF(AND(ISNUMBER(OFFSET('Hygiene Data'!$F$9,0,10*ROW('Hygiene Data'!F23))),'Data Summary'!DW29="Yes"),OFFSET('Hygiene Data'!$F$9,0,10*ROW('Hygiene Data'!F23)),NA())</f>
        <v>#N/A</v>
      </c>
      <c r="BI29" s="84" t="e">
        <f ca="true">+IF(AND(ISNUMBER(OFFSET('Hygiene Data'!$G$5,0,10*ROW('Hygiene Data'!G23))),'Data Summary'!DX29="Yes"),OFFSET('Hygiene Data'!$G$5,0,10*ROW('Hygiene Data'!G23)),NA())</f>
        <v>#N/A</v>
      </c>
      <c r="BJ29" s="84" t="e">
        <f ca="true">+IF(AND(ISNUMBER(OFFSET('Hygiene Data'!$G$7,0,10*ROW('Hygiene Data'!G23))),'Data Summary'!DY29="Yes"),OFFSET('Hygiene Data'!$G$7,0,10*ROW('Hygiene Data'!G23)),NA())</f>
        <v>#N/A</v>
      </c>
      <c r="BK29" s="84" t="e">
        <f ca="true">+IF(AND(ISNUMBER(OFFSET('Hygiene Data'!$G$9,0,10*ROW('Hygiene Data'!G23))),'Data Summary'!DZ29="Yes"),OFFSET('Hygiene Data'!$G$9,0,10*ROW('Hygiene Data'!G23)),NA())</f>
        <v>#N/A</v>
      </c>
      <c r="BL29" s="84" t="e">
        <f ca="true">+IF(AND(ISNUMBER(OFFSET('Hygiene Data'!$H$5,0,10*ROW('Hygiene Data'!H23))),'Data Summary'!EA29="Yes"),OFFSET('Hygiene Data'!$H$5,0,10*ROW('Hygiene Data'!H23)),NA())</f>
        <v>#N/A</v>
      </c>
      <c r="BM29" s="84" t="e">
        <f ca="true">+IF(AND(ISNUMBER(OFFSET('Hygiene Data'!$H$7,0,10*ROW('Hygiene Data'!H23))),'Data Summary'!EB29="Yes"),OFFSET('Hygiene Data'!$H$7,0,10*ROW('Hygiene Data'!H23)),NA())</f>
        <v>#N/A</v>
      </c>
      <c r="BN29" s="84" t="e">
        <f ca="true">+IF(AND(ISNUMBER(OFFSET('Hygiene Data'!$H$9,0,10*ROW('Hygiene Data'!H23))),'Data Summary'!EC29="Yes"),OFFSET('Hygiene Data'!$H$9,0,10*ROW('Hygiene Data'!H23)),NA())</f>
        <v>#N/A</v>
      </c>
      <c r="BO29" s="84" t="e">
        <f ca="true">+IF(AND(ISNUMBER(OFFSET('Hygiene Data'!$I$5,0,10*ROW('Hygiene Data'!I23))),'Data Summary'!ED29="Yes"),OFFSET('Hygiene Data'!$I$5,0,10*ROW('Hygiene Data'!I23)),NA())</f>
        <v>#N/A</v>
      </c>
      <c r="BP29" s="84" t="e">
        <f ca="true">+IF(AND(ISNUMBER(OFFSET('Hygiene Data'!$I$7,0,10*ROW('Hygiene Data'!I23))),'Data Summary'!EE29="Yes"),OFFSET('Hygiene Data'!$I$7,0,10*ROW('Hygiene Data'!I23)),NA())</f>
        <v>#N/A</v>
      </c>
      <c r="BQ29" s="84" t="e">
        <f ca="true">+IF(AND(ISNUMBER(OFFSET('Hygiene Data'!$I$9,0,10*ROW('Hygiene Data'!I23))),'Data Summary'!EF29="Yes"),OFFSET('Hygiene Data'!$I$9,0,10*ROW('Hygiene Data'!I23)),NA())</f>
        <v>#N/A</v>
      </c>
    </row>
    <row xmlns:x14ac="http://schemas.microsoft.com/office/spreadsheetml/2009/9/ac" r="30" x14ac:dyDescent="0.2">
      <c r="A30" s="375" t="e">
        <f ca="true">+RIGHT('Data Summary'!A30,LEN('Data Summary'!A30)-9)</f>
        <v>#VALUE!</v>
      </c>
      <c r="B30" s="36" t="str">
        <f ca="true">+IF(ISTEXT('Data Summary'!B30),'Data Summary'!B30,"")</f>
        <v/>
      </c>
      <c r="C30" s="325" t="e">
        <f ca="true">+VALUE('Data Summary'!C30)</f>
        <v>#VALUE!</v>
      </c>
      <c r="D30" s="82" t="e">
        <f ca="true">+IF(AND(ISNUMBER(OFFSET('Water Data'!$D$4,0,10*ROW('Water Data'!D24))),'Data Summary'!BS30="Yes"),100-OFFSET('Water Data'!$D$4,0,10*ROW('Water Data'!D24)),NA())</f>
        <v>#N/A</v>
      </c>
      <c r="E30" s="82" t="e">
        <f ca="true">+IF(AND(ISNUMBER(OFFSET('Water Data'!$D$6,0,10*ROW('Water Data'!D24))),'Data Summary'!BT30="Yes"),OFFSET('Water Data'!$D$6,0,10*ROW('Water Data'!D24)),NA())</f>
        <v>#N/A</v>
      </c>
      <c r="F30" s="82" t="e">
        <f ca="true">+IF(AND(ISNUMBER(OFFSET('Water Data'!$D$9,0,10*ROW('Water Data'!D24))),'Data Summary'!BU30="Yes"),OFFSET('Water Data'!$D$9,0,10*ROW('Water Data'!D24)),NA())</f>
        <v>#N/A</v>
      </c>
      <c r="G30" s="82" t="e">
        <f ca="true">+IF(AND(ISNUMBER(OFFSET('Water Data'!$E$4,0,10*ROW('Water Data'!E24))),'Data Summary'!BV30="Yes"),100-OFFSET('Water Data'!$E$4,0,10*ROW('Water Data'!E24)),NA())</f>
        <v>#N/A</v>
      </c>
      <c r="H30" s="82" t="e">
        <f ca="true">+IF(AND(ISNUMBER(OFFSET('Water Data'!$E$6,0,10*ROW('Water Data'!E24))),'Data Summary'!BW30="Yes"),OFFSET('Water Data'!$E$6,0,10*ROW('Water Data'!E24)),NA())</f>
        <v>#N/A</v>
      </c>
      <c r="I30" s="82" t="e">
        <f ca="true">+IF(AND(ISNUMBER(OFFSET('Water Data'!$E$9,0,10*ROW('Water Data'!E24))),'Data Summary'!BX30="Yes"),OFFSET('Water Data'!$E$9,0,10*ROW('Water Data'!E24)),NA())</f>
        <v>#N/A</v>
      </c>
      <c r="J30" s="82" t="e">
        <f ca="true">+IF(AND(ISNUMBER(OFFSET('Water Data'!$F$4,0,10*ROW('Water Data'!F24))),'Data Summary'!BY30="Yes"),100-OFFSET('Water Data'!$F$4,0,10*ROW('Water Data'!F24)),NA())</f>
        <v>#N/A</v>
      </c>
      <c r="K30" s="82" t="e">
        <f ca="true">+IF(AND(ISNUMBER(OFFSET('Water Data'!$F$6,0,10*ROW('Water Data'!F24))),'Data Summary'!BZ30="Yes"),OFFSET('Water Data'!$F$6,0,10*ROW('Water Data'!F24)),NA())</f>
        <v>#N/A</v>
      </c>
      <c r="L30" s="82" t="e">
        <f ca="true">+IF(AND(ISNUMBER(OFFSET('Water Data'!$F$9,0,10*ROW('Water Data'!F24))),'Data Summary'!CA30="Yes"),OFFSET('Water Data'!$F$9,0,10*ROW('Water Data'!F24)),NA())</f>
        <v>#N/A</v>
      </c>
      <c r="M30" s="82" t="e">
        <f ca="true">+IF(AND(ISNUMBER(OFFSET('Water Data'!$G$4,0,10*ROW('Water Data'!G24))),'Data Summary'!CB30="Yes"),100-OFFSET('Water Data'!$G$4,0,10*ROW('Water Data'!G24)),NA())</f>
        <v>#N/A</v>
      </c>
      <c r="N30" s="82" t="e">
        <f ca="true">+IF(AND(ISNUMBER(OFFSET('Water Data'!$G$6,0,10*ROW('Water Data'!G24))),'Data Summary'!CC30="Yes"),OFFSET('Water Data'!$G$6,0,10*ROW('Water Data'!G24)),NA())</f>
        <v>#N/A</v>
      </c>
      <c r="O30" s="82" t="e">
        <f ca="true">+IF(AND(ISNUMBER(OFFSET('Water Data'!$G$9,0,10*ROW('Water Data'!G24))),'Data Summary'!CD30="Yes"),OFFSET('Water Data'!$G$9,0,10*ROW('Water Data'!G24)),NA())</f>
        <v>#N/A</v>
      </c>
      <c r="P30" s="82" t="e">
        <f ca="true">+IF(AND(ISNUMBER(OFFSET('Water Data'!$H$4,0,10*ROW('Water Data'!H24))),'Data Summary'!CE30="Yes"),100-OFFSET('Water Data'!$H$4,0,10*ROW('Water Data'!H24)),NA())</f>
        <v>#N/A</v>
      </c>
      <c r="Q30" s="82" t="e">
        <f ca="true">+IF(AND(ISNUMBER(OFFSET('Water Data'!$H$6,0,10*ROW('Water Data'!H24))),'Data Summary'!CF30="Yes"),OFFSET('Water Data'!$H$6,0,10*ROW('Water Data'!H24)),NA())</f>
        <v>#N/A</v>
      </c>
      <c r="R30" s="82" t="e">
        <f ca="true">+IF(AND(ISNUMBER(OFFSET('Water Data'!$H$9,0,10*ROW('Water Data'!H24))),'Data Summary'!CG30="Yes"),OFFSET('Water Data'!$H$9,0,10*ROW('Water Data'!H24)),NA())</f>
        <v>#N/A</v>
      </c>
      <c r="S30" s="82" t="e">
        <f ca="true">+IF(AND(ISNUMBER(OFFSET('Water Data'!$I$4,0,10*ROW('Water Data'!I24))),'Data Summary'!CH30="Yes"),100-OFFSET('Water Data'!$I$4,0,10*ROW('Water Data'!I24)),NA())</f>
        <v>#N/A</v>
      </c>
      <c r="T30" s="82" t="e">
        <f ca="true">+IF(AND(ISNUMBER(OFFSET('Water Data'!$I$6,0,10*ROW('Water Data'!I24))),'Data Summary'!CI30="Yes"),OFFSET('Water Data'!$I$6,0,10*ROW('Water Data'!I24)),NA())</f>
        <v>#N/A</v>
      </c>
      <c r="U30" s="82" t="e">
        <f ca="true">+IF(AND(ISNUMBER(OFFSET('Water Data'!$I$9,0,10*ROW('Water Data'!I24))),'Data Summary'!CJ30="Yes"),OFFSET('Water Data'!$I$9,0,10*ROW('Water Data'!I24)),NA())</f>
        <v>#N/A</v>
      </c>
      <c r="V30" s="83" t="e">
        <f ca="true">+IF(AND(ISNUMBER(OFFSET('Sanitation Data'!$D$4,0,10*ROW('Sanitation Data'!D24))),'Data Summary'!CK30="Yes"),100-OFFSET('Sanitation Data'!$D$4,0,10*ROW('Sanitation Data'!D24)),NA())</f>
        <v>#N/A</v>
      </c>
      <c r="W30" s="83" t="e">
        <f ca="true">+IF(AND(ISNUMBER(OFFSET('Sanitation Data'!$D$6,0,10*ROW('Sanitation Data'!D24))),'Data Summary'!CL30="Yes"),OFFSET('Sanitation Data'!$D$6,0,10*ROW('Sanitation Data'!D24)),NA())</f>
        <v>#N/A</v>
      </c>
      <c r="X30" s="83" t="e">
        <f ca="true">+IF(AND(ISNUMBER(OFFSET('Sanitation Data'!$D$10,0,10*ROW('Sanitation Data'!D24))),'Data Summary'!CM30="Yes"),OFFSET('Sanitation Data'!$D$10,0,10*ROW('Sanitation Data'!D24)),NA())</f>
        <v>#N/A</v>
      </c>
      <c r="Y30" s="83" t="e">
        <f ca="true">+IF(AND(ISNUMBER(OFFSET('Sanitation Data'!$D$11,0,10*ROW('Sanitation Data'!D24))),'Data Summary'!CN30="Yes"),OFFSET('Sanitation Data'!$D$11,0,10*ROW('Sanitation Data'!D24)),NA())</f>
        <v>#N/A</v>
      </c>
      <c r="Z30" s="83" t="e">
        <f ca="true">+IF(AND(ISNUMBER(OFFSET('Sanitation Data'!$D$12,0,10*ROW('Sanitation Data'!D24))),'Data Summary'!CO30="Yes"),OFFSET('Sanitation Data'!$D$12,0,10*ROW('Sanitation Data'!D24)),NA())</f>
        <v>#N/A</v>
      </c>
      <c r="AA30" s="83" t="e">
        <f ca="true">+IF(AND(ISNUMBER(OFFSET('Sanitation Data'!$E$4,0,10*ROW('Sanitation Data'!E24))),'Data Summary'!CP30="Yes"),100-OFFSET('Sanitation Data'!$E$4,0,10*ROW('Sanitation Data'!E24)),NA())</f>
        <v>#N/A</v>
      </c>
      <c r="AB30" s="83" t="e">
        <f ca="true">+IF(AND(ISNUMBER(OFFSET('Sanitation Data'!$E$6,0,10*ROW('Sanitation Data'!E24))),'Data Summary'!CQ30="Yes"),OFFSET('Sanitation Data'!$E$6,0,10*ROW('Sanitation Data'!E24)),NA())</f>
        <v>#N/A</v>
      </c>
      <c r="AC30" s="83" t="e">
        <f ca="true">+IF(AND(ISNUMBER(OFFSET('Sanitation Data'!$E$10,0,10*ROW('Sanitation Data'!E24))),'Data Summary'!CR30="Yes"),OFFSET('Sanitation Data'!$E$10,0,10*ROW('Sanitation Data'!E24)),NA())</f>
        <v>#N/A</v>
      </c>
      <c r="AD30" s="83" t="e">
        <f ca="true">+IF(AND(ISNUMBER(OFFSET('Sanitation Data'!$E$11,0,10*ROW('Sanitation Data'!E24))),'Data Summary'!CS30="Yes"),OFFSET('Sanitation Data'!$E$11,0,10*ROW('Sanitation Data'!E24)),NA())</f>
        <v>#N/A</v>
      </c>
      <c r="AE30" s="83" t="e">
        <f ca="true">+IF(AND(ISNUMBER(OFFSET('Sanitation Data'!$E$12,0,10*ROW('Sanitation Data'!E24))),'Data Summary'!CT30="Yes"),OFFSET('Sanitation Data'!$E$12,0,10*ROW('Sanitation Data'!E24)),NA())</f>
        <v>#N/A</v>
      </c>
      <c r="AF30" s="83" t="e">
        <f ca="true">+IF(AND(ISNUMBER(OFFSET('Sanitation Data'!$F$4,0,10*ROW('Sanitation Data'!F24))),'Data Summary'!CU30="Yes"),100-OFFSET('Sanitation Data'!$F$4,0,10*ROW('Sanitation Data'!F24)),NA())</f>
        <v>#N/A</v>
      </c>
      <c r="AG30" s="83" t="e">
        <f ca="true">+IF(AND(ISNUMBER(OFFSET('Sanitation Data'!$F$6,0,10*ROW('Sanitation Data'!F24))),'Data Summary'!CV30="Yes"),OFFSET('Sanitation Data'!$F$6,0,10*ROW('Sanitation Data'!F24)),NA())</f>
        <v>#N/A</v>
      </c>
      <c r="AH30" s="83" t="e">
        <f ca="true">+IF(AND(ISNUMBER(OFFSET('Sanitation Data'!$F$10,0,10*ROW('Sanitation Data'!F24))),'Data Summary'!CW30="Yes"),OFFSET('Sanitation Data'!$F$10,0,10*ROW('Sanitation Data'!F24)),NA())</f>
        <v>#N/A</v>
      </c>
      <c r="AI30" s="83" t="e">
        <f ca="true">+IF(AND(ISNUMBER(OFFSET('Sanitation Data'!$F$11,0,10*ROW('Sanitation Data'!F24))),'Data Summary'!CX30="Yes"),OFFSET('Sanitation Data'!$F$11,0,10*ROW('Sanitation Data'!F24)),NA())</f>
        <v>#N/A</v>
      </c>
      <c r="AJ30" s="83" t="e">
        <f ca="true">+IF(AND(ISNUMBER(OFFSET('Sanitation Data'!$F$12,0,10*ROW('Sanitation Data'!F24))),'Data Summary'!CY30="Yes"),OFFSET('Sanitation Data'!$F$12,0,10*ROW('Sanitation Data'!F24)),NA())</f>
        <v>#N/A</v>
      </c>
      <c r="AK30" s="83" t="e">
        <f ca="true">+IF(AND(ISNUMBER(OFFSET('Sanitation Data'!$G$4,0,10*ROW('Sanitation Data'!G24))),'Data Summary'!CZ30="Yes"),100-OFFSET('Sanitation Data'!$G$4,0,10*ROW('Sanitation Data'!G24)),NA())</f>
        <v>#N/A</v>
      </c>
      <c r="AL30" s="83" t="e">
        <f ca="true">+IF(AND(ISNUMBER(OFFSET('Sanitation Data'!$G$6,0,10*ROW('Sanitation Data'!G24))),'Data Summary'!DA30="Yes"),OFFSET('Sanitation Data'!$G$6,0,10*ROW('Sanitation Data'!G24)),NA())</f>
        <v>#N/A</v>
      </c>
      <c r="AM30" s="83" t="e">
        <f ca="true">+IF(AND(ISNUMBER(OFFSET('Sanitation Data'!$G$10,0,10*ROW('Sanitation Data'!G24))),'Data Summary'!DB30="Yes"),OFFSET('Sanitation Data'!$G$10,0,10*ROW('Sanitation Data'!G24)),NA())</f>
        <v>#N/A</v>
      </c>
      <c r="AN30" s="83" t="e">
        <f ca="true">+IF(AND(ISNUMBER(OFFSET('Sanitation Data'!$G$11,0,10*ROW('Sanitation Data'!G24))),'Data Summary'!DC30="Yes"),OFFSET('Sanitation Data'!$G$11,0,10*ROW('Sanitation Data'!G24)),NA())</f>
        <v>#N/A</v>
      </c>
      <c r="AO30" s="83" t="e">
        <f ca="true">+IF(AND(ISNUMBER(OFFSET('Sanitation Data'!$G$12,0,10*ROW('Sanitation Data'!G24))),'Data Summary'!DD30="Yes"),OFFSET('Sanitation Data'!$G$12,0,10*ROW('Sanitation Data'!G24)),NA())</f>
        <v>#N/A</v>
      </c>
      <c r="AP30" s="83" t="e">
        <f ca="true">+IF(AND(ISNUMBER(OFFSET('Sanitation Data'!$H$4,0,10*ROW('Sanitation Data'!H24))),'Data Summary'!DE30="Yes"),100-OFFSET('Sanitation Data'!$H$4,0,10*ROW('Sanitation Data'!H24)),NA())</f>
        <v>#N/A</v>
      </c>
      <c r="AQ30" s="83" t="e">
        <f ca="true">+IF(AND(ISNUMBER(OFFSET('Sanitation Data'!$H$6,0,10*ROW('Sanitation Data'!H24))),'Data Summary'!DF30="Yes"),OFFSET('Sanitation Data'!$H$6,0,10*ROW('Sanitation Data'!H24)),NA())</f>
        <v>#N/A</v>
      </c>
      <c r="AR30" s="83" t="e">
        <f ca="true">+IF(AND(ISNUMBER(OFFSET('Sanitation Data'!$H$10,0,10*ROW('Sanitation Data'!H24))),'Data Summary'!DG30="Yes"),OFFSET('Sanitation Data'!$H$10,0,10*ROW('Sanitation Data'!H24)),NA())</f>
        <v>#N/A</v>
      </c>
      <c r="AS30" s="83" t="e">
        <f ca="true">+IF(AND(ISNUMBER(OFFSET('Sanitation Data'!$H$11,0,10*ROW('Sanitation Data'!H24))),'Data Summary'!DH30="Yes"),OFFSET('Sanitation Data'!$H$11,0,10*ROW('Sanitation Data'!H24)),NA())</f>
        <v>#N/A</v>
      </c>
      <c r="AT30" s="83" t="e">
        <f ca="true">+IF(AND(ISNUMBER(OFFSET('Sanitation Data'!$H$12,0,10*ROW('Sanitation Data'!H24))),'Data Summary'!DI30="Yes"),OFFSET('Sanitation Data'!$H$12,0,10*ROW('Sanitation Data'!H24)),NA())</f>
        <v>#N/A</v>
      </c>
      <c r="AU30" s="83" t="e">
        <f ca="true">+IF(AND(ISNUMBER(OFFSET('Sanitation Data'!$I$4,0,10*ROW('Sanitation Data'!I24))),'Data Summary'!DJ30="Yes"),100-OFFSET('Sanitation Data'!$I$4,0,10*ROW('Sanitation Data'!I24)),NA())</f>
        <v>#N/A</v>
      </c>
      <c r="AV30" s="83" t="e">
        <f ca="true">+IF(AND(ISNUMBER(OFFSET('Sanitation Data'!$I$6,0,10*ROW('Sanitation Data'!I24))),'Data Summary'!DK30="Yes"),OFFSET('Sanitation Data'!$I$6,0,10*ROW('Sanitation Data'!I24)),NA())</f>
        <v>#N/A</v>
      </c>
      <c r="AW30" s="83" t="e">
        <f ca="true">+IF(AND(ISNUMBER(OFFSET('Sanitation Data'!$I$10,0,10*ROW('Sanitation Data'!I24))),'Data Summary'!DL30="Yes"),OFFSET('Sanitation Data'!$I$10,0,10*ROW('Sanitation Data'!I24)),NA())</f>
        <v>#N/A</v>
      </c>
      <c r="AX30" s="83" t="e">
        <f ca="true">+IF(AND(ISNUMBER(OFFSET('Sanitation Data'!$I$11,0,10*ROW('Sanitation Data'!I24))),'Data Summary'!DM30="Yes"),OFFSET('Sanitation Data'!$I$11,0,10*ROW('Sanitation Data'!I24)),NA())</f>
        <v>#N/A</v>
      </c>
      <c r="AY30" s="83" t="e">
        <f ca="true">+IF(AND(ISNUMBER(OFFSET('Sanitation Data'!$I$12,0,10*ROW('Sanitation Data'!I24))),'Data Summary'!DN30="Yes"),OFFSET('Sanitation Data'!$I$12,0,10*ROW('Sanitation Data'!I24)),NA())</f>
        <v>#N/A</v>
      </c>
      <c r="AZ30" s="84" t="e">
        <f ca="true">+IF(AND(ISNUMBER(OFFSET('Hygiene Data'!$D$5,0,10*ROW('Hygiene Data'!D24))),'Data Summary'!DO30="Yes"),OFFSET('Hygiene Data'!$D$5,0,10*ROW('Hygiene Data'!D24)),NA())</f>
        <v>#N/A</v>
      </c>
      <c r="BA30" s="84" t="e">
        <f ca="true">+IF(AND(ISNUMBER(OFFSET('Hygiene Data'!$D$7,0,10*ROW('Hygiene Data'!D24))),'Data Summary'!DP30="Yes"),OFFSET('Hygiene Data'!$D$7,0,10*ROW('Hygiene Data'!D24)),NA())</f>
        <v>#N/A</v>
      </c>
      <c r="BB30" s="84" t="e">
        <f ca="true">+IF(AND(ISNUMBER(OFFSET('Hygiene Data'!$D$9,0,10*ROW('Hygiene Data'!D24))),'Data Summary'!DQ30="Yes"),OFFSET('Hygiene Data'!$D$9,0,10*ROW('Hygiene Data'!D24)),NA())</f>
        <v>#N/A</v>
      </c>
      <c r="BC30" s="84" t="e">
        <f ca="true">+IF(AND(ISNUMBER(OFFSET('Hygiene Data'!$E$5,0,10*ROW('Hygiene Data'!E24))),'Data Summary'!DR30="Yes"),OFFSET('Hygiene Data'!$E$5,0,10*ROW('Hygiene Data'!E24)),NA())</f>
        <v>#N/A</v>
      </c>
      <c r="BD30" s="84" t="e">
        <f ca="true">+IF(AND(ISNUMBER(OFFSET('Hygiene Data'!$E$7,0,10*ROW('Hygiene Data'!E24))),'Data Summary'!DS30="Yes"),OFFSET('Hygiene Data'!$E$7,0,10*ROW('Hygiene Data'!E24)),NA())</f>
        <v>#N/A</v>
      </c>
      <c r="BE30" s="84" t="e">
        <f ca="true">+IF(AND(ISNUMBER(OFFSET('Hygiene Data'!$E$9,0,10*ROW('Hygiene Data'!E24))),'Data Summary'!DT30="Yes"),OFFSET('Hygiene Data'!$E$9,0,10*ROW('Hygiene Data'!E24)),NA())</f>
        <v>#N/A</v>
      </c>
      <c r="BF30" s="84" t="e">
        <f ca="true">+IF(AND(ISNUMBER(OFFSET('Hygiene Data'!$F$5,0,10*ROW('Hygiene Data'!F24))),'Data Summary'!DU30="Yes"),OFFSET('Hygiene Data'!$F$5,0,10*ROW('Hygiene Data'!F24)),NA())</f>
        <v>#N/A</v>
      </c>
      <c r="BG30" s="84" t="e">
        <f ca="true">+IF(AND(ISNUMBER(OFFSET('Hygiene Data'!$F$7,0,10*ROW('Hygiene Data'!F24))),'Data Summary'!DV30="Yes"),OFFSET('Hygiene Data'!$F$7,0,10*ROW('Hygiene Data'!F24)),NA())</f>
        <v>#N/A</v>
      </c>
      <c r="BH30" s="84" t="e">
        <f ca="true">+IF(AND(ISNUMBER(OFFSET('Hygiene Data'!$F$9,0,10*ROW('Hygiene Data'!F24))),'Data Summary'!DW30="Yes"),OFFSET('Hygiene Data'!$F$9,0,10*ROW('Hygiene Data'!F24)),NA())</f>
        <v>#N/A</v>
      </c>
      <c r="BI30" s="84" t="e">
        <f ca="true">+IF(AND(ISNUMBER(OFFSET('Hygiene Data'!$G$5,0,10*ROW('Hygiene Data'!G24))),'Data Summary'!DX30="Yes"),OFFSET('Hygiene Data'!$G$5,0,10*ROW('Hygiene Data'!G24)),NA())</f>
        <v>#N/A</v>
      </c>
      <c r="BJ30" s="84" t="e">
        <f ca="true">+IF(AND(ISNUMBER(OFFSET('Hygiene Data'!$G$7,0,10*ROW('Hygiene Data'!G24))),'Data Summary'!DY30="Yes"),OFFSET('Hygiene Data'!$G$7,0,10*ROW('Hygiene Data'!G24)),NA())</f>
        <v>#N/A</v>
      </c>
      <c r="BK30" s="84" t="e">
        <f ca="true">+IF(AND(ISNUMBER(OFFSET('Hygiene Data'!$G$9,0,10*ROW('Hygiene Data'!G24))),'Data Summary'!DZ30="Yes"),OFFSET('Hygiene Data'!$G$9,0,10*ROW('Hygiene Data'!G24)),NA())</f>
        <v>#N/A</v>
      </c>
      <c r="BL30" s="84" t="e">
        <f ca="true">+IF(AND(ISNUMBER(OFFSET('Hygiene Data'!$H$5,0,10*ROW('Hygiene Data'!H24))),'Data Summary'!EA30="Yes"),OFFSET('Hygiene Data'!$H$5,0,10*ROW('Hygiene Data'!H24)),NA())</f>
        <v>#N/A</v>
      </c>
      <c r="BM30" s="84" t="e">
        <f ca="true">+IF(AND(ISNUMBER(OFFSET('Hygiene Data'!$H$7,0,10*ROW('Hygiene Data'!H24))),'Data Summary'!EB30="Yes"),OFFSET('Hygiene Data'!$H$7,0,10*ROW('Hygiene Data'!H24)),NA())</f>
        <v>#N/A</v>
      </c>
      <c r="BN30" s="84" t="e">
        <f ca="true">+IF(AND(ISNUMBER(OFFSET('Hygiene Data'!$H$9,0,10*ROW('Hygiene Data'!H24))),'Data Summary'!EC30="Yes"),OFFSET('Hygiene Data'!$H$9,0,10*ROW('Hygiene Data'!H24)),NA())</f>
        <v>#N/A</v>
      </c>
      <c r="BO30" s="84" t="e">
        <f ca="true">+IF(AND(ISNUMBER(OFFSET('Hygiene Data'!$I$5,0,10*ROW('Hygiene Data'!I24))),'Data Summary'!ED30="Yes"),OFFSET('Hygiene Data'!$I$5,0,10*ROW('Hygiene Data'!I24)),NA())</f>
        <v>#N/A</v>
      </c>
      <c r="BP30" s="84" t="e">
        <f ca="true">+IF(AND(ISNUMBER(OFFSET('Hygiene Data'!$I$7,0,10*ROW('Hygiene Data'!I24))),'Data Summary'!EE30="Yes"),OFFSET('Hygiene Data'!$I$7,0,10*ROW('Hygiene Data'!I24)),NA())</f>
        <v>#N/A</v>
      </c>
      <c r="BQ30" s="84" t="e">
        <f ca="true">+IF(AND(ISNUMBER(OFFSET('Hygiene Data'!$I$9,0,10*ROW('Hygiene Data'!I24))),'Data Summary'!EF30="Yes"),OFFSET('Hygiene Data'!$I$9,0,10*ROW('Hygiene Data'!I24)),NA())</f>
        <v>#N/A</v>
      </c>
    </row>
    <row xmlns:x14ac="http://schemas.microsoft.com/office/spreadsheetml/2009/9/ac" r="31" x14ac:dyDescent="0.2">
      <c r="A31" s="375" t="e">
        <f ca="true">+RIGHT('Data Summary'!A31,LEN('Data Summary'!A31)-9)</f>
        <v>#VALUE!</v>
      </c>
      <c r="B31" s="36" t="str">
        <f ca="true">+IF(ISTEXT('Data Summary'!B31),'Data Summary'!B31,"")</f>
        <v/>
      </c>
      <c r="C31" s="325" t="e">
        <f ca="true">+VALUE('Data Summary'!C31)</f>
        <v>#VALUE!</v>
      </c>
      <c r="D31" s="82" t="e">
        <f ca="true">+IF(AND(ISNUMBER(OFFSET('Water Data'!$D$4,0,10*ROW('Water Data'!D25))),'Data Summary'!BS31="Yes"),100-OFFSET('Water Data'!$D$4,0,10*ROW('Water Data'!D25)),NA())</f>
        <v>#N/A</v>
      </c>
      <c r="E31" s="82" t="e">
        <f ca="true">+IF(AND(ISNUMBER(OFFSET('Water Data'!$D$6,0,10*ROW('Water Data'!D25))),'Data Summary'!BT31="Yes"),OFFSET('Water Data'!$D$6,0,10*ROW('Water Data'!D25)),NA())</f>
        <v>#N/A</v>
      </c>
      <c r="F31" s="82" t="e">
        <f ca="true">+IF(AND(ISNUMBER(OFFSET('Water Data'!$D$9,0,10*ROW('Water Data'!D25))),'Data Summary'!BU31="Yes"),OFFSET('Water Data'!$D$9,0,10*ROW('Water Data'!D25)),NA())</f>
        <v>#N/A</v>
      </c>
      <c r="G31" s="82" t="e">
        <f ca="true">+IF(AND(ISNUMBER(OFFSET('Water Data'!$E$4,0,10*ROW('Water Data'!E25))),'Data Summary'!BV31="Yes"),100-OFFSET('Water Data'!$E$4,0,10*ROW('Water Data'!E25)),NA())</f>
        <v>#N/A</v>
      </c>
      <c r="H31" s="82" t="e">
        <f ca="true">+IF(AND(ISNUMBER(OFFSET('Water Data'!$E$6,0,10*ROW('Water Data'!E25))),'Data Summary'!BW31="Yes"),OFFSET('Water Data'!$E$6,0,10*ROW('Water Data'!E25)),NA())</f>
        <v>#N/A</v>
      </c>
      <c r="I31" s="82" t="e">
        <f ca="true">+IF(AND(ISNUMBER(OFFSET('Water Data'!$E$9,0,10*ROW('Water Data'!E25))),'Data Summary'!BX31="Yes"),OFFSET('Water Data'!$E$9,0,10*ROW('Water Data'!E25)),NA())</f>
        <v>#N/A</v>
      </c>
      <c r="J31" s="82" t="e">
        <f ca="true">+IF(AND(ISNUMBER(OFFSET('Water Data'!$F$4,0,10*ROW('Water Data'!F25))),'Data Summary'!BY31="Yes"),100-OFFSET('Water Data'!$F$4,0,10*ROW('Water Data'!F25)),NA())</f>
        <v>#N/A</v>
      </c>
      <c r="K31" s="82" t="e">
        <f ca="true">+IF(AND(ISNUMBER(OFFSET('Water Data'!$F$6,0,10*ROW('Water Data'!F25))),'Data Summary'!BZ31="Yes"),OFFSET('Water Data'!$F$6,0,10*ROW('Water Data'!F25)),NA())</f>
        <v>#N/A</v>
      </c>
      <c r="L31" s="82" t="e">
        <f ca="true">+IF(AND(ISNUMBER(OFFSET('Water Data'!$F$9,0,10*ROW('Water Data'!F25))),'Data Summary'!CA31="Yes"),OFFSET('Water Data'!$F$9,0,10*ROW('Water Data'!F25)),NA())</f>
        <v>#N/A</v>
      </c>
      <c r="M31" s="82" t="e">
        <f ca="true">+IF(AND(ISNUMBER(OFFSET('Water Data'!$G$4,0,10*ROW('Water Data'!G25))),'Data Summary'!CB31="Yes"),100-OFFSET('Water Data'!$G$4,0,10*ROW('Water Data'!G25)),NA())</f>
        <v>#N/A</v>
      </c>
      <c r="N31" s="82" t="e">
        <f ca="true">+IF(AND(ISNUMBER(OFFSET('Water Data'!$G$6,0,10*ROW('Water Data'!G25))),'Data Summary'!CC31="Yes"),OFFSET('Water Data'!$G$6,0,10*ROW('Water Data'!G25)),NA())</f>
        <v>#N/A</v>
      </c>
      <c r="O31" s="82" t="e">
        <f ca="true">+IF(AND(ISNUMBER(OFFSET('Water Data'!$G$9,0,10*ROW('Water Data'!G25))),'Data Summary'!CD31="Yes"),OFFSET('Water Data'!$G$9,0,10*ROW('Water Data'!G25)),NA())</f>
        <v>#N/A</v>
      </c>
      <c r="P31" s="82" t="e">
        <f ca="true">+IF(AND(ISNUMBER(OFFSET('Water Data'!$H$4,0,10*ROW('Water Data'!H25))),'Data Summary'!CE31="Yes"),100-OFFSET('Water Data'!$H$4,0,10*ROW('Water Data'!H25)),NA())</f>
        <v>#N/A</v>
      </c>
      <c r="Q31" s="82" t="e">
        <f ca="true">+IF(AND(ISNUMBER(OFFSET('Water Data'!$H$6,0,10*ROW('Water Data'!H25))),'Data Summary'!CF31="Yes"),OFFSET('Water Data'!$H$6,0,10*ROW('Water Data'!H25)),NA())</f>
        <v>#N/A</v>
      </c>
      <c r="R31" s="82" t="e">
        <f ca="true">+IF(AND(ISNUMBER(OFFSET('Water Data'!$H$9,0,10*ROW('Water Data'!H25))),'Data Summary'!CG31="Yes"),OFFSET('Water Data'!$H$9,0,10*ROW('Water Data'!H25)),NA())</f>
        <v>#N/A</v>
      </c>
      <c r="S31" s="82" t="e">
        <f ca="true">+IF(AND(ISNUMBER(OFFSET('Water Data'!$I$4,0,10*ROW('Water Data'!I25))),'Data Summary'!CH31="Yes"),100-OFFSET('Water Data'!$I$4,0,10*ROW('Water Data'!I25)),NA())</f>
        <v>#N/A</v>
      </c>
      <c r="T31" s="82" t="e">
        <f ca="true">+IF(AND(ISNUMBER(OFFSET('Water Data'!$I$6,0,10*ROW('Water Data'!I25))),'Data Summary'!CI31="Yes"),OFFSET('Water Data'!$I$6,0,10*ROW('Water Data'!I25)),NA())</f>
        <v>#N/A</v>
      </c>
      <c r="U31" s="82" t="e">
        <f ca="true">+IF(AND(ISNUMBER(OFFSET('Water Data'!$I$9,0,10*ROW('Water Data'!I25))),'Data Summary'!CJ31="Yes"),OFFSET('Water Data'!$I$9,0,10*ROW('Water Data'!I25)),NA())</f>
        <v>#N/A</v>
      </c>
      <c r="V31" s="83" t="e">
        <f ca="true">+IF(AND(ISNUMBER(OFFSET('Sanitation Data'!$D$4,0,10*ROW('Sanitation Data'!D25))),'Data Summary'!CK31="Yes"),100-OFFSET('Sanitation Data'!$D$4,0,10*ROW('Sanitation Data'!D25)),NA())</f>
        <v>#N/A</v>
      </c>
      <c r="W31" s="83" t="e">
        <f ca="true">+IF(AND(ISNUMBER(OFFSET('Sanitation Data'!$D$6,0,10*ROW('Sanitation Data'!D25))),'Data Summary'!CL31="Yes"),OFFSET('Sanitation Data'!$D$6,0,10*ROW('Sanitation Data'!D25)),NA())</f>
        <v>#N/A</v>
      </c>
      <c r="X31" s="83" t="e">
        <f ca="true">+IF(AND(ISNUMBER(OFFSET('Sanitation Data'!$D$10,0,10*ROW('Sanitation Data'!D25))),'Data Summary'!CM31="Yes"),OFFSET('Sanitation Data'!$D$10,0,10*ROW('Sanitation Data'!D25)),NA())</f>
        <v>#N/A</v>
      </c>
      <c r="Y31" s="83" t="e">
        <f ca="true">+IF(AND(ISNUMBER(OFFSET('Sanitation Data'!$D$11,0,10*ROW('Sanitation Data'!D25))),'Data Summary'!CN31="Yes"),OFFSET('Sanitation Data'!$D$11,0,10*ROW('Sanitation Data'!D25)),NA())</f>
        <v>#N/A</v>
      </c>
      <c r="Z31" s="83" t="e">
        <f ca="true">+IF(AND(ISNUMBER(OFFSET('Sanitation Data'!$D$12,0,10*ROW('Sanitation Data'!D25))),'Data Summary'!CO31="Yes"),OFFSET('Sanitation Data'!$D$12,0,10*ROW('Sanitation Data'!D25)),NA())</f>
        <v>#N/A</v>
      </c>
      <c r="AA31" s="83" t="e">
        <f ca="true">+IF(AND(ISNUMBER(OFFSET('Sanitation Data'!$E$4,0,10*ROW('Sanitation Data'!E25))),'Data Summary'!CP31="Yes"),100-OFFSET('Sanitation Data'!$E$4,0,10*ROW('Sanitation Data'!E25)),NA())</f>
        <v>#N/A</v>
      </c>
      <c r="AB31" s="83" t="e">
        <f ca="true">+IF(AND(ISNUMBER(OFFSET('Sanitation Data'!$E$6,0,10*ROW('Sanitation Data'!E25))),'Data Summary'!CQ31="Yes"),OFFSET('Sanitation Data'!$E$6,0,10*ROW('Sanitation Data'!E25)),NA())</f>
        <v>#N/A</v>
      </c>
      <c r="AC31" s="83" t="e">
        <f ca="true">+IF(AND(ISNUMBER(OFFSET('Sanitation Data'!$E$10,0,10*ROW('Sanitation Data'!E25))),'Data Summary'!CR31="Yes"),OFFSET('Sanitation Data'!$E$10,0,10*ROW('Sanitation Data'!E25)),NA())</f>
        <v>#N/A</v>
      </c>
      <c r="AD31" s="83" t="e">
        <f ca="true">+IF(AND(ISNUMBER(OFFSET('Sanitation Data'!$E$11,0,10*ROW('Sanitation Data'!E25))),'Data Summary'!CS31="Yes"),OFFSET('Sanitation Data'!$E$11,0,10*ROW('Sanitation Data'!E25)),NA())</f>
        <v>#N/A</v>
      </c>
      <c r="AE31" s="83" t="e">
        <f ca="true">+IF(AND(ISNUMBER(OFFSET('Sanitation Data'!$E$12,0,10*ROW('Sanitation Data'!E25))),'Data Summary'!CT31="Yes"),OFFSET('Sanitation Data'!$E$12,0,10*ROW('Sanitation Data'!E25)),NA())</f>
        <v>#N/A</v>
      </c>
      <c r="AF31" s="83" t="e">
        <f ca="true">+IF(AND(ISNUMBER(OFFSET('Sanitation Data'!$F$4,0,10*ROW('Sanitation Data'!F25))),'Data Summary'!CU31="Yes"),100-OFFSET('Sanitation Data'!$F$4,0,10*ROW('Sanitation Data'!F25)),NA())</f>
        <v>#N/A</v>
      </c>
      <c r="AG31" s="83" t="e">
        <f ca="true">+IF(AND(ISNUMBER(OFFSET('Sanitation Data'!$F$6,0,10*ROW('Sanitation Data'!F25))),'Data Summary'!CV31="Yes"),OFFSET('Sanitation Data'!$F$6,0,10*ROW('Sanitation Data'!F25)),NA())</f>
        <v>#N/A</v>
      </c>
      <c r="AH31" s="83" t="e">
        <f ca="true">+IF(AND(ISNUMBER(OFFSET('Sanitation Data'!$F$10,0,10*ROW('Sanitation Data'!F25))),'Data Summary'!CW31="Yes"),OFFSET('Sanitation Data'!$F$10,0,10*ROW('Sanitation Data'!F25)),NA())</f>
        <v>#N/A</v>
      </c>
      <c r="AI31" s="83" t="e">
        <f ca="true">+IF(AND(ISNUMBER(OFFSET('Sanitation Data'!$F$11,0,10*ROW('Sanitation Data'!F25))),'Data Summary'!CX31="Yes"),OFFSET('Sanitation Data'!$F$11,0,10*ROW('Sanitation Data'!F25)),NA())</f>
        <v>#N/A</v>
      </c>
      <c r="AJ31" s="83" t="e">
        <f ca="true">+IF(AND(ISNUMBER(OFFSET('Sanitation Data'!$F$12,0,10*ROW('Sanitation Data'!F25))),'Data Summary'!CY31="Yes"),OFFSET('Sanitation Data'!$F$12,0,10*ROW('Sanitation Data'!F25)),NA())</f>
        <v>#N/A</v>
      </c>
      <c r="AK31" s="83" t="e">
        <f ca="true">+IF(AND(ISNUMBER(OFFSET('Sanitation Data'!$G$4,0,10*ROW('Sanitation Data'!G25))),'Data Summary'!CZ31="Yes"),100-OFFSET('Sanitation Data'!$G$4,0,10*ROW('Sanitation Data'!G25)),NA())</f>
        <v>#N/A</v>
      </c>
      <c r="AL31" s="83" t="e">
        <f ca="true">+IF(AND(ISNUMBER(OFFSET('Sanitation Data'!$G$6,0,10*ROW('Sanitation Data'!G25))),'Data Summary'!DA31="Yes"),OFFSET('Sanitation Data'!$G$6,0,10*ROW('Sanitation Data'!G25)),NA())</f>
        <v>#N/A</v>
      </c>
      <c r="AM31" s="83" t="e">
        <f ca="true">+IF(AND(ISNUMBER(OFFSET('Sanitation Data'!$G$10,0,10*ROW('Sanitation Data'!G25))),'Data Summary'!DB31="Yes"),OFFSET('Sanitation Data'!$G$10,0,10*ROW('Sanitation Data'!G25)),NA())</f>
        <v>#N/A</v>
      </c>
      <c r="AN31" s="83" t="e">
        <f ca="true">+IF(AND(ISNUMBER(OFFSET('Sanitation Data'!$G$11,0,10*ROW('Sanitation Data'!G25))),'Data Summary'!DC31="Yes"),OFFSET('Sanitation Data'!$G$11,0,10*ROW('Sanitation Data'!G25)),NA())</f>
        <v>#N/A</v>
      </c>
      <c r="AO31" s="83" t="e">
        <f ca="true">+IF(AND(ISNUMBER(OFFSET('Sanitation Data'!$G$12,0,10*ROW('Sanitation Data'!G25))),'Data Summary'!DD31="Yes"),OFFSET('Sanitation Data'!$G$12,0,10*ROW('Sanitation Data'!G25)),NA())</f>
        <v>#N/A</v>
      </c>
      <c r="AP31" s="83" t="e">
        <f ca="true">+IF(AND(ISNUMBER(OFFSET('Sanitation Data'!$H$4,0,10*ROW('Sanitation Data'!H25))),'Data Summary'!DE31="Yes"),100-OFFSET('Sanitation Data'!$H$4,0,10*ROW('Sanitation Data'!H25)),NA())</f>
        <v>#N/A</v>
      </c>
      <c r="AQ31" s="83" t="e">
        <f ca="true">+IF(AND(ISNUMBER(OFFSET('Sanitation Data'!$H$6,0,10*ROW('Sanitation Data'!H25))),'Data Summary'!DF31="Yes"),OFFSET('Sanitation Data'!$H$6,0,10*ROW('Sanitation Data'!H25)),NA())</f>
        <v>#N/A</v>
      </c>
      <c r="AR31" s="83" t="e">
        <f ca="true">+IF(AND(ISNUMBER(OFFSET('Sanitation Data'!$H$10,0,10*ROW('Sanitation Data'!H25))),'Data Summary'!DG31="Yes"),OFFSET('Sanitation Data'!$H$10,0,10*ROW('Sanitation Data'!H25)),NA())</f>
        <v>#N/A</v>
      </c>
      <c r="AS31" s="83" t="e">
        <f ca="true">+IF(AND(ISNUMBER(OFFSET('Sanitation Data'!$H$11,0,10*ROW('Sanitation Data'!H25))),'Data Summary'!DH31="Yes"),OFFSET('Sanitation Data'!$H$11,0,10*ROW('Sanitation Data'!H25)),NA())</f>
        <v>#N/A</v>
      </c>
      <c r="AT31" s="83" t="e">
        <f ca="true">+IF(AND(ISNUMBER(OFFSET('Sanitation Data'!$H$12,0,10*ROW('Sanitation Data'!H25))),'Data Summary'!DI31="Yes"),OFFSET('Sanitation Data'!$H$12,0,10*ROW('Sanitation Data'!H25)),NA())</f>
        <v>#N/A</v>
      </c>
      <c r="AU31" s="83" t="e">
        <f ca="true">+IF(AND(ISNUMBER(OFFSET('Sanitation Data'!$I$4,0,10*ROW('Sanitation Data'!I25))),'Data Summary'!DJ31="Yes"),100-OFFSET('Sanitation Data'!$I$4,0,10*ROW('Sanitation Data'!I25)),NA())</f>
        <v>#N/A</v>
      </c>
      <c r="AV31" s="83" t="e">
        <f ca="true">+IF(AND(ISNUMBER(OFFSET('Sanitation Data'!$I$6,0,10*ROW('Sanitation Data'!I25))),'Data Summary'!DK31="Yes"),OFFSET('Sanitation Data'!$I$6,0,10*ROW('Sanitation Data'!I25)),NA())</f>
        <v>#N/A</v>
      </c>
      <c r="AW31" s="83" t="e">
        <f ca="true">+IF(AND(ISNUMBER(OFFSET('Sanitation Data'!$I$10,0,10*ROW('Sanitation Data'!I25))),'Data Summary'!DL31="Yes"),OFFSET('Sanitation Data'!$I$10,0,10*ROW('Sanitation Data'!I25)),NA())</f>
        <v>#N/A</v>
      </c>
      <c r="AX31" s="83" t="e">
        <f ca="true">+IF(AND(ISNUMBER(OFFSET('Sanitation Data'!$I$11,0,10*ROW('Sanitation Data'!I25))),'Data Summary'!DM31="Yes"),OFFSET('Sanitation Data'!$I$11,0,10*ROW('Sanitation Data'!I25)),NA())</f>
        <v>#N/A</v>
      </c>
      <c r="AY31" s="83" t="e">
        <f ca="true">+IF(AND(ISNUMBER(OFFSET('Sanitation Data'!$I$12,0,10*ROW('Sanitation Data'!I25))),'Data Summary'!DN31="Yes"),OFFSET('Sanitation Data'!$I$12,0,10*ROW('Sanitation Data'!I25)),NA())</f>
        <v>#N/A</v>
      </c>
      <c r="AZ31" s="84" t="e">
        <f ca="true">+IF(AND(ISNUMBER(OFFSET('Hygiene Data'!$D$5,0,10*ROW('Hygiene Data'!D25))),'Data Summary'!DO31="Yes"),OFFSET('Hygiene Data'!$D$5,0,10*ROW('Hygiene Data'!D25)),NA())</f>
        <v>#N/A</v>
      </c>
      <c r="BA31" s="84" t="e">
        <f ca="true">+IF(AND(ISNUMBER(OFFSET('Hygiene Data'!$D$7,0,10*ROW('Hygiene Data'!D25))),'Data Summary'!DP31="Yes"),OFFSET('Hygiene Data'!$D$7,0,10*ROW('Hygiene Data'!D25)),NA())</f>
        <v>#N/A</v>
      </c>
      <c r="BB31" s="84" t="e">
        <f ca="true">+IF(AND(ISNUMBER(OFFSET('Hygiene Data'!$D$9,0,10*ROW('Hygiene Data'!D25))),'Data Summary'!DQ31="Yes"),OFFSET('Hygiene Data'!$D$9,0,10*ROW('Hygiene Data'!D25)),NA())</f>
        <v>#N/A</v>
      </c>
      <c r="BC31" s="84" t="e">
        <f ca="true">+IF(AND(ISNUMBER(OFFSET('Hygiene Data'!$E$5,0,10*ROW('Hygiene Data'!E25))),'Data Summary'!DR31="Yes"),OFFSET('Hygiene Data'!$E$5,0,10*ROW('Hygiene Data'!E25)),NA())</f>
        <v>#N/A</v>
      </c>
      <c r="BD31" s="84" t="e">
        <f ca="true">+IF(AND(ISNUMBER(OFFSET('Hygiene Data'!$E$7,0,10*ROW('Hygiene Data'!E25))),'Data Summary'!DS31="Yes"),OFFSET('Hygiene Data'!$E$7,0,10*ROW('Hygiene Data'!E25)),NA())</f>
        <v>#N/A</v>
      </c>
      <c r="BE31" s="84" t="e">
        <f ca="true">+IF(AND(ISNUMBER(OFFSET('Hygiene Data'!$E$9,0,10*ROW('Hygiene Data'!E25))),'Data Summary'!DT31="Yes"),OFFSET('Hygiene Data'!$E$9,0,10*ROW('Hygiene Data'!E25)),NA())</f>
        <v>#N/A</v>
      </c>
      <c r="BF31" s="84" t="e">
        <f ca="true">+IF(AND(ISNUMBER(OFFSET('Hygiene Data'!$F$5,0,10*ROW('Hygiene Data'!F25))),'Data Summary'!DU31="Yes"),OFFSET('Hygiene Data'!$F$5,0,10*ROW('Hygiene Data'!F25)),NA())</f>
        <v>#N/A</v>
      </c>
      <c r="BG31" s="84" t="e">
        <f ca="true">+IF(AND(ISNUMBER(OFFSET('Hygiene Data'!$F$7,0,10*ROW('Hygiene Data'!F25))),'Data Summary'!DV31="Yes"),OFFSET('Hygiene Data'!$F$7,0,10*ROW('Hygiene Data'!F25)),NA())</f>
        <v>#N/A</v>
      </c>
      <c r="BH31" s="84" t="e">
        <f ca="true">+IF(AND(ISNUMBER(OFFSET('Hygiene Data'!$F$9,0,10*ROW('Hygiene Data'!F25))),'Data Summary'!DW31="Yes"),OFFSET('Hygiene Data'!$F$9,0,10*ROW('Hygiene Data'!F25)),NA())</f>
        <v>#N/A</v>
      </c>
      <c r="BI31" s="84" t="e">
        <f ca="true">+IF(AND(ISNUMBER(OFFSET('Hygiene Data'!$G$5,0,10*ROW('Hygiene Data'!G25))),'Data Summary'!DX31="Yes"),OFFSET('Hygiene Data'!$G$5,0,10*ROW('Hygiene Data'!G25)),NA())</f>
        <v>#N/A</v>
      </c>
      <c r="BJ31" s="84" t="e">
        <f ca="true">+IF(AND(ISNUMBER(OFFSET('Hygiene Data'!$G$7,0,10*ROW('Hygiene Data'!G25))),'Data Summary'!DY31="Yes"),OFFSET('Hygiene Data'!$G$7,0,10*ROW('Hygiene Data'!G25)),NA())</f>
        <v>#N/A</v>
      </c>
      <c r="BK31" s="84" t="e">
        <f ca="true">+IF(AND(ISNUMBER(OFFSET('Hygiene Data'!$G$9,0,10*ROW('Hygiene Data'!G25))),'Data Summary'!DZ31="Yes"),OFFSET('Hygiene Data'!$G$9,0,10*ROW('Hygiene Data'!G25)),NA())</f>
        <v>#N/A</v>
      </c>
      <c r="BL31" s="84" t="e">
        <f ca="true">+IF(AND(ISNUMBER(OFFSET('Hygiene Data'!$H$5,0,10*ROW('Hygiene Data'!H25))),'Data Summary'!EA31="Yes"),OFFSET('Hygiene Data'!$H$5,0,10*ROW('Hygiene Data'!H25)),NA())</f>
        <v>#N/A</v>
      </c>
      <c r="BM31" s="84" t="e">
        <f ca="true">+IF(AND(ISNUMBER(OFFSET('Hygiene Data'!$H$7,0,10*ROW('Hygiene Data'!H25))),'Data Summary'!EB31="Yes"),OFFSET('Hygiene Data'!$H$7,0,10*ROW('Hygiene Data'!H25)),NA())</f>
        <v>#N/A</v>
      </c>
      <c r="BN31" s="84" t="e">
        <f ca="true">+IF(AND(ISNUMBER(OFFSET('Hygiene Data'!$H$9,0,10*ROW('Hygiene Data'!H25))),'Data Summary'!EC31="Yes"),OFFSET('Hygiene Data'!$H$9,0,10*ROW('Hygiene Data'!H25)),NA())</f>
        <v>#N/A</v>
      </c>
      <c r="BO31" s="84" t="e">
        <f ca="true">+IF(AND(ISNUMBER(OFFSET('Hygiene Data'!$I$5,0,10*ROW('Hygiene Data'!I25))),'Data Summary'!ED31="Yes"),OFFSET('Hygiene Data'!$I$5,0,10*ROW('Hygiene Data'!I25)),NA())</f>
        <v>#N/A</v>
      </c>
      <c r="BP31" s="84" t="e">
        <f ca="true">+IF(AND(ISNUMBER(OFFSET('Hygiene Data'!$I$7,0,10*ROW('Hygiene Data'!I25))),'Data Summary'!EE31="Yes"),OFFSET('Hygiene Data'!$I$7,0,10*ROW('Hygiene Data'!I25)),NA())</f>
        <v>#N/A</v>
      </c>
      <c r="BQ31" s="84" t="e">
        <f ca="true">+IF(AND(ISNUMBER(OFFSET('Hygiene Data'!$I$9,0,10*ROW('Hygiene Data'!I25))),'Data Summary'!EF31="Yes"),OFFSET('Hygiene Data'!$I$9,0,10*ROW('Hygiene Data'!I25)),NA())</f>
        <v>#N/A</v>
      </c>
    </row>
    <row xmlns:x14ac="http://schemas.microsoft.com/office/spreadsheetml/2009/9/ac" r="32" x14ac:dyDescent="0.2">
      <c r="A32" s="375" t="e">
        <f ca="true">+RIGHT('Data Summary'!A32,LEN('Data Summary'!A32)-9)</f>
        <v>#VALUE!</v>
      </c>
      <c r="B32" s="36" t="str">
        <f ca="true">+IF(ISTEXT('Data Summary'!B32),'Data Summary'!B32,"")</f>
        <v/>
      </c>
      <c r="C32" s="325" t="e">
        <f ca="true">+VALUE('Data Summary'!C32)</f>
        <v>#VALUE!</v>
      </c>
      <c r="D32" s="82" t="e">
        <f ca="true">+IF(AND(ISNUMBER(OFFSET('Water Data'!$D$4,0,10*ROW('Water Data'!D26))),'Data Summary'!BS32="Yes"),100-OFFSET('Water Data'!$D$4,0,10*ROW('Water Data'!D26)),NA())</f>
        <v>#N/A</v>
      </c>
      <c r="E32" s="82" t="e">
        <f ca="true">+IF(AND(ISNUMBER(OFFSET('Water Data'!$D$6,0,10*ROW('Water Data'!D26))),'Data Summary'!BT32="Yes"),OFFSET('Water Data'!$D$6,0,10*ROW('Water Data'!D26)),NA())</f>
        <v>#N/A</v>
      </c>
      <c r="F32" s="82" t="e">
        <f ca="true">+IF(AND(ISNUMBER(OFFSET('Water Data'!$D$9,0,10*ROW('Water Data'!D26))),'Data Summary'!BU32="Yes"),OFFSET('Water Data'!$D$9,0,10*ROW('Water Data'!D26)),NA())</f>
        <v>#N/A</v>
      </c>
      <c r="G32" s="82" t="e">
        <f ca="true">+IF(AND(ISNUMBER(OFFSET('Water Data'!$E$4,0,10*ROW('Water Data'!E26))),'Data Summary'!BV32="Yes"),100-OFFSET('Water Data'!$E$4,0,10*ROW('Water Data'!E26)),NA())</f>
        <v>#N/A</v>
      </c>
      <c r="H32" s="82" t="e">
        <f ca="true">+IF(AND(ISNUMBER(OFFSET('Water Data'!$E$6,0,10*ROW('Water Data'!E26))),'Data Summary'!BW32="Yes"),OFFSET('Water Data'!$E$6,0,10*ROW('Water Data'!E26)),NA())</f>
        <v>#N/A</v>
      </c>
      <c r="I32" s="82" t="e">
        <f ca="true">+IF(AND(ISNUMBER(OFFSET('Water Data'!$E$9,0,10*ROW('Water Data'!E26))),'Data Summary'!BX32="Yes"),OFFSET('Water Data'!$E$9,0,10*ROW('Water Data'!E26)),NA())</f>
        <v>#N/A</v>
      </c>
      <c r="J32" s="82" t="e">
        <f ca="true">+IF(AND(ISNUMBER(OFFSET('Water Data'!$F$4,0,10*ROW('Water Data'!F26))),'Data Summary'!BY32="Yes"),100-OFFSET('Water Data'!$F$4,0,10*ROW('Water Data'!F26)),NA())</f>
        <v>#N/A</v>
      </c>
      <c r="K32" s="82" t="e">
        <f ca="true">+IF(AND(ISNUMBER(OFFSET('Water Data'!$F$6,0,10*ROW('Water Data'!F26))),'Data Summary'!BZ32="Yes"),OFFSET('Water Data'!$F$6,0,10*ROW('Water Data'!F26)),NA())</f>
        <v>#N/A</v>
      </c>
      <c r="L32" s="82" t="e">
        <f ca="true">+IF(AND(ISNUMBER(OFFSET('Water Data'!$F$9,0,10*ROW('Water Data'!F26))),'Data Summary'!CA32="Yes"),OFFSET('Water Data'!$F$9,0,10*ROW('Water Data'!F26)),NA())</f>
        <v>#N/A</v>
      </c>
      <c r="M32" s="82" t="e">
        <f ca="true">+IF(AND(ISNUMBER(OFFSET('Water Data'!$G$4,0,10*ROW('Water Data'!G26))),'Data Summary'!CB32="Yes"),100-OFFSET('Water Data'!$G$4,0,10*ROW('Water Data'!G26)),NA())</f>
        <v>#N/A</v>
      </c>
      <c r="N32" s="82" t="e">
        <f ca="true">+IF(AND(ISNUMBER(OFFSET('Water Data'!$G$6,0,10*ROW('Water Data'!G26))),'Data Summary'!CC32="Yes"),OFFSET('Water Data'!$G$6,0,10*ROW('Water Data'!G26)),NA())</f>
        <v>#N/A</v>
      </c>
      <c r="O32" s="82" t="e">
        <f ca="true">+IF(AND(ISNUMBER(OFFSET('Water Data'!$G$9,0,10*ROW('Water Data'!G26))),'Data Summary'!CD32="Yes"),OFFSET('Water Data'!$G$9,0,10*ROW('Water Data'!G26)),NA())</f>
        <v>#N/A</v>
      </c>
      <c r="P32" s="82" t="e">
        <f ca="true">+IF(AND(ISNUMBER(OFFSET('Water Data'!$H$4,0,10*ROW('Water Data'!H26))),'Data Summary'!CE32="Yes"),100-OFFSET('Water Data'!$H$4,0,10*ROW('Water Data'!H26)),NA())</f>
        <v>#N/A</v>
      </c>
      <c r="Q32" s="82" t="e">
        <f ca="true">+IF(AND(ISNUMBER(OFFSET('Water Data'!$H$6,0,10*ROW('Water Data'!H26))),'Data Summary'!CF32="Yes"),OFFSET('Water Data'!$H$6,0,10*ROW('Water Data'!H26)),NA())</f>
        <v>#N/A</v>
      </c>
      <c r="R32" s="82" t="e">
        <f ca="true">+IF(AND(ISNUMBER(OFFSET('Water Data'!$H$9,0,10*ROW('Water Data'!H26))),'Data Summary'!CG32="Yes"),OFFSET('Water Data'!$H$9,0,10*ROW('Water Data'!H26)),NA())</f>
        <v>#N/A</v>
      </c>
      <c r="S32" s="82" t="e">
        <f ca="true">+IF(AND(ISNUMBER(OFFSET('Water Data'!$I$4,0,10*ROW('Water Data'!I26))),'Data Summary'!CH32="Yes"),100-OFFSET('Water Data'!$I$4,0,10*ROW('Water Data'!I26)),NA())</f>
        <v>#N/A</v>
      </c>
      <c r="T32" s="82" t="e">
        <f ca="true">+IF(AND(ISNUMBER(OFFSET('Water Data'!$I$6,0,10*ROW('Water Data'!I26))),'Data Summary'!CI32="Yes"),OFFSET('Water Data'!$I$6,0,10*ROW('Water Data'!I26)),NA())</f>
        <v>#N/A</v>
      </c>
      <c r="U32" s="82" t="e">
        <f ca="true">+IF(AND(ISNUMBER(OFFSET('Water Data'!$I$9,0,10*ROW('Water Data'!I26))),'Data Summary'!CJ32="Yes"),OFFSET('Water Data'!$I$9,0,10*ROW('Water Data'!I26)),NA())</f>
        <v>#N/A</v>
      </c>
      <c r="V32" s="83" t="e">
        <f ca="true">+IF(AND(ISNUMBER(OFFSET('Sanitation Data'!$D$4,0,10*ROW('Sanitation Data'!D26))),'Data Summary'!CK32="Yes"),100-OFFSET('Sanitation Data'!$D$4,0,10*ROW('Sanitation Data'!D26)),NA())</f>
        <v>#N/A</v>
      </c>
      <c r="W32" s="83" t="e">
        <f ca="true">+IF(AND(ISNUMBER(OFFSET('Sanitation Data'!$D$6,0,10*ROW('Sanitation Data'!D26))),'Data Summary'!CL32="Yes"),OFFSET('Sanitation Data'!$D$6,0,10*ROW('Sanitation Data'!D26)),NA())</f>
        <v>#N/A</v>
      </c>
      <c r="X32" s="83" t="e">
        <f ca="true">+IF(AND(ISNUMBER(OFFSET('Sanitation Data'!$D$10,0,10*ROW('Sanitation Data'!D26))),'Data Summary'!CM32="Yes"),OFFSET('Sanitation Data'!$D$10,0,10*ROW('Sanitation Data'!D26)),NA())</f>
        <v>#N/A</v>
      </c>
      <c r="Y32" s="83" t="e">
        <f ca="true">+IF(AND(ISNUMBER(OFFSET('Sanitation Data'!$D$11,0,10*ROW('Sanitation Data'!D26))),'Data Summary'!CN32="Yes"),OFFSET('Sanitation Data'!$D$11,0,10*ROW('Sanitation Data'!D26)),NA())</f>
        <v>#N/A</v>
      </c>
      <c r="Z32" s="83" t="e">
        <f ca="true">+IF(AND(ISNUMBER(OFFSET('Sanitation Data'!$D$12,0,10*ROW('Sanitation Data'!D26))),'Data Summary'!CO32="Yes"),OFFSET('Sanitation Data'!$D$12,0,10*ROW('Sanitation Data'!D26)),NA())</f>
        <v>#N/A</v>
      </c>
      <c r="AA32" s="83" t="e">
        <f ca="true">+IF(AND(ISNUMBER(OFFSET('Sanitation Data'!$E$4,0,10*ROW('Sanitation Data'!E26))),'Data Summary'!CP32="Yes"),100-OFFSET('Sanitation Data'!$E$4,0,10*ROW('Sanitation Data'!E26)),NA())</f>
        <v>#N/A</v>
      </c>
      <c r="AB32" s="83" t="e">
        <f ca="true">+IF(AND(ISNUMBER(OFFSET('Sanitation Data'!$E$6,0,10*ROW('Sanitation Data'!E26))),'Data Summary'!CQ32="Yes"),OFFSET('Sanitation Data'!$E$6,0,10*ROW('Sanitation Data'!E26)),NA())</f>
        <v>#N/A</v>
      </c>
      <c r="AC32" s="83" t="e">
        <f ca="true">+IF(AND(ISNUMBER(OFFSET('Sanitation Data'!$E$10,0,10*ROW('Sanitation Data'!E26))),'Data Summary'!CR32="Yes"),OFFSET('Sanitation Data'!$E$10,0,10*ROW('Sanitation Data'!E26)),NA())</f>
        <v>#N/A</v>
      </c>
      <c r="AD32" s="83" t="e">
        <f ca="true">+IF(AND(ISNUMBER(OFFSET('Sanitation Data'!$E$11,0,10*ROW('Sanitation Data'!E26))),'Data Summary'!CS32="Yes"),OFFSET('Sanitation Data'!$E$11,0,10*ROW('Sanitation Data'!E26)),NA())</f>
        <v>#N/A</v>
      </c>
      <c r="AE32" s="83" t="e">
        <f ca="true">+IF(AND(ISNUMBER(OFFSET('Sanitation Data'!$E$12,0,10*ROW('Sanitation Data'!E26))),'Data Summary'!CT32="Yes"),OFFSET('Sanitation Data'!$E$12,0,10*ROW('Sanitation Data'!E26)),NA())</f>
        <v>#N/A</v>
      </c>
      <c r="AF32" s="83" t="e">
        <f ca="true">+IF(AND(ISNUMBER(OFFSET('Sanitation Data'!$F$4,0,10*ROW('Sanitation Data'!F26))),'Data Summary'!CU32="Yes"),100-OFFSET('Sanitation Data'!$F$4,0,10*ROW('Sanitation Data'!F26)),NA())</f>
        <v>#N/A</v>
      </c>
      <c r="AG32" s="83" t="e">
        <f ca="true">+IF(AND(ISNUMBER(OFFSET('Sanitation Data'!$F$6,0,10*ROW('Sanitation Data'!F26))),'Data Summary'!CV32="Yes"),OFFSET('Sanitation Data'!$F$6,0,10*ROW('Sanitation Data'!F26)),NA())</f>
        <v>#N/A</v>
      </c>
      <c r="AH32" s="83" t="e">
        <f ca="true">+IF(AND(ISNUMBER(OFFSET('Sanitation Data'!$F$10,0,10*ROW('Sanitation Data'!F26))),'Data Summary'!CW32="Yes"),OFFSET('Sanitation Data'!$F$10,0,10*ROW('Sanitation Data'!F26)),NA())</f>
        <v>#N/A</v>
      </c>
      <c r="AI32" s="83" t="e">
        <f ca="true">+IF(AND(ISNUMBER(OFFSET('Sanitation Data'!$F$11,0,10*ROW('Sanitation Data'!F26))),'Data Summary'!CX32="Yes"),OFFSET('Sanitation Data'!$F$11,0,10*ROW('Sanitation Data'!F26)),NA())</f>
        <v>#N/A</v>
      </c>
      <c r="AJ32" s="83" t="e">
        <f ca="true">+IF(AND(ISNUMBER(OFFSET('Sanitation Data'!$F$12,0,10*ROW('Sanitation Data'!F26))),'Data Summary'!CY32="Yes"),OFFSET('Sanitation Data'!$F$12,0,10*ROW('Sanitation Data'!F26)),NA())</f>
        <v>#N/A</v>
      </c>
      <c r="AK32" s="83" t="e">
        <f ca="true">+IF(AND(ISNUMBER(OFFSET('Sanitation Data'!$G$4,0,10*ROW('Sanitation Data'!G26))),'Data Summary'!CZ32="Yes"),100-OFFSET('Sanitation Data'!$G$4,0,10*ROW('Sanitation Data'!G26)),NA())</f>
        <v>#N/A</v>
      </c>
      <c r="AL32" s="83" t="e">
        <f ca="true">+IF(AND(ISNUMBER(OFFSET('Sanitation Data'!$G$6,0,10*ROW('Sanitation Data'!G26))),'Data Summary'!DA32="Yes"),OFFSET('Sanitation Data'!$G$6,0,10*ROW('Sanitation Data'!G26)),NA())</f>
        <v>#N/A</v>
      </c>
      <c r="AM32" s="83" t="e">
        <f ca="true">+IF(AND(ISNUMBER(OFFSET('Sanitation Data'!$G$10,0,10*ROW('Sanitation Data'!G26))),'Data Summary'!DB32="Yes"),OFFSET('Sanitation Data'!$G$10,0,10*ROW('Sanitation Data'!G26)),NA())</f>
        <v>#N/A</v>
      </c>
      <c r="AN32" s="83" t="e">
        <f ca="true">+IF(AND(ISNUMBER(OFFSET('Sanitation Data'!$G$11,0,10*ROW('Sanitation Data'!G26))),'Data Summary'!DC32="Yes"),OFFSET('Sanitation Data'!$G$11,0,10*ROW('Sanitation Data'!G26)),NA())</f>
        <v>#N/A</v>
      </c>
      <c r="AO32" s="83" t="e">
        <f ca="true">+IF(AND(ISNUMBER(OFFSET('Sanitation Data'!$G$12,0,10*ROW('Sanitation Data'!G26))),'Data Summary'!DD32="Yes"),OFFSET('Sanitation Data'!$G$12,0,10*ROW('Sanitation Data'!G26)),NA())</f>
        <v>#N/A</v>
      </c>
      <c r="AP32" s="83" t="e">
        <f ca="true">+IF(AND(ISNUMBER(OFFSET('Sanitation Data'!$H$4,0,10*ROW('Sanitation Data'!H26))),'Data Summary'!DE32="Yes"),100-OFFSET('Sanitation Data'!$H$4,0,10*ROW('Sanitation Data'!H26)),NA())</f>
        <v>#N/A</v>
      </c>
      <c r="AQ32" s="83" t="e">
        <f ca="true">+IF(AND(ISNUMBER(OFFSET('Sanitation Data'!$H$6,0,10*ROW('Sanitation Data'!H26))),'Data Summary'!DF32="Yes"),OFFSET('Sanitation Data'!$H$6,0,10*ROW('Sanitation Data'!H26)),NA())</f>
        <v>#N/A</v>
      </c>
      <c r="AR32" s="83" t="e">
        <f ca="true">+IF(AND(ISNUMBER(OFFSET('Sanitation Data'!$H$10,0,10*ROW('Sanitation Data'!H26))),'Data Summary'!DG32="Yes"),OFFSET('Sanitation Data'!$H$10,0,10*ROW('Sanitation Data'!H26)),NA())</f>
        <v>#N/A</v>
      </c>
      <c r="AS32" s="83" t="e">
        <f ca="true">+IF(AND(ISNUMBER(OFFSET('Sanitation Data'!$H$11,0,10*ROW('Sanitation Data'!H26))),'Data Summary'!DH32="Yes"),OFFSET('Sanitation Data'!$H$11,0,10*ROW('Sanitation Data'!H26)),NA())</f>
        <v>#N/A</v>
      </c>
      <c r="AT32" s="83" t="e">
        <f ca="true">+IF(AND(ISNUMBER(OFFSET('Sanitation Data'!$H$12,0,10*ROW('Sanitation Data'!H26))),'Data Summary'!DI32="Yes"),OFFSET('Sanitation Data'!$H$12,0,10*ROW('Sanitation Data'!H26)),NA())</f>
        <v>#N/A</v>
      </c>
      <c r="AU32" s="83" t="e">
        <f ca="true">+IF(AND(ISNUMBER(OFFSET('Sanitation Data'!$I$4,0,10*ROW('Sanitation Data'!I26))),'Data Summary'!DJ32="Yes"),100-OFFSET('Sanitation Data'!$I$4,0,10*ROW('Sanitation Data'!I26)),NA())</f>
        <v>#N/A</v>
      </c>
      <c r="AV32" s="83" t="e">
        <f ca="true">+IF(AND(ISNUMBER(OFFSET('Sanitation Data'!$I$6,0,10*ROW('Sanitation Data'!I26))),'Data Summary'!DK32="Yes"),OFFSET('Sanitation Data'!$I$6,0,10*ROW('Sanitation Data'!I26)),NA())</f>
        <v>#N/A</v>
      </c>
      <c r="AW32" s="83" t="e">
        <f ca="true">+IF(AND(ISNUMBER(OFFSET('Sanitation Data'!$I$10,0,10*ROW('Sanitation Data'!I26))),'Data Summary'!DL32="Yes"),OFFSET('Sanitation Data'!$I$10,0,10*ROW('Sanitation Data'!I26)),NA())</f>
        <v>#N/A</v>
      </c>
      <c r="AX32" s="83" t="e">
        <f ca="true">+IF(AND(ISNUMBER(OFFSET('Sanitation Data'!$I$11,0,10*ROW('Sanitation Data'!I26))),'Data Summary'!DM32="Yes"),OFFSET('Sanitation Data'!$I$11,0,10*ROW('Sanitation Data'!I26)),NA())</f>
        <v>#N/A</v>
      </c>
      <c r="AY32" s="83" t="e">
        <f ca="true">+IF(AND(ISNUMBER(OFFSET('Sanitation Data'!$I$12,0,10*ROW('Sanitation Data'!I26))),'Data Summary'!DN32="Yes"),OFFSET('Sanitation Data'!$I$12,0,10*ROW('Sanitation Data'!I26)),NA())</f>
        <v>#N/A</v>
      </c>
      <c r="AZ32" s="84" t="e">
        <f ca="true">+IF(AND(ISNUMBER(OFFSET('Hygiene Data'!$D$5,0,10*ROW('Hygiene Data'!D26))),'Data Summary'!DO32="Yes"),OFFSET('Hygiene Data'!$D$5,0,10*ROW('Hygiene Data'!D26)),NA())</f>
        <v>#N/A</v>
      </c>
      <c r="BA32" s="84" t="e">
        <f ca="true">+IF(AND(ISNUMBER(OFFSET('Hygiene Data'!$D$7,0,10*ROW('Hygiene Data'!D26))),'Data Summary'!DP32="Yes"),OFFSET('Hygiene Data'!$D$7,0,10*ROW('Hygiene Data'!D26)),NA())</f>
        <v>#N/A</v>
      </c>
      <c r="BB32" s="84" t="e">
        <f ca="true">+IF(AND(ISNUMBER(OFFSET('Hygiene Data'!$D$9,0,10*ROW('Hygiene Data'!D26))),'Data Summary'!DQ32="Yes"),OFFSET('Hygiene Data'!$D$9,0,10*ROW('Hygiene Data'!D26)),NA())</f>
        <v>#N/A</v>
      </c>
      <c r="BC32" s="84" t="e">
        <f ca="true">+IF(AND(ISNUMBER(OFFSET('Hygiene Data'!$E$5,0,10*ROW('Hygiene Data'!E26))),'Data Summary'!DR32="Yes"),OFFSET('Hygiene Data'!$E$5,0,10*ROW('Hygiene Data'!E26)),NA())</f>
        <v>#N/A</v>
      </c>
      <c r="BD32" s="84" t="e">
        <f ca="true">+IF(AND(ISNUMBER(OFFSET('Hygiene Data'!$E$7,0,10*ROW('Hygiene Data'!E26))),'Data Summary'!DS32="Yes"),OFFSET('Hygiene Data'!$E$7,0,10*ROW('Hygiene Data'!E26)),NA())</f>
        <v>#N/A</v>
      </c>
      <c r="BE32" s="84" t="e">
        <f ca="true">+IF(AND(ISNUMBER(OFFSET('Hygiene Data'!$E$9,0,10*ROW('Hygiene Data'!E26))),'Data Summary'!DT32="Yes"),OFFSET('Hygiene Data'!$E$9,0,10*ROW('Hygiene Data'!E26)),NA())</f>
        <v>#N/A</v>
      </c>
      <c r="BF32" s="84" t="e">
        <f ca="true">+IF(AND(ISNUMBER(OFFSET('Hygiene Data'!$F$5,0,10*ROW('Hygiene Data'!F26))),'Data Summary'!DU32="Yes"),OFFSET('Hygiene Data'!$F$5,0,10*ROW('Hygiene Data'!F26)),NA())</f>
        <v>#N/A</v>
      </c>
      <c r="BG32" s="84" t="e">
        <f ca="true">+IF(AND(ISNUMBER(OFFSET('Hygiene Data'!$F$7,0,10*ROW('Hygiene Data'!F26))),'Data Summary'!DV32="Yes"),OFFSET('Hygiene Data'!$F$7,0,10*ROW('Hygiene Data'!F26)),NA())</f>
        <v>#N/A</v>
      </c>
      <c r="BH32" s="84" t="e">
        <f ca="true">+IF(AND(ISNUMBER(OFFSET('Hygiene Data'!$F$9,0,10*ROW('Hygiene Data'!F26))),'Data Summary'!DW32="Yes"),OFFSET('Hygiene Data'!$F$9,0,10*ROW('Hygiene Data'!F26)),NA())</f>
        <v>#N/A</v>
      </c>
      <c r="BI32" s="84" t="e">
        <f ca="true">+IF(AND(ISNUMBER(OFFSET('Hygiene Data'!$G$5,0,10*ROW('Hygiene Data'!G26))),'Data Summary'!DX32="Yes"),OFFSET('Hygiene Data'!$G$5,0,10*ROW('Hygiene Data'!G26)),NA())</f>
        <v>#N/A</v>
      </c>
      <c r="BJ32" s="84" t="e">
        <f ca="true">+IF(AND(ISNUMBER(OFFSET('Hygiene Data'!$G$7,0,10*ROW('Hygiene Data'!G26))),'Data Summary'!DY32="Yes"),OFFSET('Hygiene Data'!$G$7,0,10*ROW('Hygiene Data'!G26)),NA())</f>
        <v>#N/A</v>
      </c>
      <c r="BK32" s="84" t="e">
        <f ca="true">+IF(AND(ISNUMBER(OFFSET('Hygiene Data'!$G$9,0,10*ROW('Hygiene Data'!G26))),'Data Summary'!DZ32="Yes"),OFFSET('Hygiene Data'!$G$9,0,10*ROW('Hygiene Data'!G26)),NA())</f>
        <v>#N/A</v>
      </c>
      <c r="BL32" s="84" t="e">
        <f ca="true">+IF(AND(ISNUMBER(OFFSET('Hygiene Data'!$H$5,0,10*ROW('Hygiene Data'!H26))),'Data Summary'!EA32="Yes"),OFFSET('Hygiene Data'!$H$5,0,10*ROW('Hygiene Data'!H26)),NA())</f>
        <v>#N/A</v>
      </c>
      <c r="BM32" s="84" t="e">
        <f ca="true">+IF(AND(ISNUMBER(OFFSET('Hygiene Data'!$H$7,0,10*ROW('Hygiene Data'!H26))),'Data Summary'!EB32="Yes"),OFFSET('Hygiene Data'!$H$7,0,10*ROW('Hygiene Data'!H26)),NA())</f>
        <v>#N/A</v>
      </c>
      <c r="BN32" s="84" t="e">
        <f ca="true">+IF(AND(ISNUMBER(OFFSET('Hygiene Data'!$H$9,0,10*ROW('Hygiene Data'!H26))),'Data Summary'!EC32="Yes"),OFFSET('Hygiene Data'!$H$9,0,10*ROW('Hygiene Data'!H26)),NA())</f>
        <v>#N/A</v>
      </c>
      <c r="BO32" s="84" t="e">
        <f ca="true">+IF(AND(ISNUMBER(OFFSET('Hygiene Data'!$I$5,0,10*ROW('Hygiene Data'!I26))),'Data Summary'!ED32="Yes"),OFFSET('Hygiene Data'!$I$5,0,10*ROW('Hygiene Data'!I26)),NA())</f>
        <v>#N/A</v>
      </c>
      <c r="BP32" s="84" t="e">
        <f ca="true">+IF(AND(ISNUMBER(OFFSET('Hygiene Data'!$I$7,0,10*ROW('Hygiene Data'!I26))),'Data Summary'!EE32="Yes"),OFFSET('Hygiene Data'!$I$7,0,10*ROW('Hygiene Data'!I26)),NA())</f>
        <v>#N/A</v>
      </c>
      <c r="BQ32" s="84" t="e">
        <f ca="true">+IF(AND(ISNUMBER(OFFSET('Hygiene Data'!$I$9,0,10*ROW('Hygiene Data'!I26))),'Data Summary'!EF32="Yes"),OFFSET('Hygiene Data'!$I$9,0,10*ROW('Hygiene Data'!I26)),NA())</f>
        <v>#N/A</v>
      </c>
    </row>
    <row xmlns:x14ac="http://schemas.microsoft.com/office/spreadsheetml/2009/9/ac" r="33" x14ac:dyDescent="0.2">
      <c r="A33" s="375" t="e">
        <f ca="true">+RIGHT('Data Summary'!A33,LEN('Data Summary'!A33)-9)</f>
        <v>#VALUE!</v>
      </c>
      <c r="B33" s="36" t="str">
        <f ca="true">+IF(ISTEXT('Data Summary'!B33),'Data Summary'!B33,"")</f>
        <v/>
      </c>
      <c r="C33" s="325" t="e">
        <f ca="true">+VALUE('Data Summary'!C33)</f>
        <v>#VALUE!</v>
      </c>
      <c r="D33" s="82" t="e">
        <f ca="true">+IF(AND(ISNUMBER(OFFSET('Water Data'!$D$4,0,10*ROW('Water Data'!D27))),'Data Summary'!BS33="Yes"),100-OFFSET('Water Data'!$D$4,0,10*ROW('Water Data'!D27)),NA())</f>
        <v>#N/A</v>
      </c>
      <c r="E33" s="82" t="e">
        <f ca="true">+IF(AND(ISNUMBER(OFFSET('Water Data'!$D$6,0,10*ROW('Water Data'!D27))),'Data Summary'!BT33="Yes"),OFFSET('Water Data'!$D$6,0,10*ROW('Water Data'!D27)),NA())</f>
        <v>#N/A</v>
      </c>
      <c r="F33" s="82" t="e">
        <f ca="true">+IF(AND(ISNUMBER(OFFSET('Water Data'!$D$9,0,10*ROW('Water Data'!D27))),'Data Summary'!BU33="Yes"),OFFSET('Water Data'!$D$9,0,10*ROW('Water Data'!D27)),NA())</f>
        <v>#N/A</v>
      </c>
      <c r="G33" s="82" t="e">
        <f ca="true">+IF(AND(ISNUMBER(OFFSET('Water Data'!$E$4,0,10*ROW('Water Data'!E27))),'Data Summary'!BV33="Yes"),100-OFFSET('Water Data'!$E$4,0,10*ROW('Water Data'!E27)),NA())</f>
        <v>#N/A</v>
      </c>
      <c r="H33" s="82" t="e">
        <f ca="true">+IF(AND(ISNUMBER(OFFSET('Water Data'!$E$6,0,10*ROW('Water Data'!E27))),'Data Summary'!BW33="Yes"),OFFSET('Water Data'!$E$6,0,10*ROW('Water Data'!E27)),NA())</f>
        <v>#N/A</v>
      </c>
      <c r="I33" s="82" t="e">
        <f ca="true">+IF(AND(ISNUMBER(OFFSET('Water Data'!$E$9,0,10*ROW('Water Data'!E27))),'Data Summary'!BX33="Yes"),OFFSET('Water Data'!$E$9,0,10*ROW('Water Data'!E27)),NA())</f>
        <v>#N/A</v>
      </c>
      <c r="J33" s="82" t="e">
        <f ca="true">+IF(AND(ISNUMBER(OFFSET('Water Data'!$F$4,0,10*ROW('Water Data'!F27))),'Data Summary'!BY33="Yes"),100-OFFSET('Water Data'!$F$4,0,10*ROW('Water Data'!F27)),NA())</f>
        <v>#N/A</v>
      </c>
      <c r="K33" s="82" t="e">
        <f ca="true">+IF(AND(ISNUMBER(OFFSET('Water Data'!$F$6,0,10*ROW('Water Data'!F27))),'Data Summary'!BZ33="Yes"),OFFSET('Water Data'!$F$6,0,10*ROW('Water Data'!F27)),NA())</f>
        <v>#N/A</v>
      </c>
      <c r="L33" s="82" t="e">
        <f ca="true">+IF(AND(ISNUMBER(OFFSET('Water Data'!$F$9,0,10*ROW('Water Data'!F27))),'Data Summary'!CA33="Yes"),OFFSET('Water Data'!$F$9,0,10*ROW('Water Data'!F27)),NA())</f>
        <v>#N/A</v>
      </c>
      <c r="M33" s="82" t="e">
        <f ca="true">+IF(AND(ISNUMBER(OFFSET('Water Data'!$G$4,0,10*ROW('Water Data'!G27))),'Data Summary'!CB33="Yes"),100-OFFSET('Water Data'!$G$4,0,10*ROW('Water Data'!G27)),NA())</f>
        <v>#N/A</v>
      </c>
      <c r="N33" s="82" t="e">
        <f ca="true">+IF(AND(ISNUMBER(OFFSET('Water Data'!$G$6,0,10*ROW('Water Data'!G27))),'Data Summary'!CC33="Yes"),OFFSET('Water Data'!$G$6,0,10*ROW('Water Data'!G27)),NA())</f>
        <v>#N/A</v>
      </c>
      <c r="O33" s="82" t="e">
        <f ca="true">+IF(AND(ISNUMBER(OFFSET('Water Data'!$G$9,0,10*ROW('Water Data'!G27))),'Data Summary'!CD33="Yes"),OFFSET('Water Data'!$G$9,0,10*ROW('Water Data'!G27)),NA())</f>
        <v>#N/A</v>
      </c>
      <c r="P33" s="82" t="e">
        <f ca="true">+IF(AND(ISNUMBER(OFFSET('Water Data'!$H$4,0,10*ROW('Water Data'!H27))),'Data Summary'!CE33="Yes"),100-OFFSET('Water Data'!$H$4,0,10*ROW('Water Data'!H27)),NA())</f>
        <v>#N/A</v>
      </c>
      <c r="Q33" s="82" t="e">
        <f ca="true">+IF(AND(ISNUMBER(OFFSET('Water Data'!$H$6,0,10*ROW('Water Data'!H27))),'Data Summary'!CF33="Yes"),OFFSET('Water Data'!$H$6,0,10*ROW('Water Data'!H27)),NA())</f>
        <v>#N/A</v>
      </c>
      <c r="R33" s="82" t="e">
        <f ca="true">+IF(AND(ISNUMBER(OFFSET('Water Data'!$H$9,0,10*ROW('Water Data'!H27))),'Data Summary'!CG33="Yes"),OFFSET('Water Data'!$H$9,0,10*ROW('Water Data'!H27)),NA())</f>
        <v>#N/A</v>
      </c>
      <c r="S33" s="82" t="e">
        <f ca="true">+IF(AND(ISNUMBER(OFFSET('Water Data'!$I$4,0,10*ROW('Water Data'!I27))),'Data Summary'!CH33="Yes"),100-OFFSET('Water Data'!$I$4,0,10*ROW('Water Data'!I27)),NA())</f>
        <v>#N/A</v>
      </c>
      <c r="T33" s="82" t="e">
        <f ca="true">+IF(AND(ISNUMBER(OFFSET('Water Data'!$I$6,0,10*ROW('Water Data'!I27))),'Data Summary'!CI33="Yes"),OFFSET('Water Data'!$I$6,0,10*ROW('Water Data'!I27)),NA())</f>
        <v>#N/A</v>
      </c>
      <c r="U33" s="82" t="e">
        <f ca="true">+IF(AND(ISNUMBER(OFFSET('Water Data'!$I$9,0,10*ROW('Water Data'!I27))),'Data Summary'!CJ33="Yes"),OFFSET('Water Data'!$I$9,0,10*ROW('Water Data'!I27)),NA())</f>
        <v>#N/A</v>
      </c>
      <c r="V33" s="83" t="e">
        <f ca="true">+IF(AND(ISNUMBER(OFFSET('Sanitation Data'!$D$4,0,10*ROW('Sanitation Data'!D27))),'Data Summary'!CK33="Yes"),100-OFFSET('Sanitation Data'!$D$4,0,10*ROW('Sanitation Data'!D27)),NA())</f>
        <v>#N/A</v>
      </c>
      <c r="W33" s="83" t="e">
        <f ca="true">+IF(AND(ISNUMBER(OFFSET('Sanitation Data'!$D$6,0,10*ROW('Sanitation Data'!D27))),'Data Summary'!CL33="Yes"),OFFSET('Sanitation Data'!$D$6,0,10*ROW('Sanitation Data'!D27)),NA())</f>
        <v>#N/A</v>
      </c>
      <c r="X33" s="83" t="e">
        <f ca="true">+IF(AND(ISNUMBER(OFFSET('Sanitation Data'!$D$10,0,10*ROW('Sanitation Data'!D27))),'Data Summary'!CM33="Yes"),OFFSET('Sanitation Data'!$D$10,0,10*ROW('Sanitation Data'!D27)),NA())</f>
        <v>#N/A</v>
      </c>
      <c r="Y33" s="83" t="e">
        <f ca="true">+IF(AND(ISNUMBER(OFFSET('Sanitation Data'!$D$11,0,10*ROW('Sanitation Data'!D27))),'Data Summary'!CN33="Yes"),OFFSET('Sanitation Data'!$D$11,0,10*ROW('Sanitation Data'!D27)),NA())</f>
        <v>#N/A</v>
      </c>
      <c r="Z33" s="83" t="e">
        <f ca="true">+IF(AND(ISNUMBER(OFFSET('Sanitation Data'!$D$12,0,10*ROW('Sanitation Data'!D27))),'Data Summary'!CO33="Yes"),OFFSET('Sanitation Data'!$D$12,0,10*ROW('Sanitation Data'!D27)),NA())</f>
        <v>#N/A</v>
      </c>
      <c r="AA33" s="83" t="e">
        <f ca="true">+IF(AND(ISNUMBER(OFFSET('Sanitation Data'!$E$4,0,10*ROW('Sanitation Data'!E27))),'Data Summary'!CP33="Yes"),100-OFFSET('Sanitation Data'!$E$4,0,10*ROW('Sanitation Data'!E27)),NA())</f>
        <v>#N/A</v>
      </c>
      <c r="AB33" s="83" t="e">
        <f ca="true">+IF(AND(ISNUMBER(OFFSET('Sanitation Data'!$E$6,0,10*ROW('Sanitation Data'!E27))),'Data Summary'!CQ33="Yes"),OFFSET('Sanitation Data'!$E$6,0,10*ROW('Sanitation Data'!E27)),NA())</f>
        <v>#N/A</v>
      </c>
      <c r="AC33" s="83" t="e">
        <f ca="true">+IF(AND(ISNUMBER(OFFSET('Sanitation Data'!$E$10,0,10*ROW('Sanitation Data'!E27))),'Data Summary'!CR33="Yes"),OFFSET('Sanitation Data'!$E$10,0,10*ROW('Sanitation Data'!E27)),NA())</f>
        <v>#N/A</v>
      </c>
      <c r="AD33" s="83" t="e">
        <f ca="true">+IF(AND(ISNUMBER(OFFSET('Sanitation Data'!$E$11,0,10*ROW('Sanitation Data'!E27))),'Data Summary'!CS33="Yes"),OFFSET('Sanitation Data'!$E$11,0,10*ROW('Sanitation Data'!E27)),NA())</f>
        <v>#N/A</v>
      </c>
      <c r="AE33" s="83" t="e">
        <f ca="true">+IF(AND(ISNUMBER(OFFSET('Sanitation Data'!$E$12,0,10*ROW('Sanitation Data'!E27))),'Data Summary'!CT33="Yes"),OFFSET('Sanitation Data'!$E$12,0,10*ROW('Sanitation Data'!E27)),NA())</f>
        <v>#N/A</v>
      </c>
      <c r="AF33" s="83" t="e">
        <f ca="true">+IF(AND(ISNUMBER(OFFSET('Sanitation Data'!$F$4,0,10*ROW('Sanitation Data'!F27))),'Data Summary'!CU33="Yes"),100-OFFSET('Sanitation Data'!$F$4,0,10*ROW('Sanitation Data'!F27)),NA())</f>
        <v>#N/A</v>
      </c>
      <c r="AG33" s="83" t="e">
        <f ca="true">+IF(AND(ISNUMBER(OFFSET('Sanitation Data'!$F$6,0,10*ROW('Sanitation Data'!F27))),'Data Summary'!CV33="Yes"),OFFSET('Sanitation Data'!$F$6,0,10*ROW('Sanitation Data'!F27)),NA())</f>
        <v>#N/A</v>
      </c>
      <c r="AH33" s="83" t="e">
        <f ca="true">+IF(AND(ISNUMBER(OFFSET('Sanitation Data'!$F$10,0,10*ROW('Sanitation Data'!F27))),'Data Summary'!CW33="Yes"),OFFSET('Sanitation Data'!$F$10,0,10*ROW('Sanitation Data'!F27)),NA())</f>
        <v>#N/A</v>
      </c>
      <c r="AI33" s="83" t="e">
        <f ca="true">+IF(AND(ISNUMBER(OFFSET('Sanitation Data'!$F$11,0,10*ROW('Sanitation Data'!F27))),'Data Summary'!CX33="Yes"),OFFSET('Sanitation Data'!$F$11,0,10*ROW('Sanitation Data'!F27)),NA())</f>
        <v>#N/A</v>
      </c>
      <c r="AJ33" s="83" t="e">
        <f ca="true">+IF(AND(ISNUMBER(OFFSET('Sanitation Data'!$F$12,0,10*ROW('Sanitation Data'!F27))),'Data Summary'!CY33="Yes"),OFFSET('Sanitation Data'!$F$12,0,10*ROW('Sanitation Data'!F27)),NA())</f>
        <v>#N/A</v>
      </c>
      <c r="AK33" s="83" t="e">
        <f ca="true">+IF(AND(ISNUMBER(OFFSET('Sanitation Data'!$G$4,0,10*ROW('Sanitation Data'!G27))),'Data Summary'!CZ33="Yes"),100-OFFSET('Sanitation Data'!$G$4,0,10*ROW('Sanitation Data'!G27)),NA())</f>
        <v>#N/A</v>
      </c>
      <c r="AL33" s="83" t="e">
        <f ca="true">+IF(AND(ISNUMBER(OFFSET('Sanitation Data'!$G$6,0,10*ROW('Sanitation Data'!G27))),'Data Summary'!DA33="Yes"),OFFSET('Sanitation Data'!$G$6,0,10*ROW('Sanitation Data'!G27)),NA())</f>
        <v>#N/A</v>
      </c>
      <c r="AM33" s="83" t="e">
        <f ca="true">+IF(AND(ISNUMBER(OFFSET('Sanitation Data'!$G$10,0,10*ROW('Sanitation Data'!G27))),'Data Summary'!DB33="Yes"),OFFSET('Sanitation Data'!$G$10,0,10*ROW('Sanitation Data'!G27)),NA())</f>
        <v>#N/A</v>
      </c>
      <c r="AN33" s="83" t="e">
        <f ca="true">+IF(AND(ISNUMBER(OFFSET('Sanitation Data'!$G$11,0,10*ROW('Sanitation Data'!G27))),'Data Summary'!DC33="Yes"),OFFSET('Sanitation Data'!$G$11,0,10*ROW('Sanitation Data'!G27)),NA())</f>
        <v>#N/A</v>
      </c>
      <c r="AO33" s="83" t="e">
        <f ca="true">+IF(AND(ISNUMBER(OFFSET('Sanitation Data'!$G$12,0,10*ROW('Sanitation Data'!G27))),'Data Summary'!DD33="Yes"),OFFSET('Sanitation Data'!$G$12,0,10*ROW('Sanitation Data'!G27)),NA())</f>
        <v>#N/A</v>
      </c>
      <c r="AP33" s="83" t="e">
        <f ca="true">+IF(AND(ISNUMBER(OFFSET('Sanitation Data'!$H$4,0,10*ROW('Sanitation Data'!H27))),'Data Summary'!DE33="Yes"),100-OFFSET('Sanitation Data'!$H$4,0,10*ROW('Sanitation Data'!H27)),NA())</f>
        <v>#N/A</v>
      </c>
      <c r="AQ33" s="83" t="e">
        <f ca="true">+IF(AND(ISNUMBER(OFFSET('Sanitation Data'!$H$6,0,10*ROW('Sanitation Data'!H27))),'Data Summary'!DF33="Yes"),OFFSET('Sanitation Data'!$H$6,0,10*ROW('Sanitation Data'!H27)),NA())</f>
        <v>#N/A</v>
      </c>
      <c r="AR33" s="83" t="e">
        <f ca="true">+IF(AND(ISNUMBER(OFFSET('Sanitation Data'!$H$10,0,10*ROW('Sanitation Data'!H27))),'Data Summary'!DG33="Yes"),OFFSET('Sanitation Data'!$H$10,0,10*ROW('Sanitation Data'!H27)),NA())</f>
        <v>#N/A</v>
      </c>
      <c r="AS33" s="83" t="e">
        <f ca="true">+IF(AND(ISNUMBER(OFFSET('Sanitation Data'!$H$11,0,10*ROW('Sanitation Data'!H27))),'Data Summary'!DH33="Yes"),OFFSET('Sanitation Data'!$H$11,0,10*ROW('Sanitation Data'!H27)),NA())</f>
        <v>#N/A</v>
      </c>
      <c r="AT33" s="83" t="e">
        <f ca="true">+IF(AND(ISNUMBER(OFFSET('Sanitation Data'!$H$12,0,10*ROW('Sanitation Data'!H27))),'Data Summary'!DI33="Yes"),OFFSET('Sanitation Data'!$H$12,0,10*ROW('Sanitation Data'!H27)),NA())</f>
        <v>#N/A</v>
      </c>
      <c r="AU33" s="83" t="e">
        <f ca="true">+IF(AND(ISNUMBER(OFFSET('Sanitation Data'!$I$4,0,10*ROW('Sanitation Data'!I27))),'Data Summary'!DJ33="Yes"),100-OFFSET('Sanitation Data'!$I$4,0,10*ROW('Sanitation Data'!I27)),NA())</f>
        <v>#N/A</v>
      </c>
      <c r="AV33" s="83" t="e">
        <f ca="true">+IF(AND(ISNUMBER(OFFSET('Sanitation Data'!$I$6,0,10*ROW('Sanitation Data'!I27))),'Data Summary'!DK33="Yes"),OFFSET('Sanitation Data'!$I$6,0,10*ROW('Sanitation Data'!I27)),NA())</f>
        <v>#N/A</v>
      </c>
      <c r="AW33" s="83" t="e">
        <f ca="true">+IF(AND(ISNUMBER(OFFSET('Sanitation Data'!$I$10,0,10*ROW('Sanitation Data'!I27))),'Data Summary'!DL33="Yes"),OFFSET('Sanitation Data'!$I$10,0,10*ROW('Sanitation Data'!I27)),NA())</f>
        <v>#N/A</v>
      </c>
      <c r="AX33" s="83" t="e">
        <f ca="true">+IF(AND(ISNUMBER(OFFSET('Sanitation Data'!$I$11,0,10*ROW('Sanitation Data'!I27))),'Data Summary'!DM33="Yes"),OFFSET('Sanitation Data'!$I$11,0,10*ROW('Sanitation Data'!I27)),NA())</f>
        <v>#N/A</v>
      </c>
      <c r="AY33" s="83" t="e">
        <f ca="true">+IF(AND(ISNUMBER(OFFSET('Sanitation Data'!$I$12,0,10*ROW('Sanitation Data'!I27))),'Data Summary'!DN33="Yes"),OFFSET('Sanitation Data'!$I$12,0,10*ROW('Sanitation Data'!I27)),NA())</f>
        <v>#N/A</v>
      </c>
      <c r="AZ33" s="84" t="e">
        <f ca="true">+IF(AND(ISNUMBER(OFFSET('Hygiene Data'!$D$5,0,10*ROW('Hygiene Data'!D27))),'Data Summary'!DO33="Yes"),OFFSET('Hygiene Data'!$D$5,0,10*ROW('Hygiene Data'!D27)),NA())</f>
        <v>#N/A</v>
      </c>
      <c r="BA33" s="84" t="e">
        <f ca="true">+IF(AND(ISNUMBER(OFFSET('Hygiene Data'!$D$7,0,10*ROW('Hygiene Data'!D27))),'Data Summary'!DP33="Yes"),OFFSET('Hygiene Data'!$D$7,0,10*ROW('Hygiene Data'!D27)),NA())</f>
        <v>#N/A</v>
      </c>
      <c r="BB33" s="84" t="e">
        <f ca="true">+IF(AND(ISNUMBER(OFFSET('Hygiene Data'!$D$9,0,10*ROW('Hygiene Data'!D27))),'Data Summary'!DQ33="Yes"),OFFSET('Hygiene Data'!$D$9,0,10*ROW('Hygiene Data'!D27)),NA())</f>
        <v>#N/A</v>
      </c>
      <c r="BC33" s="84" t="e">
        <f ca="true">+IF(AND(ISNUMBER(OFFSET('Hygiene Data'!$E$5,0,10*ROW('Hygiene Data'!E27))),'Data Summary'!DR33="Yes"),OFFSET('Hygiene Data'!$E$5,0,10*ROW('Hygiene Data'!E27)),NA())</f>
        <v>#N/A</v>
      </c>
      <c r="BD33" s="84" t="e">
        <f ca="true">+IF(AND(ISNUMBER(OFFSET('Hygiene Data'!$E$7,0,10*ROW('Hygiene Data'!E27))),'Data Summary'!DS33="Yes"),OFFSET('Hygiene Data'!$E$7,0,10*ROW('Hygiene Data'!E27)),NA())</f>
        <v>#N/A</v>
      </c>
      <c r="BE33" s="84" t="e">
        <f ca="true">+IF(AND(ISNUMBER(OFFSET('Hygiene Data'!$E$9,0,10*ROW('Hygiene Data'!E27))),'Data Summary'!DT33="Yes"),OFFSET('Hygiene Data'!$E$9,0,10*ROW('Hygiene Data'!E27)),NA())</f>
        <v>#N/A</v>
      </c>
      <c r="BF33" s="84" t="e">
        <f ca="true">+IF(AND(ISNUMBER(OFFSET('Hygiene Data'!$F$5,0,10*ROW('Hygiene Data'!F27))),'Data Summary'!DU33="Yes"),OFFSET('Hygiene Data'!$F$5,0,10*ROW('Hygiene Data'!F27)),NA())</f>
        <v>#N/A</v>
      </c>
      <c r="BG33" s="84" t="e">
        <f ca="true">+IF(AND(ISNUMBER(OFFSET('Hygiene Data'!$F$7,0,10*ROW('Hygiene Data'!F27))),'Data Summary'!DV33="Yes"),OFFSET('Hygiene Data'!$F$7,0,10*ROW('Hygiene Data'!F27)),NA())</f>
        <v>#N/A</v>
      </c>
      <c r="BH33" s="84" t="e">
        <f ca="true">+IF(AND(ISNUMBER(OFFSET('Hygiene Data'!$F$9,0,10*ROW('Hygiene Data'!F27))),'Data Summary'!DW33="Yes"),OFFSET('Hygiene Data'!$F$9,0,10*ROW('Hygiene Data'!F27)),NA())</f>
        <v>#N/A</v>
      </c>
      <c r="BI33" s="84" t="e">
        <f ca="true">+IF(AND(ISNUMBER(OFFSET('Hygiene Data'!$G$5,0,10*ROW('Hygiene Data'!G27))),'Data Summary'!DX33="Yes"),OFFSET('Hygiene Data'!$G$5,0,10*ROW('Hygiene Data'!G27)),NA())</f>
        <v>#N/A</v>
      </c>
      <c r="BJ33" s="84" t="e">
        <f ca="true">+IF(AND(ISNUMBER(OFFSET('Hygiene Data'!$G$7,0,10*ROW('Hygiene Data'!G27))),'Data Summary'!DY33="Yes"),OFFSET('Hygiene Data'!$G$7,0,10*ROW('Hygiene Data'!G27)),NA())</f>
        <v>#N/A</v>
      </c>
      <c r="BK33" s="84" t="e">
        <f ca="true">+IF(AND(ISNUMBER(OFFSET('Hygiene Data'!$G$9,0,10*ROW('Hygiene Data'!G27))),'Data Summary'!DZ33="Yes"),OFFSET('Hygiene Data'!$G$9,0,10*ROW('Hygiene Data'!G27)),NA())</f>
        <v>#N/A</v>
      </c>
      <c r="BL33" s="84" t="e">
        <f ca="true">+IF(AND(ISNUMBER(OFFSET('Hygiene Data'!$H$5,0,10*ROW('Hygiene Data'!H27))),'Data Summary'!EA33="Yes"),OFFSET('Hygiene Data'!$H$5,0,10*ROW('Hygiene Data'!H27)),NA())</f>
        <v>#N/A</v>
      </c>
      <c r="BM33" s="84" t="e">
        <f ca="true">+IF(AND(ISNUMBER(OFFSET('Hygiene Data'!$H$7,0,10*ROW('Hygiene Data'!H27))),'Data Summary'!EB33="Yes"),OFFSET('Hygiene Data'!$H$7,0,10*ROW('Hygiene Data'!H27)),NA())</f>
        <v>#N/A</v>
      </c>
      <c r="BN33" s="84" t="e">
        <f ca="true">+IF(AND(ISNUMBER(OFFSET('Hygiene Data'!$H$9,0,10*ROW('Hygiene Data'!H27))),'Data Summary'!EC33="Yes"),OFFSET('Hygiene Data'!$H$9,0,10*ROW('Hygiene Data'!H27)),NA())</f>
        <v>#N/A</v>
      </c>
      <c r="BO33" s="84" t="e">
        <f ca="true">+IF(AND(ISNUMBER(OFFSET('Hygiene Data'!$I$5,0,10*ROW('Hygiene Data'!I27))),'Data Summary'!ED33="Yes"),OFFSET('Hygiene Data'!$I$5,0,10*ROW('Hygiene Data'!I27)),NA())</f>
        <v>#N/A</v>
      </c>
      <c r="BP33" s="84" t="e">
        <f ca="true">+IF(AND(ISNUMBER(OFFSET('Hygiene Data'!$I$7,0,10*ROW('Hygiene Data'!I27))),'Data Summary'!EE33="Yes"),OFFSET('Hygiene Data'!$I$7,0,10*ROW('Hygiene Data'!I27)),NA())</f>
        <v>#N/A</v>
      </c>
      <c r="BQ33" s="84" t="e">
        <f ca="true">+IF(AND(ISNUMBER(OFFSET('Hygiene Data'!$I$9,0,10*ROW('Hygiene Data'!I27))),'Data Summary'!EF33="Yes"),OFFSET('Hygiene Data'!$I$9,0,10*ROW('Hygiene Data'!I27)),NA())</f>
        <v>#N/A</v>
      </c>
    </row>
    <row xmlns:x14ac="http://schemas.microsoft.com/office/spreadsheetml/2009/9/ac" r="34" x14ac:dyDescent="0.2">
      <c r="A34" s="375" t="e">
        <f ca="true">+RIGHT('Data Summary'!A34,LEN('Data Summary'!A34)-9)</f>
        <v>#VALUE!</v>
      </c>
      <c r="B34" s="36" t="str">
        <f ca="true">+IF(ISTEXT('Data Summary'!B34),'Data Summary'!B34,"")</f>
        <v/>
      </c>
      <c r="C34" s="325" t="e">
        <f ca="true">+VALUE('Data Summary'!C34)</f>
        <v>#VALUE!</v>
      </c>
      <c r="D34" s="82" t="e">
        <f ca="true">+IF(AND(ISNUMBER(OFFSET('Water Data'!$D$4,0,10*ROW('Water Data'!D28))),'Data Summary'!BS34="Yes"),100-OFFSET('Water Data'!$D$4,0,10*ROW('Water Data'!D28)),NA())</f>
        <v>#N/A</v>
      </c>
      <c r="E34" s="82" t="e">
        <f ca="true">+IF(AND(ISNUMBER(OFFSET('Water Data'!$D$6,0,10*ROW('Water Data'!D28))),'Data Summary'!BT34="Yes"),OFFSET('Water Data'!$D$6,0,10*ROW('Water Data'!D28)),NA())</f>
        <v>#N/A</v>
      </c>
      <c r="F34" s="82" t="e">
        <f ca="true">+IF(AND(ISNUMBER(OFFSET('Water Data'!$D$9,0,10*ROW('Water Data'!D28))),'Data Summary'!BU34="Yes"),OFFSET('Water Data'!$D$9,0,10*ROW('Water Data'!D28)),NA())</f>
        <v>#N/A</v>
      </c>
      <c r="G34" s="82" t="e">
        <f ca="true">+IF(AND(ISNUMBER(OFFSET('Water Data'!$E$4,0,10*ROW('Water Data'!E28))),'Data Summary'!BV34="Yes"),100-OFFSET('Water Data'!$E$4,0,10*ROW('Water Data'!E28)),NA())</f>
        <v>#N/A</v>
      </c>
      <c r="H34" s="82" t="e">
        <f ca="true">+IF(AND(ISNUMBER(OFFSET('Water Data'!$E$6,0,10*ROW('Water Data'!E28))),'Data Summary'!BW34="Yes"),OFFSET('Water Data'!$E$6,0,10*ROW('Water Data'!E28)),NA())</f>
        <v>#N/A</v>
      </c>
      <c r="I34" s="82" t="e">
        <f ca="true">+IF(AND(ISNUMBER(OFFSET('Water Data'!$E$9,0,10*ROW('Water Data'!E28))),'Data Summary'!BX34="Yes"),OFFSET('Water Data'!$E$9,0,10*ROW('Water Data'!E28)),NA())</f>
        <v>#N/A</v>
      </c>
      <c r="J34" s="82" t="e">
        <f ca="true">+IF(AND(ISNUMBER(OFFSET('Water Data'!$F$4,0,10*ROW('Water Data'!F28))),'Data Summary'!BY34="Yes"),100-OFFSET('Water Data'!$F$4,0,10*ROW('Water Data'!F28)),NA())</f>
        <v>#N/A</v>
      </c>
      <c r="K34" s="82" t="e">
        <f ca="true">+IF(AND(ISNUMBER(OFFSET('Water Data'!$F$6,0,10*ROW('Water Data'!F28))),'Data Summary'!BZ34="Yes"),OFFSET('Water Data'!$F$6,0,10*ROW('Water Data'!F28)),NA())</f>
        <v>#N/A</v>
      </c>
      <c r="L34" s="82" t="e">
        <f ca="true">+IF(AND(ISNUMBER(OFFSET('Water Data'!$F$9,0,10*ROW('Water Data'!F28))),'Data Summary'!CA34="Yes"),OFFSET('Water Data'!$F$9,0,10*ROW('Water Data'!F28)),NA())</f>
        <v>#N/A</v>
      </c>
      <c r="M34" s="82" t="e">
        <f ca="true">+IF(AND(ISNUMBER(OFFSET('Water Data'!$G$4,0,10*ROW('Water Data'!G28))),'Data Summary'!CB34="Yes"),100-OFFSET('Water Data'!$G$4,0,10*ROW('Water Data'!G28)),NA())</f>
        <v>#N/A</v>
      </c>
      <c r="N34" s="82" t="e">
        <f ca="true">+IF(AND(ISNUMBER(OFFSET('Water Data'!$G$6,0,10*ROW('Water Data'!G28))),'Data Summary'!CC34="Yes"),OFFSET('Water Data'!$G$6,0,10*ROW('Water Data'!G28)),NA())</f>
        <v>#N/A</v>
      </c>
      <c r="O34" s="82" t="e">
        <f ca="true">+IF(AND(ISNUMBER(OFFSET('Water Data'!$G$9,0,10*ROW('Water Data'!G28))),'Data Summary'!CD34="Yes"),OFFSET('Water Data'!$G$9,0,10*ROW('Water Data'!G28)),NA())</f>
        <v>#N/A</v>
      </c>
      <c r="P34" s="82" t="e">
        <f ca="true">+IF(AND(ISNUMBER(OFFSET('Water Data'!$H$4,0,10*ROW('Water Data'!H28))),'Data Summary'!CE34="Yes"),100-OFFSET('Water Data'!$H$4,0,10*ROW('Water Data'!H28)),NA())</f>
        <v>#N/A</v>
      </c>
      <c r="Q34" s="82" t="e">
        <f ca="true">+IF(AND(ISNUMBER(OFFSET('Water Data'!$H$6,0,10*ROW('Water Data'!H28))),'Data Summary'!CF34="Yes"),OFFSET('Water Data'!$H$6,0,10*ROW('Water Data'!H28)),NA())</f>
        <v>#N/A</v>
      </c>
      <c r="R34" s="82" t="e">
        <f ca="true">+IF(AND(ISNUMBER(OFFSET('Water Data'!$H$9,0,10*ROW('Water Data'!H28))),'Data Summary'!CG34="Yes"),OFFSET('Water Data'!$H$9,0,10*ROW('Water Data'!H28)),NA())</f>
        <v>#N/A</v>
      </c>
      <c r="S34" s="82" t="e">
        <f ca="true">+IF(AND(ISNUMBER(OFFSET('Water Data'!$I$4,0,10*ROW('Water Data'!I28))),'Data Summary'!CH34="Yes"),100-OFFSET('Water Data'!$I$4,0,10*ROW('Water Data'!I28)),NA())</f>
        <v>#N/A</v>
      </c>
      <c r="T34" s="82" t="e">
        <f ca="true">+IF(AND(ISNUMBER(OFFSET('Water Data'!$I$6,0,10*ROW('Water Data'!I28))),'Data Summary'!CI34="Yes"),OFFSET('Water Data'!$I$6,0,10*ROW('Water Data'!I28)),NA())</f>
        <v>#N/A</v>
      </c>
      <c r="U34" s="82" t="e">
        <f ca="true">+IF(AND(ISNUMBER(OFFSET('Water Data'!$I$9,0,10*ROW('Water Data'!I28))),'Data Summary'!CJ34="Yes"),OFFSET('Water Data'!$I$9,0,10*ROW('Water Data'!I28)),NA())</f>
        <v>#N/A</v>
      </c>
      <c r="V34" s="83" t="e">
        <f ca="true">+IF(AND(ISNUMBER(OFFSET('Sanitation Data'!$D$4,0,10*ROW('Sanitation Data'!D28))),'Data Summary'!CK34="Yes"),100-OFFSET('Sanitation Data'!$D$4,0,10*ROW('Sanitation Data'!D28)),NA())</f>
        <v>#N/A</v>
      </c>
      <c r="W34" s="83" t="e">
        <f ca="true">+IF(AND(ISNUMBER(OFFSET('Sanitation Data'!$D$6,0,10*ROW('Sanitation Data'!D28))),'Data Summary'!CL34="Yes"),OFFSET('Sanitation Data'!$D$6,0,10*ROW('Sanitation Data'!D28)),NA())</f>
        <v>#N/A</v>
      </c>
      <c r="X34" s="83" t="e">
        <f ca="true">+IF(AND(ISNUMBER(OFFSET('Sanitation Data'!$D$10,0,10*ROW('Sanitation Data'!D28))),'Data Summary'!CM34="Yes"),OFFSET('Sanitation Data'!$D$10,0,10*ROW('Sanitation Data'!D28)),NA())</f>
        <v>#N/A</v>
      </c>
      <c r="Y34" s="83" t="e">
        <f ca="true">+IF(AND(ISNUMBER(OFFSET('Sanitation Data'!$D$11,0,10*ROW('Sanitation Data'!D28))),'Data Summary'!CN34="Yes"),OFFSET('Sanitation Data'!$D$11,0,10*ROW('Sanitation Data'!D28)),NA())</f>
        <v>#N/A</v>
      </c>
      <c r="Z34" s="83" t="e">
        <f ca="true">+IF(AND(ISNUMBER(OFFSET('Sanitation Data'!$D$12,0,10*ROW('Sanitation Data'!D28))),'Data Summary'!CO34="Yes"),OFFSET('Sanitation Data'!$D$12,0,10*ROW('Sanitation Data'!D28)),NA())</f>
        <v>#N/A</v>
      </c>
      <c r="AA34" s="83" t="e">
        <f ca="true">+IF(AND(ISNUMBER(OFFSET('Sanitation Data'!$E$4,0,10*ROW('Sanitation Data'!E28))),'Data Summary'!CP34="Yes"),100-OFFSET('Sanitation Data'!$E$4,0,10*ROW('Sanitation Data'!E28)),NA())</f>
        <v>#N/A</v>
      </c>
      <c r="AB34" s="83" t="e">
        <f ca="true">+IF(AND(ISNUMBER(OFFSET('Sanitation Data'!$E$6,0,10*ROW('Sanitation Data'!E28))),'Data Summary'!CQ34="Yes"),OFFSET('Sanitation Data'!$E$6,0,10*ROW('Sanitation Data'!E28)),NA())</f>
        <v>#N/A</v>
      </c>
      <c r="AC34" s="83" t="e">
        <f ca="true">+IF(AND(ISNUMBER(OFFSET('Sanitation Data'!$E$10,0,10*ROW('Sanitation Data'!E28))),'Data Summary'!CR34="Yes"),OFFSET('Sanitation Data'!$E$10,0,10*ROW('Sanitation Data'!E28)),NA())</f>
        <v>#N/A</v>
      </c>
      <c r="AD34" s="83" t="e">
        <f ca="true">+IF(AND(ISNUMBER(OFFSET('Sanitation Data'!$E$11,0,10*ROW('Sanitation Data'!E28))),'Data Summary'!CS34="Yes"),OFFSET('Sanitation Data'!$E$11,0,10*ROW('Sanitation Data'!E28)),NA())</f>
        <v>#N/A</v>
      </c>
      <c r="AE34" s="83" t="e">
        <f ca="true">+IF(AND(ISNUMBER(OFFSET('Sanitation Data'!$E$12,0,10*ROW('Sanitation Data'!E28))),'Data Summary'!CT34="Yes"),OFFSET('Sanitation Data'!$E$12,0,10*ROW('Sanitation Data'!E28)),NA())</f>
        <v>#N/A</v>
      </c>
      <c r="AF34" s="83" t="e">
        <f ca="true">+IF(AND(ISNUMBER(OFFSET('Sanitation Data'!$F$4,0,10*ROW('Sanitation Data'!F28))),'Data Summary'!CU34="Yes"),100-OFFSET('Sanitation Data'!$F$4,0,10*ROW('Sanitation Data'!F28)),NA())</f>
        <v>#N/A</v>
      </c>
      <c r="AG34" s="83" t="e">
        <f ca="true">+IF(AND(ISNUMBER(OFFSET('Sanitation Data'!$F$6,0,10*ROW('Sanitation Data'!F28))),'Data Summary'!CV34="Yes"),OFFSET('Sanitation Data'!$F$6,0,10*ROW('Sanitation Data'!F28)),NA())</f>
        <v>#N/A</v>
      </c>
      <c r="AH34" s="83" t="e">
        <f ca="true">+IF(AND(ISNUMBER(OFFSET('Sanitation Data'!$F$10,0,10*ROW('Sanitation Data'!F28))),'Data Summary'!CW34="Yes"),OFFSET('Sanitation Data'!$F$10,0,10*ROW('Sanitation Data'!F28)),NA())</f>
        <v>#N/A</v>
      </c>
      <c r="AI34" s="83" t="e">
        <f ca="true">+IF(AND(ISNUMBER(OFFSET('Sanitation Data'!$F$11,0,10*ROW('Sanitation Data'!F28))),'Data Summary'!CX34="Yes"),OFFSET('Sanitation Data'!$F$11,0,10*ROW('Sanitation Data'!F28)),NA())</f>
        <v>#N/A</v>
      </c>
      <c r="AJ34" s="83" t="e">
        <f ca="true">+IF(AND(ISNUMBER(OFFSET('Sanitation Data'!$F$12,0,10*ROW('Sanitation Data'!F28))),'Data Summary'!CY34="Yes"),OFFSET('Sanitation Data'!$F$12,0,10*ROW('Sanitation Data'!F28)),NA())</f>
        <v>#N/A</v>
      </c>
      <c r="AK34" s="83" t="e">
        <f ca="true">+IF(AND(ISNUMBER(OFFSET('Sanitation Data'!$G$4,0,10*ROW('Sanitation Data'!G28))),'Data Summary'!CZ34="Yes"),100-OFFSET('Sanitation Data'!$G$4,0,10*ROW('Sanitation Data'!G28)),NA())</f>
        <v>#N/A</v>
      </c>
      <c r="AL34" s="83" t="e">
        <f ca="true">+IF(AND(ISNUMBER(OFFSET('Sanitation Data'!$G$6,0,10*ROW('Sanitation Data'!G28))),'Data Summary'!DA34="Yes"),OFFSET('Sanitation Data'!$G$6,0,10*ROW('Sanitation Data'!G28)),NA())</f>
        <v>#N/A</v>
      </c>
      <c r="AM34" s="83" t="e">
        <f ca="true">+IF(AND(ISNUMBER(OFFSET('Sanitation Data'!$G$10,0,10*ROW('Sanitation Data'!G28))),'Data Summary'!DB34="Yes"),OFFSET('Sanitation Data'!$G$10,0,10*ROW('Sanitation Data'!G28)),NA())</f>
        <v>#N/A</v>
      </c>
      <c r="AN34" s="83" t="e">
        <f ca="true">+IF(AND(ISNUMBER(OFFSET('Sanitation Data'!$G$11,0,10*ROW('Sanitation Data'!G28))),'Data Summary'!DC34="Yes"),OFFSET('Sanitation Data'!$G$11,0,10*ROW('Sanitation Data'!G28)),NA())</f>
        <v>#N/A</v>
      </c>
      <c r="AO34" s="83" t="e">
        <f ca="true">+IF(AND(ISNUMBER(OFFSET('Sanitation Data'!$G$12,0,10*ROW('Sanitation Data'!G28))),'Data Summary'!DD34="Yes"),OFFSET('Sanitation Data'!$G$12,0,10*ROW('Sanitation Data'!G28)),NA())</f>
        <v>#N/A</v>
      </c>
      <c r="AP34" s="83" t="e">
        <f ca="true">+IF(AND(ISNUMBER(OFFSET('Sanitation Data'!$H$4,0,10*ROW('Sanitation Data'!H28))),'Data Summary'!DE34="Yes"),100-OFFSET('Sanitation Data'!$H$4,0,10*ROW('Sanitation Data'!H28)),NA())</f>
        <v>#N/A</v>
      </c>
      <c r="AQ34" s="83" t="e">
        <f ca="true">+IF(AND(ISNUMBER(OFFSET('Sanitation Data'!$H$6,0,10*ROW('Sanitation Data'!H28))),'Data Summary'!DF34="Yes"),OFFSET('Sanitation Data'!$H$6,0,10*ROW('Sanitation Data'!H28)),NA())</f>
        <v>#N/A</v>
      </c>
      <c r="AR34" s="83" t="e">
        <f ca="true">+IF(AND(ISNUMBER(OFFSET('Sanitation Data'!$H$10,0,10*ROW('Sanitation Data'!H28))),'Data Summary'!DG34="Yes"),OFFSET('Sanitation Data'!$H$10,0,10*ROW('Sanitation Data'!H28)),NA())</f>
        <v>#N/A</v>
      </c>
      <c r="AS34" s="83" t="e">
        <f ca="true">+IF(AND(ISNUMBER(OFFSET('Sanitation Data'!$H$11,0,10*ROW('Sanitation Data'!H28))),'Data Summary'!DH34="Yes"),OFFSET('Sanitation Data'!$H$11,0,10*ROW('Sanitation Data'!H28)),NA())</f>
        <v>#N/A</v>
      </c>
      <c r="AT34" s="83" t="e">
        <f ca="true">+IF(AND(ISNUMBER(OFFSET('Sanitation Data'!$H$12,0,10*ROW('Sanitation Data'!H28))),'Data Summary'!DI34="Yes"),OFFSET('Sanitation Data'!$H$12,0,10*ROW('Sanitation Data'!H28)),NA())</f>
        <v>#N/A</v>
      </c>
      <c r="AU34" s="83" t="e">
        <f ca="true">+IF(AND(ISNUMBER(OFFSET('Sanitation Data'!$I$4,0,10*ROW('Sanitation Data'!I28))),'Data Summary'!DJ34="Yes"),100-OFFSET('Sanitation Data'!$I$4,0,10*ROW('Sanitation Data'!I28)),NA())</f>
        <v>#N/A</v>
      </c>
      <c r="AV34" s="83" t="e">
        <f ca="true">+IF(AND(ISNUMBER(OFFSET('Sanitation Data'!$I$6,0,10*ROW('Sanitation Data'!I28))),'Data Summary'!DK34="Yes"),OFFSET('Sanitation Data'!$I$6,0,10*ROW('Sanitation Data'!I28)),NA())</f>
        <v>#N/A</v>
      </c>
      <c r="AW34" s="83" t="e">
        <f ca="true">+IF(AND(ISNUMBER(OFFSET('Sanitation Data'!$I$10,0,10*ROW('Sanitation Data'!I28))),'Data Summary'!DL34="Yes"),OFFSET('Sanitation Data'!$I$10,0,10*ROW('Sanitation Data'!I28)),NA())</f>
        <v>#N/A</v>
      </c>
      <c r="AX34" s="83" t="e">
        <f ca="true">+IF(AND(ISNUMBER(OFFSET('Sanitation Data'!$I$11,0,10*ROW('Sanitation Data'!I28))),'Data Summary'!DM34="Yes"),OFFSET('Sanitation Data'!$I$11,0,10*ROW('Sanitation Data'!I28)),NA())</f>
        <v>#N/A</v>
      </c>
      <c r="AY34" s="83" t="e">
        <f ca="true">+IF(AND(ISNUMBER(OFFSET('Sanitation Data'!$I$12,0,10*ROW('Sanitation Data'!I28))),'Data Summary'!DN34="Yes"),OFFSET('Sanitation Data'!$I$12,0,10*ROW('Sanitation Data'!I28)),NA())</f>
        <v>#N/A</v>
      </c>
      <c r="AZ34" s="84" t="e">
        <f ca="true">+IF(AND(ISNUMBER(OFFSET('Hygiene Data'!$D$5,0,10*ROW('Hygiene Data'!D28))),'Data Summary'!DO34="Yes"),OFFSET('Hygiene Data'!$D$5,0,10*ROW('Hygiene Data'!D28)),NA())</f>
        <v>#N/A</v>
      </c>
      <c r="BA34" s="84" t="e">
        <f ca="true">+IF(AND(ISNUMBER(OFFSET('Hygiene Data'!$D$7,0,10*ROW('Hygiene Data'!D28))),'Data Summary'!DP34="Yes"),OFFSET('Hygiene Data'!$D$7,0,10*ROW('Hygiene Data'!D28)),NA())</f>
        <v>#N/A</v>
      </c>
      <c r="BB34" s="84" t="e">
        <f ca="true">+IF(AND(ISNUMBER(OFFSET('Hygiene Data'!$D$9,0,10*ROW('Hygiene Data'!D28))),'Data Summary'!DQ34="Yes"),OFFSET('Hygiene Data'!$D$9,0,10*ROW('Hygiene Data'!D28)),NA())</f>
        <v>#N/A</v>
      </c>
      <c r="BC34" s="84" t="e">
        <f ca="true">+IF(AND(ISNUMBER(OFFSET('Hygiene Data'!$E$5,0,10*ROW('Hygiene Data'!E28))),'Data Summary'!DR34="Yes"),OFFSET('Hygiene Data'!$E$5,0,10*ROW('Hygiene Data'!E28)),NA())</f>
        <v>#N/A</v>
      </c>
      <c r="BD34" s="84" t="e">
        <f ca="true">+IF(AND(ISNUMBER(OFFSET('Hygiene Data'!$E$7,0,10*ROW('Hygiene Data'!E28))),'Data Summary'!DS34="Yes"),OFFSET('Hygiene Data'!$E$7,0,10*ROW('Hygiene Data'!E28)),NA())</f>
        <v>#N/A</v>
      </c>
      <c r="BE34" s="84" t="e">
        <f ca="true">+IF(AND(ISNUMBER(OFFSET('Hygiene Data'!$E$9,0,10*ROW('Hygiene Data'!E28))),'Data Summary'!DT34="Yes"),OFFSET('Hygiene Data'!$E$9,0,10*ROW('Hygiene Data'!E28)),NA())</f>
        <v>#N/A</v>
      </c>
      <c r="BF34" s="84" t="e">
        <f ca="true">+IF(AND(ISNUMBER(OFFSET('Hygiene Data'!$F$5,0,10*ROW('Hygiene Data'!F28))),'Data Summary'!DU34="Yes"),OFFSET('Hygiene Data'!$F$5,0,10*ROW('Hygiene Data'!F28)),NA())</f>
        <v>#N/A</v>
      </c>
      <c r="BG34" s="84" t="e">
        <f ca="true">+IF(AND(ISNUMBER(OFFSET('Hygiene Data'!$F$7,0,10*ROW('Hygiene Data'!F28))),'Data Summary'!DV34="Yes"),OFFSET('Hygiene Data'!$F$7,0,10*ROW('Hygiene Data'!F28)),NA())</f>
        <v>#N/A</v>
      </c>
      <c r="BH34" s="84" t="e">
        <f ca="true">+IF(AND(ISNUMBER(OFFSET('Hygiene Data'!$F$9,0,10*ROW('Hygiene Data'!F28))),'Data Summary'!DW34="Yes"),OFFSET('Hygiene Data'!$F$9,0,10*ROW('Hygiene Data'!F28)),NA())</f>
        <v>#N/A</v>
      </c>
      <c r="BI34" s="84" t="e">
        <f ca="true">+IF(AND(ISNUMBER(OFFSET('Hygiene Data'!$G$5,0,10*ROW('Hygiene Data'!G28))),'Data Summary'!DX34="Yes"),OFFSET('Hygiene Data'!$G$5,0,10*ROW('Hygiene Data'!G28)),NA())</f>
        <v>#N/A</v>
      </c>
      <c r="BJ34" s="84" t="e">
        <f ca="true">+IF(AND(ISNUMBER(OFFSET('Hygiene Data'!$G$7,0,10*ROW('Hygiene Data'!G28))),'Data Summary'!DY34="Yes"),OFFSET('Hygiene Data'!$G$7,0,10*ROW('Hygiene Data'!G28)),NA())</f>
        <v>#N/A</v>
      </c>
      <c r="BK34" s="84" t="e">
        <f ca="true">+IF(AND(ISNUMBER(OFFSET('Hygiene Data'!$G$9,0,10*ROW('Hygiene Data'!G28))),'Data Summary'!DZ34="Yes"),OFFSET('Hygiene Data'!$G$9,0,10*ROW('Hygiene Data'!G28)),NA())</f>
        <v>#N/A</v>
      </c>
      <c r="BL34" s="84" t="e">
        <f ca="true">+IF(AND(ISNUMBER(OFFSET('Hygiene Data'!$H$5,0,10*ROW('Hygiene Data'!H28))),'Data Summary'!EA34="Yes"),OFFSET('Hygiene Data'!$H$5,0,10*ROW('Hygiene Data'!H28)),NA())</f>
        <v>#N/A</v>
      </c>
      <c r="BM34" s="84" t="e">
        <f ca="true">+IF(AND(ISNUMBER(OFFSET('Hygiene Data'!$H$7,0,10*ROW('Hygiene Data'!H28))),'Data Summary'!EB34="Yes"),OFFSET('Hygiene Data'!$H$7,0,10*ROW('Hygiene Data'!H28)),NA())</f>
        <v>#N/A</v>
      </c>
      <c r="BN34" s="84" t="e">
        <f ca="true">+IF(AND(ISNUMBER(OFFSET('Hygiene Data'!$H$9,0,10*ROW('Hygiene Data'!H28))),'Data Summary'!EC34="Yes"),OFFSET('Hygiene Data'!$H$9,0,10*ROW('Hygiene Data'!H28)),NA())</f>
        <v>#N/A</v>
      </c>
      <c r="BO34" s="84" t="e">
        <f ca="true">+IF(AND(ISNUMBER(OFFSET('Hygiene Data'!$I$5,0,10*ROW('Hygiene Data'!I28))),'Data Summary'!ED34="Yes"),OFFSET('Hygiene Data'!$I$5,0,10*ROW('Hygiene Data'!I28)),NA())</f>
        <v>#N/A</v>
      </c>
      <c r="BP34" s="84" t="e">
        <f ca="true">+IF(AND(ISNUMBER(OFFSET('Hygiene Data'!$I$7,0,10*ROW('Hygiene Data'!I28))),'Data Summary'!EE34="Yes"),OFFSET('Hygiene Data'!$I$7,0,10*ROW('Hygiene Data'!I28)),NA())</f>
        <v>#N/A</v>
      </c>
      <c r="BQ34" s="84" t="e">
        <f ca="true">+IF(AND(ISNUMBER(OFFSET('Hygiene Data'!$I$9,0,10*ROW('Hygiene Data'!I28))),'Data Summary'!EF34="Yes"),OFFSET('Hygiene Data'!$I$9,0,10*ROW('Hygiene Data'!I28)),NA())</f>
        <v>#N/A</v>
      </c>
    </row>
    <row xmlns:x14ac="http://schemas.microsoft.com/office/spreadsheetml/2009/9/ac" r="35" x14ac:dyDescent="0.2">
      <c r="A35" s="375" t="e">
        <f ca="true">+RIGHT('Data Summary'!A35,LEN('Data Summary'!A35)-9)</f>
        <v>#VALUE!</v>
      </c>
      <c r="B35" s="36" t="str">
        <f ca="true">+IF(ISTEXT('Data Summary'!B35),'Data Summary'!B35,"")</f>
        <v/>
      </c>
      <c r="C35" s="325" t="e">
        <f ca="true">+VALUE('Data Summary'!C35)</f>
        <v>#VALUE!</v>
      </c>
      <c r="D35" s="82" t="e">
        <f ca="true">+IF(AND(ISNUMBER(OFFSET('Water Data'!$D$4,0,10*ROW('Water Data'!D29))),'Data Summary'!BS35="Yes"),100-OFFSET('Water Data'!$D$4,0,10*ROW('Water Data'!D29)),NA())</f>
        <v>#N/A</v>
      </c>
      <c r="E35" s="82" t="e">
        <f ca="true">+IF(AND(ISNUMBER(OFFSET('Water Data'!$D$6,0,10*ROW('Water Data'!D29))),'Data Summary'!BT35="Yes"),OFFSET('Water Data'!$D$6,0,10*ROW('Water Data'!D29)),NA())</f>
        <v>#N/A</v>
      </c>
      <c r="F35" s="82" t="e">
        <f ca="true">+IF(AND(ISNUMBER(OFFSET('Water Data'!$D$9,0,10*ROW('Water Data'!D29))),'Data Summary'!BU35="Yes"),OFFSET('Water Data'!$D$9,0,10*ROW('Water Data'!D29)),NA())</f>
        <v>#N/A</v>
      </c>
      <c r="G35" s="82" t="e">
        <f ca="true">+IF(AND(ISNUMBER(OFFSET('Water Data'!$E$4,0,10*ROW('Water Data'!E29))),'Data Summary'!BV35="Yes"),100-OFFSET('Water Data'!$E$4,0,10*ROW('Water Data'!E29)),NA())</f>
        <v>#N/A</v>
      </c>
      <c r="H35" s="82" t="e">
        <f ca="true">+IF(AND(ISNUMBER(OFFSET('Water Data'!$E$6,0,10*ROW('Water Data'!E29))),'Data Summary'!BW35="Yes"),OFFSET('Water Data'!$E$6,0,10*ROW('Water Data'!E29)),NA())</f>
        <v>#N/A</v>
      </c>
      <c r="I35" s="82" t="e">
        <f ca="true">+IF(AND(ISNUMBER(OFFSET('Water Data'!$E$9,0,10*ROW('Water Data'!E29))),'Data Summary'!BX35="Yes"),OFFSET('Water Data'!$E$9,0,10*ROW('Water Data'!E29)),NA())</f>
        <v>#N/A</v>
      </c>
      <c r="J35" s="82" t="e">
        <f ca="true">+IF(AND(ISNUMBER(OFFSET('Water Data'!$F$4,0,10*ROW('Water Data'!F29))),'Data Summary'!BY35="Yes"),100-OFFSET('Water Data'!$F$4,0,10*ROW('Water Data'!F29)),NA())</f>
        <v>#N/A</v>
      </c>
      <c r="K35" s="82" t="e">
        <f ca="true">+IF(AND(ISNUMBER(OFFSET('Water Data'!$F$6,0,10*ROW('Water Data'!F29))),'Data Summary'!BZ35="Yes"),OFFSET('Water Data'!$F$6,0,10*ROW('Water Data'!F29)),NA())</f>
        <v>#N/A</v>
      </c>
      <c r="L35" s="82" t="e">
        <f ca="true">+IF(AND(ISNUMBER(OFFSET('Water Data'!$F$9,0,10*ROW('Water Data'!F29))),'Data Summary'!CA35="Yes"),OFFSET('Water Data'!$F$9,0,10*ROW('Water Data'!F29)),NA())</f>
        <v>#N/A</v>
      </c>
      <c r="M35" s="82" t="e">
        <f ca="true">+IF(AND(ISNUMBER(OFFSET('Water Data'!$G$4,0,10*ROW('Water Data'!G29))),'Data Summary'!CB35="Yes"),100-OFFSET('Water Data'!$G$4,0,10*ROW('Water Data'!G29)),NA())</f>
        <v>#N/A</v>
      </c>
      <c r="N35" s="82" t="e">
        <f ca="true">+IF(AND(ISNUMBER(OFFSET('Water Data'!$G$6,0,10*ROW('Water Data'!G29))),'Data Summary'!CC35="Yes"),OFFSET('Water Data'!$G$6,0,10*ROW('Water Data'!G29)),NA())</f>
        <v>#N/A</v>
      </c>
      <c r="O35" s="82" t="e">
        <f ca="true">+IF(AND(ISNUMBER(OFFSET('Water Data'!$G$9,0,10*ROW('Water Data'!G29))),'Data Summary'!CD35="Yes"),OFFSET('Water Data'!$G$9,0,10*ROW('Water Data'!G29)),NA())</f>
        <v>#N/A</v>
      </c>
      <c r="P35" s="82" t="e">
        <f ca="true">+IF(AND(ISNUMBER(OFFSET('Water Data'!$H$4,0,10*ROW('Water Data'!H29))),'Data Summary'!CE35="Yes"),100-OFFSET('Water Data'!$H$4,0,10*ROW('Water Data'!H29)),NA())</f>
        <v>#N/A</v>
      </c>
      <c r="Q35" s="82" t="e">
        <f ca="true">+IF(AND(ISNUMBER(OFFSET('Water Data'!$H$6,0,10*ROW('Water Data'!H29))),'Data Summary'!CF35="Yes"),OFFSET('Water Data'!$H$6,0,10*ROW('Water Data'!H29)),NA())</f>
        <v>#N/A</v>
      </c>
      <c r="R35" s="82" t="e">
        <f ca="true">+IF(AND(ISNUMBER(OFFSET('Water Data'!$H$9,0,10*ROW('Water Data'!H29))),'Data Summary'!CG35="Yes"),OFFSET('Water Data'!$H$9,0,10*ROW('Water Data'!H29)),NA())</f>
        <v>#N/A</v>
      </c>
      <c r="S35" s="82" t="e">
        <f ca="true">+IF(AND(ISNUMBER(OFFSET('Water Data'!$I$4,0,10*ROW('Water Data'!I29))),'Data Summary'!CH35="Yes"),100-OFFSET('Water Data'!$I$4,0,10*ROW('Water Data'!I29)),NA())</f>
        <v>#N/A</v>
      </c>
      <c r="T35" s="82" t="e">
        <f ca="true">+IF(AND(ISNUMBER(OFFSET('Water Data'!$I$6,0,10*ROW('Water Data'!I29))),'Data Summary'!CI35="Yes"),OFFSET('Water Data'!$I$6,0,10*ROW('Water Data'!I29)),NA())</f>
        <v>#N/A</v>
      </c>
      <c r="U35" s="82" t="e">
        <f ca="true">+IF(AND(ISNUMBER(OFFSET('Water Data'!$I$9,0,10*ROW('Water Data'!I29))),'Data Summary'!CJ35="Yes"),OFFSET('Water Data'!$I$9,0,10*ROW('Water Data'!I29)),NA())</f>
        <v>#N/A</v>
      </c>
      <c r="V35" s="83" t="e">
        <f ca="true">+IF(AND(ISNUMBER(OFFSET('Sanitation Data'!$D$4,0,10*ROW('Sanitation Data'!D29))),'Data Summary'!CK35="Yes"),100-OFFSET('Sanitation Data'!$D$4,0,10*ROW('Sanitation Data'!D29)),NA())</f>
        <v>#N/A</v>
      </c>
      <c r="W35" s="83" t="e">
        <f ca="true">+IF(AND(ISNUMBER(OFFSET('Sanitation Data'!$D$6,0,10*ROW('Sanitation Data'!D29))),'Data Summary'!CL35="Yes"),OFFSET('Sanitation Data'!$D$6,0,10*ROW('Sanitation Data'!D29)),NA())</f>
        <v>#N/A</v>
      </c>
      <c r="X35" s="83" t="e">
        <f ca="true">+IF(AND(ISNUMBER(OFFSET('Sanitation Data'!$D$10,0,10*ROW('Sanitation Data'!D29))),'Data Summary'!CM35="Yes"),OFFSET('Sanitation Data'!$D$10,0,10*ROW('Sanitation Data'!D29)),NA())</f>
        <v>#N/A</v>
      </c>
      <c r="Y35" s="83" t="e">
        <f ca="true">+IF(AND(ISNUMBER(OFFSET('Sanitation Data'!$D$11,0,10*ROW('Sanitation Data'!D29))),'Data Summary'!CN35="Yes"),OFFSET('Sanitation Data'!$D$11,0,10*ROW('Sanitation Data'!D29)),NA())</f>
        <v>#N/A</v>
      </c>
      <c r="Z35" s="83" t="e">
        <f ca="true">+IF(AND(ISNUMBER(OFFSET('Sanitation Data'!$D$12,0,10*ROW('Sanitation Data'!D29))),'Data Summary'!CO35="Yes"),OFFSET('Sanitation Data'!$D$12,0,10*ROW('Sanitation Data'!D29)),NA())</f>
        <v>#N/A</v>
      </c>
      <c r="AA35" s="83" t="e">
        <f ca="true">+IF(AND(ISNUMBER(OFFSET('Sanitation Data'!$E$4,0,10*ROW('Sanitation Data'!E29))),'Data Summary'!CP35="Yes"),100-OFFSET('Sanitation Data'!$E$4,0,10*ROW('Sanitation Data'!E29)),NA())</f>
        <v>#N/A</v>
      </c>
      <c r="AB35" s="83" t="e">
        <f ca="true">+IF(AND(ISNUMBER(OFFSET('Sanitation Data'!$E$6,0,10*ROW('Sanitation Data'!E29))),'Data Summary'!CQ35="Yes"),OFFSET('Sanitation Data'!$E$6,0,10*ROW('Sanitation Data'!E29)),NA())</f>
        <v>#N/A</v>
      </c>
      <c r="AC35" s="83" t="e">
        <f ca="true">+IF(AND(ISNUMBER(OFFSET('Sanitation Data'!$E$10,0,10*ROW('Sanitation Data'!E29))),'Data Summary'!CR35="Yes"),OFFSET('Sanitation Data'!$E$10,0,10*ROW('Sanitation Data'!E29)),NA())</f>
        <v>#N/A</v>
      </c>
      <c r="AD35" s="83" t="e">
        <f ca="true">+IF(AND(ISNUMBER(OFFSET('Sanitation Data'!$E$11,0,10*ROW('Sanitation Data'!E29))),'Data Summary'!CS35="Yes"),OFFSET('Sanitation Data'!$E$11,0,10*ROW('Sanitation Data'!E29)),NA())</f>
        <v>#N/A</v>
      </c>
      <c r="AE35" s="83" t="e">
        <f ca="true">+IF(AND(ISNUMBER(OFFSET('Sanitation Data'!$E$12,0,10*ROW('Sanitation Data'!E29))),'Data Summary'!CT35="Yes"),OFFSET('Sanitation Data'!$E$12,0,10*ROW('Sanitation Data'!E29)),NA())</f>
        <v>#N/A</v>
      </c>
      <c r="AF35" s="83" t="e">
        <f ca="true">+IF(AND(ISNUMBER(OFFSET('Sanitation Data'!$F$4,0,10*ROW('Sanitation Data'!F29))),'Data Summary'!CU35="Yes"),100-OFFSET('Sanitation Data'!$F$4,0,10*ROW('Sanitation Data'!F29)),NA())</f>
        <v>#N/A</v>
      </c>
      <c r="AG35" s="83" t="e">
        <f ca="true">+IF(AND(ISNUMBER(OFFSET('Sanitation Data'!$F$6,0,10*ROW('Sanitation Data'!F29))),'Data Summary'!CV35="Yes"),OFFSET('Sanitation Data'!$F$6,0,10*ROW('Sanitation Data'!F29)),NA())</f>
        <v>#N/A</v>
      </c>
      <c r="AH35" s="83" t="e">
        <f ca="true">+IF(AND(ISNUMBER(OFFSET('Sanitation Data'!$F$10,0,10*ROW('Sanitation Data'!F29))),'Data Summary'!CW35="Yes"),OFFSET('Sanitation Data'!$F$10,0,10*ROW('Sanitation Data'!F29)),NA())</f>
        <v>#N/A</v>
      </c>
      <c r="AI35" s="83" t="e">
        <f ca="true">+IF(AND(ISNUMBER(OFFSET('Sanitation Data'!$F$11,0,10*ROW('Sanitation Data'!F29))),'Data Summary'!CX35="Yes"),OFFSET('Sanitation Data'!$F$11,0,10*ROW('Sanitation Data'!F29)),NA())</f>
        <v>#N/A</v>
      </c>
      <c r="AJ35" s="83" t="e">
        <f ca="true">+IF(AND(ISNUMBER(OFFSET('Sanitation Data'!$F$12,0,10*ROW('Sanitation Data'!F29))),'Data Summary'!CY35="Yes"),OFFSET('Sanitation Data'!$F$12,0,10*ROW('Sanitation Data'!F29)),NA())</f>
        <v>#N/A</v>
      </c>
      <c r="AK35" s="83" t="e">
        <f ca="true">+IF(AND(ISNUMBER(OFFSET('Sanitation Data'!$G$4,0,10*ROW('Sanitation Data'!G29))),'Data Summary'!CZ35="Yes"),100-OFFSET('Sanitation Data'!$G$4,0,10*ROW('Sanitation Data'!G29)),NA())</f>
        <v>#N/A</v>
      </c>
      <c r="AL35" s="83" t="e">
        <f ca="true">+IF(AND(ISNUMBER(OFFSET('Sanitation Data'!$G$6,0,10*ROW('Sanitation Data'!G29))),'Data Summary'!DA35="Yes"),OFFSET('Sanitation Data'!$G$6,0,10*ROW('Sanitation Data'!G29)),NA())</f>
        <v>#N/A</v>
      </c>
      <c r="AM35" s="83" t="e">
        <f ca="true">+IF(AND(ISNUMBER(OFFSET('Sanitation Data'!$G$10,0,10*ROW('Sanitation Data'!G29))),'Data Summary'!DB35="Yes"),OFFSET('Sanitation Data'!$G$10,0,10*ROW('Sanitation Data'!G29)),NA())</f>
        <v>#N/A</v>
      </c>
      <c r="AN35" s="83" t="e">
        <f ca="true">+IF(AND(ISNUMBER(OFFSET('Sanitation Data'!$G$11,0,10*ROW('Sanitation Data'!G29))),'Data Summary'!DC35="Yes"),OFFSET('Sanitation Data'!$G$11,0,10*ROW('Sanitation Data'!G29)),NA())</f>
        <v>#N/A</v>
      </c>
      <c r="AO35" s="83" t="e">
        <f ca="true">+IF(AND(ISNUMBER(OFFSET('Sanitation Data'!$G$12,0,10*ROW('Sanitation Data'!G29))),'Data Summary'!DD35="Yes"),OFFSET('Sanitation Data'!$G$12,0,10*ROW('Sanitation Data'!G29)),NA())</f>
        <v>#N/A</v>
      </c>
      <c r="AP35" s="83" t="e">
        <f ca="true">+IF(AND(ISNUMBER(OFFSET('Sanitation Data'!$H$4,0,10*ROW('Sanitation Data'!H29))),'Data Summary'!DE35="Yes"),100-OFFSET('Sanitation Data'!$H$4,0,10*ROW('Sanitation Data'!H29)),NA())</f>
        <v>#N/A</v>
      </c>
      <c r="AQ35" s="83" t="e">
        <f ca="true">+IF(AND(ISNUMBER(OFFSET('Sanitation Data'!$H$6,0,10*ROW('Sanitation Data'!H29))),'Data Summary'!DF35="Yes"),OFFSET('Sanitation Data'!$H$6,0,10*ROW('Sanitation Data'!H29)),NA())</f>
        <v>#N/A</v>
      </c>
      <c r="AR35" s="83" t="e">
        <f ca="true">+IF(AND(ISNUMBER(OFFSET('Sanitation Data'!$H$10,0,10*ROW('Sanitation Data'!H29))),'Data Summary'!DG35="Yes"),OFFSET('Sanitation Data'!$H$10,0,10*ROW('Sanitation Data'!H29)),NA())</f>
        <v>#N/A</v>
      </c>
      <c r="AS35" s="83" t="e">
        <f ca="true">+IF(AND(ISNUMBER(OFFSET('Sanitation Data'!$H$11,0,10*ROW('Sanitation Data'!H29))),'Data Summary'!DH35="Yes"),OFFSET('Sanitation Data'!$H$11,0,10*ROW('Sanitation Data'!H29)),NA())</f>
        <v>#N/A</v>
      </c>
      <c r="AT35" s="83" t="e">
        <f ca="true">+IF(AND(ISNUMBER(OFFSET('Sanitation Data'!$H$12,0,10*ROW('Sanitation Data'!H29))),'Data Summary'!DI35="Yes"),OFFSET('Sanitation Data'!$H$12,0,10*ROW('Sanitation Data'!H29)),NA())</f>
        <v>#N/A</v>
      </c>
      <c r="AU35" s="83" t="e">
        <f ca="true">+IF(AND(ISNUMBER(OFFSET('Sanitation Data'!$I$4,0,10*ROW('Sanitation Data'!I29))),'Data Summary'!DJ35="Yes"),100-OFFSET('Sanitation Data'!$I$4,0,10*ROW('Sanitation Data'!I29)),NA())</f>
        <v>#N/A</v>
      </c>
      <c r="AV35" s="83" t="e">
        <f ca="true">+IF(AND(ISNUMBER(OFFSET('Sanitation Data'!$I$6,0,10*ROW('Sanitation Data'!I29))),'Data Summary'!DK35="Yes"),OFFSET('Sanitation Data'!$I$6,0,10*ROW('Sanitation Data'!I29)),NA())</f>
        <v>#N/A</v>
      </c>
      <c r="AW35" s="83" t="e">
        <f ca="true">+IF(AND(ISNUMBER(OFFSET('Sanitation Data'!$I$10,0,10*ROW('Sanitation Data'!I29))),'Data Summary'!DL35="Yes"),OFFSET('Sanitation Data'!$I$10,0,10*ROW('Sanitation Data'!I29)),NA())</f>
        <v>#N/A</v>
      </c>
      <c r="AX35" s="83" t="e">
        <f ca="true">+IF(AND(ISNUMBER(OFFSET('Sanitation Data'!$I$11,0,10*ROW('Sanitation Data'!I29))),'Data Summary'!DM35="Yes"),OFFSET('Sanitation Data'!$I$11,0,10*ROW('Sanitation Data'!I29)),NA())</f>
        <v>#N/A</v>
      </c>
      <c r="AY35" s="83" t="e">
        <f ca="true">+IF(AND(ISNUMBER(OFFSET('Sanitation Data'!$I$12,0,10*ROW('Sanitation Data'!I29))),'Data Summary'!DN35="Yes"),OFFSET('Sanitation Data'!$I$12,0,10*ROW('Sanitation Data'!I29)),NA())</f>
        <v>#N/A</v>
      </c>
      <c r="AZ35" s="84" t="e">
        <f ca="true">+IF(AND(ISNUMBER(OFFSET('Hygiene Data'!$D$5,0,10*ROW('Hygiene Data'!D29))),'Data Summary'!DO35="Yes"),OFFSET('Hygiene Data'!$D$5,0,10*ROW('Hygiene Data'!D29)),NA())</f>
        <v>#N/A</v>
      </c>
      <c r="BA35" s="84" t="e">
        <f ca="true">+IF(AND(ISNUMBER(OFFSET('Hygiene Data'!$D$7,0,10*ROW('Hygiene Data'!D29))),'Data Summary'!DP35="Yes"),OFFSET('Hygiene Data'!$D$7,0,10*ROW('Hygiene Data'!D29)),NA())</f>
        <v>#N/A</v>
      </c>
      <c r="BB35" s="84" t="e">
        <f ca="true">+IF(AND(ISNUMBER(OFFSET('Hygiene Data'!$D$9,0,10*ROW('Hygiene Data'!D29))),'Data Summary'!DQ35="Yes"),OFFSET('Hygiene Data'!$D$9,0,10*ROW('Hygiene Data'!D29)),NA())</f>
        <v>#N/A</v>
      </c>
      <c r="BC35" s="84" t="e">
        <f ca="true">+IF(AND(ISNUMBER(OFFSET('Hygiene Data'!$E$5,0,10*ROW('Hygiene Data'!E29))),'Data Summary'!DR35="Yes"),OFFSET('Hygiene Data'!$E$5,0,10*ROW('Hygiene Data'!E29)),NA())</f>
        <v>#N/A</v>
      </c>
      <c r="BD35" s="84" t="e">
        <f ca="true">+IF(AND(ISNUMBER(OFFSET('Hygiene Data'!$E$7,0,10*ROW('Hygiene Data'!E29))),'Data Summary'!DS35="Yes"),OFFSET('Hygiene Data'!$E$7,0,10*ROW('Hygiene Data'!E29)),NA())</f>
        <v>#N/A</v>
      </c>
      <c r="BE35" s="84" t="e">
        <f ca="true">+IF(AND(ISNUMBER(OFFSET('Hygiene Data'!$E$9,0,10*ROW('Hygiene Data'!E29))),'Data Summary'!DT35="Yes"),OFFSET('Hygiene Data'!$E$9,0,10*ROW('Hygiene Data'!E29)),NA())</f>
        <v>#N/A</v>
      </c>
      <c r="BF35" s="84" t="e">
        <f ca="true">+IF(AND(ISNUMBER(OFFSET('Hygiene Data'!$F$5,0,10*ROW('Hygiene Data'!F29))),'Data Summary'!DU35="Yes"),OFFSET('Hygiene Data'!$F$5,0,10*ROW('Hygiene Data'!F29)),NA())</f>
        <v>#N/A</v>
      </c>
      <c r="BG35" s="84" t="e">
        <f ca="true">+IF(AND(ISNUMBER(OFFSET('Hygiene Data'!$F$7,0,10*ROW('Hygiene Data'!F29))),'Data Summary'!DV35="Yes"),OFFSET('Hygiene Data'!$F$7,0,10*ROW('Hygiene Data'!F29)),NA())</f>
        <v>#N/A</v>
      </c>
      <c r="BH35" s="84" t="e">
        <f ca="true">+IF(AND(ISNUMBER(OFFSET('Hygiene Data'!$F$9,0,10*ROW('Hygiene Data'!F29))),'Data Summary'!DW35="Yes"),OFFSET('Hygiene Data'!$F$9,0,10*ROW('Hygiene Data'!F29)),NA())</f>
        <v>#N/A</v>
      </c>
      <c r="BI35" s="84" t="e">
        <f ca="true">+IF(AND(ISNUMBER(OFFSET('Hygiene Data'!$G$5,0,10*ROW('Hygiene Data'!G29))),'Data Summary'!DX35="Yes"),OFFSET('Hygiene Data'!$G$5,0,10*ROW('Hygiene Data'!G29)),NA())</f>
        <v>#N/A</v>
      </c>
      <c r="BJ35" s="84" t="e">
        <f ca="true">+IF(AND(ISNUMBER(OFFSET('Hygiene Data'!$G$7,0,10*ROW('Hygiene Data'!G29))),'Data Summary'!DY35="Yes"),OFFSET('Hygiene Data'!$G$7,0,10*ROW('Hygiene Data'!G29)),NA())</f>
        <v>#N/A</v>
      </c>
      <c r="BK35" s="84" t="e">
        <f ca="true">+IF(AND(ISNUMBER(OFFSET('Hygiene Data'!$G$9,0,10*ROW('Hygiene Data'!G29))),'Data Summary'!DZ35="Yes"),OFFSET('Hygiene Data'!$G$9,0,10*ROW('Hygiene Data'!G29)),NA())</f>
        <v>#N/A</v>
      </c>
      <c r="BL35" s="84" t="e">
        <f ca="true">+IF(AND(ISNUMBER(OFFSET('Hygiene Data'!$H$5,0,10*ROW('Hygiene Data'!H29))),'Data Summary'!EA35="Yes"),OFFSET('Hygiene Data'!$H$5,0,10*ROW('Hygiene Data'!H29)),NA())</f>
        <v>#N/A</v>
      </c>
      <c r="BM35" s="84" t="e">
        <f ca="true">+IF(AND(ISNUMBER(OFFSET('Hygiene Data'!$H$7,0,10*ROW('Hygiene Data'!H29))),'Data Summary'!EB35="Yes"),OFFSET('Hygiene Data'!$H$7,0,10*ROW('Hygiene Data'!H29)),NA())</f>
        <v>#N/A</v>
      </c>
      <c r="BN35" s="84" t="e">
        <f ca="true">+IF(AND(ISNUMBER(OFFSET('Hygiene Data'!$H$9,0,10*ROW('Hygiene Data'!H29))),'Data Summary'!EC35="Yes"),OFFSET('Hygiene Data'!$H$9,0,10*ROW('Hygiene Data'!H29)),NA())</f>
        <v>#N/A</v>
      </c>
      <c r="BO35" s="84" t="e">
        <f ca="true">+IF(AND(ISNUMBER(OFFSET('Hygiene Data'!$I$5,0,10*ROW('Hygiene Data'!I29))),'Data Summary'!ED35="Yes"),OFFSET('Hygiene Data'!$I$5,0,10*ROW('Hygiene Data'!I29)),NA())</f>
        <v>#N/A</v>
      </c>
      <c r="BP35" s="84" t="e">
        <f ca="true">+IF(AND(ISNUMBER(OFFSET('Hygiene Data'!$I$7,0,10*ROW('Hygiene Data'!I29))),'Data Summary'!EE35="Yes"),OFFSET('Hygiene Data'!$I$7,0,10*ROW('Hygiene Data'!I29)),NA())</f>
        <v>#N/A</v>
      </c>
      <c r="BQ35" s="84" t="e">
        <f ca="true">+IF(AND(ISNUMBER(OFFSET('Hygiene Data'!$I$9,0,10*ROW('Hygiene Data'!I29))),'Data Summary'!EF35="Yes"),OFFSET('Hygiene Data'!$I$9,0,10*ROW('Hygiene Data'!I29)),NA())</f>
        <v>#N/A</v>
      </c>
    </row>
    <row xmlns:x14ac="http://schemas.microsoft.com/office/spreadsheetml/2009/9/ac" r="36" x14ac:dyDescent="0.2">
      <c r="A36" s="375" t="e">
        <f ca="true">+RIGHT('Data Summary'!A36,LEN('Data Summary'!A36)-9)</f>
        <v>#VALUE!</v>
      </c>
      <c r="B36" s="36" t="str">
        <f ca="true">+IF(ISTEXT('Data Summary'!B36),'Data Summary'!B36,"")</f>
        <v/>
      </c>
      <c r="C36" s="325" t="e">
        <f ca="true">+VALUE('Data Summary'!C36)</f>
        <v>#VALUE!</v>
      </c>
      <c r="D36" s="82" t="e">
        <f ca="true">+IF(AND(ISNUMBER(OFFSET('Water Data'!$D$4,0,10*ROW('Water Data'!D30))),'Data Summary'!BS36="Yes"),100-OFFSET('Water Data'!$D$4,0,10*ROW('Water Data'!D30)),NA())</f>
        <v>#N/A</v>
      </c>
      <c r="E36" s="82" t="e">
        <f ca="true">+IF(AND(ISNUMBER(OFFSET('Water Data'!$D$6,0,10*ROW('Water Data'!D30))),'Data Summary'!BT36="Yes"),OFFSET('Water Data'!$D$6,0,10*ROW('Water Data'!D30)),NA())</f>
        <v>#N/A</v>
      </c>
      <c r="F36" s="82" t="e">
        <f ca="true">+IF(AND(ISNUMBER(OFFSET('Water Data'!$D$9,0,10*ROW('Water Data'!D30))),'Data Summary'!BU36="Yes"),OFFSET('Water Data'!$D$9,0,10*ROW('Water Data'!D30)),NA())</f>
        <v>#N/A</v>
      </c>
      <c r="G36" s="82" t="e">
        <f ca="true">+IF(AND(ISNUMBER(OFFSET('Water Data'!$E$4,0,10*ROW('Water Data'!E30))),'Data Summary'!BV36="Yes"),100-OFFSET('Water Data'!$E$4,0,10*ROW('Water Data'!E30)),NA())</f>
        <v>#N/A</v>
      </c>
      <c r="H36" s="82" t="e">
        <f ca="true">+IF(AND(ISNUMBER(OFFSET('Water Data'!$E$6,0,10*ROW('Water Data'!E30))),'Data Summary'!BW36="Yes"),OFFSET('Water Data'!$E$6,0,10*ROW('Water Data'!E30)),NA())</f>
        <v>#N/A</v>
      </c>
      <c r="I36" s="82" t="e">
        <f ca="true">+IF(AND(ISNUMBER(OFFSET('Water Data'!$E$9,0,10*ROW('Water Data'!E30))),'Data Summary'!BX36="Yes"),OFFSET('Water Data'!$E$9,0,10*ROW('Water Data'!E30)),NA())</f>
        <v>#N/A</v>
      </c>
      <c r="J36" s="82" t="e">
        <f ca="true">+IF(AND(ISNUMBER(OFFSET('Water Data'!$F$4,0,10*ROW('Water Data'!F30))),'Data Summary'!BY36="Yes"),100-OFFSET('Water Data'!$F$4,0,10*ROW('Water Data'!F30)),NA())</f>
        <v>#N/A</v>
      </c>
      <c r="K36" s="82" t="e">
        <f ca="true">+IF(AND(ISNUMBER(OFFSET('Water Data'!$F$6,0,10*ROW('Water Data'!F30))),'Data Summary'!BZ36="Yes"),OFFSET('Water Data'!$F$6,0,10*ROW('Water Data'!F30)),NA())</f>
        <v>#N/A</v>
      </c>
      <c r="L36" s="82" t="e">
        <f ca="true">+IF(AND(ISNUMBER(OFFSET('Water Data'!$F$9,0,10*ROW('Water Data'!F30))),'Data Summary'!CA36="Yes"),OFFSET('Water Data'!$F$9,0,10*ROW('Water Data'!F30)),NA())</f>
        <v>#N/A</v>
      </c>
      <c r="M36" s="82" t="e">
        <f ca="true">+IF(AND(ISNUMBER(OFFSET('Water Data'!$G$4,0,10*ROW('Water Data'!G30))),'Data Summary'!CB36="Yes"),100-OFFSET('Water Data'!$G$4,0,10*ROW('Water Data'!G30)),NA())</f>
        <v>#N/A</v>
      </c>
      <c r="N36" s="82" t="e">
        <f ca="true">+IF(AND(ISNUMBER(OFFSET('Water Data'!$G$6,0,10*ROW('Water Data'!G30))),'Data Summary'!CC36="Yes"),OFFSET('Water Data'!$G$6,0,10*ROW('Water Data'!G30)),NA())</f>
        <v>#N/A</v>
      </c>
      <c r="O36" s="82" t="e">
        <f ca="true">+IF(AND(ISNUMBER(OFFSET('Water Data'!$G$9,0,10*ROW('Water Data'!G30))),'Data Summary'!CD36="Yes"),OFFSET('Water Data'!$G$9,0,10*ROW('Water Data'!G30)),NA())</f>
        <v>#N/A</v>
      </c>
      <c r="P36" s="82" t="e">
        <f ca="true">+IF(AND(ISNUMBER(OFFSET('Water Data'!$H$4,0,10*ROW('Water Data'!H30))),'Data Summary'!CE36="Yes"),100-OFFSET('Water Data'!$H$4,0,10*ROW('Water Data'!H30)),NA())</f>
        <v>#N/A</v>
      </c>
      <c r="Q36" s="82" t="e">
        <f ca="true">+IF(AND(ISNUMBER(OFFSET('Water Data'!$H$6,0,10*ROW('Water Data'!H30))),'Data Summary'!CF36="Yes"),OFFSET('Water Data'!$H$6,0,10*ROW('Water Data'!H30)),NA())</f>
        <v>#N/A</v>
      </c>
      <c r="R36" s="82" t="e">
        <f ca="true">+IF(AND(ISNUMBER(OFFSET('Water Data'!$H$9,0,10*ROW('Water Data'!H30))),'Data Summary'!CG36="Yes"),OFFSET('Water Data'!$H$9,0,10*ROW('Water Data'!H30)),NA())</f>
        <v>#N/A</v>
      </c>
      <c r="S36" s="82" t="e">
        <f ca="true">+IF(AND(ISNUMBER(OFFSET('Water Data'!$I$4,0,10*ROW('Water Data'!I30))),'Data Summary'!CH36="Yes"),100-OFFSET('Water Data'!$I$4,0,10*ROW('Water Data'!I30)),NA())</f>
        <v>#N/A</v>
      </c>
      <c r="T36" s="82" t="e">
        <f ca="true">+IF(AND(ISNUMBER(OFFSET('Water Data'!$I$6,0,10*ROW('Water Data'!I30))),'Data Summary'!CI36="Yes"),OFFSET('Water Data'!$I$6,0,10*ROW('Water Data'!I30)),NA())</f>
        <v>#N/A</v>
      </c>
      <c r="U36" s="82" t="e">
        <f ca="true">+IF(AND(ISNUMBER(OFFSET('Water Data'!$I$9,0,10*ROW('Water Data'!I30))),'Data Summary'!CJ36="Yes"),OFFSET('Water Data'!$I$9,0,10*ROW('Water Data'!I30)),NA())</f>
        <v>#N/A</v>
      </c>
      <c r="V36" s="83" t="e">
        <f ca="true">+IF(AND(ISNUMBER(OFFSET('Sanitation Data'!$D$4,0,10*ROW('Sanitation Data'!D30))),'Data Summary'!CK36="Yes"),100-OFFSET('Sanitation Data'!$D$4,0,10*ROW('Sanitation Data'!D30)),NA())</f>
        <v>#N/A</v>
      </c>
      <c r="W36" s="83" t="e">
        <f ca="true">+IF(AND(ISNUMBER(OFFSET('Sanitation Data'!$D$6,0,10*ROW('Sanitation Data'!D30))),'Data Summary'!CL36="Yes"),OFFSET('Sanitation Data'!$D$6,0,10*ROW('Sanitation Data'!D30)),NA())</f>
        <v>#N/A</v>
      </c>
      <c r="X36" s="83" t="e">
        <f ca="true">+IF(AND(ISNUMBER(OFFSET('Sanitation Data'!$D$10,0,10*ROW('Sanitation Data'!D30))),'Data Summary'!CM36="Yes"),OFFSET('Sanitation Data'!$D$10,0,10*ROW('Sanitation Data'!D30)),NA())</f>
        <v>#N/A</v>
      </c>
      <c r="Y36" s="83" t="e">
        <f ca="true">+IF(AND(ISNUMBER(OFFSET('Sanitation Data'!$D$11,0,10*ROW('Sanitation Data'!D30))),'Data Summary'!CN36="Yes"),OFFSET('Sanitation Data'!$D$11,0,10*ROW('Sanitation Data'!D30)),NA())</f>
        <v>#N/A</v>
      </c>
      <c r="Z36" s="83" t="e">
        <f ca="true">+IF(AND(ISNUMBER(OFFSET('Sanitation Data'!$D$12,0,10*ROW('Sanitation Data'!D30))),'Data Summary'!CO36="Yes"),OFFSET('Sanitation Data'!$D$12,0,10*ROW('Sanitation Data'!D30)),NA())</f>
        <v>#N/A</v>
      </c>
      <c r="AA36" s="83" t="e">
        <f ca="true">+IF(AND(ISNUMBER(OFFSET('Sanitation Data'!$E$4,0,10*ROW('Sanitation Data'!E30))),'Data Summary'!CP36="Yes"),100-OFFSET('Sanitation Data'!$E$4,0,10*ROW('Sanitation Data'!E30)),NA())</f>
        <v>#N/A</v>
      </c>
      <c r="AB36" s="83" t="e">
        <f ca="true">+IF(AND(ISNUMBER(OFFSET('Sanitation Data'!$E$6,0,10*ROW('Sanitation Data'!E30))),'Data Summary'!CQ36="Yes"),OFFSET('Sanitation Data'!$E$6,0,10*ROW('Sanitation Data'!E30)),NA())</f>
        <v>#N/A</v>
      </c>
      <c r="AC36" s="83" t="e">
        <f ca="true">+IF(AND(ISNUMBER(OFFSET('Sanitation Data'!$E$10,0,10*ROW('Sanitation Data'!E30))),'Data Summary'!CR36="Yes"),OFFSET('Sanitation Data'!$E$10,0,10*ROW('Sanitation Data'!E30)),NA())</f>
        <v>#N/A</v>
      </c>
      <c r="AD36" s="83" t="e">
        <f ca="true">+IF(AND(ISNUMBER(OFFSET('Sanitation Data'!$E$11,0,10*ROW('Sanitation Data'!E30))),'Data Summary'!CS36="Yes"),OFFSET('Sanitation Data'!$E$11,0,10*ROW('Sanitation Data'!E30)),NA())</f>
        <v>#N/A</v>
      </c>
      <c r="AE36" s="83" t="e">
        <f ca="true">+IF(AND(ISNUMBER(OFFSET('Sanitation Data'!$E$12,0,10*ROW('Sanitation Data'!E30))),'Data Summary'!CT36="Yes"),OFFSET('Sanitation Data'!$E$12,0,10*ROW('Sanitation Data'!E30)),NA())</f>
        <v>#N/A</v>
      </c>
      <c r="AF36" s="83" t="e">
        <f ca="true">+IF(AND(ISNUMBER(OFFSET('Sanitation Data'!$F$4,0,10*ROW('Sanitation Data'!F30))),'Data Summary'!CU36="Yes"),100-OFFSET('Sanitation Data'!$F$4,0,10*ROW('Sanitation Data'!F30)),NA())</f>
        <v>#N/A</v>
      </c>
      <c r="AG36" s="83" t="e">
        <f ca="true">+IF(AND(ISNUMBER(OFFSET('Sanitation Data'!$F$6,0,10*ROW('Sanitation Data'!F30))),'Data Summary'!CV36="Yes"),OFFSET('Sanitation Data'!$F$6,0,10*ROW('Sanitation Data'!F30)),NA())</f>
        <v>#N/A</v>
      </c>
      <c r="AH36" s="83" t="e">
        <f ca="true">+IF(AND(ISNUMBER(OFFSET('Sanitation Data'!$F$10,0,10*ROW('Sanitation Data'!F30))),'Data Summary'!CW36="Yes"),OFFSET('Sanitation Data'!$F$10,0,10*ROW('Sanitation Data'!F30)),NA())</f>
        <v>#N/A</v>
      </c>
      <c r="AI36" s="83" t="e">
        <f ca="true">+IF(AND(ISNUMBER(OFFSET('Sanitation Data'!$F$11,0,10*ROW('Sanitation Data'!F30))),'Data Summary'!CX36="Yes"),OFFSET('Sanitation Data'!$F$11,0,10*ROW('Sanitation Data'!F30)),NA())</f>
        <v>#N/A</v>
      </c>
      <c r="AJ36" s="83" t="e">
        <f ca="true">+IF(AND(ISNUMBER(OFFSET('Sanitation Data'!$F$12,0,10*ROW('Sanitation Data'!F30))),'Data Summary'!CY36="Yes"),OFFSET('Sanitation Data'!$F$12,0,10*ROW('Sanitation Data'!F30)),NA())</f>
        <v>#N/A</v>
      </c>
      <c r="AK36" s="83" t="e">
        <f ca="true">+IF(AND(ISNUMBER(OFFSET('Sanitation Data'!$G$4,0,10*ROW('Sanitation Data'!G30))),'Data Summary'!CZ36="Yes"),100-OFFSET('Sanitation Data'!$G$4,0,10*ROW('Sanitation Data'!G30)),NA())</f>
        <v>#N/A</v>
      </c>
      <c r="AL36" s="83" t="e">
        <f ca="true">+IF(AND(ISNUMBER(OFFSET('Sanitation Data'!$G$6,0,10*ROW('Sanitation Data'!G30))),'Data Summary'!DA36="Yes"),OFFSET('Sanitation Data'!$G$6,0,10*ROW('Sanitation Data'!G30)),NA())</f>
        <v>#N/A</v>
      </c>
      <c r="AM36" s="83" t="e">
        <f ca="true">+IF(AND(ISNUMBER(OFFSET('Sanitation Data'!$G$10,0,10*ROW('Sanitation Data'!G30))),'Data Summary'!DB36="Yes"),OFFSET('Sanitation Data'!$G$10,0,10*ROW('Sanitation Data'!G30)),NA())</f>
        <v>#N/A</v>
      </c>
      <c r="AN36" s="83" t="e">
        <f ca="true">+IF(AND(ISNUMBER(OFFSET('Sanitation Data'!$G$11,0,10*ROW('Sanitation Data'!G30))),'Data Summary'!DC36="Yes"),OFFSET('Sanitation Data'!$G$11,0,10*ROW('Sanitation Data'!G30)),NA())</f>
        <v>#N/A</v>
      </c>
      <c r="AO36" s="83" t="e">
        <f ca="true">+IF(AND(ISNUMBER(OFFSET('Sanitation Data'!$G$12,0,10*ROW('Sanitation Data'!G30))),'Data Summary'!DD36="Yes"),OFFSET('Sanitation Data'!$G$12,0,10*ROW('Sanitation Data'!G30)),NA())</f>
        <v>#N/A</v>
      </c>
      <c r="AP36" s="83" t="e">
        <f ca="true">+IF(AND(ISNUMBER(OFFSET('Sanitation Data'!$H$4,0,10*ROW('Sanitation Data'!H30))),'Data Summary'!DE36="Yes"),100-OFFSET('Sanitation Data'!$H$4,0,10*ROW('Sanitation Data'!H30)),NA())</f>
        <v>#N/A</v>
      </c>
      <c r="AQ36" s="83" t="e">
        <f ca="true">+IF(AND(ISNUMBER(OFFSET('Sanitation Data'!$H$6,0,10*ROW('Sanitation Data'!H30))),'Data Summary'!DF36="Yes"),OFFSET('Sanitation Data'!$H$6,0,10*ROW('Sanitation Data'!H30)),NA())</f>
        <v>#N/A</v>
      </c>
      <c r="AR36" s="83" t="e">
        <f ca="true">+IF(AND(ISNUMBER(OFFSET('Sanitation Data'!$H$10,0,10*ROW('Sanitation Data'!H30))),'Data Summary'!DG36="Yes"),OFFSET('Sanitation Data'!$H$10,0,10*ROW('Sanitation Data'!H30)),NA())</f>
        <v>#N/A</v>
      </c>
      <c r="AS36" s="83" t="e">
        <f ca="true">+IF(AND(ISNUMBER(OFFSET('Sanitation Data'!$H$11,0,10*ROW('Sanitation Data'!H30))),'Data Summary'!DH36="Yes"),OFFSET('Sanitation Data'!$H$11,0,10*ROW('Sanitation Data'!H30)),NA())</f>
        <v>#N/A</v>
      </c>
      <c r="AT36" s="83" t="e">
        <f ca="true">+IF(AND(ISNUMBER(OFFSET('Sanitation Data'!$H$12,0,10*ROW('Sanitation Data'!H30))),'Data Summary'!DI36="Yes"),OFFSET('Sanitation Data'!$H$12,0,10*ROW('Sanitation Data'!H30)),NA())</f>
        <v>#N/A</v>
      </c>
      <c r="AU36" s="83" t="e">
        <f ca="true">+IF(AND(ISNUMBER(OFFSET('Sanitation Data'!$I$4,0,10*ROW('Sanitation Data'!I30))),'Data Summary'!DJ36="Yes"),100-OFFSET('Sanitation Data'!$I$4,0,10*ROW('Sanitation Data'!I30)),NA())</f>
        <v>#N/A</v>
      </c>
      <c r="AV36" s="83" t="e">
        <f ca="true">+IF(AND(ISNUMBER(OFFSET('Sanitation Data'!$I$6,0,10*ROW('Sanitation Data'!I30))),'Data Summary'!DK36="Yes"),OFFSET('Sanitation Data'!$I$6,0,10*ROW('Sanitation Data'!I30)),NA())</f>
        <v>#N/A</v>
      </c>
      <c r="AW36" s="83" t="e">
        <f ca="true">+IF(AND(ISNUMBER(OFFSET('Sanitation Data'!$I$10,0,10*ROW('Sanitation Data'!I30))),'Data Summary'!DL36="Yes"),OFFSET('Sanitation Data'!$I$10,0,10*ROW('Sanitation Data'!I30)),NA())</f>
        <v>#N/A</v>
      </c>
      <c r="AX36" s="83" t="e">
        <f ca="true">+IF(AND(ISNUMBER(OFFSET('Sanitation Data'!$I$11,0,10*ROW('Sanitation Data'!I30))),'Data Summary'!DM36="Yes"),OFFSET('Sanitation Data'!$I$11,0,10*ROW('Sanitation Data'!I30)),NA())</f>
        <v>#N/A</v>
      </c>
      <c r="AY36" s="83" t="e">
        <f ca="true">+IF(AND(ISNUMBER(OFFSET('Sanitation Data'!$I$12,0,10*ROW('Sanitation Data'!I30))),'Data Summary'!DN36="Yes"),OFFSET('Sanitation Data'!$I$12,0,10*ROW('Sanitation Data'!I30)),NA())</f>
        <v>#N/A</v>
      </c>
      <c r="AZ36" s="84" t="e">
        <f ca="true">+IF(AND(ISNUMBER(OFFSET('Hygiene Data'!$D$5,0,10*ROW('Hygiene Data'!D30))),'Data Summary'!DO36="Yes"),OFFSET('Hygiene Data'!$D$5,0,10*ROW('Hygiene Data'!D30)),NA())</f>
        <v>#N/A</v>
      </c>
      <c r="BA36" s="84" t="e">
        <f ca="true">+IF(AND(ISNUMBER(OFFSET('Hygiene Data'!$D$7,0,10*ROW('Hygiene Data'!D30))),'Data Summary'!DP36="Yes"),OFFSET('Hygiene Data'!$D$7,0,10*ROW('Hygiene Data'!D30)),NA())</f>
        <v>#N/A</v>
      </c>
      <c r="BB36" s="84" t="e">
        <f ca="true">+IF(AND(ISNUMBER(OFFSET('Hygiene Data'!$D$9,0,10*ROW('Hygiene Data'!D30))),'Data Summary'!DQ36="Yes"),OFFSET('Hygiene Data'!$D$9,0,10*ROW('Hygiene Data'!D30)),NA())</f>
        <v>#N/A</v>
      </c>
      <c r="BC36" s="84" t="e">
        <f ca="true">+IF(AND(ISNUMBER(OFFSET('Hygiene Data'!$E$5,0,10*ROW('Hygiene Data'!E30))),'Data Summary'!DR36="Yes"),OFFSET('Hygiene Data'!$E$5,0,10*ROW('Hygiene Data'!E30)),NA())</f>
        <v>#N/A</v>
      </c>
      <c r="BD36" s="84" t="e">
        <f ca="true">+IF(AND(ISNUMBER(OFFSET('Hygiene Data'!$E$7,0,10*ROW('Hygiene Data'!E30))),'Data Summary'!DS36="Yes"),OFFSET('Hygiene Data'!$E$7,0,10*ROW('Hygiene Data'!E30)),NA())</f>
        <v>#N/A</v>
      </c>
      <c r="BE36" s="84" t="e">
        <f ca="true">+IF(AND(ISNUMBER(OFFSET('Hygiene Data'!$E$9,0,10*ROW('Hygiene Data'!E30))),'Data Summary'!DT36="Yes"),OFFSET('Hygiene Data'!$E$9,0,10*ROW('Hygiene Data'!E30)),NA())</f>
        <v>#N/A</v>
      </c>
      <c r="BF36" s="84" t="e">
        <f ca="true">+IF(AND(ISNUMBER(OFFSET('Hygiene Data'!$F$5,0,10*ROW('Hygiene Data'!F30))),'Data Summary'!DU36="Yes"),OFFSET('Hygiene Data'!$F$5,0,10*ROW('Hygiene Data'!F30)),NA())</f>
        <v>#N/A</v>
      </c>
      <c r="BG36" s="84" t="e">
        <f ca="true">+IF(AND(ISNUMBER(OFFSET('Hygiene Data'!$F$7,0,10*ROW('Hygiene Data'!F30))),'Data Summary'!DV36="Yes"),OFFSET('Hygiene Data'!$F$7,0,10*ROW('Hygiene Data'!F30)),NA())</f>
        <v>#N/A</v>
      </c>
      <c r="BH36" s="84" t="e">
        <f ca="true">+IF(AND(ISNUMBER(OFFSET('Hygiene Data'!$F$9,0,10*ROW('Hygiene Data'!F30))),'Data Summary'!DW36="Yes"),OFFSET('Hygiene Data'!$F$9,0,10*ROW('Hygiene Data'!F30)),NA())</f>
        <v>#N/A</v>
      </c>
      <c r="BI36" s="84" t="e">
        <f ca="true">+IF(AND(ISNUMBER(OFFSET('Hygiene Data'!$G$5,0,10*ROW('Hygiene Data'!G30))),'Data Summary'!DX36="Yes"),OFFSET('Hygiene Data'!$G$5,0,10*ROW('Hygiene Data'!G30)),NA())</f>
        <v>#N/A</v>
      </c>
      <c r="BJ36" s="84" t="e">
        <f ca="true">+IF(AND(ISNUMBER(OFFSET('Hygiene Data'!$G$7,0,10*ROW('Hygiene Data'!G30))),'Data Summary'!DY36="Yes"),OFFSET('Hygiene Data'!$G$7,0,10*ROW('Hygiene Data'!G30)),NA())</f>
        <v>#N/A</v>
      </c>
      <c r="BK36" s="84" t="e">
        <f ca="true">+IF(AND(ISNUMBER(OFFSET('Hygiene Data'!$G$9,0,10*ROW('Hygiene Data'!G30))),'Data Summary'!DZ36="Yes"),OFFSET('Hygiene Data'!$G$9,0,10*ROW('Hygiene Data'!G30)),NA())</f>
        <v>#N/A</v>
      </c>
      <c r="BL36" s="84" t="e">
        <f ca="true">+IF(AND(ISNUMBER(OFFSET('Hygiene Data'!$H$5,0,10*ROW('Hygiene Data'!H30))),'Data Summary'!EA36="Yes"),OFFSET('Hygiene Data'!$H$5,0,10*ROW('Hygiene Data'!H30)),NA())</f>
        <v>#N/A</v>
      </c>
      <c r="BM36" s="84" t="e">
        <f ca="true">+IF(AND(ISNUMBER(OFFSET('Hygiene Data'!$H$7,0,10*ROW('Hygiene Data'!H30))),'Data Summary'!EB36="Yes"),OFFSET('Hygiene Data'!$H$7,0,10*ROW('Hygiene Data'!H30)),NA())</f>
        <v>#N/A</v>
      </c>
      <c r="BN36" s="84" t="e">
        <f ca="true">+IF(AND(ISNUMBER(OFFSET('Hygiene Data'!$H$9,0,10*ROW('Hygiene Data'!H30))),'Data Summary'!EC36="Yes"),OFFSET('Hygiene Data'!$H$9,0,10*ROW('Hygiene Data'!H30)),NA())</f>
        <v>#N/A</v>
      </c>
      <c r="BO36" s="84" t="e">
        <f ca="true">+IF(AND(ISNUMBER(OFFSET('Hygiene Data'!$I$5,0,10*ROW('Hygiene Data'!I30))),'Data Summary'!ED36="Yes"),OFFSET('Hygiene Data'!$I$5,0,10*ROW('Hygiene Data'!I30)),NA())</f>
        <v>#N/A</v>
      </c>
      <c r="BP36" s="84" t="e">
        <f ca="true">+IF(AND(ISNUMBER(OFFSET('Hygiene Data'!$I$7,0,10*ROW('Hygiene Data'!I30))),'Data Summary'!EE36="Yes"),OFFSET('Hygiene Data'!$I$7,0,10*ROW('Hygiene Data'!I30)),NA())</f>
        <v>#N/A</v>
      </c>
      <c r="BQ36" s="84" t="e">
        <f ca="true">+IF(AND(ISNUMBER(OFFSET('Hygiene Data'!$I$9,0,10*ROW('Hygiene Data'!I30))),'Data Summary'!EF36="Yes"),OFFSET('Hygiene Data'!$I$9,0,10*ROW('Hygiene Data'!I30)),NA())</f>
        <v>#N/A</v>
      </c>
    </row>
    <row xmlns:x14ac="http://schemas.microsoft.com/office/spreadsheetml/2009/9/ac" r="37" x14ac:dyDescent="0.2">
      <c r="A37" s="375" t="e">
        <f ca="true">+RIGHT('Data Summary'!A37,LEN('Data Summary'!A37)-9)</f>
        <v>#VALUE!</v>
      </c>
      <c r="B37" s="36" t="str">
        <f ca="true">+IF(ISTEXT('Data Summary'!B37),'Data Summary'!B37,"")</f>
        <v/>
      </c>
      <c r="C37" s="325" t="e">
        <f ca="true">+VALUE('Data Summary'!C37)</f>
        <v>#VALUE!</v>
      </c>
      <c r="D37" s="82" t="e">
        <f ca="true">+IF(AND(ISNUMBER(OFFSET('Water Data'!$D$4,0,10*ROW('Water Data'!D31))),'Data Summary'!BS37="Yes"),100-OFFSET('Water Data'!$D$4,0,10*ROW('Water Data'!D31)),NA())</f>
        <v>#N/A</v>
      </c>
      <c r="E37" s="82" t="e">
        <f ca="true">+IF(AND(ISNUMBER(OFFSET('Water Data'!$D$6,0,10*ROW('Water Data'!D31))),'Data Summary'!BT37="Yes"),OFFSET('Water Data'!$D$6,0,10*ROW('Water Data'!D31)),NA())</f>
        <v>#N/A</v>
      </c>
      <c r="F37" s="82" t="e">
        <f ca="true">+IF(AND(ISNUMBER(OFFSET('Water Data'!$D$9,0,10*ROW('Water Data'!D31))),'Data Summary'!BU37="Yes"),OFFSET('Water Data'!$D$9,0,10*ROW('Water Data'!D31)),NA())</f>
        <v>#N/A</v>
      </c>
      <c r="G37" s="82" t="e">
        <f ca="true">+IF(AND(ISNUMBER(OFFSET('Water Data'!$E$4,0,10*ROW('Water Data'!E31))),'Data Summary'!BV37="Yes"),100-OFFSET('Water Data'!$E$4,0,10*ROW('Water Data'!E31)),NA())</f>
        <v>#N/A</v>
      </c>
      <c r="H37" s="82" t="e">
        <f ca="true">+IF(AND(ISNUMBER(OFFSET('Water Data'!$E$6,0,10*ROW('Water Data'!E31))),'Data Summary'!BW37="Yes"),OFFSET('Water Data'!$E$6,0,10*ROW('Water Data'!E31)),NA())</f>
        <v>#N/A</v>
      </c>
      <c r="I37" s="82" t="e">
        <f ca="true">+IF(AND(ISNUMBER(OFFSET('Water Data'!$E$9,0,10*ROW('Water Data'!E31))),'Data Summary'!BX37="Yes"),OFFSET('Water Data'!$E$9,0,10*ROW('Water Data'!E31)),NA())</f>
        <v>#N/A</v>
      </c>
      <c r="J37" s="82" t="e">
        <f ca="true">+IF(AND(ISNUMBER(OFFSET('Water Data'!$F$4,0,10*ROW('Water Data'!F31))),'Data Summary'!BY37="Yes"),100-OFFSET('Water Data'!$F$4,0,10*ROW('Water Data'!F31)),NA())</f>
        <v>#N/A</v>
      </c>
      <c r="K37" s="82" t="e">
        <f ca="true">+IF(AND(ISNUMBER(OFFSET('Water Data'!$F$6,0,10*ROW('Water Data'!F31))),'Data Summary'!BZ37="Yes"),OFFSET('Water Data'!$F$6,0,10*ROW('Water Data'!F31)),NA())</f>
        <v>#N/A</v>
      </c>
      <c r="L37" s="82" t="e">
        <f ca="true">+IF(AND(ISNUMBER(OFFSET('Water Data'!$F$9,0,10*ROW('Water Data'!F31))),'Data Summary'!CA37="Yes"),OFFSET('Water Data'!$F$9,0,10*ROW('Water Data'!F31)),NA())</f>
        <v>#N/A</v>
      </c>
      <c r="M37" s="82" t="e">
        <f ca="true">+IF(AND(ISNUMBER(OFFSET('Water Data'!$G$4,0,10*ROW('Water Data'!G31))),'Data Summary'!CB37="Yes"),100-OFFSET('Water Data'!$G$4,0,10*ROW('Water Data'!G31)),NA())</f>
        <v>#N/A</v>
      </c>
      <c r="N37" s="82" t="e">
        <f ca="true">+IF(AND(ISNUMBER(OFFSET('Water Data'!$G$6,0,10*ROW('Water Data'!G31))),'Data Summary'!CC37="Yes"),OFFSET('Water Data'!$G$6,0,10*ROW('Water Data'!G31)),NA())</f>
        <v>#N/A</v>
      </c>
      <c r="O37" s="82" t="e">
        <f ca="true">+IF(AND(ISNUMBER(OFFSET('Water Data'!$G$9,0,10*ROW('Water Data'!G31))),'Data Summary'!CD37="Yes"),OFFSET('Water Data'!$G$9,0,10*ROW('Water Data'!G31)),NA())</f>
        <v>#N/A</v>
      </c>
      <c r="P37" s="82" t="e">
        <f ca="true">+IF(AND(ISNUMBER(OFFSET('Water Data'!$H$4,0,10*ROW('Water Data'!H31))),'Data Summary'!CE37="Yes"),100-OFFSET('Water Data'!$H$4,0,10*ROW('Water Data'!H31)),NA())</f>
        <v>#N/A</v>
      </c>
      <c r="Q37" s="82" t="e">
        <f ca="true">+IF(AND(ISNUMBER(OFFSET('Water Data'!$H$6,0,10*ROW('Water Data'!H31))),'Data Summary'!CF37="Yes"),OFFSET('Water Data'!$H$6,0,10*ROW('Water Data'!H31)),NA())</f>
        <v>#N/A</v>
      </c>
      <c r="R37" s="82" t="e">
        <f ca="true">+IF(AND(ISNUMBER(OFFSET('Water Data'!$H$9,0,10*ROW('Water Data'!H31))),'Data Summary'!CG37="Yes"),OFFSET('Water Data'!$H$9,0,10*ROW('Water Data'!H31)),NA())</f>
        <v>#N/A</v>
      </c>
      <c r="S37" s="82" t="e">
        <f ca="true">+IF(AND(ISNUMBER(OFFSET('Water Data'!$I$4,0,10*ROW('Water Data'!I31))),'Data Summary'!CH37="Yes"),100-OFFSET('Water Data'!$I$4,0,10*ROW('Water Data'!I31)),NA())</f>
        <v>#N/A</v>
      </c>
      <c r="T37" s="82" t="e">
        <f ca="true">+IF(AND(ISNUMBER(OFFSET('Water Data'!$I$6,0,10*ROW('Water Data'!I31))),'Data Summary'!CI37="Yes"),OFFSET('Water Data'!$I$6,0,10*ROW('Water Data'!I31)),NA())</f>
        <v>#N/A</v>
      </c>
      <c r="U37" s="82" t="e">
        <f ca="true">+IF(AND(ISNUMBER(OFFSET('Water Data'!$I$9,0,10*ROW('Water Data'!I31))),'Data Summary'!CJ37="Yes"),OFFSET('Water Data'!$I$9,0,10*ROW('Water Data'!I31)),NA())</f>
        <v>#N/A</v>
      </c>
      <c r="V37" s="83" t="e">
        <f ca="true">+IF(AND(ISNUMBER(OFFSET('Sanitation Data'!$D$4,0,10*ROW('Sanitation Data'!D31))),'Data Summary'!CK37="Yes"),100-OFFSET('Sanitation Data'!$D$4,0,10*ROW('Sanitation Data'!D31)),NA())</f>
        <v>#N/A</v>
      </c>
      <c r="W37" s="83" t="e">
        <f ca="true">+IF(AND(ISNUMBER(OFFSET('Sanitation Data'!$D$6,0,10*ROW('Sanitation Data'!D31))),'Data Summary'!CL37="Yes"),OFFSET('Sanitation Data'!$D$6,0,10*ROW('Sanitation Data'!D31)),NA())</f>
        <v>#N/A</v>
      </c>
      <c r="X37" s="83" t="e">
        <f ca="true">+IF(AND(ISNUMBER(OFFSET('Sanitation Data'!$D$10,0,10*ROW('Sanitation Data'!D31))),'Data Summary'!CM37="Yes"),OFFSET('Sanitation Data'!$D$10,0,10*ROW('Sanitation Data'!D31)),NA())</f>
        <v>#N/A</v>
      </c>
      <c r="Y37" s="83" t="e">
        <f ca="true">+IF(AND(ISNUMBER(OFFSET('Sanitation Data'!$D$11,0,10*ROW('Sanitation Data'!D31))),'Data Summary'!CN37="Yes"),OFFSET('Sanitation Data'!$D$11,0,10*ROW('Sanitation Data'!D31)),NA())</f>
        <v>#N/A</v>
      </c>
      <c r="Z37" s="83" t="e">
        <f ca="true">+IF(AND(ISNUMBER(OFFSET('Sanitation Data'!$D$12,0,10*ROW('Sanitation Data'!D31))),'Data Summary'!CO37="Yes"),OFFSET('Sanitation Data'!$D$12,0,10*ROW('Sanitation Data'!D31)),NA())</f>
        <v>#N/A</v>
      </c>
      <c r="AA37" s="83" t="e">
        <f ca="true">+IF(AND(ISNUMBER(OFFSET('Sanitation Data'!$E$4,0,10*ROW('Sanitation Data'!E31))),'Data Summary'!CP37="Yes"),100-OFFSET('Sanitation Data'!$E$4,0,10*ROW('Sanitation Data'!E31)),NA())</f>
        <v>#N/A</v>
      </c>
      <c r="AB37" s="83" t="e">
        <f ca="true">+IF(AND(ISNUMBER(OFFSET('Sanitation Data'!$E$6,0,10*ROW('Sanitation Data'!E31))),'Data Summary'!CQ37="Yes"),OFFSET('Sanitation Data'!$E$6,0,10*ROW('Sanitation Data'!E31)),NA())</f>
        <v>#N/A</v>
      </c>
      <c r="AC37" s="83" t="e">
        <f ca="true">+IF(AND(ISNUMBER(OFFSET('Sanitation Data'!$E$10,0,10*ROW('Sanitation Data'!E31))),'Data Summary'!CR37="Yes"),OFFSET('Sanitation Data'!$E$10,0,10*ROW('Sanitation Data'!E31)),NA())</f>
        <v>#N/A</v>
      </c>
      <c r="AD37" s="83" t="e">
        <f ca="true">+IF(AND(ISNUMBER(OFFSET('Sanitation Data'!$E$11,0,10*ROW('Sanitation Data'!E31))),'Data Summary'!CS37="Yes"),OFFSET('Sanitation Data'!$E$11,0,10*ROW('Sanitation Data'!E31)),NA())</f>
        <v>#N/A</v>
      </c>
      <c r="AE37" s="83" t="e">
        <f ca="true">+IF(AND(ISNUMBER(OFFSET('Sanitation Data'!$E$12,0,10*ROW('Sanitation Data'!E31))),'Data Summary'!CT37="Yes"),OFFSET('Sanitation Data'!$E$12,0,10*ROW('Sanitation Data'!E31)),NA())</f>
        <v>#N/A</v>
      </c>
      <c r="AF37" s="83" t="e">
        <f ca="true">+IF(AND(ISNUMBER(OFFSET('Sanitation Data'!$F$4,0,10*ROW('Sanitation Data'!F31))),'Data Summary'!CU37="Yes"),100-OFFSET('Sanitation Data'!$F$4,0,10*ROW('Sanitation Data'!F31)),NA())</f>
        <v>#N/A</v>
      </c>
      <c r="AG37" s="83" t="e">
        <f ca="true">+IF(AND(ISNUMBER(OFFSET('Sanitation Data'!$F$6,0,10*ROW('Sanitation Data'!F31))),'Data Summary'!CV37="Yes"),OFFSET('Sanitation Data'!$F$6,0,10*ROW('Sanitation Data'!F31)),NA())</f>
        <v>#N/A</v>
      </c>
      <c r="AH37" s="83" t="e">
        <f ca="true">+IF(AND(ISNUMBER(OFFSET('Sanitation Data'!$F$10,0,10*ROW('Sanitation Data'!F31))),'Data Summary'!CW37="Yes"),OFFSET('Sanitation Data'!$F$10,0,10*ROW('Sanitation Data'!F31)),NA())</f>
        <v>#N/A</v>
      </c>
      <c r="AI37" s="83" t="e">
        <f ca="true">+IF(AND(ISNUMBER(OFFSET('Sanitation Data'!$F$11,0,10*ROW('Sanitation Data'!F31))),'Data Summary'!CX37="Yes"),OFFSET('Sanitation Data'!$F$11,0,10*ROW('Sanitation Data'!F31)),NA())</f>
        <v>#N/A</v>
      </c>
      <c r="AJ37" s="83" t="e">
        <f ca="true">+IF(AND(ISNUMBER(OFFSET('Sanitation Data'!$F$12,0,10*ROW('Sanitation Data'!F31))),'Data Summary'!CY37="Yes"),OFFSET('Sanitation Data'!$F$12,0,10*ROW('Sanitation Data'!F31)),NA())</f>
        <v>#N/A</v>
      </c>
      <c r="AK37" s="83" t="e">
        <f ca="true">+IF(AND(ISNUMBER(OFFSET('Sanitation Data'!$G$4,0,10*ROW('Sanitation Data'!G31))),'Data Summary'!CZ37="Yes"),100-OFFSET('Sanitation Data'!$G$4,0,10*ROW('Sanitation Data'!G31)),NA())</f>
        <v>#N/A</v>
      </c>
      <c r="AL37" s="83" t="e">
        <f ca="true">+IF(AND(ISNUMBER(OFFSET('Sanitation Data'!$G$6,0,10*ROW('Sanitation Data'!G31))),'Data Summary'!DA37="Yes"),OFFSET('Sanitation Data'!$G$6,0,10*ROW('Sanitation Data'!G31)),NA())</f>
        <v>#N/A</v>
      </c>
      <c r="AM37" s="83" t="e">
        <f ca="true">+IF(AND(ISNUMBER(OFFSET('Sanitation Data'!$G$10,0,10*ROW('Sanitation Data'!G31))),'Data Summary'!DB37="Yes"),OFFSET('Sanitation Data'!$G$10,0,10*ROW('Sanitation Data'!G31)),NA())</f>
        <v>#N/A</v>
      </c>
      <c r="AN37" s="83" t="e">
        <f ca="true">+IF(AND(ISNUMBER(OFFSET('Sanitation Data'!$G$11,0,10*ROW('Sanitation Data'!G31))),'Data Summary'!DC37="Yes"),OFFSET('Sanitation Data'!$G$11,0,10*ROW('Sanitation Data'!G31)),NA())</f>
        <v>#N/A</v>
      </c>
      <c r="AO37" s="83" t="e">
        <f ca="true">+IF(AND(ISNUMBER(OFFSET('Sanitation Data'!$G$12,0,10*ROW('Sanitation Data'!G31))),'Data Summary'!DD37="Yes"),OFFSET('Sanitation Data'!$G$12,0,10*ROW('Sanitation Data'!G31)),NA())</f>
        <v>#N/A</v>
      </c>
      <c r="AP37" s="83" t="e">
        <f ca="true">+IF(AND(ISNUMBER(OFFSET('Sanitation Data'!$H$4,0,10*ROW('Sanitation Data'!H31))),'Data Summary'!DE37="Yes"),100-OFFSET('Sanitation Data'!$H$4,0,10*ROW('Sanitation Data'!H31)),NA())</f>
        <v>#N/A</v>
      </c>
      <c r="AQ37" s="83" t="e">
        <f ca="true">+IF(AND(ISNUMBER(OFFSET('Sanitation Data'!$H$6,0,10*ROW('Sanitation Data'!H31))),'Data Summary'!DF37="Yes"),OFFSET('Sanitation Data'!$H$6,0,10*ROW('Sanitation Data'!H31)),NA())</f>
        <v>#N/A</v>
      </c>
      <c r="AR37" s="83" t="e">
        <f ca="true">+IF(AND(ISNUMBER(OFFSET('Sanitation Data'!$H$10,0,10*ROW('Sanitation Data'!H31))),'Data Summary'!DG37="Yes"),OFFSET('Sanitation Data'!$H$10,0,10*ROW('Sanitation Data'!H31)),NA())</f>
        <v>#N/A</v>
      </c>
      <c r="AS37" s="83" t="e">
        <f ca="true">+IF(AND(ISNUMBER(OFFSET('Sanitation Data'!$H$11,0,10*ROW('Sanitation Data'!H31))),'Data Summary'!DH37="Yes"),OFFSET('Sanitation Data'!$H$11,0,10*ROW('Sanitation Data'!H31)),NA())</f>
        <v>#N/A</v>
      </c>
      <c r="AT37" s="83" t="e">
        <f ca="true">+IF(AND(ISNUMBER(OFFSET('Sanitation Data'!$H$12,0,10*ROW('Sanitation Data'!H31))),'Data Summary'!DI37="Yes"),OFFSET('Sanitation Data'!$H$12,0,10*ROW('Sanitation Data'!H31)),NA())</f>
        <v>#N/A</v>
      </c>
      <c r="AU37" s="83" t="e">
        <f ca="true">+IF(AND(ISNUMBER(OFFSET('Sanitation Data'!$I$4,0,10*ROW('Sanitation Data'!I31))),'Data Summary'!DJ37="Yes"),100-OFFSET('Sanitation Data'!$I$4,0,10*ROW('Sanitation Data'!I31)),NA())</f>
        <v>#N/A</v>
      </c>
      <c r="AV37" s="83" t="e">
        <f ca="true">+IF(AND(ISNUMBER(OFFSET('Sanitation Data'!$I$6,0,10*ROW('Sanitation Data'!I31))),'Data Summary'!DK37="Yes"),OFFSET('Sanitation Data'!$I$6,0,10*ROW('Sanitation Data'!I31)),NA())</f>
        <v>#N/A</v>
      </c>
      <c r="AW37" s="83" t="e">
        <f ca="true">+IF(AND(ISNUMBER(OFFSET('Sanitation Data'!$I$10,0,10*ROW('Sanitation Data'!I31))),'Data Summary'!DL37="Yes"),OFFSET('Sanitation Data'!$I$10,0,10*ROW('Sanitation Data'!I31)),NA())</f>
        <v>#N/A</v>
      </c>
      <c r="AX37" s="83" t="e">
        <f ca="true">+IF(AND(ISNUMBER(OFFSET('Sanitation Data'!$I$11,0,10*ROW('Sanitation Data'!I31))),'Data Summary'!DM37="Yes"),OFFSET('Sanitation Data'!$I$11,0,10*ROW('Sanitation Data'!I31)),NA())</f>
        <v>#N/A</v>
      </c>
      <c r="AY37" s="83" t="e">
        <f ca="true">+IF(AND(ISNUMBER(OFFSET('Sanitation Data'!$I$12,0,10*ROW('Sanitation Data'!I31))),'Data Summary'!DN37="Yes"),OFFSET('Sanitation Data'!$I$12,0,10*ROW('Sanitation Data'!I31)),NA())</f>
        <v>#N/A</v>
      </c>
      <c r="AZ37" s="84" t="e">
        <f ca="true">+IF(AND(ISNUMBER(OFFSET('Hygiene Data'!$D$5,0,10*ROW('Hygiene Data'!D31))),'Data Summary'!DO37="Yes"),OFFSET('Hygiene Data'!$D$5,0,10*ROW('Hygiene Data'!D31)),NA())</f>
        <v>#N/A</v>
      </c>
      <c r="BA37" s="84" t="e">
        <f ca="true">+IF(AND(ISNUMBER(OFFSET('Hygiene Data'!$D$7,0,10*ROW('Hygiene Data'!D31))),'Data Summary'!DP37="Yes"),OFFSET('Hygiene Data'!$D$7,0,10*ROW('Hygiene Data'!D31)),NA())</f>
        <v>#N/A</v>
      </c>
      <c r="BB37" s="84" t="e">
        <f ca="true">+IF(AND(ISNUMBER(OFFSET('Hygiene Data'!$D$9,0,10*ROW('Hygiene Data'!D31))),'Data Summary'!DQ37="Yes"),OFFSET('Hygiene Data'!$D$9,0,10*ROW('Hygiene Data'!D31)),NA())</f>
        <v>#N/A</v>
      </c>
      <c r="BC37" s="84" t="e">
        <f ca="true">+IF(AND(ISNUMBER(OFFSET('Hygiene Data'!$E$5,0,10*ROW('Hygiene Data'!E31))),'Data Summary'!DR37="Yes"),OFFSET('Hygiene Data'!$E$5,0,10*ROW('Hygiene Data'!E31)),NA())</f>
        <v>#N/A</v>
      </c>
      <c r="BD37" s="84" t="e">
        <f ca="true">+IF(AND(ISNUMBER(OFFSET('Hygiene Data'!$E$7,0,10*ROW('Hygiene Data'!E31))),'Data Summary'!DS37="Yes"),OFFSET('Hygiene Data'!$E$7,0,10*ROW('Hygiene Data'!E31)),NA())</f>
        <v>#N/A</v>
      </c>
      <c r="BE37" s="84" t="e">
        <f ca="true">+IF(AND(ISNUMBER(OFFSET('Hygiene Data'!$E$9,0,10*ROW('Hygiene Data'!E31))),'Data Summary'!DT37="Yes"),OFFSET('Hygiene Data'!$E$9,0,10*ROW('Hygiene Data'!E31)),NA())</f>
        <v>#N/A</v>
      </c>
      <c r="BF37" s="84" t="e">
        <f ca="true">+IF(AND(ISNUMBER(OFFSET('Hygiene Data'!$F$5,0,10*ROW('Hygiene Data'!F31))),'Data Summary'!DU37="Yes"),OFFSET('Hygiene Data'!$F$5,0,10*ROW('Hygiene Data'!F31)),NA())</f>
        <v>#N/A</v>
      </c>
      <c r="BG37" s="84" t="e">
        <f ca="true">+IF(AND(ISNUMBER(OFFSET('Hygiene Data'!$F$7,0,10*ROW('Hygiene Data'!F31))),'Data Summary'!DV37="Yes"),OFFSET('Hygiene Data'!$F$7,0,10*ROW('Hygiene Data'!F31)),NA())</f>
        <v>#N/A</v>
      </c>
      <c r="BH37" s="84" t="e">
        <f ca="true">+IF(AND(ISNUMBER(OFFSET('Hygiene Data'!$F$9,0,10*ROW('Hygiene Data'!F31))),'Data Summary'!DW37="Yes"),OFFSET('Hygiene Data'!$F$9,0,10*ROW('Hygiene Data'!F31)),NA())</f>
        <v>#N/A</v>
      </c>
      <c r="BI37" s="84" t="e">
        <f ca="true">+IF(AND(ISNUMBER(OFFSET('Hygiene Data'!$G$5,0,10*ROW('Hygiene Data'!G31))),'Data Summary'!DX37="Yes"),OFFSET('Hygiene Data'!$G$5,0,10*ROW('Hygiene Data'!G31)),NA())</f>
        <v>#N/A</v>
      </c>
      <c r="BJ37" s="84" t="e">
        <f ca="true">+IF(AND(ISNUMBER(OFFSET('Hygiene Data'!$G$7,0,10*ROW('Hygiene Data'!G31))),'Data Summary'!DY37="Yes"),OFFSET('Hygiene Data'!$G$7,0,10*ROW('Hygiene Data'!G31)),NA())</f>
        <v>#N/A</v>
      </c>
      <c r="BK37" s="84" t="e">
        <f ca="true">+IF(AND(ISNUMBER(OFFSET('Hygiene Data'!$G$9,0,10*ROW('Hygiene Data'!G31))),'Data Summary'!DZ37="Yes"),OFFSET('Hygiene Data'!$G$9,0,10*ROW('Hygiene Data'!G31)),NA())</f>
        <v>#N/A</v>
      </c>
      <c r="BL37" s="84" t="e">
        <f ca="true">+IF(AND(ISNUMBER(OFFSET('Hygiene Data'!$H$5,0,10*ROW('Hygiene Data'!H31))),'Data Summary'!EA37="Yes"),OFFSET('Hygiene Data'!$H$5,0,10*ROW('Hygiene Data'!H31)),NA())</f>
        <v>#N/A</v>
      </c>
      <c r="BM37" s="84" t="e">
        <f ca="true">+IF(AND(ISNUMBER(OFFSET('Hygiene Data'!$H$7,0,10*ROW('Hygiene Data'!H31))),'Data Summary'!EB37="Yes"),OFFSET('Hygiene Data'!$H$7,0,10*ROW('Hygiene Data'!H31)),NA())</f>
        <v>#N/A</v>
      </c>
      <c r="BN37" s="84" t="e">
        <f ca="true">+IF(AND(ISNUMBER(OFFSET('Hygiene Data'!$H$9,0,10*ROW('Hygiene Data'!H31))),'Data Summary'!EC37="Yes"),OFFSET('Hygiene Data'!$H$9,0,10*ROW('Hygiene Data'!H31)),NA())</f>
        <v>#N/A</v>
      </c>
      <c r="BO37" s="84" t="e">
        <f ca="true">+IF(AND(ISNUMBER(OFFSET('Hygiene Data'!$I$5,0,10*ROW('Hygiene Data'!I31))),'Data Summary'!ED37="Yes"),OFFSET('Hygiene Data'!$I$5,0,10*ROW('Hygiene Data'!I31)),NA())</f>
        <v>#N/A</v>
      </c>
      <c r="BP37" s="84" t="e">
        <f ca="true">+IF(AND(ISNUMBER(OFFSET('Hygiene Data'!$I$7,0,10*ROW('Hygiene Data'!I31))),'Data Summary'!EE37="Yes"),OFFSET('Hygiene Data'!$I$7,0,10*ROW('Hygiene Data'!I31)),NA())</f>
        <v>#N/A</v>
      </c>
      <c r="BQ37" s="84" t="e">
        <f ca="true">+IF(AND(ISNUMBER(OFFSET('Hygiene Data'!$I$9,0,10*ROW('Hygiene Data'!I31))),'Data Summary'!EF37="Yes"),OFFSET('Hygiene Data'!$I$9,0,10*ROW('Hygiene Data'!I31)),NA())</f>
        <v>#N/A</v>
      </c>
    </row>
    <row xmlns:x14ac="http://schemas.microsoft.com/office/spreadsheetml/2009/9/ac" r="38" x14ac:dyDescent="0.2">
      <c r="A38" s="375" t="e">
        <f ca="true">+RIGHT('Data Summary'!A38,LEN('Data Summary'!A38)-9)</f>
        <v>#VALUE!</v>
      </c>
      <c r="B38" s="36" t="str">
        <f ca="true">+IF(ISTEXT('Data Summary'!B38),'Data Summary'!B38,"")</f>
        <v/>
      </c>
      <c r="C38" s="325" t="e">
        <f ca="true">+VALUE('Data Summary'!C38)</f>
        <v>#VALUE!</v>
      </c>
      <c r="D38" s="82" t="e">
        <f ca="true">+IF(AND(ISNUMBER(OFFSET('Water Data'!$D$4,0,10*ROW('Water Data'!D32))),'Data Summary'!BS38="Yes"),100-OFFSET('Water Data'!$D$4,0,10*ROW('Water Data'!D32)),NA())</f>
        <v>#N/A</v>
      </c>
      <c r="E38" s="82" t="e">
        <f ca="true">+IF(AND(ISNUMBER(OFFSET('Water Data'!$D$6,0,10*ROW('Water Data'!D32))),'Data Summary'!BT38="Yes"),OFFSET('Water Data'!$D$6,0,10*ROW('Water Data'!D32)),NA())</f>
        <v>#N/A</v>
      </c>
      <c r="F38" s="82" t="e">
        <f ca="true">+IF(AND(ISNUMBER(OFFSET('Water Data'!$D$9,0,10*ROW('Water Data'!D32))),'Data Summary'!BU38="Yes"),OFFSET('Water Data'!$D$9,0,10*ROW('Water Data'!D32)),NA())</f>
        <v>#N/A</v>
      </c>
      <c r="G38" s="82" t="e">
        <f ca="true">+IF(AND(ISNUMBER(OFFSET('Water Data'!$E$4,0,10*ROW('Water Data'!E32))),'Data Summary'!BV38="Yes"),100-OFFSET('Water Data'!$E$4,0,10*ROW('Water Data'!E32)),NA())</f>
        <v>#N/A</v>
      </c>
      <c r="H38" s="82" t="e">
        <f ca="true">+IF(AND(ISNUMBER(OFFSET('Water Data'!$E$6,0,10*ROW('Water Data'!E32))),'Data Summary'!BW38="Yes"),OFFSET('Water Data'!$E$6,0,10*ROW('Water Data'!E32)),NA())</f>
        <v>#N/A</v>
      </c>
      <c r="I38" s="82" t="e">
        <f ca="true">+IF(AND(ISNUMBER(OFFSET('Water Data'!$E$9,0,10*ROW('Water Data'!E32))),'Data Summary'!BX38="Yes"),OFFSET('Water Data'!$E$9,0,10*ROW('Water Data'!E32)),NA())</f>
        <v>#N/A</v>
      </c>
      <c r="J38" s="82" t="e">
        <f ca="true">+IF(AND(ISNUMBER(OFFSET('Water Data'!$F$4,0,10*ROW('Water Data'!F32))),'Data Summary'!BY38="Yes"),100-OFFSET('Water Data'!$F$4,0,10*ROW('Water Data'!F32)),NA())</f>
        <v>#N/A</v>
      </c>
      <c r="K38" s="82" t="e">
        <f ca="true">+IF(AND(ISNUMBER(OFFSET('Water Data'!$F$6,0,10*ROW('Water Data'!F32))),'Data Summary'!BZ38="Yes"),OFFSET('Water Data'!$F$6,0,10*ROW('Water Data'!F32)),NA())</f>
        <v>#N/A</v>
      </c>
      <c r="L38" s="82" t="e">
        <f ca="true">+IF(AND(ISNUMBER(OFFSET('Water Data'!$F$9,0,10*ROW('Water Data'!F32))),'Data Summary'!CA38="Yes"),OFFSET('Water Data'!$F$9,0,10*ROW('Water Data'!F32)),NA())</f>
        <v>#N/A</v>
      </c>
      <c r="M38" s="82" t="e">
        <f ca="true">+IF(AND(ISNUMBER(OFFSET('Water Data'!$G$4,0,10*ROW('Water Data'!G32))),'Data Summary'!CB38="Yes"),100-OFFSET('Water Data'!$G$4,0,10*ROW('Water Data'!G32)),NA())</f>
        <v>#N/A</v>
      </c>
      <c r="N38" s="82" t="e">
        <f ca="true">+IF(AND(ISNUMBER(OFFSET('Water Data'!$G$6,0,10*ROW('Water Data'!G32))),'Data Summary'!CC38="Yes"),OFFSET('Water Data'!$G$6,0,10*ROW('Water Data'!G32)),NA())</f>
        <v>#N/A</v>
      </c>
      <c r="O38" s="82" t="e">
        <f ca="true">+IF(AND(ISNUMBER(OFFSET('Water Data'!$G$9,0,10*ROW('Water Data'!G32))),'Data Summary'!CD38="Yes"),OFFSET('Water Data'!$G$9,0,10*ROW('Water Data'!G32)),NA())</f>
        <v>#N/A</v>
      </c>
      <c r="P38" s="82" t="e">
        <f ca="true">+IF(AND(ISNUMBER(OFFSET('Water Data'!$H$4,0,10*ROW('Water Data'!H32))),'Data Summary'!CE38="Yes"),100-OFFSET('Water Data'!$H$4,0,10*ROW('Water Data'!H32)),NA())</f>
        <v>#N/A</v>
      </c>
      <c r="Q38" s="82" t="e">
        <f ca="true">+IF(AND(ISNUMBER(OFFSET('Water Data'!$H$6,0,10*ROW('Water Data'!H32))),'Data Summary'!CF38="Yes"),OFFSET('Water Data'!$H$6,0,10*ROW('Water Data'!H32)),NA())</f>
        <v>#N/A</v>
      </c>
      <c r="R38" s="82" t="e">
        <f ca="true">+IF(AND(ISNUMBER(OFFSET('Water Data'!$H$9,0,10*ROW('Water Data'!H32))),'Data Summary'!CG38="Yes"),OFFSET('Water Data'!$H$9,0,10*ROW('Water Data'!H32)),NA())</f>
        <v>#N/A</v>
      </c>
      <c r="S38" s="82" t="e">
        <f ca="true">+IF(AND(ISNUMBER(OFFSET('Water Data'!$I$4,0,10*ROW('Water Data'!I32))),'Data Summary'!CH38="Yes"),100-OFFSET('Water Data'!$I$4,0,10*ROW('Water Data'!I32)),NA())</f>
        <v>#N/A</v>
      </c>
      <c r="T38" s="82" t="e">
        <f ca="true">+IF(AND(ISNUMBER(OFFSET('Water Data'!$I$6,0,10*ROW('Water Data'!I32))),'Data Summary'!CI38="Yes"),OFFSET('Water Data'!$I$6,0,10*ROW('Water Data'!I32)),NA())</f>
        <v>#N/A</v>
      </c>
      <c r="U38" s="82" t="e">
        <f ca="true">+IF(AND(ISNUMBER(OFFSET('Water Data'!$I$9,0,10*ROW('Water Data'!I32))),'Data Summary'!CJ38="Yes"),OFFSET('Water Data'!$I$9,0,10*ROW('Water Data'!I32)),NA())</f>
        <v>#N/A</v>
      </c>
      <c r="V38" s="83" t="e">
        <f ca="true">+IF(AND(ISNUMBER(OFFSET('Sanitation Data'!$D$4,0,10*ROW('Sanitation Data'!D32))),'Data Summary'!CK38="Yes"),100-OFFSET('Sanitation Data'!$D$4,0,10*ROW('Sanitation Data'!D32)),NA())</f>
        <v>#N/A</v>
      </c>
      <c r="W38" s="83" t="e">
        <f ca="true">+IF(AND(ISNUMBER(OFFSET('Sanitation Data'!$D$6,0,10*ROW('Sanitation Data'!D32))),'Data Summary'!CL38="Yes"),OFFSET('Sanitation Data'!$D$6,0,10*ROW('Sanitation Data'!D32)),NA())</f>
        <v>#N/A</v>
      </c>
      <c r="X38" s="83" t="e">
        <f ca="true">+IF(AND(ISNUMBER(OFFSET('Sanitation Data'!$D$10,0,10*ROW('Sanitation Data'!D32))),'Data Summary'!CM38="Yes"),OFFSET('Sanitation Data'!$D$10,0,10*ROW('Sanitation Data'!D32)),NA())</f>
        <v>#N/A</v>
      </c>
      <c r="Y38" s="83" t="e">
        <f ca="true">+IF(AND(ISNUMBER(OFFSET('Sanitation Data'!$D$11,0,10*ROW('Sanitation Data'!D32))),'Data Summary'!CN38="Yes"),OFFSET('Sanitation Data'!$D$11,0,10*ROW('Sanitation Data'!D32)),NA())</f>
        <v>#N/A</v>
      </c>
      <c r="Z38" s="83" t="e">
        <f ca="true">+IF(AND(ISNUMBER(OFFSET('Sanitation Data'!$D$12,0,10*ROW('Sanitation Data'!D32))),'Data Summary'!CO38="Yes"),OFFSET('Sanitation Data'!$D$12,0,10*ROW('Sanitation Data'!D32)),NA())</f>
        <v>#N/A</v>
      </c>
      <c r="AA38" s="83" t="e">
        <f ca="true">+IF(AND(ISNUMBER(OFFSET('Sanitation Data'!$E$4,0,10*ROW('Sanitation Data'!E32))),'Data Summary'!CP38="Yes"),100-OFFSET('Sanitation Data'!$E$4,0,10*ROW('Sanitation Data'!E32)),NA())</f>
        <v>#N/A</v>
      </c>
      <c r="AB38" s="83" t="e">
        <f ca="true">+IF(AND(ISNUMBER(OFFSET('Sanitation Data'!$E$6,0,10*ROW('Sanitation Data'!E32))),'Data Summary'!CQ38="Yes"),OFFSET('Sanitation Data'!$E$6,0,10*ROW('Sanitation Data'!E32)),NA())</f>
        <v>#N/A</v>
      </c>
      <c r="AC38" s="83" t="e">
        <f ca="true">+IF(AND(ISNUMBER(OFFSET('Sanitation Data'!$E$10,0,10*ROW('Sanitation Data'!E32))),'Data Summary'!CR38="Yes"),OFFSET('Sanitation Data'!$E$10,0,10*ROW('Sanitation Data'!E32)),NA())</f>
        <v>#N/A</v>
      </c>
      <c r="AD38" s="83" t="e">
        <f ca="true">+IF(AND(ISNUMBER(OFFSET('Sanitation Data'!$E$11,0,10*ROW('Sanitation Data'!E32))),'Data Summary'!CS38="Yes"),OFFSET('Sanitation Data'!$E$11,0,10*ROW('Sanitation Data'!E32)),NA())</f>
        <v>#N/A</v>
      </c>
      <c r="AE38" s="83" t="e">
        <f ca="true">+IF(AND(ISNUMBER(OFFSET('Sanitation Data'!$E$12,0,10*ROW('Sanitation Data'!E32))),'Data Summary'!CT38="Yes"),OFFSET('Sanitation Data'!$E$12,0,10*ROW('Sanitation Data'!E32)),NA())</f>
        <v>#N/A</v>
      </c>
      <c r="AF38" s="83" t="e">
        <f ca="true">+IF(AND(ISNUMBER(OFFSET('Sanitation Data'!$F$4,0,10*ROW('Sanitation Data'!F32))),'Data Summary'!CU38="Yes"),100-OFFSET('Sanitation Data'!$F$4,0,10*ROW('Sanitation Data'!F32)),NA())</f>
        <v>#N/A</v>
      </c>
      <c r="AG38" s="83" t="e">
        <f ca="true">+IF(AND(ISNUMBER(OFFSET('Sanitation Data'!$F$6,0,10*ROW('Sanitation Data'!F32))),'Data Summary'!CV38="Yes"),OFFSET('Sanitation Data'!$F$6,0,10*ROW('Sanitation Data'!F32)),NA())</f>
        <v>#N/A</v>
      </c>
      <c r="AH38" s="83" t="e">
        <f ca="true">+IF(AND(ISNUMBER(OFFSET('Sanitation Data'!$F$10,0,10*ROW('Sanitation Data'!F32))),'Data Summary'!CW38="Yes"),OFFSET('Sanitation Data'!$F$10,0,10*ROW('Sanitation Data'!F32)),NA())</f>
        <v>#N/A</v>
      </c>
      <c r="AI38" s="83" t="e">
        <f ca="true">+IF(AND(ISNUMBER(OFFSET('Sanitation Data'!$F$11,0,10*ROW('Sanitation Data'!F32))),'Data Summary'!CX38="Yes"),OFFSET('Sanitation Data'!$F$11,0,10*ROW('Sanitation Data'!F32)),NA())</f>
        <v>#N/A</v>
      </c>
      <c r="AJ38" s="83" t="e">
        <f ca="true">+IF(AND(ISNUMBER(OFFSET('Sanitation Data'!$F$12,0,10*ROW('Sanitation Data'!F32))),'Data Summary'!CY38="Yes"),OFFSET('Sanitation Data'!$F$12,0,10*ROW('Sanitation Data'!F32)),NA())</f>
        <v>#N/A</v>
      </c>
      <c r="AK38" s="83" t="e">
        <f ca="true">+IF(AND(ISNUMBER(OFFSET('Sanitation Data'!$G$4,0,10*ROW('Sanitation Data'!G32))),'Data Summary'!CZ38="Yes"),100-OFFSET('Sanitation Data'!$G$4,0,10*ROW('Sanitation Data'!G32)),NA())</f>
        <v>#N/A</v>
      </c>
      <c r="AL38" s="83" t="e">
        <f ca="true">+IF(AND(ISNUMBER(OFFSET('Sanitation Data'!$G$6,0,10*ROW('Sanitation Data'!G32))),'Data Summary'!DA38="Yes"),OFFSET('Sanitation Data'!$G$6,0,10*ROW('Sanitation Data'!G32)),NA())</f>
        <v>#N/A</v>
      </c>
      <c r="AM38" s="83" t="e">
        <f ca="true">+IF(AND(ISNUMBER(OFFSET('Sanitation Data'!$G$10,0,10*ROW('Sanitation Data'!G32))),'Data Summary'!DB38="Yes"),OFFSET('Sanitation Data'!$G$10,0,10*ROW('Sanitation Data'!G32)),NA())</f>
        <v>#N/A</v>
      </c>
      <c r="AN38" s="83" t="e">
        <f ca="true">+IF(AND(ISNUMBER(OFFSET('Sanitation Data'!$G$11,0,10*ROW('Sanitation Data'!G32))),'Data Summary'!DC38="Yes"),OFFSET('Sanitation Data'!$G$11,0,10*ROW('Sanitation Data'!G32)),NA())</f>
        <v>#N/A</v>
      </c>
      <c r="AO38" s="83" t="e">
        <f ca="true">+IF(AND(ISNUMBER(OFFSET('Sanitation Data'!$G$12,0,10*ROW('Sanitation Data'!G32))),'Data Summary'!DD38="Yes"),OFFSET('Sanitation Data'!$G$12,0,10*ROW('Sanitation Data'!G32)),NA())</f>
        <v>#N/A</v>
      </c>
      <c r="AP38" s="83" t="e">
        <f ca="true">+IF(AND(ISNUMBER(OFFSET('Sanitation Data'!$H$4,0,10*ROW('Sanitation Data'!H32))),'Data Summary'!DE38="Yes"),100-OFFSET('Sanitation Data'!$H$4,0,10*ROW('Sanitation Data'!H32)),NA())</f>
        <v>#N/A</v>
      </c>
      <c r="AQ38" s="83" t="e">
        <f ca="true">+IF(AND(ISNUMBER(OFFSET('Sanitation Data'!$H$6,0,10*ROW('Sanitation Data'!H32))),'Data Summary'!DF38="Yes"),OFFSET('Sanitation Data'!$H$6,0,10*ROW('Sanitation Data'!H32)),NA())</f>
        <v>#N/A</v>
      </c>
      <c r="AR38" s="83" t="e">
        <f ca="true">+IF(AND(ISNUMBER(OFFSET('Sanitation Data'!$H$10,0,10*ROW('Sanitation Data'!H32))),'Data Summary'!DG38="Yes"),OFFSET('Sanitation Data'!$H$10,0,10*ROW('Sanitation Data'!H32)),NA())</f>
        <v>#N/A</v>
      </c>
      <c r="AS38" s="83" t="e">
        <f ca="true">+IF(AND(ISNUMBER(OFFSET('Sanitation Data'!$H$11,0,10*ROW('Sanitation Data'!H32))),'Data Summary'!DH38="Yes"),OFFSET('Sanitation Data'!$H$11,0,10*ROW('Sanitation Data'!H32)),NA())</f>
        <v>#N/A</v>
      </c>
      <c r="AT38" s="83" t="e">
        <f ca="true">+IF(AND(ISNUMBER(OFFSET('Sanitation Data'!$H$12,0,10*ROW('Sanitation Data'!H32))),'Data Summary'!DI38="Yes"),OFFSET('Sanitation Data'!$H$12,0,10*ROW('Sanitation Data'!H32)),NA())</f>
        <v>#N/A</v>
      </c>
      <c r="AU38" s="83" t="e">
        <f ca="true">+IF(AND(ISNUMBER(OFFSET('Sanitation Data'!$I$4,0,10*ROW('Sanitation Data'!I32))),'Data Summary'!DJ38="Yes"),100-OFFSET('Sanitation Data'!$I$4,0,10*ROW('Sanitation Data'!I32)),NA())</f>
        <v>#N/A</v>
      </c>
      <c r="AV38" s="83" t="e">
        <f ca="true">+IF(AND(ISNUMBER(OFFSET('Sanitation Data'!$I$6,0,10*ROW('Sanitation Data'!I32))),'Data Summary'!DK38="Yes"),OFFSET('Sanitation Data'!$I$6,0,10*ROW('Sanitation Data'!I32)),NA())</f>
        <v>#N/A</v>
      </c>
      <c r="AW38" s="83" t="e">
        <f ca="true">+IF(AND(ISNUMBER(OFFSET('Sanitation Data'!$I$10,0,10*ROW('Sanitation Data'!I32))),'Data Summary'!DL38="Yes"),OFFSET('Sanitation Data'!$I$10,0,10*ROW('Sanitation Data'!I32)),NA())</f>
        <v>#N/A</v>
      </c>
      <c r="AX38" s="83" t="e">
        <f ca="true">+IF(AND(ISNUMBER(OFFSET('Sanitation Data'!$I$11,0,10*ROW('Sanitation Data'!I32))),'Data Summary'!DM38="Yes"),OFFSET('Sanitation Data'!$I$11,0,10*ROW('Sanitation Data'!I32)),NA())</f>
        <v>#N/A</v>
      </c>
      <c r="AY38" s="83" t="e">
        <f ca="true">+IF(AND(ISNUMBER(OFFSET('Sanitation Data'!$I$12,0,10*ROW('Sanitation Data'!I32))),'Data Summary'!DN38="Yes"),OFFSET('Sanitation Data'!$I$12,0,10*ROW('Sanitation Data'!I32)),NA())</f>
        <v>#N/A</v>
      </c>
      <c r="AZ38" s="84" t="e">
        <f ca="true">+IF(AND(ISNUMBER(OFFSET('Hygiene Data'!$D$5,0,10*ROW('Hygiene Data'!D32))),'Data Summary'!DO38="Yes"),OFFSET('Hygiene Data'!$D$5,0,10*ROW('Hygiene Data'!D32)),NA())</f>
        <v>#N/A</v>
      </c>
      <c r="BA38" s="84" t="e">
        <f ca="true">+IF(AND(ISNUMBER(OFFSET('Hygiene Data'!$D$7,0,10*ROW('Hygiene Data'!D32))),'Data Summary'!DP38="Yes"),OFFSET('Hygiene Data'!$D$7,0,10*ROW('Hygiene Data'!D32)),NA())</f>
        <v>#N/A</v>
      </c>
      <c r="BB38" s="84" t="e">
        <f ca="true">+IF(AND(ISNUMBER(OFFSET('Hygiene Data'!$D$9,0,10*ROW('Hygiene Data'!D32))),'Data Summary'!DQ38="Yes"),OFFSET('Hygiene Data'!$D$9,0,10*ROW('Hygiene Data'!D32)),NA())</f>
        <v>#N/A</v>
      </c>
      <c r="BC38" s="84" t="e">
        <f ca="true">+IF(AND(ISNUMBER(OFFSET('Hygiene Data'!$E$5,0,10*ROW('Hygiene Data'!E32))),'Data Summary'!DR38="Yes"),OFFSET('Hygiene Data'!$E$5,0,10*ROW('Hygiene Data'!E32)),NA())</f>
        <v>#N/A</v>
      </c>
      <c r="BD38" s="84" t="e">
        <f ca="true">+IF(AND(ISNUMBER(OFFSET('Hygiene Data'!$E$7,0,10*ROW('Hygiene Data'!E32))),'Data Summary'!DS38="Yes"),OFFSET('Hygiene Data'!$E$7,0,10*ROW('Hygiene Data'!E32)),NA())</f>
        <v>#N/A</v>
      </c>
      <c r="BE38" s="84" t="e">
        <f ca="true">+IF(AND(ISNUMBER(OFFSET('Hygiene Data'!$E$9,0,10*ROW('Hygiene Data'!E32))),'Data Summary'!DT38="Yes"),OFFSET('Hygiene Data'!$E$9,0,10*ROW('Hygiene Data'!E32)),NA())</f>
        <v>#N/A</v>
      </c>
      <c r="BF38" s="84" t="e">
        <f ca="true">+IF(AND(ISNUMBER(OFFSET('Hygiene Data'!$F$5,0,10*ROW('Hygiene Data'!F32))),'Data Summary'!DU38="Yes"),OFFSET('Hygiene Data'!$F$5,0,10*ROW('Hygiene Data'!F32)),NA())</f>
        <v>#N/A</v>
      </c>
      <c r="BG38" s="84" t="e">
        <f ca="true">+IF(AND(ISNUMBER(OFFSET('Hygiene Data'!$F$7,0,10*ROW('Hygiene Data'!F32))),'Data Summary'!DV38="Yes"),OFFSET('Hygiene Data'!$F$7,0,10*ROW('Hygiene Data'!F32)),NA())</f>
        <v>#N/A</v>
      </c>
      <c r="BH38" s="84" t="e">
        <f ca="true">+IF(AND(ISNUMBER(OFFSET('Hygiene Data'!$F$9,0,10*ROW('Hygiene Data'!F32))),'Data Summary'!DW38="Yes"),OFFSET('Hygiene Data'!$F$9,0,10*ROW('Hygiene Data'!F32)),NA())</f>
        <v>#N/A</v>
      </c>
      <c r="BI38" s="84" t="e">
        <f ca="true">+IF(AND(ISNUMBER(OFFSET('Hygiene Data'!$G$5,0,10*ROW('Hygiene Data'!G32))),'Data Summary'!DX38="Yes"),OFFSET('Hygiene Data'!$G$5,0,10*ROW('Hygiene Data'!G32)),NA())</f>
        <v>#N/A</v>
      </c>
      <c r="BJ38" s="84" t="e">
        <f ca="true">+IF(AND(ISNUMBER(OFFSET('Hygiene Data'!$G$7,0,10*ROW('Hygiene Data'!G32))),'Data Summary'!DY38="Yes"),OFFSET('Hygiene Data'!$G$7,0,10*ROW('Hygiene Data'!G32)),NA())</f>
        <v>#N/A</v>
      </c>
      <c r="BK38" s="84" t="e">
        <f ca="true">+IF(AND(ISNUMBER(OFFSET('Hygiene Data'!$G$9,0,10*ROW('Hygiene Data'!G32))),'Data Summary'!DZ38="Yes"),OFFSET('Hygiene Data'!$G$9,0,10*ROW('Hygiene Data'!G32)),NA())</f>
        <v>#N/A</v>
      </c>
      <c r="BL38" s="84" t="e">
        <f ca="true">+IF(AND(ISNUMBER(OFFSET('Hygiene Data'!$H$5,0,10*ROW('Hygiene Data'!H32))),'Data Summary'!EA38="Yes"),OFFSET('Hygiene Data'!$H$5,0,10*ROW('Hygiene Data'!H32)),NA())</f>
        <v>#N/A</v>
      </c>
      <c r="BM38" s="84" t="e">
        <f ca="true">+IF(AND(ISNUMBER(OFFSET('Hygiene Data'!$H$7,0,10*ROW('Hygiene Data'!H32))),'Data Summary'!EB38="Yes"),OFFSET('Hygiene Data'!$H$7,0,10*ROW('Hygiene Data'!H32)),NA())</f>
        <v>#N/A</v>
      </c>
      <c r="BN38" s="84" t="e">
        <f ca="true">+IF(AND(ISNUMBER(OFFSET('Hygiene Data'!$H$9,0,10*ROW('Hygiene Data'!H32))),'Data Summary'!EC38="Yes"),OFFSET('Hygiene Data'!$H$9,0,10*ROW('Hygiene Data'!H32)),NA())</f>
        <v>#N/A</v>
      </c>
      <c r="BO38" s="84" t="e">
        <f ca="true">+IF(AND(ISNUMBER(OFFSET('Hygiene Data'!$I$5,0,10*ROW('Hygiene Data'!I32))),'Data Summary'!ED38="Yes"),OFFSET('Hygiene Data'!$I$5,0,10*ROW('Hygiene Data'!I32)),NA())</f>
        <v>#N/A</v>
      </c>
      <c r="BP38" s="84" t="e">
        <f ca="true">+IF(AND(ISNUMBER(OFFSET('Hygiene Data'!$I$7,0,10*ROW('Hygiene Data'!I32))),'Data Summary'!EE38="Yes"),OFFSET('Hygiene Data'!$I$7,0,10*ROW('Hygiene Data'!I32)),NA())</f>
        <v>#N/A</v>
      </c>
      <c r="BQ38" s="84" t="e">
        <f ca="true">+IF(AND(ISNUMBER(OFFSET('Hygiene Data'!$I$9,0,10*ROW('Hygiene Data'!I32))),'Data Summary'!EF38="Yes"),OFFSET('Hygiene Data'!$I$9,0,10*ROW('Hygiene Data'!I32)),NA())</f>
        <v>#N/A</v>
      </c>
    </row>
    <row xmlns:x14ac="http://schemas.microsoft.com/office/spreadsheetml/2009/9/ac" r="39" x14ac:dyDescent="0.2">
      <c r="A39" s="375" t="e">
        <f ca="true">+RIGHT('Data Summary'!A39,LEN('Data Summary'!A39)-9)</f>
        <v>#VALUE!</v>
      </c>
      <c r="B39" s="36" t="str">
        <f ca="true">+IF(ISTEXT('Data Summary'!B39),'Data Summary'!B39,"")</f>
        <v/>
      </c>
      <c r="C39" s="325" t="e">
        <f ca="true">+VALUE('Data Summary'!C39)</f>
        <v>#VALUE!</v>
      </c>
      <c r="D39" s="82" t="e">
        <f ca="true">+IF(AND(ISNUMBER(OFFSET('Water Data'!$D$4,0,10*ROW('Water Data'!D33))),'Data Summary'!BS39="Yes"),100-OFFSET('Water Data'!$D$4,0,10*ROW('Water Data'!D33)),NA())</f>
        <v>#N/A</v>
      </c>
      <c r="E39" s="82" t="e">
        <f ca="true">+IF(AND(ISNUMBER(OFFSET('Water Data'!$D$6,0,10*ROW('Water Data'!D33))),'Data Summary'!BT39="Yes"),OFFSET('Water Data'!$D$6,0,10*ROW('Water Data'!D33)),NA())</f>
        <v>#N/A</v>
      </c>
      <c r="F39" s="82" t="e">
        <f ca="true">+IF(AND(ISNUMBER(OFFSET('Water Data'!$D$9,0,10*ROW('Water Data'!D33))),'Data Summary'!BU39="Yes"),OFFSET('Water Data'!$D$9,0,10*ROW('Water Data'!D33)),NA())</f>
        <v>#N/A</v>
      </c>
      <c r="G39" s="82" t="e">
        <f ca="true">+IF(AND(ISNUMBER(OFFSET('Water Data'!$E$4,0,10*ROW('Water Data'!E33))),'Data Summary'!BV39="Yes"),100-OFFSET('Water Data'!$E$4,0,10*ROW('Water Data'!E33)),NA())</f>
        <v>#N/A</v>
      </c>
      <c r="H39" s="82" t="e">
        <f ca="true">+IF(AND(ISNUMBER(OFFSET('Water Data'!$E$6,0,10*ROW('Water Data'!E33))),'Data Summary'!BW39="Yes"),OFFSET('Water Data'!$E$6,0,10*ROW('Water Data'!E33)),NA())</f>
        <v>#N/A</v>
      </c>
      <c r="I39" s="82" t="e">
        <f ca="true">+IF(AND(ISNUMBER(OFFSET('Water Data'!$E$9,0,10*ROW('Water Data'!E33))),'Data Summary'!BX39="Yes"),OFFSET('Water Data'!$E$9,0,10*ROW('Water Data'!E33)),NA())</f>
        <v>#N/A</v>
      </c>
      <c r="J39" s="82" t="e">
        <f ca="true">+IF(AND(ISNUMBER(OFFSET('Water Data'!$F$4,0,10*ROW('Water Data'!F33))),'Data Summary'!BY39="Yes"),100-OFFSET('Water Data'!$F$4,0,10*ROW('Water Data'!F33)),NA())</f>
        <v>#N/A</v>
      </c>
      <c r="K39" s="82" t="e">
        <f ca="true">+IF(AND(ISNUMBER(OFFSET('Water Data'!$F$6,0,10*ROW('Water Data'!F33))),'Data Summary'!BZ39="Yes"),OFFSET('Water Data'!$F$6,0,10*ROW('Water Data'!F33)),NA())</f>
        <v>#N/A</v>
      </c>
      <c r="L39" s="82" t="e">
        <f ca="true">+IF(AND(ISNUMBER(OFFSET('Water Data'!$F$9,0,10*ROW('Water Data'!F33))),'Data Summary'!CA39="Yes"),OFFSET('Water Data'!$F$9,0,10*ROW('Water Data'!F33)),NA())</f>
        <v>#N/A</v>
      </c>
      <c r="M39" s="82" t="e">
        <f ca="true">+IF(AND(ISNUMBER(OFFSET('Water Data'!$G$4,0,10*ROW('Water Data'!G33))),'Data Summary'!CB39="Yes"),100-OFFSET('Water Data'!$G$4,0,10*ROW('Water Data'!G33)),NA())</f>
        <v>#N/A</v>
      </c>
      <c r="N39" s="82" t="e">
        <f ca="true">+IF(AND(ISNUMBER(OFFSET('Water Data'!$G$6,0,10*ROW('Water Data'!G33))),'Data Summary'!CC39="Yes"),OFFSET('Water Data'!$G$6,0,10*ROW('Water Data'!G33)),NA())</f>
        <v>#N/A</v>
      </c>
      <c r="O39" s="82" t="e">
        <f ca="true">+IF(AND(ISNUMBER(OFFSET('Water Data'!$G$9,0,10*ROW('Water Data'!G33))),'Data Summary'!CD39="Yes"),OFFSET('Water Data'!$G$9,0,10*ROW('Water Data'!G33)),NA())</f>
        <v>#N/A</v>
      </c>
      <c r="P39" s="82" t="e">
        <f ca="true">+IF(AND(ISNUMBER(OFFSET('Water Data'!$H$4,0,10*ROW('Water Data'!H33))),'Data Summary'!CE39="Yes"),100-OFFSET('Water Data'!$H$4,0,10*ROW('Water Data'!H33)),NA())</f>
        <v>#N/A</v>
      </c>
      <c r="Q39" s="82" t="e">
        <f ca="true">+IF(AND(ISNUMBER(OFFSET('Water Data'!$H$6,0,10*ROW('Water Data'!H33))),'Data Summary'!CF39="Yes"),OFFSET('Water Data'!$H$6,0,10*ROW('Water Data'!H33)),NA())</f>
        <v>#N/A</v>
      </c>
      <c r="R39" s="82" t="e">
        <f ca="true">+IF(AND(ISNUMBER(OFFSET('Water Data'!$H$9,0,10*ROW('Water Data'!H33))),'Data Summary'!CG39="Yes"),OFFSET('Water Data'!$H$9,0,10*ROW('Water Data'!H33)),NA())</f>
        <v>#N/A</v>
      </c>
      <c r="S39" s="82" t="e">
        <f ca="true">+IF(AND(ISNUMBER(OFFSET('Water Data'!$I$4,0,10*ROW('Water Data'!I33))),'Data Summary'!CH39="Yes"),100-OFFSET('Water Data'!$I$4,0,10*ROW('Water Data'!I33)),NA())</f>
        <v>#N/A</v>
      </c>
      <c r="T39" s="82" t="e">
        <f ca="true">+IF(AND(ISNUMBER(OFFSET('Water Data'!$I$6,0,10*ROW('Water Data'!I33))),'Data Summary'!CI39="Yes"),OFFSET('Water Data'!$I$6,0,10*ROW('Water Data'!I33)),NA())</f>
        <v>#N/A</v>
      </c>
      <c r="U39" s="82" t="e">
        <f ca="true">+IF(AND(ISNUMBER(OFFSET('Water Data'!$I$9,0,10*ROW('Water Data'!I33))),'Data Summary'!CJ39="Yes"),OFFSET('Water Data'!$I$9,0,10*ROW('Water Data'!I33)),NA())</f>
        <v>#N/A</v>
      </c>
      <c r="V39" s="83" t="e">
        <f ca="true">+IF(AND(ISNUMBER(OFFSET('Sanitation Data'!$D$4,0,10*ROW('Sanitation Data'!D33))),'Data Summary'!CK39="Yes"),100-OFFSET('Sanitation Data'!$D$4,0,10*ROW('Sanitation Data'!D33)),NA())</f>
        <v>#N/A</v>
      </c>
      <c r="W39" s="83" t="e">
        <f ca="true">+IF(AND(ISNUMBER(OFFSET('Sanitation Data'!$D$6,0,10*ROW('Sanitation Data'!D33))),'Data Summary'!CL39="Yes"),OFFSET('Sanitation Data'!$D$6,0,10*ROW('Sanitation Data'!D33)),NA())</f>
        <v>#N/A</v>
      </c>
      <c r="X39" s="83" t="e">
        <f ca="true">+IF(AND(ISNUMBER(OFFSET('Sanitation Data'!$D$10,0,10*ROW('Sanitation Data'!D33))),'Data Summary'!CM39="Yes"),OFFSET('Sanitation Data'!$D$10,0,10*ROW('Sanitation Data'!D33)),NA())</f>
        <v>#N/A</v>
      </c>
      <c r="Y39" s="83" t="e">
        <f ca="true">+IF(AND(ISNUMBER(OFFSET('Sanitation Data'!$D$11,0,10*ROW('Sanitation Data'!D33))),'Data Summary'!CN39="Yes"),OFFSET('Sanitation Data'!$D$11,0,10*ROW('Sanitation Data'!D33)),NA())</f>
        <v>#N/A</v>
      </c>
      <c r="Z39" s="83" t="e">
        <f ca="true">+IF(AND(ISNUMBER(OFFSET('Sanitation Data'!$D$12,0,10*ROW('Sanitation Data'!D33))),'Data Summary'!CO39="Yes"),OFFSET('Sanitation Data'!$D$12,0,10*ROW('Sanitation Data'!D33)),NA())</f>
        <v>#N/A</v>
      </c>
      <c r="AA39" s="83" t="e">
        <f ca="true">+IF(AND(ISNUMBER(OFFSET('Sanitation Data'!$E$4,0,10*ROW('Sanitation Data'!E33))),'Data Summary'!CP39="Yes"),100-OFFSET('Sanitation Data'!$E$4,0,10*ROW('Sanitation Data'!E33)),NA())</f>
        <v>#N/A</v>
      </c>
      <c r="AB39" s="83" t="e">
        <f ca="true">+IF(AND(ISNUMBER(OFFSET('Sanitation Data'!$E$6,0,10*ROW('Sanitation Data'!E33))),'Data Summary'!CQ39="Yes"),OFFSET('Sanitation Data'!$E$6,0,10*ROW('Sanitation Data'!E33)),NA())</f>
        <v>#N/A</v>
      </c>
      <c r="AC39" s="83" t="e">
        <f ca="true">+IF(AND(ISNUMBER(OFFSET('Sanitation Data'!$E$10,0,10*ROW('Sanitation Data'!E33))),'Data Summary'!CR39="Yes"),OFFSET('Sanitation Data'!$E$10,0,10*ROW('Sanitation Data'!E33)),NA())</f>
        <v>#N/A</v>
      </c>
      <c r="AD39" s="83" t="e">
        <f ca="true">+IF(AND(ISNUMBER(OFFSET('Sanitation Data'!$E$11,0,10*ROW('Sanitation Data'!E33))),'Data Summary'!CS39="Yes"),OFFSET('Sanitation Data'!$E$11,0,10*ROW('Sanitation Data'!E33)),NA())</f>
        <v>#N/A</v>
      </c>
      <c r="AE39" s="83" t="e">
        <f ca="true">+IF(AND(ISNUMBER(OFFSET('Sanitation Data'!$E$12,0,10*ROW('Sanitation Data'!E33))),'Data Summary'!CT39="Yes"),OFFSET('Sanitation Data'!$E$12,0,10*ROW('Sanitation Data'!E33)),NA())</f>
        <v>#N/A</v>
      </c>
      <c r="AF39" s="83" t="e">
        <f ca="true">+IF(AND(ISNUMBER(OFFSET('Sanitation Data'!$F$4,0,10*ROW('Sanitation Data'!F33))),'Data Summary'!CU39="Yes"),100-OFFSET('Sanitation Data'!$F$4,0,10*ROW('Sanitation Data'!F33)),NA())</f>
        <v>#N/A</v>
      </c>
      <c r="AG39" s="83" t="e">
        <f ca="true">+IF(AND(ISNUMBER(OFFSET('Sanitation Data'!$F$6,0,10*ROW('Sanitation Data'!F33))),'Data Summary'!CV39="Yes"),OFFSET('Sanitation Data'!$F$6,0,10*ROW('Sanitation Data'!F33)),NA())</f>
        <v>#N/A</v>
      </c>
      <c r="AH39" s="83" t="e">
        <f ca="true">+IF(AND(ISNUMBER(OFFSET('Sanitation Data'!$F$10,0,10*ROW('Sanitation Data'!F33))),'Data Summary'!CW39="Yes"),OFFSET('Sanitation Data'!$F$10,0,10*ROW('Sanitation Data'!F33)),NA())</f>
        <v>#N/A</v>
      </c>
      <c r="AI39" s="83" t="e">
        <f ca="true">+IF(AND(ISNUMBER(OFFSET('Sanitation Data'!$F$11,0,10*ROW('Sanitation Data'!F33))),'Data Summary'!CX39="Yes"),OFFSET('Sanitation Data'!$F$11,0,10*ROW('Sanitation Data'!F33)),NA())</f>
        <v>#N/A</v>
      </c>
      <c r="AJ39" s="83" t="e">
        <f ca="true">+IF(AND(ISNUMBER(OFFSET('Sanitation Data'!$F$12,0,10*ROW('Sanitation Data'!F33))),'Data Summary'!CY39="Yes"),OFFSET('Sanitation Data'!$F$12,0,10*ROW('Sanitation Data'!F33)),NA())</f>
        <v>#N/A</v>
      </c>
      <c r="AK39" s="83" t="e">
        <f ca="true">+IF(AND(ISNUMBER(OFFSET('Sanitation Data'!$G$4,0,10*ROW('Sanitation Data'!G33))),'Data Summary'!CZ39="Yes"),100-OFFSET('Sanitation Data'!$G$4,0,10*ROW('Sanitation Data'!G33)),NA())</f>
        <v>#N/A</v>
      </c>
      <c r="AL39" s="83" t="e">
        <f ca="true">+IF(AND(ISNUMBER(OFFSET('Sanitation Data'!$G$6,0,10*ROW('Sanitation Data'!G33))),'Data Summary'!DA39="Yes"),OFFSET('Sanitation Data'!$G$6,0,10*ROW('Sanitation Data'!G33)),NA())</f>
        <v>#N/A</v>
      </c>
      <c r="AM39" s="83" t="e">
        <f ca="true">+IF(AND(ISNUMBER(OFFSET('Sanitation Data'!$G$10,0,10*ROW('Sanitation Data'!G33))),'Data Summary'!DB39="Yes"),OFFSET('Sanitation Data'!$G$10,0,10*ROW('Sanitation Data'!G33)),NA())</f>
        <v>#N/A</v>
      </c>
      <c r="AN39" s="83" t="e">
        <f ca="true">+IF(AND(ISNUMBER(OFFSET('Sanitation Data'!$G$11,0,10*ROW('Sanitation Data'!G33))),'Data Summary'!DC39="Yes"),OFFSET('Sanitation Data'!$G$11,0,10*ROW('Sanitation Data'!G33)),NA())</f>
        <v>#N/A</v>
      </c>
      <c r="AO39" s="83" t="e">
        <f ca="true">+IF(AND(ISNUMBER(OFFSET('Sanitation Data'!$G$12,0,10*ROW('Sanitation Data'!G33))),'Data Summary'!DD39="Yes"),OFFSET('Sanitation Data'!$G$12,0,10*ROW('Sanitation Data'!G33)),NA())</f>
        <v>#N/A</v>
      </c>
      <c r="AP39" s="83" t="e">
        <f ca="true">+IF(AND(ISNUMBER(OFFSET('Sanitation Data'!$H$4,0,10*ROW('Sanitation Data'!H33))),'Data Summary'!DE39="Yes"),100-OFFSET('Sanitation Data'!$H$4,0,10*ROW('Sanitation Data'!H33)),NA())</f>
        <v>#N/A</v>
      </c>
      <c r="AQ39" s="83" t="e">
        <f ca="true">+IF(AND(ISNUMBER(OFFSET('Sanitation Data'!$H$6,0,10*ROW('Sanitation Data'!H33))),'Data Summary'!DF39="Yes"),OFFSET('Sanitation Data'!$H$6,0,10*ROW('Sanitation Data'!H33)),NA())</f>
        <v>#N/A</v>
      </c>
      <c r="AR39" s="83" t="e">
        <f ca="true">+IF(AND(ISNUMBER(OFFSET('Sanitation Data'!$H$10,0,10*ROW('Sanitation Data'!H33))),'Data Summary'!DG39="Yes"),OFFSET('Sanitation Data'!$H$10,0,10*ROW('Sanitation Data'!H33)),NA())</f>
        <v>#N/A</v>
      </c>
      <c r="AS39" s="83" t="e">
        <f ca="true">+IF(AND(ISNUMBER(OFFSET('Sanitation Data'!$H$11,0,10*ROW('Sanitation Data'!H33))),'Data Summary'!DH39="Yes"),OFFSET('Sanitation Data'!$H$11,0,10*ROW('Sanitation Data'!H33)),NA())</f>
        <v>#N/A</v>
      </c>
      <c r="AT39" s="83" t="e">
        <f ca="true">+IF(AND(ISNUMBER(OFFSET('Sanitation Data'!$H$12,0,10*ROW('Sanitation Data'!H33))),'Data Summary'!DI39="Yes"),OFFSET('Sanitation Data'!$H$12,0,10*ROW('Sanitation Data'!H33)),NA())</f>
        <v>#N/A</v>
      </c>
      <c r="AU39" s="83" t="e">
        <f ca="true">+IF(AND(ISNUMBER(OFFSET('Sanitation Data'!$I$4,0,10*ROW('Sanitation Data'!I33))),'Data Summary'!DJ39="Yes"),100-OFFSET('Sanitation Data'!$I$4,0,10*ROW('Sanitation Data'!I33)),NA())</f>
        <v>#N/A</v>
      </c>
      <c r="AV39" s="83" t="e">
        <f ca="true">+IF(AND(ISNUMBER(OFFSET('Sanitation Data'!$I$6,0,10*ROW('Sanitation Data'!I33))),'Data Summary'!DK39="Yes"),OFFSET('Sanitation Data'!$I$6,0,10*ROW('Sanitation Data'!I33)),NA())</f>
        <v>#N/A</v>
      </c>
      <c r="AW39" s="83" t="e">
        <f ca="true">+IF(AND(ISNUMBER(OFFSET('Sanitation Data'!$I$10,0,10*ROW('Sanitation Data'!I33))),'Data Summary'!DL39="Yes"),OFFSET('Sanitation Data'!$I$10,0,10*ROW('Sanitation Data'!I33)),NA())</f>
        <v>#N/A</v>
      </c>
      <c r="AX39" s="83" t="e">
        <f ca="true">+IF(AND(ISNUMBER(OFFSET('Sanitation Data'!$I$11,0,10*ROW('Sanitation Data'!I33))),'Data Summary'!DM39="Yes"),OFFSET('Sanitation Data'!$I$11,0,10*ROW('Sanitation Data'!I33)),NA())</f>
        <v>#N/A</v>
      </c>
      <c r="AY39" s="83" t="e">
        <f ca="true">+IF(AND(ISNUMBER(OFFSET('Sanitation Data'!$I$12,0,10*ROW('Sanitation Data'!I33))),'Data Summary'!DN39="Yes"),OFFSET('Sanitation Data'!$I$12,0,10*ROW('Sanitation Data'!I33)),NA())</f>
        <v>#N/A</v>
      </c>
      <c r="AZ39" s="84" t="e">
        <f ca="true">+IF(AND(ISNUMBER(OFFSET('Hygiene Data'!$D$5,0,10*ROW('Hygiene Data'!D33))),'Data Summary'!DO39="Yes"),OFFSET('Hygiene Data'!$D$5,0,10*ROW('Hygiene Data'!D33)),NA())</f>
        <v>#N/A</v>
      </c>
      <c r="BA39" s="84" t="e">
        <f ca="true">+IF(AND(ISNUMBER(OFFSET('Hygiene Data'!$D$7,0,10*ROW('Hygiene Data'!D33))),'Data Summary'!DP39="Yes"),OFFSET('Hygiene Data'!$D$7,0,10*ROW('Hygiene Data'!D33)),NA())</f>
        <v>#N/A</v>
      </c>
      <c r="BB39" s="84" t="e">
        <f ca="true">+IF(AND(ISNUMBER(OFFSET('Hygiene Data'!$D$9,0,10*ROW('Hygiene Data'!D33))),'Data Summary'!DQ39="Yes"),OFFSET('Hygiene Data'!$D$9,0,10*ROW('Hygiene Data'!D33)),NA())</f>
        <v>#N/A</v>
      </c>
      <c r="BC39" s="84" t="e">
        <f ca="true">+IF(AND(ISNUMBER(OFFSET('Hygiene Data'!$E$5,0,10*ROW('Hygiene Data'!E33))),'Data Summary'!DR39="Yes"),OFFSET('Hygiene Data'!$E$5,0,10*ROW('Hygiene Data'!E33)),NA())</f>
        <v>#N/A</v>
      </c>
      <c r="BD39" s="84" t="e">
        <f ca="true">+IF(AND(ISNUMBER(OFFSET('Hygiene Data'!$E$7,0,10*ROW('Hygiene Data'!E33))),'Data Summary'!DS39="Yes"),OFFSET('Hygiene Data'!$E$7,0,10*ROW('Hygiene Data'!E33)),NA())</f>
        <v>#N/A</v>
      </c>
      <c r="BE39" s="84" t="e">
        <f ca="true">+IF(AND(ISNUMBER(OFFSET('Hygiene Data'!$E$9,0,10*ROW('Hygiene Data'!E33))),'Data Summary'!DT39="Yes"),OFFSET('Hygiene Data'!$E$9,0,10*ROW('Hygiene Data'!E33)),NA())</f>
        <v>#N/A</v>
      </c>
      <c r="BF39" s="84" t="e">
        <f ca="true">+IF(AND(ISNUMBER(OFFSET('Hygiene Data'!$F$5,0,10*ROW('Hygiene Data'!F33))),'Data Summary'!DU39="Yes"),OFFSET('Hygiene Data'!$F$5,0,10*ROW('Hygiene Data'!F33)),NA())</f>
        <v>#N/A</v>
      </c>
      <c r="BG39" s="84" t="e">
        <f ca="true">+IF(AND(ISNUMBER(OFFSET('Hygiene Data'!$F$7,0,10*ROW('Hygiene Data'!F33))),'Data Summary'!DV39="Yes"),OFFSET('Hygiene Data'!$F$7,0,10*ROW('Hygiene Data'!F33)),NA())</f>
        <v>#N/A</v>
      </c>
      <c r="BH39" s="84" t="e">
        <f ca="true">+IF(AND(ISNUMBER(OFFSET('Hygiene Data'!$F$9,0,10*ROW('Hygiene Data'!F33))),'Data Summary'!DW39="Yes"),OFFSET('Hygiene Data'!$F$9,0,10*ROW('Hygiene Data'!F33)),NA())</f>
        <v>#N/A</v>
      </c>
      <c r="BI39" s="84" t="e">
        <f ca="true">+IF(AND(ISNUMBER(OFFSET('Hygiene Data'!$G$5,0,10*ROW('Hygiene Data'!G33))),'Data Summary'!DX39="Yes"),OFFSET('Hygiene Data'!$G$5,0,10*ROW('Hygiene Data'!G33)),NA())</f>
        <v>#N/A</v>
      </c>
      <c r="BJ39" s="84" t="e">
        <f ca="true">+IF(AND(ISNUMBER(OFFSET('Hygiene Data'!$G$7,0,10*ROW('Hygiene Data'!G33))),'Data Summary'!DY39="Yes"),OFFSET('Hygiene Data'!$G$7,0,10*ROW('Hygiene Data'!G33)),NA())</f>
        <v>#N/A</v>
      </c>
      <c r="BK39" s="84" t="e">
        <f ca="true">+IF(AND(ISNUMBER(OFFSET('Hygiene Data'!$G$9,0,10*ROW('Hygiene Data'!G33))),'Data Summary'!DZ39="Yes"),OFFSET('Hygiene Data'!$G$9,0,10*ROW('Hygiene Data'!G33)),NA())</f>
        <v>#N/A</v>
      </c>
      <c r="BL39" s="84" t="e">
        <f ca="true">+IF(AND(ISNUMBER(OFFSET('Hygiene Data'!$H$5,0,10*ROW('Hygiene Data'!H33))),'Data Summary'!EA39="Yes"),OFFSET('Hygiene Data'!$H$5,0,10*ROW('Hygiene Data'!H33)),NA())</f>
        <v>#N/A</v>
      </c>
      <c r="BM39" s="84" t="e">
        <f ca="true">+IF(AND(ISNUMBER(OFFSET('Hygiene Data'!$H$7,0,10*ROW('Hygiene Data'!H33))),'Data Summary'!EB39="Yes"),OFFSET('Hygiene Data'!$H$7,0,10*ROW('Hygiene Data'!H33)),NA())</f>
        <v>#N/A</v>
      </c>
      <c r="BN39" s="84" t="e">
        <f ca="true">+IF(AND(ISNUMBER(OFFSET('Hygiene Data'!$H$9,0,10*ROW('Hygiene Data'!H33))),'Data Summary'!EC39="Yes"),OFFSET('Hygiene Data'!$H$9,0,10*ROW('Hygiene Data'!H33)),NA())</f>
        <v>#N/A</v>
      </c>
      <c r="BO39" s="84" t="e">
        <f ca="true">+IF(AND(ISNUMBER(OFFSET('Hygiene Data'!$I$5,0,10*ROW('Hygiene Data'!I33))),'Data Summary'!ED39="Yes"),OFFSET('Hygiene Data'!$I$5,0,10*ROW('Hygiene Data'!I33)),NA())</f>
        <v>#N/A</v>
      </c>
      <c r="BP39" s="84" t="e">
        <f ca="true">+IF(AND(ISNUMBER(OFFSET('Hygiene Data'!$I$7,0,10*ROW('Hygiene Data'!I33))),'Data Summary'!EE39="Yes"),OFFSET('Hygiene Data'!$I$7,0,10*ROW('Hygiene Data'!I33)),NA())</f>
        <v>#N/A</v>
      </c>
      <c r="BQ39" s="84" t="e">
        <f ca="true">+IF(AND(ISNUMBER(OFFSET('Hygiene Data'!$I$9,0,10*ROW('Hygiene Data'!I33))),'Data Summary'!EF39="Yes"),OFFSET('Hygiene Data'!$I$9,0,10*ROW('Hygiene Data'!I33)),NA())</f>
        <v>#N/A</v>
      </c>
    </row>
    <row xmlns:x14ac="http://schemas.microsoft.com/office/spreadsheetml/2009/9/ac" r="40" x14ac:dyDescent="0.2">
      <c r="A40" s="375" t="e">
        <f ca="true">+RIGHT('Data Summary'!A40,LEN('Data Summary'!A40)-9)</f>
        <v>#VALUE!</v>
      </c>
      <c r="B40" s="36" t="str">
        <f ca="true">+IF(ISTEXT('Data Summary'!B40),'Data Summary'!B40,"")</f>
        <v/>
      </c>
      <c r="C40" s="325" t="e">
        <f ca="true">+VALUE('Data Summary'!C40)</f>
        <v>#VALUE!</v>
      </c>
      <c r="D40" s="82" t="e">
        <f ca="true">+IF(AND(ISNUMBER(OFFSET('Water Data'!$D$4,0,10*ROW('Water Data'!D34))),'Data Summary'!BS40="Yes"),100-OFFSET('Water Data'!$D$4,0,10*ROW('Water Data'!D34)),NA())</f>
        <v>#N/A</v>
      </c>
      <c r="E40" s="82" t="e">
        <f ca="true">+IF(AND(ISNUMBER(OFFSET('Water Data'!$D$6,0,10*ROW('Water Data'!D34))),'Data Summary'!BT40="Yes"),OFFSET('Water Data'!$D$6,0,10*ROW('Water Data'!D34)),NA())</f>
        <v>#N/A</v>
      </c>
      <c r="F40" s="82" t="e">
        <f ca="true">+IF(AND(ISNUMBER(OFFSET('Water Data'!$D$9,0,10*ROW('Water Data'!D34))),'Data Summary'!BU40="Yes"),OFFSET('Water Data'!$D$9,0,10*ROW('Water Data'!D34)),NA())</f>
        <v>#N/A</v>
      </c>
      <c r="G40" s="82" t="e">
        <f ca="true">+IF(AND(ISNUMBER(OFFSET('Water Data'!$E$4,0,10*ROW('Water Data'!E34))),'Data Summary'!BV40="Yes"),100-OFFSET('Water Data'!$E$4,0,10*ROW('Water Data'!E34)),NA())</f>
        <v>#N/A</v>
      </c>
      <c r="H40" s="82" t="e">
        <f ca="true">+IF(AND(ISNUMBER(OFFSET('Water Data'!$E$6,0,10*ROW('Water Data'!E34))),'Data Summary'!BW40="Yes"),OFFSET('Water Data'!$E$6,0,10*ROW('Water Data'!E34)),NA())</f>
        <v>#N/A</v>
      </c>
      <c r="I40" s="82" t="e">
        <f ca="true">+IF(AND(ISNUMBER(OFFSET('Water Data'!$E$9,0,10*ROW('Water Data'!E34))),'Data Summary'!BX40="Yes"),OFFSET('Water Data'!$E$9,0,10*ROW('Water Data'!E34)),NA())</f>
        <v>#N/A</v>
      </c>
      <c r="J40" s="82" t="e">
        <f ca="true">+IF(AND(ISNUMBER(OFFSET('Water Data'!$F$4,0,10*ROW('Water Data'!F34))),'Data Summary'!BY40="Yes"),100-OFFSET('Water Data'!$F$4,0,10*ROW('Water Data'!F34)),NA())</f>
        <v>#N/A</v>
      </c>
      <c r="K40" s="82" t="e">
        <f ca="true">+IF(AND(ISNUMBER(OFFSET('Water Data'!$F$6,0,10*ROW('Water Data'!F34))),'Data Summary'!BZ40="Yes"),OFFSET('Water Data'!$F$6,0,10*ROW('Water Data'!F34)),NA())</f>
        <v>#N/A</v>
      </c>
      <c r="L40" s="82" t="e">
        <f ca="true">+IF(AND(ISNUMBER(OFFSET('Water Data'!$F$9,0,10*ROW('Water Data'!F34))),'Data Summary'!CA40="Yes"),OFFSET('Water Data'!$F$9,0,10*ROW('Water Data'!F34)),NA())</f>
        <v>#N/A</v>
      </c>
      <c r="M40" s="82" t="e">
        <f ca="true">+IF(AND(ISNUMBER(OFFSET('Water Data'!$G$4,0,10*ROW('Water Data'!G34))),'Data Summary'!CB40="Yes"),100-OFFSET('Water Data'!$G$4,0,10*ROW('Water Data'!G34)),NA())</f>
        <v>#N/A</v>
      </c>
      <c r="N40" s="82" t="e">
        <f ca="true">+IF(AND(ISNUMBER(OFFSET('Water Data'!$G$6,0,10*ROW('Water Data'!G34))),'Data Summary'!CC40="Yes"),OFFSET('Water Data'!$G$6,0,10*ROW('Water Data'!G34)),NA())</f>
        <v>#N/A</v>
      </c>
      <c r="O40" s="82" t="e">
        <f ca="true">+IF(AND(ISNUMBER(OFFSET('Water Data'!$G$9,0,10*ROW('Water Data'!G34))),'Data Summary'!CD40="Yes"),OFFSET('Water Data'!$G$9,0,10*ROW('Water Data'!G34)),NA())</f>
        <v>#N/A</v>
      </c>
      <c r="P40" s="82" t="e">
        <f ca="true">+IF(AND(ISNUMBER(OFFSET('Water Data'!$H$4,0,10*ROW('Water Data'!H34))),'Data Summary'!CE40="Yes"),100-OFFSET('Water Data'!$H$4,0,10*ROW('Water Data'!H34)),NA())</f>
        <v>#N/A</v>
      </c>
      <c r="Q40" s="82" t="e">
        <f ca="true">+IF(AND(ISNUMBER(OFFSET('Water Data'!$H$6,0,10*ROW('Water Data'!H34))),'Data Summary'!CF40="Yes"),OFFSET('Water Data'!$H$6,0,10*ROW('Water Data'!H34)),NA())</f>
        <v>#N/A</v>
      </c>
      <c r="R40" s="82" t="e">
        <f ca="true">+IF(AND(ISNUMBER(OFFSET('Water Data'!$H$9,0,10*ROW('Water Data'!H34))),'Data Summary'!CG40="Yes"),OFFSET('Water Data'!$H$9,0,10*ROW('Water Data'!H34)),NA())</f>
        <v>#N/A</v>
      </c>
      <c r="S40" s="82" t="e">
        <f ca="true">+IF(AND(ISNUMBER(OFFSET('Water Data'!$I$4,0,10*ROW('Water Data'!I34))),'Data Summary'!CH40="Yes"),100-OFFSET('Water Data'!$I$4,0,10*ROW('Water Data'!I34)),NA())</f>
        <v>#N/A</v>
      </c>
      <c r="T40" s="82" t="e">
        <f ca="true">+IF(AND(ISNUMBER(OFFSET('Water Data'!$I$6,0,10*ROW('Water Data'!I34))),'Data Summary'!CI40="Yes"),OFFSET('Water Data'!$I$6,0,10*ROW('Water Data'!I34)),NA())</f>
        <v>#N/A</v>
      </c>
      <c r="U40" s="82" t="e">
        <f ca="true">+IF(AND(ISNUMBER(OFFSET('Water Data'!$I$9,0,10*ROW('Water Data'!I34))),'Data Summary'!CJ40="Yes"),OFFSET('Water Data'!$I$9,0,10*ROW('Water Data'!I34)),NA())</f>
        <v>#N/A</v>
      </c>
      <c r="V40" s="83" t="e">
        <f ca="true">+IF(AND(ISNUMBER(OFFSET('Sanitation Data'!$D$4,0,10*ROW('Sanitation Data'!D34))),'Data Summary'!CK40="Yes"),100-OFFSET('Sanitation Data'!$D$4,0,10*ROW('Sanitation Data'!D34)),NA())</f>
        <v>#N/A</v>
      </c>
      <c r="W40" s="83" t="e">
        <f ca="true">+IF(AND(ISNUMBER(OFFSET('Sanitation Data'!$D$6,0,10*ROW('Sanitation Data'!D34))),'Data Summary'!CL40="Yes"),OFFSET('Sanitation Data'!$D$6,0,10*ROW('Sanitation Data'!D34)),NA())</f>
        <v>#N/A</v>
      </c>
      <c r="X40" s="83" t="e">
        <f ca="true">+IF(AND(ISNUMBER(OFFSET('Sanitation Data'!$D$10,0,10*ROW('Sanitation Data'!D34))),'Data Summary'!CM40="Yes"),OFFSET('Sanitation Data'!$D$10,0,10*ROW('Sanitation Data'!D34)),NA())</f>
        <v>#N/A</v>
      </c>
      <c r="Y40" s="83" t="e">
        <f ca="true">+IF(AND(ISNUMBER(OFFSET('Sanitation Data'!$D$11,0,10*ROW('Sanitation Data'!D34))),'Data Summary'!CN40="Yes"),OFFSET('Sanitation Data'!$D$11,0,10*ROW('Sanitation Data'!D34)),NA())</f>
        <v>#N/A</v>
      </c>
      <c r="Z40" s="83" t="e">
        <f ca="true">+IF(AND(ISNUMBER(OFFSET('Sanitation Data'!$D$12,0,10*ROW('Sanitation Data'!D34))),'Data Summary'!CO40="Yes"),OFFSET('Sanitation Data'!$D$12,0,10*ROW('Sanitation Data'!D34)),NA())</f>
        <v>#N/A</v>
      </c>
      <c r="AA40" s="83" t="e">
        <f ca="true">+IF(AND(ISNUMBER(OFFSET('Sanitation Data'!$E$4,0,10*ROW('Sanitation Data'!E34))),'Data Summary'!CP40="Yes"),100-OFFSET('Sanitation Data'!$E$4,0,10*ROW('Sanitation Data'!E34)),NA())</f>
        <v>#N/A</v>
      </c>
      <c r="AB40" s="83" t="e">
        <f ca="true">+IF(AND(ISNUMBER(OFFSET('Sanitation Data'!$E$6,0,10*ROW('Sanitation Data'!E34))),'Data Summary'!CQ40="Yes"),OFFSET('Sanitation Data'!$E$6,0,10*ROW('Sanitation Data'!E34)),NA())</f>
        <v>#N/A</v>
      </c>
      <c r="AC40" s="83" t="e">
        <f ca="true">+IF(AND(ISNUMBER(OFFSET('Sanitation Data'!$E$10,0,10*ROW('Sanitation Data'!E34))),'Data Summary'!CR40="Yes"),OFFSET('Sanitation Data'!$E$10,0,10*ROW('Sanitation Data'!E34)),NA())</f>
        <v>#N/A</v>
      </c>
      <c r="AD40" s="83" t="e">
        <f ca="true">+IF(AND(ISNUMBER(OFFSET('Sanitation Data'!$E$11,0,10*ROW('Sanitation Data'!E34))),'Data Summary'!CS40="Yes"),OFFSET('Sanitation Data'!$E$11,0,10*ROW('Sanitation Data'!E34)),NA())</f>
        <v>#N/A</v>
      </c>
      <c r="AE40" s="83" t="e">
        <f ca="true">+IF(AND(ISNUMBER(OFFSET('Sanitation Data'!$E$12,0,10*ROW('Sanitation Data'!E34))),'Data Summary'!CT40="Yes"),OFFSET('Sanitation Data'!$E$12,0,10*ROW('Sanitation Data'!E34)),NA())</f>
        <v>#N/A</v>
      </c>
      <c r="AF40" s="83" t="e">
        <f ca="true">+IF(AND(ISNUMBER(OFFSET('Sanitation Data'!$F$4,0,10*ROW('Sanitation Data'!F34))),'Data Summary'!CU40="Yes"),100-OFFSET('Sanitation Data'!$F$4,0,10*ROW('Sanitation Data'!F34)),NA())</f>
        <v>#N/A</v>
      </c>
      <c r="AG40" s="83" t="e">
        <f ca="true">+IF(AND(ISNUMBER(OFFSET('Sanitation Data'!$F$6,0,10*ROW('Sanitation Data'!F34))),'Data Summary'!CV40="Yes"),OFFSET('Sanitation Data'!$F$6,0,10*ROW('Sanitation Data'!F34)),NA())</f>
        <v>#N/A</v>
      </c>
      <c r="AH40" s="83" t="e">
        <f ca="true">+IF(AND(ISNUMBER(OFFSET('Sanitation Data'!$F$10,0,10*ROW('Sanitation Data'!F34))),'Data Summary'!CW40="Yes"),OFFSET('Sanitation Data'!$F$10,0,10*ROW('Sanitation Data'!F34)),NA())</f>
        <v>#N/A</v>
      </c>
      <c r="AI40" s="83" t="e">
        <f ca="true">+IF(AND(ISNUMBER(OFFSET('Sanitation Data'!$F$11,0,10*ROW('Sanitation Data'!F34))),'Data Summary'!CX40="Yes"),OFFSET('Sanitation Data'!$F$11,0,10*ROW('Sanitation Data'!F34)),NA())</f>
        <v>#N/A</v>
      </c>
      <c r="AJ40" s="83" t="e">
        <f ca="true">+IF(AND(ISNUMBER(OFFSET('Sanitation Data'!$F$12,0,10*ROW('Sanitation Data'!F34))),'Data Summary'!CY40="Yes"),OFFSET('Sanitation Data'!$F$12,0,10*ROW('Sanitation Data'!F34)),NA())</f>
        <v>#N/A</v>
      </c>
      <c r="AK40" s="83" t="e">
        <f ca="true">+IF(AND(ISNUMBER(OFFSET('Sanitation Data'!$G$4,0,10*ROW('Sanitation Data'!G34))),'Data Summary'!CZ40="Yes"),100-OFFSET('Sanitation Data'!$G$4,0,10*ROW('Sanitation Data'!G34)),NA())</f>
        <v>#N/A</v>
      </c>
      <c r="AL40" s="83" t="e">
        <f ca="true">+IF(AND(ISNUMBER(OFFSET('Sanitation Data'!$G$6,0,10*ROW('Sanitation Data'!G34))),'Data Summary'!DA40="Yes"),OFFSET('Sanitation Data'!$G$6,0,10*ROW('Sanitation Data'!G34)),NA())</f>
        <v>#N/A</v>
      </c>
      <c r="AM40" s="83" t="e">
        <f ca="true">+IF(AND(ISNUMBER(OFFSET('Sanitation Data'!$G$10,0,10*ROW('Sanitation Data'!G34))),'Data Summary'!DB40="Yes"),OFFSET('Sanitation Data'!$G$10,0,10*ROW('Sanitation Data'!G34)),NA())</f>
        <v>#N/A</v>
      </c>
      <c r="AN40" s="83" t="e">
        <f ca="true">+IF(AND(ISNUMBER(OFFSET('Sanitation Data'!$G$11,0,10*ROW('Sanitation Data'!G34))),'Data Summary'!DC40="Yes"),OFFSET('Sanitation Data'!$G$11,0,10*ROW('Sanitation Data'!G34)),NA())</f>
        <v>#N/A</v>
      </c>
      <c r="AO40" s="83" t="e">
        <f ca="true">+IF(AND(ISNUMBER(OFFSET('Sanitation Data'!$G$12,0,10*ROW('Sanitation Data'!G34))),'Data Summary'!DD40="Yes"),OFFSET('Sanitation Data'!$G$12,0,10*ROW('Sanitation Data'!G34)),NA())</f>
        <v>#N/A</v>
      </c>
      <c r="AP40" s="83" t="e">
        <f ca="true">+IF(AND(ISNUMBER(OFFSET('Sanitation Data'!$H$4,0,10*ROW('Sanitation Data'!H34))),'Data Summary'!DE40="Yes"),100-OFFSET('Sanitation Data'!$H$4,0,10*ROW('Sanitation Data'!H34)),NA())</f>
        <v>#N/A</v>
      </c>
      <c r="AQ40" s="83" t="e">
        <f ca="true">+IF(AND(ISNUMBER(OFFSET('Sanitation Data'!$H$6,0,10*ROW('Sanitation Data'!H34))),'Data Summary'!DF40="Yes"),OFFSET('Sanitation Data'!$H$6,0,10*ROW('Sanitation Data'!H34)),NA())</f>
        <v>#N/A</v>
      </c>
      <c r="AR40" s="83" t="e">
        <f ca="true">+IF(AND(ISNUMBER(OFFSET('Sanitation Data'!$H$10,0,10*ROW('Sanitation Data'!H34))),'Data Summary'!DG40="Yes"),OFFSET('Sanitation Data'!$H$10,0,10*ROW('Sanitation Data'!H34)),NA())</f>
        <v>#N/A</v>
      </c>
      <c r="AS40" s="83" t="e">
        <f ca="true">+IF(AND(ISNUMBER(OFFSET('Sanitation Data'!$H$11,0,10*ROW('Sanitation Data'!H34))),'Data Summary'!DH40="Yes"),OFFSET('Sanitation Data'!$H$11,0,10*ROW('Sanitation Data'!H34)),NA())</f>
        <v>#N/A</v>
      </c>
      <c r="AT40" s="83" t="e">
        <f ca="true">+IF(AND(ISNUMBER(OFFSET('Sanitation Data'!$H$12,0,10*ROW('Sanitation Data'!H34))),'Data Summary'!DI40="Yes"),OFFSET('Sanitation Data'!$H$12,0,10*ROW('Sanitation Data'!H34)),NA())</f>
        <v>#N/A</v>
      </c>
      <c r="AU40" s="83" t="e">
        <f ca="true">+IF(AND(ISNUMBER(OFFSET('Sanitation Data'!$I$4,0,10*ROW('Sanitation Data'!I34))),'Data Summary'!DJ40="Yes"),100-OFFSET('Sanitation Data'!$I$4,0,10*ROW('Sanitation Data'!I34)),NA())</f>
        <v>#N/A</v>
      </c>
      <c r="AV40" s="83" t="e">
        <f ca="true">+IF(AND(ISNUMBER(OFFSET('Sanitation Data'!$I$6,0,10*ROW('Sanitation Data'!I34))),'Data Summary'!DK40="Yes"),OFFSET('Sanitation Data'!$I$6,0,10*ROW('Sanitation Data'!I34)),NA())</f>
        <v>#N/A</v>
      </c>
      <c r="AW40" s="83" t="e">
        <f ca="true">+IF(AND(ISNUMBER(OFFSET('Sanitation Data'!$I$10,0,10*ROW('Sanitation Data'!I34))),'Data Summary'!DL40="Yes"),OFFSET('Sanitation Data'!$I$10,0,10*ROW('Sanitation Data'!I34)),NA())</f>
        <v>#N/A</v>
      </c>
      <c r="AX40" s="83" t="e">
        <f ca="true">+IF(AND(ISNUMBER(OFFSET('Sanitation Data'!$I$11,0,10*ROW('Sanitation Data'!I34))),'Data Summary'!DM40="Yes"),OFFSET('Sanitation Data'!$I$11,0,10*ROW('Sanitation Data'!I34)),NA())</f>
        <v>#N/A</v>
      </c>
      <c r="AY40" s="83" t="e">
        <f ca="true">+IF(AND(ISNUMBER(OFFSET('Sanitation Data'!$I$12,0,10*ROW('Sanitation Data'!I34))),'Data Summary'!DN40="Yes"),OFFSET('Sanitation Data'!$I$12,0,10*ROW('Sanitation Data'!I34)),NA())</f>
        <v>#N/A</v>
      </c>
      <c r="AZ40" s="84" t="e">
        <f ca="true">+IF(AND(ISNUMBER(OFFSET('Hygiene Data'!$D$5,0,10*ROW('Hygiene Data'!D34))),'Data Summary'!DO40="Yes"),OFFSET('Hygiene Data'!$D$5,0,10*ROW('Hygiene Data'!D34)),NA())</f>
        <v>#N/A</v>
      </c>
      <c r="BA40" s="84" t="e">
        <f ca="true">+IF(AND(ISNUMBER(OFFSET('Hygiene Data'!$D$7,0,10*ROW('Hygiene Data'!D34))),'Data Summary'!DP40="Yes"),OFFSET('Hygiene Data'!$D$7,0,10*ROW('Hygiene Data'!D34)),NA())</f>
        <v>#N/A</v>
      </c>
      <c r="BB40" s="84" t="e">
        <f ca="true">+IF(AND(ISNUMBER(OFFSET('Hygiene Data'!$D$9,0,10*ROW('Hygiene Data'!D34))),'Data Summary'!DQ40="Yes"),OFFSET('Hygiene Data'!$D$9,0,10*ROW('Hygiene Data'!D34)),NA())</f>
        <v>#N/A</v>
      </c>
      <c r="BC40" s="84" t="e">
        <f ca="true">+IF(AND(ISNUMBER(OFFSET('Hygiene Data'!$E$5,0,10*ROW('Hygiene Data'!E34))),'Data Summary'!DR40="Yes"),OFFSET('Hygiene Data'!$E$5,0,10*ROW('Hygiene Data'!E34)),NA())</f>
        <v>#N/A</v>
      </c>
      <c r="BD40" s="84" t="e">
        <f ca="true">+IF(AND(ISNUMBER(OFFSET('Hygiene Data'!$E$7,0,10*ROW('Hygiene Data'!E34))),'Data Summary'!DS40="Yes"),OFFSET('Hygiene Data'!$E$7,0,10*ROW('Hygiene Data'!E34)),NA())</f>
        <v>#N/A</v>
      </c>
      <c r="BE40" s="84" t="e">
        <f ca="true">+IF(AND(ISNUMBER(OFFSET('Hygiene Data'!$E$9,0,10*ROW('Hygiene Data'!E34))),'Data Summary'!DT40="Yes"),OFFSET('Hygiene Data'!$E$9,0,10*ROW('Hygiene Data'!E34)),NA())</f>
        <v>#N/A</v>
      </c>
      <c r="BF40" s="84" t="e">
        <f ca="true">+IF(AND(ISNUMBER(OFFSET('Hygiene Data'!$F$5,0,10*ROW('Hygiene Data'!F34))),'Data Summary'!DU40="Yes"),OFFSET('Hygiene Data'!$F$5,0,10*ROW('Hygiene Data'!F34)),NA())</f>
        <v>#N/A</v>
      </c>
      <c r="BG40" s="84" t="e">
        <f ca="true">+IF(AND(ISNUMBER(OFFSET('Hygiene Data'!$F$7,0,10*ROW('Hygiene Data'!F34))),'Data Summary'!DV40="Yes"),OFFSET('Hygiene Data'!$F$7,0,10*ROW('Hygiene Data'!F34)),NA())</f>
        <v>#N/A</v>
      </c>
      <c r="BH40" s="84" t="e">
        <f ca="true">+IF(AND(ISNUMBER(OFFSET('Hygiene Data'!$F$9,0,10*ROW('Hygiene Data'!F34))),'Data Summary'!DW40="Yes"),OFFSET('Hygiene Data'!$F$9,0,10*ROW('Hygiene Data'!F34)),NA())</f>
        <v>#N/A</v>
      </c>
      <c r="BI40" s="84" t="e">
        <f ca="true">+IF(AND(ISNUMBER(OFFSET('Hygiene Data'!$G$5,0,10*ROW('Hygiene Data'!G34))),'Data Summary'!DX40="Yes"),OFFSET('Hygiene Data'!$G$5,0,10*ROW('Hygiene Data'!G34)),NA())</f>
        <v>#N/A</v>
      </c>
      <c r="BJ40" s="84" t="e">
        <f ca="true">+IF(AND(ISNUMBER(OFFSET('Hygiene Data'!$G$7,0,10*ROW('Hygiene Data'!G34))),'Data Summary'!DY40="Yes"),OFFSET('Hygiene Data'!$G$7,0,10*ROW('Hygiene Data'!G34)),NA())</f>
        <v>#N/A</v>
      </c>
      <c r="BK40" s="84" t="e">
        <f ca="true">+IF(AND(ISNUMBER(OFFSET('Hygiene Data'!$G$9,0,10*ROW('Hygiene Data'!G34))),'Data Summary'!DZ40="Yes"),OFFSET('Hygiene Data'!$G$9,0,10*ROW('Hygiene Data'!G34)),NA())</f>
        <v>#N/A</v>
      </c>
      <c r="BL40" s="84" t="e">
        <f ca="true">+IF(AND(ISNUMBER(OFFSET('Hygiene Data'!$H$5,0,10*ROW('Hygiene Data'!H34))),'Data Summary'!EA40="Yes"),OFFSET('Hygiene Data'!$H$5,0,10*ROW('Hygiene Data'!H34)),NA())</f>
        <v>#N/A</v>
      </c>
      <c r="BM40" s="84" t="e">
        <f ca="true">+IF(AND(ISNUMBER(OFFSET('Hygiene Data'!$H$7,0,10*ROW('Hygiene Data'!H34))),'Data Summary'!EB40="Yes"),OFFSET('Hygiene Data'!$H$7,0,10*ROW('Hygiene Data'!H34)),NA())</f>
        <v>#N/A</v>
      </c>
      <c r="BN40" s="84" t="e">
        <f ca="true">+IF(AND(ISNUMBER(OFFSET('Hygiene Data'!$H$9,0,10*ROW('Hygiene Data'!H34))),'Data Summary'!EC40="Yes"),OFFSET('Hygiene Data'!$H$9,0,10*ROW('Hygiene Data'!H34)),NA())</f>
        <v>#N/A</v>
      </c>
      <c r="BO40" s="84" t="e">
        <f ca="true">+IF(AND(ISNUMBER(OFFSET('Hygiene Data'!$I$5,0,10*ROW('Hygiene Data'!I34))),'Data Summary'!ED40="Yes"),OFFSET('Hygiene Data'!$I$5,0,10*ROW('Hygiene Data'!I34)),NA())</f>
        <v>#N/A</v>
      </c>
      <c r="BP40" s="84" t="e">
        <f ca="true">+IF(AND(ISNUMBER(OFFSET('Hygiene Data'!$I$7,0,10*ROW('Hygiene Data'!I34))),'Data Summary'!EE40="Yes"),OFFSET('Hygiene Data'!$I$7,0,10*ROW('Hygiene Data'!I34)),NA())</f>
        <v>#N/A</v>
      </c>
      <c r="BQ40" s="84" t="e">
        <f ca="true">+IF(AND(ISNUMBER(OFFSET('Hygiene Data'!$I$9,0,10*ROW('Hygiene Data'!I34))),'Data Summary'!EF40="Yes"),OFFSET('Hygiene Data'!$I$9,0,10*ROW('Hygiene Data'!I34)),NA())</f>
        <v>#N/A</v>
      </c>
    </row>
    <row xmlns:x14ac="http://schemas.microsoft.com/office/spreadsheetml/2009/9/ac" r="41" x14ac:dyDescent="0.2">
      <c r="A41" s="375" t="e">
        <f ca="true">+RIGHT('Data Summary'!A41,LEN('Data Summary'!A41)-9)</f>
        <v>#VALUE!</v>
      </c>
      <c r="B41" s="36" t="str">
        <f ca="true">+IF(ISTEXT('Data Summary'!B41),'Data Summary'!B41,"")</f>
        <v/>
      </c>
      <c r="C41" s="325" t="e">
        <f ca="true">+VALUE('Data Summary'!C41)</f>
        <v>#VALUE!</v>
      </c>
      <c r="D41" s="82" t="e">
        <f ca="true">+IF(AND(ISNUMBER(OFFSET('Water Data'!$D$4,0,10*ROW('Water Data'!D35))),'Data Summary'!BS41="Yes"),100-OFFSET('Water Data'!$D$4,0,10*ROW('Water Data'!D35)),NA())</f>
        <v>#N/A</v>
      </c>
      <c r="E41" s="82" t="e">
        <f ca="true">+IF(AND(ISNUMBER(OFFSET('Water Data'!$D$6,0,10*ROW('Water Data'!D35))),'Data Summary'!BT41="Yes"),OFFSET('Water Data'!$D$6,0,10*ROW('Water Data'!D35)),NA())</f>
        <v>#N/A</v>
      </c>
      <c r="F41" s="82" t="e">
        <f ca="true">+IF(AND(ISNUMBER(OFFSET('Water Data'!$D$9,0,10*ROW('Water Data'!D35))),'Data Summary'!BU41="Yes"),OFFSET('Water Data'!$D$9,0,10*ROW('Water Data'!D35)),NA())</f>
        <v>#N/A</v>
      </c>
      <c r="G41" s="82" t="e">
        <f ca="true">+IF(AND(ISNUMBER(OFFSET('Water Data'!$E$4,0,10*ROW('Water Data'!E35))),'Data Summary'!BV41="Yes"),100-OFFSET('Water Data'!$E$4,0,10*ROW('Water Data'!E35)),NA())</f>
        <v>#N/A</v>
      </c>
      <c r="H41" s="82" t="e">
        <f ca="true">+IF(AND(ISNUMBER(OFFSET('Water Data'!$E$6,0,10*ROW('Water Data'!E35))),'Data Summary'!BW41="Yes"),OFFSET('Water Data'!$E$6,0,10*ROW('Water Data'!E35)),NA())</f>
        <v>#N/A</v>
      </c>
      <c r="I41" s="82" t="e">
        <f ca="true">+IF(AND(ISNUMBER(OFFSET('Water Data'!$E$9,0,10*ROW('Water Data'!E35))),'Data Summary'!BX41="Yes"),OFFSET('Water Data'!$E$9,0,10*ROW('Water Data'!E35)),NA())</f>
        <v>#N/A</v>
      </c>
      <c r="J41" s="82" t="e">
        <f ca="true">+IF(AND(ISNUMBER(OFFSET('Water Data'!$F$4,0,10*ROW('Water Data'!F35))),'Data Summary'!BY41="Yes"),100-OFFSET('Water Data'!$F$4,0,10*ROW('Water Data'!F35)),NA())</f>
        <v>#N/A</v>
      </c>
      <c r="K41" s="82" t="e">
        <f ca="true">+IF(AND(ISNUMBER(OFFSET('Water Data'!$F$6,0,10*ROW('Water Data'!F35))),'Data Summary'!BZ41="Yes"),OFFSET('Water Data'!$F$6,0,10*ROW('Water Data'!F35)),NA())</f>
        <v>#N/A</v>
      </c>
      <c r="L41" s="82" t="e">
        <f ca="true">+IF(AND(ISNUMBER(OFFSET('Water Data'!$F$9,0,10*ROW('Water Data'!F35))),'Data Summary'!CA41="Yes"),OFFSET('Water Data'!$F$9,0,10*ROW('Water Data'!F35)),NA())</f>
        <v>#N/A</v>
      </c>
      <c r="M41" s="82" t="e">
        <f ca="true">+IF(AND(ISNUMBER(OFFSET('Water Data'!$G$4,0,10*ROW('Water Data'!G35))),'Data Summary'!CB41="Yes"),100-OFFSET('Water Data'!$G$4,0,10*ROW('Water Data'!G35)),NA())</f>
        <v>#N/A</v>
      </c>
      <c r="N41" s="82" t="e">
        <f ca="true">+IF(AND(ISNUMBER(OFFSET('Water Data'!$G$6,0,10*ROW('Water Data'!G35))),'Data Summary'!CC41="Yes"),OFFSET('Water Data'!$G$6,0,10*ROW('Water Data'!G35)),NA())</f>
        <v>#N/A</v>
      </c>
      <c r="O41" s="82" t="e">
        <f ca="true">+IF(AND(ISNUMBER(OFFSET('Water Data'!$G$9,0,10*ROW('Water Data'!G35))),'Data Summary'!CD41="Yes"),OFFSET('Water Data'!$G$9,0,10*ROW('Water Data'!G35)),NA())</f>
        <v>#N/A</v>
      </c>
      <c r="P41" s="82" t="e">
        <f ca="true">+IF(AND(ISNUMBER(OFFSET('Water Data'!$H$4,0,10*ROW('Water Data'!H35))),'Data Summary'!CE41="Yes"),100-OFFSET('Water Data'!$H$4,0,10*ROW('Water Data'!H35)),NA())</f>
        <v>#N/A</v>
      </c>
      <c r="Q41" s="82" t="e">
        <f ca="true">+IF(AND(ISNUMBER(OFFSET('Water Data'!$H$6,0,10*ROW('Water Data'!H35))),'Data Summary'!CF41="Yes"),OFFSET('Water Data'!$H$6,0,10*ROW('Water Data'!H35)),NA())</f>
        <v>#N/A</v>
      </c>
      <c r="R41" s="82" t="e">
        <f ca="true">+IF(AND(ISNUMBER(OFFSET('Water Data'!$H$9,0,10*ROW('Water Data'!H35))),'Data Summary'!CG41="Yes"),OFFSET('Water Data'!$H$9,0,10*ROW('Water Data'!H35)),NA())</f>
        <v>#N/A</v>
      </c>
      <c r="S41" s="82" t="e">
        <f ca="true">+IF(AND(ISNUMBER(OFFSET('Water Data'!$I$4,0,10*ROW('Water Data'!I35))),'Data Summary'!CH41="Yes"),100-OFFSET('Water Data'!$I$4,0,10*ROW('Water Data'!I35)),NA())</f>
        <v>#N/A</v>
      </c>
      <c r="T41" s="82" t="e">
        <f ca="true">+IF(AND(ISNUMBER(OFFSET('Water Data'!$I$6,0,10*ROW('Water Data'!I35))),'Data Summary'!CI41="Yes"),OFFSET('Water Data'!$I$6,0,10*ROW('Water Data'!I35)),NA())</f>
        <v>#N/A</v>
      </c>
      <c r="U41" s="82" t="e">
        <f ca="true">+IF(AND(ISNUMBER(OFFSET('Water Data'!$I$9,0,10*ROW('Water Data'!I35))),'Data Summary'!CJ41="Yes"),OFFSET('Water Data'!$I$9,0,10*ROW('Water Data'!I35)),NA())</f>
        <v>#N/A</v>
      </c>
      <c r="V41" s="83" t="e">
        <f ca="true">+IF(AND(ISNUMBER(OFFSET('Sanitation Data'!$D$4,0,10*ROW('Sanitation Data'!D35))),'Data Summary'!CK41="Yes"),100-OFFSET('Sanitation Data'!$D$4,0,10*ROW('Sanitation Data'!D35)),NA())</f>
        <v>#N/A</v>
      </c>
      <c r="W41" s="83" t="e">
        <f ca="true">+IF(AND(ISNUMBER(OFFSET('Sanitation Data'!$D$6,0,10*ROW('Sanitation Data'!D35))),'Data Summary'!CL41="Yes"),OFFSET('Sanitation Data'!$D$6,0,10*ROW('Sanitation Data'!D35)),NA())</f>
        <v>#N/A</v>
      </c>
      <c r="X41" s="83" t="e">
        <f ca="true">+IF(AND(ISNUMBER(OFFSET('Sanitation Data'!$D$10,0,10*ROW('Sanitation Data'!D35))),'Data Summary'!CM41="Yes"),OFFSET('Sanitation Data'!$D$10,0,10*ROW('Sanitation Data'!D35)),NA())</f>
        <v>#N/A</v>
      </c>
      <c r="Y41" s="83" t="e">
        <f ca="true">+IF(AND(ISNUMBER(OFFSET('Sanitation Data'!$D$11,0,10*ROW('Sanitation Data'!D35))),'Data Summary'!CN41="Yes"),OFFSET('Sanitation Data'!$D$11,0,10*ROW('Sanitation Data'!D35)),NA())</f>
        <v>#N/A</v>
      </c>
      <c r="Z41" s="83" t="e">
        <f ca="true">+IF(AND(ISNUMBER(OFFSET('Sanitation Data'!$D$12,0,10*ROW('Sanitation Data'!D35))),'Data Summary'!CO41="Yes"),OFFSET('Sanitation Data'!$D$12,0,10*ROW('Sanitation Data'!D35)),NA())</f>
        <v>#N/A</v>
      </c>
      <c r="AA41" s="83" t="e">
        <f ca="true">+IF(AND(ISNUMBER(OFFSET('Sanitation Data'!$E$4,0,10*ROW('Sanitation Data'!E35))),'Data Summary'!CP41="Yes"),100-OFFSET('Sanitation Data'!$E$4,0,10*ROW('Sanitation Data'!E35)),NA())</f>
        <v>#N/A</v>
      </c>
      <c r="AB41" s="83" t="e">
        <f ca="true">+IF(AND(ISNUMBER(OFFSET('Sanitation Data'!$E$6,0,10*ROW('Sanitation Data'!E35))),'Data Summary'!CQ41="Yes"),OFFSET('Sanitation Data'!$E$6,0,10*ROW('Sanitation Data'!E35)),NA())</f>
        <v>#N/A</v>
      </c>
      <c r="AC41" s="83" t="e">
        <f ca="true">+IF(AND(ISNUMBER(OFFSET('Sanitation Data'!$E$10,0,10*ROW('Sanitation Data'!E35))),'Data Summary'!CR41="Yes"),OFFSET('Sanitation Data'!$E$10,0,10*ROW('Sanitation Data'!E35)),NA())</f>
        <v>#N/A</v>
      </c>
      <c r="AD41" s="83" t="e">
        <f ca="true">+IF(AND(ISNUMBER(OFFSET('Sanitation Data'!$E$11,0,10*ROW('Sanitation Data'!E35))),'Data Summary'!CS41="Yes"),OFFSET('Sanitation Data'!$E$11,0,10*ROW('Sanitation Data'!E35)),NA())</f>
        <v>#N/A</v>
      </c>
      <c r="AE41" s="83" t="e">
        <f ca="true">+IF(AND(ISNUMBER(OFFSET('Sanitation Data'!$E$12,0,10*ROW('Sanitation Data'!E35))),'Data Summary'!CT41="Yes"),OFFSET('Sanitation Data'!$E$12,0,10*ROW('Sanitation Data'!E35)),NA())</f>
        <v>#N/A</v>
      </c>
      <c r="AF41" s="83" t="e">
        <f ca="true">+IF(AND(ISNUMBER(OFFSET('Sanitation Data'!$F$4,0,10*ROW('Sanitation Data'!F35))),'Data Summary'!CU41="Yes"),100-OFFSET('Sanitation Data'!$F$4,0,10*ROW('Sanitation Data'!F35)),NA())</f>
        <v>#N/A</v>
      </c>
      <c r="AG41" s="83" t="e">
        <f ca="true">+IF(AND(ISNUMBER(OFFSET('Sanitation Data'!$F$6,0,10*ROW('Sanitation Data'!F35))),'Data Summary'!CV41="Yes"),OFFSET('Sanitation Data'!$F$6,0,10*ROW('Sanitation Data'!F35)),NA())</f>
        <v>#N/A</v>
      </c>
      <c r="AH41" s="83" t="e">
        <f ca="true">+IF(AND(ISNUMBER(OFFSET('Sanitation Data'!$F$10,0,10*ROW('Sanitation Data'!F35))),'Data Summary'!CW41="Yes"),OFFSET('Sanitation Data'!$F$10,0,10*ROW('Sanitation Data'!F35)),NA())</f>
        <v>#N/A</v>
      </c>
      <c r="AI41" s="83" t="e">
        <f ca="true">+IF(AND(ISNUMBER(OFFSET('Sanitation Data'!$F$11,0,10*ROW('Sanitation Data'!F35))),'Data Summary'!CX41="Yes"),OFFSET('Sanitation Data'!$F$11,0,10*ROW('Sanitation Data'!F35)),NA())</f>
        <v>#N/A</v>
      </c>
      <c r="AJ41" s="83" t="e">
        <f ca="true">+IF(AND(ISNUMBER(OFFSET('Sanitation Data'!$F$12,0,10*ROW('Sanitation Data'!F35))),'Data Summary'!CY41="Yes"),OFFSET('Sanitation Data'!$F$12,0,10*ROW('Sanitation Data'!F35)),NA())</f>
        <v>#N/A</v>
      </c>
      <c r="AK41" s="83" t="e">
        <f ca="true">+IF(AND(ISNUMBER(OFFSET('Sanitation Data'!$G$4,0,10*ROW('Sanitation Data'!G35))),'Data Summary'!CZ41="Yes"),100-OFFSET('Sanitation Data'!$G$4,0,10*ROW('Sanitation Data'!G35)),NA())</f>
        <v>#N/A</v>
      </c>
      <c r="AL41" s="83" t="e">
        <f ca="true">+IF(AND(ISNUMBER(OFFSET('Sanitation Data'!$G$6,0,10*ROW('Sanitation Data'!G35))),'Data Summary'!DA41="Yes"),OFFSET('Sanitation Data'!$G$6,0,10*ROW('Sanitation Data'!G35)),NA())</f>
        <v>#N/A</v>
      </c>
      <c r="AM41" s="83" t="e">
        <f ca="true">+IF(AND(ISNUMBER(OFFSET('Sanitation Data'!$G$10,0,10*ROW('Sanitation Data'!G35))),'Data Summary'!DB41="Yes"),OFFSET('Sanitation Data'!$G$10,0,10*ROW('Sanitation Data'!G35)),NA())</f>
        <v>#N/A</v>
      </c>
      <c r="AN41" s="83" t="e">
        <f ca="true">+IF(AND(ISNUMBER(OFFSET('Sanitation Data'!$G$11,0,10*ROW('Sanitation Data'!G35))),'Data Summary'!DC41="Yes"),OFFSET('Sanitation Data'!$G$11,0,10*ROW('Sanitation Data'!G35)),NA())</f>
        <v>#N/A</v>
      </c>
      <c r="AO41" s="83" t="e">
        <f ca="true">+IF(AND(ISNUMBER(OFFSET('Sanitation Data'!$G$12,0,10*ROW('Sanitation Data'!G35))),'Data Summary'!DD41="Yes"),OFFSET('Sanitation Data'!$G$12,0,10*ROW('Sanitation Data'!G35)),NA())</f>
        <v>#N/A</v>
      </c>
      <c r="AP41" s="83" t="e">
        <f ca="true">+IF(AND(ISNUMBER(OFFSET('Sanitation Data'!$H$4,0,10*ROW('Sanitation Data'!H35))),'Data Summary'!DE41="Yes"),100-OFFSET('Sanitation Data'!$H$4,0,10*ROW('Sanitation Data'!H35)),NA())</f>
        <v>#N/A</v>
      </c>
      <c r="AQ41" s="83" t="e">
        <f ca="true">+IF(AND(ISNUMBER(OFFSET('Sanitation Data'!$H$6,0,10*ROW('Sanitation Data'!H35))),'Data Summary'!DF41="Yes"),OFFSET('Sanitation Data'!$H$6,0,10*ROW('Sanitation Data'!H35)),NA())</f>
        <v>#N/A</v>
      </c>
      <c r="AR41" s="83" t="e">
        <f ca="true">+IF(AND(ISNUMBER(OFFSET('Sanitation Data'!$H$10,0,10*ROW('Sanitation Data'!H35))),'Data Summary'!DG41="Yes"),OFFSET('Sanitation Data'!$H$10,0,10*ROW('Sanitation Data'!H35)),NA())</f>
        <v>#N/A</v>
      </c>
      <c r="AS41" s="83" t="e">
        <f ca="true">+IF(AND(ISNUMBER(OFFSET('Sanitation Data'!$H$11,0,10*ROW('Sanitation Data'!H35))),'Data Summary'!DH41="Yes"),OFFSET('Sanitation Data'!$H$11,0,10*ROW('Sanitation Data'!H35)),NA())</f>
        <v>#N/A</v>
      </c>
      <c r="AT41" s="83" t="e">
        <f ca="true">+IF(AND(ISNUMBER(OFFSET('Sanitation Data'!$H$12,0,10*ROW('Sanitation Data'!H35))),'Data Summary'!DI41="Yes"),OFFSET('Sanitation Data'!$H$12,0,10*ROW('Sanitation Data'!H35)),NA())</f>
        <v>#N/A</v>
      </c>
      <c r="AU41" s="83" t="e">
        <f ca="true">+IF(AND(ISNUMBER(OFFSET('Sanitation Data'!$I$4,0,10*ROW('Sanitation Data'!I35))),'Data Summary'!DJ41="Yes"),100-OFFSET('Sanitation Data'!$I$4,0,10*ROW('Sanitation Data'!I35)),NA())</f>
        <v>#N/A</v>
      </c>
      <c r="AV41" s="83" t="e">
        <f ca="true">+IF(AND(ISNUMBER(OFFSET('Sanitation Data'!$I$6,0,10*ROW('Sanitation Data'!I35))),'Data Summary'!DK41="Yes"),OFFSET('Sanitation Data'!$I$6,0,10*ROW('Sanitation Data'!I35)),NA())</f>
        <v>#N/A</v>
      </c>
      <c r="AW41" s="83" t="e">
        <f ca="true">+IF(AND(ISNUMBER(OFFSET('Sanitation Data'!$I$10,0,10*ROW('Sanitation Data'!I35))),'Data Summary'!DL41="Yes"),OFFSET('Sanitation Data'!$I$10,0,10*ROW('Sanitation Data'!I35)),NA())</f>
        <v>#N/A</v>
      </c>
      <c r="AX41" s="83" t="e">
        <f ca="true">+IF(AND(ISNUMBER(OFFSET('Sanitation Data'!$I$11,0,10*ROW('Sanitation Data'!I35))),'Data Summary'!DM41="Yes"),OFFSET('Sanitation Data'!$I$11,0,10*ROW('Sanitation Data'!I35)),NA())</f>
        <v>#N/A</v>
      </c>
      <c r="AY41" s="83" t="e">
        <f ca="true">+IF(AND(ISNUMBER(OFFSET('Sanitation Data'!$I$12,0,10*ROW('Sanitation Data'!I35))),'Data Summary'!DN41="Yes"),OFFSET('Sanitation Data'!$I$12,0,10*ROW('Sanitation Data'!I35)),NA())</f>
        <v>#N/A</v>
      </c>
      <c r="AZ41" s="84" t="e">
        <f ca="true">+IF(AND(ISNUMBER(OFFSET('Hygiene Data'!$D$5,0,10*ROW('Hygiene Data'!D35))),'Data Summary'!DO41="Yes"),OFFSET('Hygiene Data'!$D$5,0,10*ROW('Hygiene Data'!D35)),NA())</f>
        <v>#N/A</v>
      </c>
      <c r="BA41" s="84" t="e">
        <f ca="true">+IF(AND(ISNUMBER(OFFSET('Hygiene Data'!$D$7,0,10*ROW('Hygiene Data'!D35))),'Data Summary'!DP41="Yes"),OFFSET('Hygiene Data'!$D$7,0,10*ROW('Hygiene Data'!D35)),NA())</f>
        <v>#N/A</v>
      </c>
      <c r="BB41" s="84" t="e">
        <f ca="true">+IF(AND(ISNUMBER(OFFSET('Hygiene Data'!$D$9,0,10*ROW('Hygiene Data'!D35))),'Data Summary'!DQ41="Yes"),OFFSET('Hygiene Data'!$D$9,0,10*ROW('Hygiene Data'!D35)),NA())</f>
        <v>#N/A</v>
      </c>
      <c r="BC41" s="84" t="e">
        <f ca="true">+IF(AND(ISNUMBER(OFFSET('Hygiene Data'!$E$5,0,10*ROW('Hygiene Data'!E35))),'Data Summary'!DR41="Yes"),OFFSET('Hygiene Data'!$E$5,0,10*ROW('Hygiene Data'!E35)),NA())</f>
        <v>#N/A</v>
      </c>
      <c r="BD41" s="84" t="e">
        <f ca="true">+IF(AND(ISNUMBER(OFFSET('Hygiene Data'!$E$7,0,10*ROW('Hygiene Data'!E35))),'Data Summary'!DS41="Yes"),OFFSET('Hygiene Data'!$E$7,0,10*ROW('Hygiene Data'!E35)),NA())</f>
        <v>#N/A</v>
      </c>
      <c r="BE41" s="84" t="e">
        <f ca="true">+IF(AND(ISNUMBER(OFFSET('Hygiene Data'!$E$9,0,10*ROW('Hygiene Data'!E35))),'Data Summary'!DT41="Yes"),OFFSET('Hygiene Data'!$E$9,0,10*ROW('Hygiene Data'!E35)),NA())</f>
        <v>#N/A</v>
      </c>
      <c r="BF41" s="84" t="e">
        <f ca="true">+IF(AND(ISNUMBER(OFFSET('Hygiene Data'!$F$5,0,10*ROW('Hygiene Data'!F35))),'Data Summary'!DU41="Yes"),OFFSET('Hygiene Data'!$F$5,0,10*ROW('Hygiene Data'!F35)),NA())</f>
        <v>#N/A</v>
      </c>
      <c r="BG41" s="84" t="e">
        <f ca="true">+IF(AND(ISNUMBER(OFFSET('Hygiene Data'!$F$7,0,10*ROW('Hygiene Data'!F35))),'Data Summary'!DV41="Yes"),OFFSET('Hygiene Data'!$F$7,0,10*ROW('Hygiene Data'!F35)),NA())</f>
        <v>#N/A</v>
      </c>
      <c r="BH41" s="84" t="e">
        <f ca="true">+IF(AND(ISNUMBER(OFFSET('Hygiene Data'!$F$9,0,10*ROW('Hygiene Data'!F35))),'Data Summary'!DW41="Yes"),OFFSET('Hygiene Data'!$F$9,0,10*ROW('Hygiene Data'!F35)),NA())</f>
        <v>#N/A</v>
      </c>
      <c r="BI41" s="84" t="e">
        <f ca="true">+IF(AND(ISNUMBER(OFFSET('Hygiene Data'!$G$5,0,10*ROW('Hygiene Data'!G35))),'Data Summary'!DX41="Yes"),OFFSET('Hygiene Data'!$G$5,0,10*ROW('Hygiene Data'!G35)),NA())</f>
        <v>#N/A</v>
      </c>
      <c r="BJ41" s="84" t="e">
        <f ca="true">+IF(AND(ISNUMBER(OFFSET('Hygiene Data'!$G$7,0,10*ROW('Hygiene Data'!G35))),'Data Summary'!DY41="Yes"),OFFSET('Hygiene Data'!$G$7,0,10*ROW('Hygiene Data'!G35)),NA())</f>
        <v>#N/A</v>
      </c>
      <c r="BK41" s="84" t="e">
        <f ca="true">+IF(AND(ISNUMBER(OFFSET('Hygiene Data'!$G$9,0,10*ROW('Hygiene Data'!G35))),'Data Summary'!DZ41="Yes"),OFFSET('Hygiene Data'!$G$9,0,10*ROW('Hygiene Data'!G35)),NA())</f>
        <v>#N/A</v>
      </c>
      <c r="BL41" s="84" t="e">
        <f ca="true">+IF(AND(ISNUMBER(OFFSET('Hygiene Data'!$H$5,0,10*ROW('Hygiene Data'!H35))),'Data Summary'!EA41="Yes"),OFFSET('Hygiene Data'!$H$5,0,10*ROW('Hygiene Data'!H35)),NA())</f>
        <v>#N/A</v>
      </c>
      <c r="BM41" s="84" t="e">
        <f ca="true">+IF(AND(ISNUMBER(OFFSET('Hygiene Data'!$H$7,0,10*ROW('Hygiene Data'!H35))),'Data Summary'!EB41="Yes"),OFFSET('Hygiene Data'!$H$7,0,10*ROW('Hygiene Data'!H35)),NA())</f>
        <v>#N/A</v>
      </c>
      <c r="BN41" s="84" t="e">
        <f ca="true">+IF(AND(ISNUMBER(OFFSET('Hygiene Data'!$H$9,0,10*ROW('Hygiene Data'!H35))),'Data Summary'!EC41="Yes"),OFFSET('Hygiene Data'!$H$9,0,10*ROW('Hygiene Data'!H35)),NA())</f>
        <v>#N/A</v>
      </c>
      <c r="BO41" s="84" t="e">
        <f ca="true">+IF(AND(ISNUMBER(OFFSET('Hygiene Data'!$I$5,0,10*ROW('Hygiene Data'!I35))),'Data Summary'!ED41="Yes"),OFFSET('Hygiene Data'!$I$5,0,10*ROW('Hygiene Data'!I35)),NA())</f>
        <v>#N/A</v>
      </c>
      <c r="BP41" s="84" t="e">
        <f ca="true">+IF(AND(ISNUMBER(OFFSET('Hygiene Data'!$I$7,0,10*ROW('Hygiene Data'!I35))),'Data Summary'!EE41="Yes"),OFFSET('Hygiene Data'!$I$7,0,10*ROW('Hygiene Data'!I35)),NA())</f>
        <v>#N/A</v>
      </c>
      <c r="BQ41" s="84" t="e">
        <f ca="true">+IF(AND(ISNUMBER(OFFSET('Hygiene Data'!$I$9,0,10*ROW('Hygiene Data'!I35))),'Data Summary'!EF41="Yes"),OFFSET('Hygiene Data'!$I$9,0,10*ROW('Hygiene Data'!I35)),NA())</f>
        <v>#N/A</v>
      </c>
    </row>
    <row xmlns:x14ac="http://schemas.microsoft.com/office/spreadsheetml/2009/9/ac" r="42" x14ac:dyDescent="0.2">
      <c r="A42" s="375" t="e">
        <f ca="true">+RIGHT('Data Summary'!A42,LEN('Data Summary'!A42)-9)</f>
        <v>#VALUE!</v>
      </c>
      <c r="B42" s="36" t="str">
        <f ca="true">+IF(ISTEXT('Data Summary'!B42),'Data Summary'!B42,"")</f>
        <v/>
      </c>
      <c r="C42" s="325" t="e">
        <f ca="true">+VALUE('Data Summary'!C42)</f>
        <v>#VALUE!</v>
      </c>
      <c r="D42" s="82" t="e">
        <f ca="true">+IF(AND(ISNUMBER(OFFSET('Water Data'!$D$4,0,10*ROW('Water Data'!D36))),'Data Summary'!BS42="Yes"),100-OFFSET('Water Data'!$D$4,0,10*ROW('Water Data'!D36)),NA())</f>
        <v>#N/A</v>
      </c>
      <c r="E42" s="82" t="e">
        <f ca="true">+IF(AND(ISNUMBER(OFFSET('Water Data'!$D$6,0,10*ROW('Water Data'!D36))),'Data Summary'!BT42="Yes"),OFFSET('Water Data'!$D$6,0,10*ROW('Water Data'!D36)),NA())</f>
        <v>#N/A</v>
      </c>
      <c r="F42" s="82" t="e">
        <f ca="true">+IF(AND(ISNUMBER(OFFSET('Water Data'!$D$9,0,10*ROW('Water Data'!D36))),'Data Summary'!BU42="Yes"),OFFSET('Water Data'!$D$9,0,10*ROW('Water Data'!D36)),NA())</f>
        <v>#N/A</v>
      </c>
      <c r="G42" s="82" t="e">
        <f ca="true">+IF(AND(ISNUMBER(OFFSET('Water Data'!$E$4,0,10*ROW('Water Data'!E36))),'Data Summary'!BV42="Yes"),100-OFFSET('Water Data'!$E$4,0,10*ROW('Water Data'!E36)),NA())</f>
        <v>#N/A</v>
      </c>
      <c r="H42" s="82" t="e">
        <f ca="true">+IF(AND(ISNUMBER(OFFSET('Water Data'!$E$6,0,10*ROW('Water Data'!E36))),'Data Summary'!BW42="Yes"),OFFSET('Water Data'!$E$6,0,10*ROW('Water Data'!E36)),NA())</f>
        <v>#N/A</v>
      </c>
      <c r="I42" s="82" t="e">
        <f ca="true">+IF(AND(ISNUMBER(OFFSET('Water Data'!$E$9,0,10*ROW('Water Data'!E36))),'Data Summary'!BX42="Yes"),OFFSET('Water Data'!$E$9,0,10*ROW('Water Data'!E36)),NA())</f>
        <v>#N/A</v>
      </c>
      <c r="J42" s="82" t="e">
        <f ca="true">+IF(AND(ISNUMBER(OFFSET('Water Data'!$F$4,0,10*ROW('Water Data'!F36))),'Data Summary'!BY42="Yes"),100-OFFSET('Water Data'!$F$4,0,10*ROW('Water Data'!F36)),NA())</f>
        <v>#N/A</v>
      </c>
      <c r="K42" s="82" t="e">
        <f ca="true">+IF(AND(ISNUMBER(OFFSET('Water Data'!$F$6,0,10*ROW('Water Data'!F36))),'Data Summary'!BZ42="Yes"),OFFSET('Water Data'!$F$6,0,10*ROW('Water Data'!F36)),NA())</f>
        <v>#N/A</v>
      </c>
      <c r="L42" s="82" t="e">
        <f ca="true">+IF(AND(ISNUMBER(OFFSET('Water Data'!$F$9,0,10*ROW('Water Data'!F36))),'Data Summary'!CA42="Yes"),OFFSET('Water Data'!$F$9,0,10*ROW('Water Data'!F36)),NA())</f>
        <v>#N/A</v>
      </c>
      <c r="M42" s="82" t="e">
        <f ca="true">+IF(AND(ISNUMBER(OFFSET('Water Data'!$G$4,0,10*ROW('Water Data'!G36))),'Data Summary'!CB42="Yes"),100-OFFSET('Water Data'!$G$4,0,10*ROW('Water Data'!G36)),NA())</f>
        <v>#N/A</v>
      </c>
      <c r="N42" s="82" t="e">
        <f ca="true">+IF(AND(ISNUMBER(OFFSET('Water Data'!$G$6,0,10*ROW('Water Data'!G36))),'Data Summary'!CC42="Yes"),OFFSET('Water Data'!$G$6,0,10*ROW('Water Data'!G36)),NA())</f>
        <v>#N/A</v>
      </c>
      <c r="O42" s="82" t="e">
        <f ca="true">+IF(AND(ISNUMBER(OFFSET('Water Data'!$G$9,0,10*ROW('Water Data'!G36))),'Data Summary'!CD42="Yes"),OFFSET('Water Data'!$G$9,0,10*ROW('Water Data'!G36)),NA())</f>
        <v>#N/A</v>
      </c>
      <c r="P42" s="82" t="e">
        <f ca="true">+IF(AND(ISNUMBER(OFFSET('Water Data'!$H$4,0,10*ROW('Water Data'!H36))),'Data Summary'!CE42="Yes"),100-OFFSET('Water Data'!$H$4,0,10*ROW('Water Data'!H36)),NA())</f>
        <v>#N/A</v>
      </c>
      <c r="Q42" s="82" t="e">
        <f ca="true">+IF(AND(ISNUMBER(OFFSET('Water Data'!$H$6,0,10*ROW('Water Data'!H36))),'Data Summary'!CF42="Yes"),OFFSET('Water Data'!$H$6,0,10*ROW('Water Data'!H36)),NA())</f>
        <v>#N/A</v>
      </c>
      <c r="R42" s="82" t="e">
        <f ca="true">+IF(AND(ISNUMBER(OFFSET('Water Data'!$H$9,0,10*ROW('Water Data'!H36))),'Data Summary'!CG42="Yes"),OFFSET('Water Data'!$H$9,0,10*ROW('Water Data'!H36)),NA())</f>
        <v>#N/A</v>
      </c>
      <c r="S42" s="82" t="e">
        <f ca="true">+IF(AND(ISNUMBER(OFFSET('Water Data'!$I$4,0,10*ROW('Water Data'!I36))),'Data Summary'!CH42="Yes"),100-OFFSET('Water Data'!$I$4,0,10*ROW('Water Data'!I36)),NA())</f>
        <v>#N/A</v>
      </c>
      <c r="T42" s="82" t="e">
        <f ca="true">+IF(AND(ISNUMBER(OFFSET('Water Data'!$I$6,0,10*ROW('Water Data'!I36))),'Data Summary'!CI42="Yes"),OFFSET('Water Data'!$I$6,0,10*ROW('Water Data'!I36)),NA())</f>
        <v>#N/A</v>
      </c>
      <c r="U42" s="82" t="e">
        <f ca="true">+IF(AND(ISNUMBER(OFFSET('Water Data'!$I$9,0,10*ROW('Water Data'!I36))),'Data Summary'!CJ42="Yes"),OFFSET('Water Data'!$I$9,0,10*ROW('Water Data'!I36)),NA())</f>
        <v>#N/A</v>
      </c>
      <c r="V42" s="83" t="e">
        <f ca="true">+IF(AND(ISNUMBER(OFFSET('Sanitation Data'!$D$4,0,10*ROW('Sanitation Data'!D36))),'Data Summary'!CK42="Yes"),100-OFFSET('Sanitation Data'!$D$4,0,10*ROW('Sanitation Data'!D36)),NA())</f>
        <v>#N/A</v>
      </c>
      <c r="W42" s="83" t="e">
        <f ca="true">+IF(AND(ISNUMBER(OFFSET('Sanitation Data'!$D$6,0,10*ROW('Sanitation Data'!D36))),'Data Summary'!CL42="Yes"),OFFSET('Sanitation Data'!$D$6,0,10*ROW('Sanitation Data'!D36)),NA())</f>
        <v>#N/A</v>
      </c>
      <c r="X42" s="83" t="e">
        <f ca="true">+IF(AND(ISNUMBER(OFFSET('Sanitation Data'!$D$10,0,10*ROW('Sanitation Data'!D36))),'Data Summary'!CM42="Yes"),OFFSET('Sanitation Data'!$D$10,0,10*ROW('Sanitation Data'!D36)),NA())</f>
        <v>#N/A</v>
      </c>
      <c r="Y42" s="83" t="e">
        <f ca="true">+IF(AND(ISNUMBER(OFFSET('Sanitation Data'!$D$11,0,10*ROW('Sanitation Data'!D36))),'Data Summary'!CN42="Yes"),OFFSET('Sanitation Data'!$D$11,0,10*ROW('Sanitation Data'!D36)),NA())</f>
        <v>#N/A</v>
      </c>
      <c r="Z42" s="83" t="e">
        <f ca="true">+IF(AND(ISNUMBER(OFFSET('Sanitation Data'!$D$12,0,10*ROW('Sanitation Data'!D36))),'Data Summary'!CO42="Yes"),OFFSET('Sanitation Data'!$D$12,0,10*ROW('Sanitation Data'!D36)),NA())</f>
        <v>#N/A</v>
      </c>
      <c r="AA42" s="83" t="e">
        <f ca="true">+IF(AND(ISNUMBER(OFFSET('Sanitation Data'!$E$4,0,10*ROW('Sanitation Data'!E36))),'Data Summary'!CP42="Yes"),100-OFFSET('Sanitation Data'!$E$4,0,10*ROW('Sanitation Data'!E36)),NA())</f>
        <v>#N/A</v>
      </c>
      <c r="AB42" s="83" t="e">
        <f ca="true">+IF(AND(ISNUMBER(OFFSET('Sanitation Data'!$E$6,0,10*ROW('Sanitation Data'!E36))),'Data Summary'!CQ42="Yes"),OFFSET('Sanitation Data'!$E$6,0,10*ROW('Sanitation Data'!E36)),NA())</f>
        <v>#N/A</v>
      </c>
      <c r="AC42" s="83" t="e">
        <f ca="true">+IF(AND(ISNUMBER(OFFSET('Sanitation Data'!$E$10,0,10*ROW('Sanitation Data'!E36))),'Data Summary'!CR42="Yes"),OFFSET('Sanitation Data'!$E$10,0,10*ROW('Sanitation Data'!E36)),NA())</f>
        <v>#N/A</v>
      </c>
      <c r="AD42" s="83" t="e">
        <f ca="true">+IF(AND(ISNUMBER(OFFSET('Sanitation Data'!$E$11,0,10*ROW('Sanitation Data'!E36))),'Data Summary'!CS42="Yes"),OFFSET('Sanitation Data'!$E$11,0,10*ROW('Sanitation Data'!E36)),NA())</f>
        <v>#N/A</v>
      </c>
      <c r="AE42" s="83" t="e">
        <f ca="true">+IF(AND(ISNUMBER(OFFSET('Sanitation Data'!$E$12,0,10*ROW('Sanitation Data'!E36))),'Data Summary'!CT42="Yes"),OFFSET('Sanitation Data'!$E$12,0,10*ROW('Sanitation Data'!E36)),NA())</f>
        <v>#N/A</v>
      </c>
      <c r="AF42" s="83" t="e">
        <f ca="true">+IF(AND(ISNUMBER(OFFSET('Sanitation Data'!$F$4,0,10*ROW('Sanitation Data'!F36))),'Data Summary'!CU42="Yes"),100-OFFSET('Sanitation Data'!$F$4,0,10*ROW('Sanitation Data'!F36)),NA())</f>
        <v>#N/A</v>
      </c>
      <c r="AG42" s="83" t="e">
        <f ca="true">+IF(AND(ISNUMBER(OFFSET('Sanitation Data'!$F$6,0,10*ROW('Sanitation Data'!F36))),'Data Summary'!CV42="Yes"),OFFSET('Sanitation Data'!$F$6,0,10*ROW('Sanitation Data'!F36)),NA())</f>
        <v>#N/A</v>
      </c>
      <c r="AH42" s="83" t="e">
        <f ca="true">+IF(AND(ISNUMBER(OFFSET('Sanitation Data'!$F$10,0,10*ROW('Sanitation Data'!F36))),'Data Summary'!CW42="Yes"),OFFSET('Sanitation Data'!$F$10,0,10*ROW('Sanitation Data'!F36)),NA())</f>
        <v>#N/A</v>
      </c>
      <c r="AI42" s="83" t="e">
        <f ca="true">+IF(AND(ISNUMBER(OFFSET('Sanitation Data'!$F$11,0,10*ROW('Sanitation Data'!F36))),'Data Summary'!CX42="Yes"),OFFSET('Sanitation Data'!$F$11,0,10*ROW('Sanitation Data'!F36)),NA())</f>
        <v>#N/A</v>
      </c>
      <c r="AJ42" s="83" t="e">
        <f ca="true">+IF(AND(ISNUMBER(OFFSET('Sanitation Data'!$F$12,0,10*ROW('Sanitation Data'!F36))),'Data Summary'!CY42="Yes"),OFFSET('Sanitation Data'!$F$12,0,10*ROW('Sanitation Data'!F36)),NA())</f>
        <v>#N/A</v>
      </c>
      <c r="AK42" s="83" t="e">
        <f ca="true">+IF(AND(ISNUMBER(OFFSET('Sanitation Data'!$G$4,0,10*ROW('Sanitation Data'!G36))),'Data Summary'!CZ42="Yes"),100-OFFSET('Sanitation Data'!$G$4,0,10*ROW('Sanitation Data'!G36)),NA())</f>
        <v>#N/A</v>
      </c>
      <c r="AL42" s="83" t="e">
        <f ca="true">+IF(AND(ISNUMBER(OFFSET('Sanitation Data'!$G$6,0,10*ROW('Sanitation Data'!G36))),'Data Summary'!DA42="Yes"),OFFSET('Sanitation Data'!$G$6,0,10*ROW('Sanitation Data'!G36)),NA())</f>
        <v>#N/A</v>
      </c>
      <c r="AM42" s="83" t="e">
        <f ca="true">+IF(AND(ISNUMBER(OFFSET('Sanitation Data'!$G$10,0,10*ROW('Sanitation Data'!G36))),'Data Summary'!DB42="Yes"),OFFSET('Sanitation Data'!$G$10,0,10*ROW('Sanitation Data'!G36)),NA())</f>
        <v>#N/A</v>
      </c>
      <c r="AN42" s="83" t="e">
        <f ca="true">+IF(AND(ISNUMBER(OFFSET('Sanitation Data'!$G$11,0,10*ROW('Sanitation Data'!G36))),'Data Summary'!DC42="Yes"),OFFSET('Sanitation Data'!$G$11,0,10*ROW('Sanitation Data'!G36)),NA())</f>
        <v>#N/A</v>
      </c>
      <c r="AO42" s="83" t="e">
        <f ca="true">+IF(AND(ISNUMBER(OFFSET('Sanitation Data'!$G$12,0,10*ROW('Sanitation Data'!G36))),'Data Summary'!DD42="Yes"),OFFSET('Sanitation Data'!$G$12,0,10*ROW('Sanitation Data'!G36)),NA())</f>
        <v>#N/A</v>
      </c>
      <c r="AP42" s="83" t="e">
        <f ca="true">+IF(AND(ISNUMBER(OFFSET('Sanitation Data'!$H$4,0,10*ROW('Sanitation Data'!H36))),'Data Summary'!DE42="Yes"),100-OFFSET('Sanitation Data'!$H$4,0,10*ROW('Sanitation Data'!H36)),NA())</f>
        <v>#N/A</v>
      </c>
      <c r="AQ42" s="83" t="e">
        <f ca="true">+IF(AND(ISNUMBER(OFFSET('Sanitation Data'!$H$6,0,10*ROW('Sanitation Data'!H36))),'Data Summary'!DF42="Yes"),OFFSET('Sanitation Data'!$H$6,0,10*ROW('Sanitation Data'!H36)),NA())</f>
        <v>#N/A</v>
      </c>
      <c r="AR42" s="83" t="e">
        <f ca="true">+IF(AND(ISNUMBER(OFFSET('Sanitation Data'!$H$10,0,10*ROW('Sanitation Data'!H36))),'Data Summary'!DG42="Yes"),OFFSET('Sanitation Data'!$H$10,0,10*ROW('Sanitation Data'!H36)),NA())</f>
        <v>#N/A</v>
      </c>
      <c r="AS42" s="83" t="e">
        <f ca="true">+IF(AND(ISNUMBER(OFFSET('Sanitation Data'!$H$11,0,10*ROW('Sanitation Data'!H36))),'Data Summary'!DH42="Yes"),OFFSET('Sanitation Data'!$H$11,0,10*ROW('Sanitation Data'!H36)),NA())</f>
        <v>#N/A</v>
      </c>
      <c r="AT42" s="83" t="e">
        <f ca="true">+IF(AND(ISNUMBER(OFFSET('Sanitation Data'!$H$12,0,10*ROW('Sanitation Data'!H36))),'Data Summary'!DI42="Yes"),OFFSET('Sanitation Data'!$H$12,0,10*ROW('Sanitation Data'!H36)),NA())</f>
        <v>#N/A</v>
      </c>
      <c r="AU42" s="83" t="e">
        <f ca="true">+IF(AND(ISNUMBER(OFFSET('Sanitation Data'!$I$4,0,10*ROW('Sanitation Data'!I36))),'Data Summary'!DJ42="Yes"),100-OFFSET('Sanitation Data'!$I$4,0,10*ROW('Sanitation Data'!I36)),NA())</f>
        <v>#N/A</v>
      </c>
      <c r="AV42" s="83" t="e">
        <f ca="true">+IF(AND(ISNUMBER(OFFSET('Sanitation Data'!$I$6,0,10*ROW('Sanitation Data'!I36))),'Data Summary'!DK42="Yes"),OFFSET('Sanitation Data'!$I$6,0,10*ROW('Sanitation Data'!I36)),NA())</f>
        <v>#N/A</v>
      </c>
      <c r="AW42" s="83" t="e">
        <f ca="true">+IF(AND(ISNUMBER(OFFSET('Sanitation Data'!$I$10,0,10*ROW('Sanitation Data'!I36))),'Data Summary'!DL42="Yes"),OFFSET('Sanitation Data'!$I$10,0,10*ROW('Sanitation Data'!I36)),NA())</f>
        <v>#N/A</v>
      </c>
      <c r="AX42" s="83" t="e">
        <f ca="true">+IF(AND(ISNUMBER(OFFSET('Sanitation Data'!$I$11,0,10*ROW('Sanitation Data'!I36))),'Data Summary'!DM42="Yes"),OFFSET('Sanitation Data'!$I$11,0,10*ROW('Sanitation Data'!I36)),NA())</f>
        <v>#N/A</v>
      </c>
      <c r="AY42" s="83" t="e">
        <f ca="true">+IF(AND(ISNUMBER(OFFSET('Sanitation Data'!$I$12,0,10*ROW('Sanitation Data'!I36))),'Data Summary'!DN42="Yes"),OFFSET('Sanitation Data'!$I$12,0,10*ROW('Sanitation Data'!I36)),NA())</f>
        <v>#N/A</v>
      </c>
      <c r="AZ42" s="84" t="e">
        <f ca="true">+IF(AND(ISNUMBER(OFFSET('Hygiene Data'!$D$5,0,10*ROW('Hygiene Data'!D36))),'Data Summary'!DO42="Yes"),OFFSET('Hygiene Data'!$D$5,0,10*ROW('Hygiene Data'!D36)),NA())</f>
        <v>#N/A</v>
      </c>
      <c r="BA42" s="84" t="e">
        <f ca="true">+IF(AND(ISNUMBER(OFFSET('Hygiene Data'!$D$7,0,10*ROW('Hygiene Data'!D36))),'Data Summary'!DP42="Yes"),OFFSET('Hygiene Data'!$D$7,0,10*ROW('Hygiene Data'!D36)),NA())</f>
        <v>#N/A</v>
      </c>
      <c r="BB42" s="84" t="e">
        <f ca="true">+IF(AND(ISNUMBER(OFFSET('Hygiene Data'!$D$9,0,10*ROW('Hygiene Data'!D36))),'Data Summary'!DQ42="Yes"),OFFSET('Hygiene Data'!$D$9,0,10*ROW('Hygiene Data'!D36)),NA())</f>
        <v>#N/A</v>
      </c>
      <c r="BC42" s="84" t="e">
        <f ca="true">+IF(AND(ISNUMBER(OFFSET('Hygiene Data'!$E$5,0,10*ROW('Hygiene Data'!E36))),'Data Summary'!DR42="Yes"),OFFSET('Hygiene Data'!$E$5,0,10*ROW('Hygiene Data'!E36)),NA())</f>
        <v>#N/A</v>
      </c>
      <c r="BD42" s="84" t="e">
        <f ca="true">+IF(AND(ISNUMBER(OFFSET('Hygiene Data'!$E$7,0,10*ROW('Hygiene Data'!E36))),'Data Summary'!DS42="Yes"),OFFSET('Hygiene Data'!$E$7,0,10*ROW('Hygiene Data'!E36)),NA())</f>
        <v>#N/A</v>
      </c>
      <c r="BE42" s="84" t="e">
        <f ca="true">+IF(AND(ISNUMBER(OFFSET('Hygiene Data'!$E$9,0,10*ROW('Hygiene Data'!E36))),'Data Summary'!DT42="Yes"),OFFSET('Hygiene Data'!$E$9,0,10*ROW('Hygiene Data'!E36)),NA())</f>
        <v>#N/A</v>
      </c>
      <c r="BF42" s="84" t="e">
        <f ca="true">+IF(AND(ISNUMBER(OFFSET('Hygiene Data'!$F$5,0,10*ROW('Hygiene Data'!F36))),'Data Summary'!DU42="Yes"),OFFSET('Hygiene Data'!$F$5,0,10*ROW('Hygiene Data'!F36)),NA())</f>
        <v>#N/A</v>
      </c>
      <c r="BG42" s="84" t="e">
        <f ca="true">+IF(AND(ISNUMBER(OFFSET('Hygiene Data'!$F$7,0,10*ROW('Hygiene Data'!F36))),'Data Summary'!DV42="Yes"),OFFSET('Hygiene Data'!$F$7,0,10*ROW('Hygiene Data'!F36)),NA())</f>
        <v>#N/A</v>
      </c>
      <c r="BH42" s="84" t="e">
        <f ca="true">+IF(AND(ISNUMBER(OFFSET('Hygiene Data'!$F$9,0,10*ROW('Hygiene Data'!F36))),'Data Summary'!DW42="Yes"),OFFSET('Hygiene Data'!$F$9,0,10*ROW('Hygiene Data'!F36)),NA())</f>
        <v>#N/A</v>
      </c>
      <c r="BI42" s="84" t="e">
        <f ca="true">+IF(AND(ISNUMBER(OFFSET('Hygiene Data'!$G$5,0,10*ROW('Hygiene Data'!G36))),'Data Summary'!DX42="Yes"),OFFSET('Hygiene Data'!$G$5,0,10*ROW('Hygiene Data'!G36)),NA())</f>
        <v>#N/A</v>
      </c>
      <c r="BJ42" s="84" t="e">
        <f ca="true">+IF(AND(ISNUMBER(OFFSET('Hygiene Data'!$G$7,0,10*ROW('Hygiene Data'!G36))),'Data Summary'!DY42="Yes"),OFFSET('Hygiene Data'!$G$7,0,10*ROW('Hygiene Data'!G36)),NA())</f>
        <v>#N/A</v>
      </c>
      <c r="BK42" s="84" t="e">
        <f ca="true">+IF(AND(ISNUMBER(OFFSET('Hygiene Data'!$G$9,0,10*ROW('Hygiene Data'!G36))),'Data Summary'!DZ42="Yes"),OFFSET('Hygiene Data'!$G$9,0,10*ROW('Hygiene Data'!G36)),NA())</f>
        <v>#N/A</v>
      </c>
      <c r="BL42" s="84" t="e">
        <f ca="true">+IF(AND(ISNUMBER(OFFSET('Hygiene Data'!$H$5,0,10*ROW('Hygiene Data'!H36))),'Data Summary'!EA42="Yes"),OFFSET('Hygiene Data'!$H$5,0,10*ROW('Hygiene Data'!H36)),NA())</f>
        <v>#N/A</v>
      </c>
      <c r="BM42" s="84" t="e">
        <f ca="true">+IF(AND(ISNUMBER(OFFSET('Hygiene Data'!$H$7,0,10*ROW('Hygiene Data'!H36))),'Data Summary'!EB42="Yes"),OFFSET('Hygiene Data'!$H$7,0,10*ROW('Hygiene Data'!H36)),NA())</f>
        <v>#N/A</v>
      </c>
      <c r="BN42" s="84" t="e">
        <f ca="true">+IF(AND(ISNUMBER(OFFSET('Hygiene Data'!$H$9,0,10*ROW('Hygiene Data'!H36))),'Data Summary'!EC42="Yes"),OFFSET('Hygiene Data'!$H$9,0,10*ROW('Hygiene Data'!H36)),NA())</f>
        <v>#N/A</v>
      </c>
      <c r="BO42" s="84" t="e">
        <f ca="true">+IF(AND(ISNUMBER(OFFSET('Hygiene Data'!$I$5,0,10*ROW('Hygiene Data'!I36))),'Data Summary'!ED42="Yes"),OFFSET('Hygiene Data'!$I$5,0,10*ROW('Hygiene Data'!I36)),NA())</f>
        <v>#N/A</v>
      </c>
      <c r="BP42" s="84" t="e">
        <f ca="true">+IF(AND(ISNUMBER(OFFSET('Hygiene Data'!$I$7,0,10*ROW('Hygiene Data'!I36))),'Data Summary'!EE42="Yes"),OFFSET('Hygiene Data'!$I$7,0,10*ROW('Hygiene Data'!I36)),NA())</f>
        <v>#N/A</v>
      </c>
      <c r="BQ42" s="84" t="e">
        <f ca="true">+IF(AND(ISNUMBER(OFFSET('Hygiene Data'!$I$9,0,10*ROW('Hygiene Data'!I36))),'Data Summary'!EF42="Yes"),OFFSET('Hygiene Data'!$I$9,0,10*ROW('Hygiene Data'!I36)),NA())</f>
        <v>#N/A</v>
      </c>
    </row>
    <row xmlns:x14ac="http://schemas.microsoft.com/office/spreadsheetml/2009/9/ac" r="43" x14ac:dyDescent="0.2">
      <c r="A43" s="375" t="e">
        <f ca="true">+RIGHT('Data Summary'!A43,LEN('Data Summary'!A43)-9)</f>
        <v>#VALUE!</v>
      </c>
      <c r="B43" s="36" t="str">
        <f ca="true">+IF(ISTEXT('Data Summary'!B43),'Data Summary'!B43,"")</f>
        <v/>
      </c>
      <c r="C43" s="325" t="e">
        <f ca="true">+VALUE('Data Summary'!C43)</f>
        <v>#VALUE!</v>
      </c>
      <c r="D43" s="82" t="e">
        <f ca="true">+IF(AND(ISNUMBER(OFFSET('Water Data'!$D$4,0,10*ROW('Water Data'!D37))),'Data Summary'!BS43="Yes"),100-OFFSET('Water Data'!$D$4,0,10*ROW('Water Data'!D37)),NA())</f>
        <v>#N/A</v>
      </c>
      <c r="E43" s="82" t="e">
        <f ca="true">+IF(AND(ISNUMBER(OFFSET('Water Data'!$D$6,0,10*ROW('Water Data'!D37))),'Data Summary'!BT43="Yes"),OFFSET('Water Data'!$D$6,0,10*ROW('Water Data'!D37)),NA())</f>
        <v>#N/A</v>
      </c>
      <c r="F43" s="82" t="e">
        <f ca="true">+IF(AND(ISNUMBER(OFFSET('Water Data'!$D$9,0,10*ROW('Water Data'!D37))),'Data Summary'!BU43="Yes"),OFFSET('Water Data'!$D$9,0,10*ROW('Water Data'!D37)),NA())</f>
        <v>#N/A</v>
      </c>
      <c r="G43" s="82" t="e">
        <f ca="true">+IF(AND(ISNUMBER(OFFSET('Water Data'!$E$4,0,10*ROW('Water Data'!E37))),'Data Summary'!BV43="Yes"),100-OFFSET('Water Data'!$E$4,0,10*ROW('Water Data'!E37)),NA())</f>
        <v>#N/A</v>
      </c>
      <c r="H43" s="82" t="e">
        <f ca="true">+IF(AND(ISNUMBER(OFFSET('Water Data'!$E$6,0,10*ROW('Water Data'!E37))),'Data Summary'!BW43="Yes"),OFFSET('Water Data'!$E$6,0,10*ROW('Water Data'!E37)),NA())</f>
        <v>#N/A</v>
      </c>
      <c r="I43" s="82" t="e">
        <f ca="true">+IF(AND(ISNUMBER(OFFSET('Water Data'!$E$9,0,10*ROW('Water Data'!E37))),'Data Summary'!BX43="Yes"),OFFSET('Water Data'!$E$9,0,10*ROW('Water Data'!E37)),NA())</f>
        <v>#N/A</v>
      </c>
      <c r="J43" s="82" t="e">
        <f ca="true">+IF(AND(ISNUMBER(OFFSET('Water Data'!$F$4,0,10*ROW('Water Data'!F37))),'Data Summary'!BY43="Yes"),100-OFFSET('Water Data'!$F$4,0,10*ROW('Water Data'!F37)),NA())</f>
        <v>#N/A</v>
      </c>
      <c r="K43" s="82" t="e">
        <f ca="true">+IF(AND(ISNUMBER(OFFSET('Water Data'!$F$6,0,10*ROW('Water Data'!F37))),'Data Summary'!BZ43="Yes"),OFFSET('Water Data'!$F$6,0,10*ROW('Water Data'!F37)),NA())</f>
        <v>#N/A</v>
      </c>
      <c r="L43" s="82" t="e">
        <f ca="true">+IF(AND(ISNUMBER(OFFSET('Water Data'!$F$9,0,10*ROW('Water Data'!F37))),'Data Summary'!CA43="Yes"),OFFSET('Water Data'!$F$9,0,10*ROW('Water Data'!F37)),NA())</f>
        <v>#N/A</v>
      </c>
      <c r="M43" s="82" t="e">
        <f ca="true">+IF(AND(ISNUMBER(OFFSET('Water Data'!$G$4,0,10*ROW('Water Data'!G37))),'Data Summary'!CB43="Yes"),100-OFFSET('Water Data'!$G$4,0,10*ROW('Water Data'!G37)),NA())</f>
        <v>#N/A</v>
      </c>
      <c r="N43" s="82" t="e">
        <f ca="true">+IF(AND(ISNUMBER(OFFSET('Water Data'!$G$6,0,10*ROW('Water Data'!G37))),'Data Summary'!CC43="Yes"),OFFSET('Water Data'!$G$6,0,10*ROW('Water Data'!G37)),NA())</f>
        <v>#N/A</v>
      </c>
      <c r="O43" s="82" t="e">
        <f ca="true">+IF(AND(ISNUMBER(OFFSET('Water Data'!$G$9,0,10*ROW('Water Data'!G37))),'Data Summary'!CD43="Yes"),OFFSET('Water Data'!$G$9,0,10*ROW('Water Data'!G37)),NA())</f>
        <v>#N/A</v>
      </c>
      <c r="P43" s="82" t="e">
        <f ca="true">+IF(AND(ISNUMBER(OFFSET('Water Data'!$H$4,0,10*ROW('Water Data'!H37))),'Data Summary'!CE43="Yes"),100-OFFSET('Water Data'!$H$4,0,10*ROW('Water Data'!H37)),NA())</f>
        <v>#N/A</v>
      </c>
      <c r="Q43" s="82" t="e">
        <f ca="true">+IF(AND(ISNUMBER(OFFSET('Water Data'!$H$6,0,10*ROW('Water Data'!H37))),'Data Summary'!CF43="Yes"),OFFSET('Water Data'!$H$6,0,10*ROW('Water Data'!H37)),NA())</f>
        <v>#N/A</v>
      </c>
      <c r="R43" s="82" t="e">
        <f ca="true">+IF(AND(ISNUMBER(OFFSET('Water Data'!$H$9,0,10*ROW('Water Data'!H37))),'Data Summary'!CG43="Yes"),OFFSET('Water Data'!$H$9,0,10*ROW('Water Data'!H37)),NA())</f>
        <v>#N/A</v>
      </c>
      <c r="S43" s="82" t="e">
        <f ca="true">+IF(AND(ISNUMBER(OFFSET('Water Data'!$I$4,0,10*ROW('Water Data'!I37))),'Data Summary'!CH43="Yes"),100-OFFSET('Water Data'!$I$4,0,10*ROW('Water Data'!I37)),NA())</f>
        <v>#N/A</v>
      </c>
      <c r="T43" s="82" t="e">
        <f ca="true">+IF(AND(ISNUMBER(OFFSET('Water Data'!$I$6,0,10*ROW('Water Data'!I37))),'Data Summary'!CI43="Yes"),OFFSET('Water Data'!$I$6,0,10*ROW('Water Data'!I37)),NA())</f>
        <v>#N/A</v>
      </c>
      <c r="U43" s="82" t="e">
        <f ca="true">+IF(AND(ISNUMBER(OFFSET('Water Data'!$I$9,0,10*ROW('Water Data'!I37))),'Data Summary'!CJ43="Yes"),OFFSET('Water Data'!$I$9,0,10*ROW('Water Data'!I37)),NA())</f>
        <v>#N/A</v>
      </c>
      <c r="V43" s="83" t="e">
        <f ca="true">+IF(AND(ISNUMBER(OFFSET('Sanitation Data'!$D$4,0,10*ROW('Sanitation Data'!D37))),'Data Summary'!CK43="Yes"),100-OFFSET('Sanitation Data'!$D$4,0,10*ROW('Sanitation Data'!D37)),NA())</f>
        <v>#N/A</v>
      </c>
      <c r="W43" s="83" t="e">
        <f ca="true">+IF(AND(ISNUMBER(OFFSET('Sanitation Data'!$D$6,0,10*ROW('Sanitation Data'!D37))),'Data Summary'!CL43="Yes"),OFFSET('Sanitation Data'!$D$6,0,10*ROW('Sanitation Data'!D37)),NA())</f>
        <v>#N/A</v>
      </c>
      <c r="X43" s="83" t="e">
        <f ca="true">+IF(AND(ISNUMBER(OFFSET('Sanitation Data'!$D$10,0,10*ROW('Sanitation Data'!D37))),'Data Summary'!CM43="Yes"),OFFSET('Sanitation Data'!$D$10,0,10*ROW('Sanitation Data'!D37)),NA())</f>
        <v>#N/A</v>
      </c>
      <c r="Y43" s="83" t="e">
        <f ca="true">+IF(AND(ISNUMBER(OFFSET('Sanitation Data'!$D$11,0,10*ROW('Sanitation Data'!D37))),'Data Summary'!CN43="Yes"),OFFSET('Sanitation Data'!$D$11,0,10*ROW('Sanitation Data'!D37)),NA())</f>
        <v>#N/A</v>
      </c>
      <c r="Z43" s="83" t="e">
        <f ca="true">+IF(AND(ISNUMBER(OFFSET('Sanitation Data'!$D$12,0,10*ROW('Sanitation Data'!D37))),'Data Summary'!CO43="Yes"),OFFSET('Sanitation Data'!$D$12,0,10*ROW('Sanitation Data'!D37)),NA())</f>
        <v>#N/A</v>
      </c>
      <c r="AA43" s="83" t="e">
        <f ca="true">+IF(AND(ISNUMBER(OFFSET('Sanitation Data'!$E$4,0,10*ROW('Sanitation Data'!E37))),'Data Summary'!CP43="Yes"),100-OFFSET('Sanitation Data'!$E$4,0,10*ROW('Sanitation Data'!E37)),NA())</f>
        <v>#N/A</v>
      </c>
      <c r="AB43" s="83" t="e">
        <f ca="true">+IF(AND(ISNUMBER(OFFSET('Sanitation Data'!$E$6,0,10*ROW('Sanitation Data'!E37))),'Data Summary'!CQ43="Yes"),OFFSET('Sanitation Data'!$E$6,0,10*ROW('Sanitation Data'!E37)),NA())</f>
        <v>#N/A</v>
      </c>
      <c r="AC43" s="83" t="e">
        <f ca="true">+IF(AND(ISNUMBER(OFFSET('Sanitation Data'!$E$10,0,10*ROW('Sanitation Data'!E37))),'Data Summary'!CR43="Yes"),OFFSET('Sanitation Data'!$E$10,0,10*ROW('Sanitation Data'!E37)),NA())</f>
        <v>#N/A</v>
      </c>
      <c r="AD43" s="83" t="e">
        <f ca="true">+IF(AND(ISNUMBER(OFFSET('Sanitation Data'!$E$11,0,10*ROW('Sanitation Data'!E37))),'Data Summary'!CS43="Yes"),OFFSET('Sanitation Data'!$E$11,0,10*ROW('Sanitation Data'!E37)),NA())</f>
        <v>#N/A</v>
      </c>
      <c r="AE43" s="83" t="e">
        <f ca="true">+IF(AND(ISNUMBER(OFFSET('Sanitation Data'!$E$12,0,10*ROW('Sanitation Data'!E37))),'Data Summary'!CT43="Yes"),OFFSET('Sanitation Data'!$E$12,0,10*ROW('Sanitation Data'!E37)),NA())</f>
        <v>#N/A</v>
      </c>
      <c r="AF43" s="83" t="e">
        <f ca="true">+IF(AND(ISNUMBER(OFFSET('Sanitation Data'!$F$4,0,10*ROW('Sanitation Data'!F37))),'Data Summary'!CU43="Yes"),100-OFFSET('Sanitation Data'!$F$4,0,10*ROW('Sanitation Data'!F37)),NA())</f>
        <v>#N/A</v>
      </c>
      <c r="AG43" s="83" t="e">
        <f ca="true">+IF(AND(ISNUMBER(OFFSET('Sanitation Data'!$F$6,0,10*ROW('Sanitation Data'!F37))),'Data Summary'!CV43="Yes"),OFFSET('Sanitation Data'!$F$6,0,10*ROW('Sanitation Data'!F37)),NA())</f>
        <v>#N/A</v>
      </c>
      <c r="AH43" s="83" t="e">
        <f ca="true">+IF(AND(ISNUMBER(OFFSET('Sanitation Data'!$F$10,0,10*ROW('Sanitation Data'!F37))),'Data Summary'!CW43="Yes"),OFFSET('Sanitation Data'!$F$10,0,10*ROW('Sanitation Data'!F37)),NA())</f>
        <v>#N/A</v>
      </c>
      <c r="AI43" s="83" t="e">
        <f ca="true">+IF(AND(ISNUMBER(OFFSET('Sanitation Data'!$F$11,0,10*ROW('Sanitation Data'!F37))),'Data Summary'!CX43="Yes"),OFFSET('Sanitation Data'!$F$11,0,10*ROW('Sanitation Data'!F37)),NA())</f>
        <v>#N/A</v>
      </c>
      <c r="AJ43" s="83" t="e">
        <f ca="true">+IF(AND(ISNUMBER(OFFSET('Sanitation Data'!$F$12,0,10*ROW('Sanitation Data'!F37))),'Data Summary'!CY43="Yes"),OFFSET('Sanitation Data'!$F$12,0,10*ROW('Sanitation Data'!F37)),NA())</f>
        <v>#N/A</v>
      </c>
      <c r="AK43" s="83" t="e">
        <f ca="true">+IF(AND(ISNUMBER(OFFSET('Sanitation Data'!$G$4,0,10*ROW('Sanitation Data'!G37))),'Data Summary'!CZ43="Yes"),100-OFFSET('Sanitation Data'!$G$4,0,10*ROW('Sanitation Data'!G37)),NA())</f>
        <v>#N/A</v>
      </c>
      <c r="AL43" s="83" t="e">
        <f ca="true">+IF(AND(ISNUMBER(OFFSET('Sanitation Data'!$G$6,0,10*ROW('Sanitation Data'!G37))),'Data Summary'!DA43="Yes"),OFFSET('Sanitation Data'!$G$6,0,10*ROW('Sanitation Data'!G37)),NA())</f>
        <v>#N/A</v>
      </c>
      <c r="AM43" s="83" t="e">
        <f ca="true">+IF(AND(ISNUMBER(OFFSET('Sanitation Data'!$G$10,0,10*ROW('Sanitation Data'!G37))),'Data Summary'!DB43="Yes"),OFFSET('Sanitation Data'!$G$10,0,10*ROW('Sanitation Data'!G37)),NA())</f>
        <v>#N/A</v>
      </c>
      <c r="AN43" s="83" t="e">
        <f ca="true">+IF(AND(ISNUMBER(OFFSET('Sanitation Data'!$G$11,0,10*ROW('Sanitation Data'!G37))),'Data Summary'!DC43="Yes"),OFFSET('Sanitation Data'!$G$11,0,10*ROW('Sanitation Data'!G37)),NA())</f>
        <v>#N/A</v>
      </c>
      <c r="AO43" s="83" t="e">
        <f ca="true">+IF(AND(ISNUMBER(OFFSET('Sanitation Data'!$G$12,0,10*ROW('Sanitation Data'!G37))),'Data Summary'!DD43="Yes"),OFFSET('Sanitation Data'!$G$12,0,10*ROW('Sanitation Data'!G37)),NA())</f>
        <v>#N/A</v>
      </c>
      <c r="AP43" s="83" t="e">
        <f ca="true">+IF(AND(ISNUMBER(OFFSET('Sanitation Data'!$H$4,0,10*ROW('Sanitation Data'!H37))),'Data Summary'!DE43="Yes"),100-OFFSET('Sanitation Data'!$H$4,0,10*ROW('Sanitation Data'!H37)),NA())</f>
        <v>#N/A</v>
      </c>
      <c r="AQ43" s="83" t="e">
        <f ca="true">+IF(AND(ISNUMBER(OFFSET('Sanitation Data'!$H$6,0,10*ROW('Sanitation Data'!H37))),'Data Summary'!DF43="Yes"),OFFSET('Sanitation Data'!$H$6,0,10*ROW('Sanitation Data'!H37)),NA())</f>
        <v>#N/A</v>
      </c>
      <c r="AR43" s="83" t="e">
        <f ca="true">+IF(AND(ISNUMBER(OFFSET('Sanitation Data'!$H$10,0,10*ROW('Sanitation Data'!H37))),'Data Summary'!DG43="Yes"),OFFSET('Sanitation Data'!$H$10,0,10*ROW('Sanitation Data'!H37)),NA())</f>
        <v>#N/A</v>
      </c>
      <c r="AS43" s="83" t="e">
        <f ca="true">+IF(AND(ISNUMBER(OFFSET('Sanitation Data'!$H$11,0,10*ROW('Sanitation Data'!H37))),'Data Summary'!DH43="Yes"),OFFSET('Sanitation Data'!$H$11,0,10*ROW('Sanitation Data'!H37)),NA())</f>
        <v>#N/A</v>
      </c>
      <c r="AT43" s="83" t="e">
        <f ca="true">+IF(AND(ISNUMBER(OFFSET('Sanitation Data'!$H$12,0,10*ROW('Sanitation Data'!H37))),'Data Summary'!DI43="Yes"),OFFSET('Sanitation Data'!$H$12,0,10*ROW('Sanitation Data'!H37)),NA())</f>
        <v>#N/A</v>
      </c>
      <c r="AU43" s="83" t="e">
        <f ca="true">+IF(AND(ISNUMBER(OFFSET('Sanitation Data'!$I$4,0,10*ROW('Sanitation Data'!I37))),'Data Summary'!DJ43="Yes"),100-OFFSET('Sanitation Data'!$I$4,0,10*ROW('Sanitation Data'!I37)),NA())</f>
        <v>#N/A</v>
      </c>
      <c r="AV43" s="83" t="e">
        <f ca="true">+IF(AND(ISNUMBER(OFFSET('Sanitation Data'!$I$6,0,10*ROW('Sanitation Data'!I37))),'Data Summary'!DK43="Yes"),OFFSET('Sanitation Data'!$I$6,0,10*ROW('Sanitation Data'!I37)),NA())</f>
        <v>#N/A</v>
      </c>
      <c r="AW43" s="83" t="e">
        <f ca="true">+IF(AND(ISNUMBER(OFFSET('Sanitation Data'!$I$10,0,10*ROW('Sanitation Data'!I37))),'Data Summary'!DL43="Yes"),OFFSET('Sanitation Data'!$I$10,0,10*ROW('Sanitation Data'!I37)),NA())</f>
        <v>#N/A</v>
      </c>
      <c r="AX43" s="83" t="e">
        <f ca="true">+IF(AND(ISNUMBER(OFFSET('Sanitation Data'!$I$11,0,10*ROW('Sanitation Data'!I37))),'Data Summary'!DM43="Yes"),OFFSET('Sanitation Data'!$I$11,0,10*ROW('Sanitation Data'!I37)),NA())</f>
        <v>#N/A</v>
      </c>
      <c r="AY43" s="83" t="e">
        <f ca="true">+IF(AND(ISNUMBER(OFFSET('Sanitation Data'!$I$12,0,10*ROW('Sanitation Data'!I37))),'Data Summary'!DN43="Yes"),OFFSET('Sanitation Data'!$I$12,0,10*ROW('Sanitation Data'!I37)),NA())</f>
        <v>#N/A</v>
      </c>
      <c r="AZ43" s="84" t="e">
        <f ca="true">+IF(AND(ISNUMBER(OFFSET('Hygiene Data'!$D$5,0,10*ROW('Hygiene Data'!D37))),'Data Summary'!DO43="Yes"),OFFSET('Hygiene Data'!$D$5,0,10*ROW('Hygiene Data'!D37)),NA())</f>
        <v>#N/A</v>
      </c>
      <c r="BA43" s="84" t="e">
        <f ca="true">+IF(AND(ISNUMBER(OFFSET('Hygiene Data'!$D$7,0,10*ROW('Hygiene Data'!D37))),'Data Summary'!DP43="Yes"),OFFSET('Hygiene Data'!$D$7,0,10*ROW('Hygiene Data'!D37)),NA())</f>
        <v>#N/A</v>
      </c>
      <c r="BB43" s="84" t="e">
        <f ca="true">+IF(AND(ISNUMBER(OFFSET('Hygiene Data'!$D$9,0,10*ROW('Hygiene Data'!D37))),'Data Summary'!DQ43="Yes"),OFFSET('Hygiene Data'!$D$9,0,10*ROW('Hygiene Data'!D37)),NA())</f>
        <v>#N/A</v>
      </c>
      <c r="BC43" s="84" t="e">
        <f ca="true">+IF(AND(ISNUMBER(OFFSET('Hygiene Data'!$E$5,0,10*ROW('Hygiene Data'!E37))),'Data Summary'!DR43="Yes"),OFFSET('Hygiene Data'!$E$5,0,10*ROW('Hygiene Data'!E37)),NA())</f>
        <v>#N/A</v>
      </c>
      <c r="BD43" s="84" t="e">
        <f ca="true">+IF(AND(ISNUMBER(OFFSET('Hygiene Data'!$E$7,0,10*ROW('Hygiene Data'!E37))),'Data Summary'!DS43="Yes"),OFFSET('Hygiene Data'!$E$7,0,10*ROW('Hygiene Data'!E37)),NA())</f>
        <v>#N/A</v>
      </c>
      <c r="BE43" s="84" t="e">
        <f ca="true">+IF(AND(ISNUMBER(OFFSET('Hygiene Data'!$E$9,0,10*ROW('Hygiene Data'!E37))),'Data Summary'!DT43="Yes"),OFFSET('Hygiene Data'!$E$9,0,10*ROW('Hygiene Data'!E37)),NA())</f>
        <v>#N/A</v>
      </c>
      <c r="BF43" s="84" t="e">
        <f ca="true">+IF(AND(ISNUMBER(OFFSET('Hygiene Data'!$F$5,0,10*ROW('Hygiene Data'!F37))),'Data Summary'!DU43="Yes"),OFFSET('Hygiene Data'!$F$5,0,10*ROW('Hygiene Data'!F37)),NA())</f>
        <v>#N/A</v>
      </c>
      <c r="BG43" s="84" t="e">
        <f ca="true">+IF(AND(ISNUMBER(OFFSET('Hygiene Data'!$F$7,0,10*ROW('Hygiene Data'!F37))),'Data Summary'!DV43="Yes"),OFFSET('Hygiene Data'!$F$7,0,10*ROW('Hygiene Data'!F37)),NA())</f>
        <v>#N/A</v>
      </c>
      <c r="BH43" s="84" t="e">
        <f ca="true">+IF(AND(ISNUMBER(OFFSET('Hygiene Data'!$F$9,0,10*ROW('Hygiene Data'!F37))),'Data Summary'!DW43="Yes"),OFFSET('Hygiene Data'!$F$9,0,10*ROW('Hygiene Data'!F37)),NA())</f>
        <v>#N/A</v>
      </c>
      <c r="BI43" s="84" t="e">
        <f ca="true">+IF(AND(ISNUMBER(OFFSET('Hygiene Data'!$G$5,0,10*ROW('Hygiene Data'!G37))),'Data Summary'!DX43="Yes"),OFFSET('Hygiene Data'!$G$5,0,10*ROW('Hygiene Data'!G37)),NA())</f>
        <v>#N/A</v>
      </c>
      <c r="BJ43" s="84" t="e">
        <f ca="true">+IF(AND(ISNUMBER(OFFSET('Hygiene Data'!$G$7,0,10*ROW('Hygiene Data'!G37))),'Data Summary'!DY43="Yes"),OFFSET('Hygiene Data'!$G$7,0,10*ROW('Hygiene Data'!G37)),NA())</f>
        <v>#N/A</v>
      </c>
      <c r="BK43" s="84" t="e">
        <f ca="true">+IF(AND(ISNUMBER(OFFSET('Hygiene Data'!$G$9,0,10*ROW('Hygiene Data'!G37))),'Data Summary'!DZ43="Yes"),OFFSET('Hygiene Data'!$G$9,0,10*ROW('Hygiene Data'!G37)),NA())</f>
        <v>#N/A</v>
      </c>
      <c r="BL43" s="84" t="e">
        <f ca="true">+IF(AND(ISNUMBER(OFFSET('Hygiene Data'!$H$5,0,10*ROW('Hygiene Data'!H37))),'Data Summary'!EA43="Yes"),OFFSET('Hygiene Data'!$H$5,0,10*ROW('Hygiene Data'!H37)),NA())</f>
        <v>#N/A</v>
      </c>
      <c r="BM43" s="84" t="e">
        <f ca="true">+IF(AND(ISNUMBER(OFFSET('Hygiene Data'!$H$7,0,10*ROW('Hygiene Data'!H37))),'Data Summary'!EB43="Yes"),OFFSET('Hygiene Data'!$H$7,0,10*ROW('Hygiene Data'!H37)),NA())</f>
        <v>#N/A</v>
      </c>
      <c r="BN43" s="84" t="e">
        <f ca="true">+IF(AND(ISNUMBER(OFFSET('Hygiene Data'!$H$9,0,10*ROW('Hygiene Data'!H37))),'Data Summary'!EC43="Yes"),OFFSET('Hygiene Data'!$H$9,0,10*ROW('Hygiene Data'!H37)),NA())</f>
        <v>#N/A</v>
      </c>
      <c r="BO43" s="84" t="e">
        <f ca="true">+IF(AND(ISNUMBER(OFFSET('Hygiene Data'!$I$5,0,10*ROW('Hygiene Data'!I37))),'Data Summary'!ED43="Yes"),OFFSET('Hygiene Data'!$I$5,0,10*ROW('Hygiene Data'!I37)),NA())</f>
        <v>#N/A</v>
      </c>
      <c r="BP43" s="84" t="e">
        <f ca="true">+IF(AND(ISNUMBER(OFFSET('Hygiene Data'!$I$7,0,10*ROW('Hygiene Data'!I37))),'Data Summary'!EE43="Yes"),OFFSET('Hygiene Data'!$I$7,0,10*ROW('Hygiene Data'!I37)),NA())</f>
        <v>#N/A</v>
      </c>
      <c r="BQ43" s="84" t="e">
        <f ca="true">+IF(AND(ISNUMBER(OFFSET('Hygiene Data'!$I$9,0,10*ROW('Hygiene Data'!I37))),'Data Summary'!EF43="Yes"),OFFSET('Hygiene Data'!$I$9,0,10*ROW('Hygiene Data'!I37)),NA())</f>
        <v>#N/A</v>
      </c>
    </row>
    <row xmlns:x14ac="http://schemas.microsoft.com/office/spreadsheetml/2009/9/ac" r="44" x14ac:dyDescent="0.2">
      <c r="A44" s="375" t="e">
        <f ca="true">+RIGHT('Data Summary'!A44,LEN('Data Summary'!A44)-9)</f>
        <v>#VALUE!</v>
      </c>
      <c r="B44" s="36" t="str">
        <f ca="true">+IF(ISTEXT('Data Summary'!B44),'Data Summary'!B44,"")</f>
        <v/>
      </c>
      <c r="C44" s="325" t="e">
        <f ca="true">+VALUE('Data Summary'!C44)</f>
        <v>#VALUE!</v>
      </c>
      <c r="D44" s="82" t="e">
        <f ca="true">+IF(AND(ISNUMBER(OFFSET('Water Data'!$D$4,0,10*ROW('Water Data'!D38))),'Data Summary'!BS44="Yes"),100-OFFSET('Water Data'!$D$4,0,10*ROW('Water Data'!D38)),NA())</f>
        <v>#N/A</v>
      </c>
      <c r="E44" s="82" t="e">
        <f ca="true">+IF(AND(ISNUMBER(OFFSET('Water Data'!$D$6,0,10*ROW('Water Data'!D38))),'Data Summary'!BT44="Yes"),OFFSET('Water Data'!$D$6,0,10*ROW('Water Data'!D38)),NA())</f>
        <v>#N/A</v>
      </c>
      <c r="F44" s="82" t="e">
        <f ca="true">+IF(AND(ISNUMBER(OFFSET('Water Data'!$D$9,0,10*ROW('Water Data'!D38))),'Data Summary'!BU44="Yes"),OFFSET('Water Data'!$D$9,0,10*ROW('Water Data'!D38)),NA())</f>
        <v>#N/A</v>
      </c>
      <c r="G44" s="82" t="e">
        <f ca="true">+IF(AND(ISNUMBER(OFFSET('Water Data'!$E$4,0,10*ROW('Water Data'!E38))),'Data Summary'!BV44="Yes"),100-OFFSET('Water Data'!$E$4,0,10*ROW('Water Data'!E38)),NA())</f>
        <v>#N/A</v>
      </c>
      <c r="H44" s="82" t="e">
        <f ca="true">+IF(AND(ISNUMBER(OFFSET('Water Data'!$E$6,0,10*ROW('Water Data'!E38))),'Data Summary'!BW44="Yes"),OFFSET('Water Data'!$E$6,0,10*ROW('Water Data'!E38)),NA())</f>
        <v>#N/A</v>
      </c>
      <c r="I44" s="82" t="e">
        <f ca="true">+IF(AND(ISNUMBER(OFFSET('Water Data'!$E$9,0,10*ROW('Water Data'!E38))),'Data Summary'!BX44="Yes"),OFFSET('Water Data'!$E$9,0,10*ROW('Water Data'!E38)),NA())</f>
        <v>#N/A</v>
      </c>
      <c r="J44" s="82" t="e">
        <f ca="true">+IF(AND(ISNUMBER(OFFSET('Water Data'!$F$4,0,10*ROW('Water Data'!F38))),'Data Summary'!BY44="Yes"),100-OFFSET('Water Data'!$F$4,0,10*ROW('Water Data'!F38)),NA())</f>
        <v>#N/A</v>
      </c>
      <c r="K44" s="82" t="e">
        <f ca="true">+IF(AND(ISNUMBER(OFFSET('Water Data'!$F$6,0,10*ROW('Water Data'!F38))),'Data Summary'!BZ44="Yes"),OFFSET('Water Data'!$F$6,0,10*ROW('Water Data'!F38)),NA())</f>
        <v>#N/A</v>
      </c>
      <c r="L44" s="82" t="e">
        <f ca="true">+IF(AND(ISNUMBER(OFFSET('Water Data'!$F$9,0,10*ROW('Water Data'!F38))),'Data Summary'!CA44="Yes"),OFFSET('Water Data'!$F$9,0,10*ROW('Water Data'!F38)),NA())</f>
        <v>#N/A</v>
      </c>
      <c r="M44" s="82" t="e">
        <f ca="true">+IF(AND(ISNUMBER(OFFSET('Water Data'!$G$4,0,10*ROW('Water Data'!G38))),'Data Summary'!CB44="Yes"),100-OFFSET('Water Data'!$G$4,0,10*ROW('Water Data'!G38)),NA())</f>
        <v>#N/A</v>
      </c>
      <c r="N44" s="82" t="e">
        <f ca="true">+IF(AND(ISNUMBER(OFFSET('Water Data'!$G$6,0,10*ROW('Water Data'!G38))),'Data Summary'!CC44="Yes"),OFFSET('Water Data'!$G$6,0,10*ROW('Water Data'!G38)),NA())</f>
        <v>#N/A</v>
      </c>
      <c r="O44" s="82" t="e">
        <f ca="true">+IF(AND(ISNUMBER(OFFSET('Water Data'!$G$9,0,10*ROW('Water Data'!G38))),'Data Summary'!CD44="Yes"),OFFSET('Water Data'!$G$9,0,10*ROW('Water Data'!G38)),NA())</f>
        <v>#N/A</v>
      </c>
      <c r="P44" s="82" t="e">
        <f ca="true">+IF(AND(ISNUMBER(OFFSET('Water Data'!$H$4,0,10*ROW('Water Data'!H38))),'Data Summary'!CE44="Yes"),100-OFFSET('Water Data'!$H$4,0,10*ROW('Water Data'!H38)),NA())</f>
        <v>#N/A</v>
      </c>
      <c r="Q44" s="82" t="e">
        <f ca="true">+IF(AND(ISNUMBER(OFFSET('Water Data'!$H$6,0,10*ROW('Water Data'!H38))),'Data Summary'!CF44="Yes"),OFFSET('Water Data'!$H$6,0,10*ROW('Water Data'!H38)),NA())</f>
        <v>#N/A</v>
      </c>
      <c r="R44" s="82" t="e">
        <f ca="true">+IF(AND(ISNUMBER(OFFSET('Water Data'!$H$9,0,10*ROW('Water Data'!H38))),'Data Summary'!CG44="Yes"),OFFSET('Water Data'!$H$9,0,10*ROW('Water Data'!H38)),NA())</f>
        <v>#N/A</v>
      </c>
      <c r="S44" s="82" t="e">
        <f ca="true">+IF(AND(ISNUMBER(OFFSET('Water Data'!$I$4,0,10*ROW('Water Data'!I38))),'Data Summary'!CH44="Yes"),100-OFFSET('Water Data'!$I$4,0,10*ROW('Water Data'!I38)),NA())</f>
        <v>#N/A</v>
      </c>
      <c r="T44" s="82" t="e">
        <f ca="true">+IF(AND(ISNUMBER(OFFSET('Water Data'!$I$6,0,10*ROW('Water Data'!I38))),'Data Summary'!CI44="Yes"),OFFSET('Water Data'!$I$6,0,10*ROW('Water Data'!I38)),NA())</f>
        <v>#N/A</v>
      </c>
      <c r="U44" s="82" t="e">
        <f ca="true">+IF(AND(ISNUMBER(OFFSET('Water Data'!$I$9,0,10*ROW('Water Data'!I38))),'Data Summary'!CJ44="Yes"),OFFSET('Water Data'!$I$9,0,10*ROW('Water Data'!I38)),NA())</f>
        <v>#N/A</v>
      </c>
      <c r="V44" s="83" t="e">
        <f ca="true">+IF(AND(ISNUMBER(OFFSET('Sanitation Data'!$D$4,0,10*ROW('Sanitation Data'!D38))),'Data Summary'!CK44="Yes"),100-OFFSET('Sanitation Data'!$D$4,0,10*ROW('Sanitation Data'!D38)),NA())</f>
        <v>#N/A</v>
      </c>
      <c r="W44" s="83" t="e">
        <f ca="true">+IF(AND(ISNUMBER(OFFSET('Sanitation Data'!$D$6,0,10*ROW('Sanitation Data'!D38))),'Data Summary'!CL44="Yes"),OFFSET('Sanitation Data'!$D$6,0,10*ROW('Sanitation Data'!D38)),NA())</f>
        <v>#N/A</v>
      </c>
      <c r="X44" s="83" t="e">
        <f ca="true">+IF(AND(ISNUMBER(OFFSET('Sanitation Data'!$D$10,0,10*ROW('Sanitation Data'!D38))),'Data Summary'!CM44="Yes"),OFFSET('Sanitation Data'!$D$10,0,10*ROW('Sanitation Data'!D38)),NA())</f>
        <v>#N/A</v>
      </c>
      <c r="Y44" s="83" t="e">
        <f ca="true">+IF(AND(ISNUMBER(OFFSET('Sanitation Data'!$D$11,0,10*ROW('Sanitation Data'!D38))),'Data Summary'!CN44="Yes"),OFFSET('Sanitation Data'!$D$11,0,10*ROW('Sanitation Data'!D38)),NA())</f>
        <v>#N/A</v>
      </c>
      <c r="Z44" s="83" t="e">
        <f ca="true">+IF(AND(ISNUMBER(OFFSET('Sanitation Data'!$D$12,0,10*ROW('Sanitation Data'!D38))),'Data Summary'!CO44="Yes"),OFFSET('Sanitation Data'!$D$12,0,10*ROW('Sanitation Data'!D38)),NA())</f>
        <v>#N/A</v>
      </c>
      <c r="AA44" s="83" t="e">
        <f ca="true">+IF(AND(ISNUMBER(OFFSET('Sanitation Data'!$E$4,0,10*ROW('Sanitation Data'!E38))),'Data Summary'!CP44="Yes"),100-OFFSET('Sanitation Data'!$E$4,0,10*ROW('Sanitation Data'!E38)),NA())</f>
        <v>#N/A</v>
      </c>
      <c r="AB44" s="83" t="e">
        <f ca="true">+IF(AND(ISNUMBER(OFFSET('Sanitation Data'!$E$6,0,10*ROW('Sanitation Data'!E38))),'Data Summary'!CQ44="Yes"),OFFSET('Sanitation Data'!$E$6,0,10*ROW('Sanitation Data'!E38)),NA())</f>
        <v>#N/A</v>
      </c>
      <c r="AC44" s="83" t="e">
        <f ca="true">+IF(AND(ISNUMBER(OFFSET('Sanitation Data'!$E$10,0,10*ROW('Sanitation Data'!E38))),'Data Summary'!CR44="Yes"),OFFSET('Sanitation Data'!$E$10,0,10*ROW('Sanitation Data'!E38)),NA())</f>
        <v>#N/A</v>
      </c>
      <c r="AD44" s="83" t="e">
        <f ca="true">+IF(AND(ISNUMBER(OFFSET('Sanitation Data'!$E$11,0,10*ROW('Sanitation Data'!E38))),'Data Summary'!CS44="Yes"),OFFSET('Sanitation Data'!$E$11,0,10*ROW('Sanitation Data'!E38)),NA())</f>
        <v>#N/A</v>
      </c>
      <c r="AE44" s="83" t="e">
        <f ca="true">+IF(AND(ISNUMBER(OFFSET('Sanitation Data'!$E$12,0,10*ROW('Sanitation Data'!E38))),'Data Summary'!CT44="Yes"),OFFSET('Sanitation Data'!$E$12,0,10*ROW('Sanitation Data'!E38)),NA())</f>
        <v>#N/A</v>
      </c>
      <c r="AF44" s="83" t="e">
        <f ca="true">+IF(AND(ISNUMBER(OFFSET('Sanitation Data'!$F$4,0,10*ROW('Sanitation Data'!F38))),'Data Summary'!CU44="Yes"),100-OFFSET('Sanitation Data'!$F$4,0,10*ROW('Sanitation Data'!F38)),NA())</f>
        <v>#N/A</v>
      </c>
      <c r="AG44" s="83" t="e">
        <f ca="true">+IF(AND(ISNUMBER(OFFSET('Sanitation Data'!$F$6,0,10*ROW('Sanitation Data'!F38))),'Data Summary'!CV44="Yes"),OFFSET('Sanitation Data'!$F$6,0,10*ROW('Sanitation Data'!F38)),NA())</f>
        <v>#N/A</v>
      </c>
      <c r="AH44" s="83" t="e">
        <f ca="true">+IF(AND(ISNUMBER(OFFSET('Sanitation Data'!$F$10,0,10*ROW('Sanitation Data'!F38))),'Data Summary'!CW44="Yes"),OFFSET('Sanitation Data'!$F$10,0,10*ROW('Sanitation Data'!F38)),NA())</f>
        <v>#N/A</v>
      </c>
      <c r="AI44" s="83" t="e">
        <f ca="true">+IF(AND(ISNUMBER(OFFSET('Sanitation Data'!$F$11,0,10*ROW('Sanitation Data'!F38))),'Data Summary'!CX44="Yes"),OFFSET('Sanitation Data'!$F$11,0,10*ROW('Sanitation Data'!F38)),NA())</f>
        <v>#N/A</v>
      </c>
      <c r="AJ44" s="83" t="e">
        <f ca="true">+IF(AND(ISNUMBER(OFFSET('Sanitation Data'!$F$12,0,10*ROW('Sanitation Data'!F38))),'Data Summary'!CY44="Yes"),OFFSET('Sanitation Data'!$F$12,0,10*ROW('Sanitation Data'!F38)),NA())</f>
        <v>#N/A</v>
      </c>
      <c r="AK44" s="83" t="e">
        <f ca="true">+IF(AND(ISNUMBER(OFFSET('Sanitation Data'!$G$4,0,10*ROW('Sanitation Data'!G38))),'Data Summary'!CZ44="Yes"),100-OFFSET('Sanitation Data'!$G$4,0,10*ROW('Sanitation Data'!G38)),NA())</f>
        <v>#N/A</v>
      </c>
      <c r="AL44" s="83" t="e">
        <f ca="true">+IF(AND(ISNUMBER(OFFSET('Sanitation Data'!$G$6,0,10*ROW('Sanitation Data'!G38))),'Data Summary'!DA44="Yes"),OFFSET('Sanitation Data'!$G$6,0,10*ROW('Sanitation Data'!G38)),NA())</f>
        <v>#N/A</v>
      </c>
      <c r="AM44" s="83" t="e">
        <f ca="true">+IF(AND(ISNUMBER(OFFSET('Sanitation Data'!$G$10,0,10*ROW('Sanitation Data'!G38))),'Data Summary'!DB44="Yes"),OFFSET('Sanitation Data'!$G$10,0,10*ROW('Sanitation Data'!G38)),NA())</f>
        <v>#N/A</v>
      </c>
      <c r="AN44" s="83" t="e">
        <f ca="true">+IF(AND(ISNUMBER(OFFSET('Sanitation Data'!$G$11,0,10*ROW('Sanitation Data'!G38))),'Data Summary'!DC44="Yes"),OFFSET('Sanitation Data'!$G$11,0,10*ROW('Sanitation Data'!G38)),NA())</f>
        <v>#N/A</v>
      </c>
      <c r="AO44" s="83" t="e">
        <f ca="true">+IF(AND(ISNUMBER(OFFSET('Sanitation Data'!$G$12,0,10*ROW('Sanitation Data'!G38))),'Data Summary'!DD44="Yes"),OFFSET('Sanitation Data'!$G$12,0,10*ROW('Sanitation Data'!G38)),NA())</f>
        <v>#N/A</v>
      </c>
      <c r="AP44" s="83" t="e">
        <f ca="true">+IF(AND(ISNUMBER(OFFSET('Sanitation Data'!$H$4,0,10*ROW('Sanitation Data'!H38))),'Data Summary'!DE44="Yes"),100-OFFSET('Sanitation Data'!$H$4,0,10*ROW('Sanitation Data'!H38)),NA())</f>
        <v>#N/A</v>
      </c>
      <c r="AQ44" s="83" t="e">
        <f ca="true">+IF(AND(ISNUMBER(OFFSET('Sanitation Data'!$H$6,0,10*ROW('Sanitation Data'!H38))),'Data Summary'!DF44="Yes"),OFFSET('Sanitation Data'!$H$6,0,10*ROW('Sanitation Data'!H38)),NA())</f>
        <v>#N/A</v>
      </c>
      <c r="AR44" s="83" t="e">
        <f ca="true">+IF(AND(ISNUMBER(OFFSET('Sanitation Data'!$H$10,0,10*ROW('Sanitation Data'!H38))),'Data Summary'!DG44="Yes"),OFFSET('Sanitation Data'!$H$10,0,10*ROW('Sanitation Data'!H38)),NA())</f>
        <v>#N/A</v>
      </c>
      <c r="AS44" s="83" t="e">
        <f ca="true">+IF(AND(ISNUMBER(OFFSET('Sanitation Data'!$H$11,0,10*ROW('Sanitation Data'!H38))),'Data Summary'!DH44="Yes"),OFFSET('Sanitation Data'!$H$11,0,10*ROW('Sanitation Data'!H38)),NA())</f>
        <v>#N/A</v>
      </c>
      <c r="AT44" s="83" t="e">
        <f ca="true">+IF(AND(ISNUMBER(OFFSET('Sanitation Data'!$H$12,0,10*ROW('Sanitation Data'!H38))),'Data Summary'!DI44="Yes"),OFFSET('Sanitation Data'!$H$12,0,10*ROW('Sanitation Data'!H38)),NA())</f>
        <v>#N/A</v>
      </c>
      <c r="AU44" s="83" t="e">
        <f ca="true">+IF(AND(ISNUMBER(OFFSET('Sanitation Data'!$I$4,0,10*ROW('Sanitation Data'!I38))),'Data Summary'!DJ44="Yes"),100-OFFSET('Sanitation Data'!$I$4,0,10*ROW('Sanitation Data'!I38)),NA())</f>
        <v>#N/A</v>
      </c>
      <c r="AV44" s="83" t="e">
        <f ca="true">+IF(AND(ISNUMBER(OFFSET('Sanitation Data'!$I$6,0,10*ROW('Sanitation Data'!I38))),'Data Summary'!DK44="Yes"),OFFSET('Sanitation Data'!$I$6,0,10*ROW('Sanitation Data'!I38)),NA())</f>
        <v>#N/A</v>
      </c>
      <c r="AW44" s="83" t="e">
        <f ca="true">+IF(AND(ISNUMBER(OFFSET('Sanitation Data'!$I$10,0,10*ROW('Sanitation Data'!I38))),'Data Summary'!DL44="Yes"),OFFSET('Sanitation Data'!$I$10,0,10*ROW('Sanitation Data'!I38)),NA())</f>
        <v>#N/A</v>
      </c>
      <c r="AX44" s="83" t="e">
        <f ca="true">+IF(AND(ISNUMBER(OFFSET('Sanitation Data'!$I$11,0,10*ROW('Sanitation Data'!I38))),'Data Summary'!DM44="Yes"),OFFSET('Sanitation Data'!$I$11,0,10*ROW('Sanitation Data'!I38)),NA())</f>
        <v>#N/A</v>
      </c>
      <c r="AY44" s="83" t="e">
        <f ca="true">+IF(AND(ISNUMBER(OFFSET('Sanitation Data'!$I$12,0,10*ROW('Sanitation Data'!I38))),'Data Summary'!DN44="Yes"),OFFSET('Sanitation Data'!$I$12,0,10*ROW('Sanitation Data'!I38)),NA())</f>
        <v>#N/A</v>
      </c>
      <c r="AZ44" s="84" t="e">
        <f ca="true">+IF(AND(ISNUMBER(OFFSET('Hygiene Data'!$D$5,0,10*ROW('Hygiene Data'!D38))),'Data Summary'!DO44="Yes"),OFFSET('Hygiene Data'!$D$5,0,10*ROW('Hygiene Data'!D38)),NA())</f>
        <v>#N/A</v>
      </c>
      <c r="BA44" s="84" t="e">
        <f ca="true">+IF(AND(ISNUMBER(OFFSET('Hygiene Data'!$D$7,0,10*ROW('Hygiene Data'!D38))),'Data Summary'!DP44="Yes"),OFFSET('Hygiene Data'!$D$7,0,10*ROW('Hygiene Data'!D38)),NA())</f>
        <v>#N/A</v>
      </c>
      <c r="BB44" s="84" t="e">
        <f ca="true">+IF(AND(ISNUMBER(OFFSET('Hygiene Data'!$D$9,0,10*ROW('Hygiene Data'!D38))),'Data Summary'!DQ44="Yes"),OFFSET('Hygiene Data'!$D$9,0,10*ROW('Hygiene Data'!D38)),NA())</f>
        <v>#N/A</v>
      </c>
      <c r="BC44" s="84" t="e">
        <f ca="true">+IF(AND(ISNUMBER(OFFSET('Hygiene Data'!$E$5,0,10*ROW('Hygiene Data'!E38))),'Data Summary'!DR44="Yes"),OFFSET('Hygiene Data'!$E$5,0,10*ROW('Hygiene Data'!E38)),NA())</f>
        <v>#N/A</v>
      </c>
      <c r="BD44" s="84" t="e">
        <f ca="true">+IF(AND(ISNUMBER(OFFSET('Hygiene Data'!$E$7,0,10*ROW('Hygiene Data'!E38))),'Data Summary'!DS44="Yes"),OFFSET('Hygiene Data'!$E$7,0,10*ROW('Hygiene Data'!E38)),NA())</f>
        <v>#N/A</v>
      </c>
      <c r="BE44" s="84" t="e">
        <f ca="true">+IF(AND(ISNUMBER(OFFSET('Hygiene Data'!$E$9,0,10*ROW('Hygiene Data'!E38))),'Data Summary'!DT44="Yes"),OFFSET('Hygiene Data'!$E$9,0,10*ROW('Hygiene Data'!E38)),NA())</f>
        <v>#N/A</v>
      </c>
      <c r="BF44" s="84" t="e">
        <f ca="true">+IF(AND(ISNUMBER(OFFSET('Hygiene Data'!$F$5,0,10*ROW('Hygiene Data'!F38))),'Data Summary'!DU44="Yes"),OFFSET('Hygiene Data'!$F$5,0,10*ROW('Hygiene Data'!F38)),NA())</f>
        <v>#N/A</v>
      </c>
      <c r="BG44" s="84" t="e">
        <f ca="true">+IF(AND(ISNUMBER(OFFSET('Hygiene Data'!$F$7,0,10*ROW('Hygiene Data'!F38))),'Data Summary'!DV44="Yes"),OFFSET('Hygiene Data'!$F$7,0,10*ROW('Hygiene Data'!F38)),NA())</f>
        <v>#N/A</v>
      </c>
      <c r="BH44" s="84" t="e">
        <f ca="true">+IF(AND(ISNUMBER(OFFSET('Hygiene Data'!$F$9,0,10*ROW('Hygiene Data'!F38))),'Data Summary'!DW44="Yes"),OFFSET('Hygiene Data'!$F$9,0,10*ROW('Hygiene Data'!F38)),NA())</f>
        <v>#N/A</v>
      </c>
      <c r="BI44" s="84" t="e">
        <f ca="true">+IF(AND(ISNUMBER(OFFSET('Hygiene Data'!$G$5,0,10*ROW('Hygiene Data'!G38))),'Data Summary'!DX44="Yes"),OFFSET('Hygiene Data'!$G$5,0,10*ROW('Hygiene Data'!G38)),NA())</f>
        <v>#N/A</v>
      </c>
      <c r="BJ44" s="84" t="e">
        <f ca="true">+IF(AND(ISNUMBER(OFFSET('Hygiene Data'!$G$7,0,10*ROW('Hygiene Data'!G38))),'Data Summary'!DY44="Yes"),OFFSET('Hygiene Data'!$G$7,0,10*ROW('Hygiene Data'!G38)),NA())</f>
        <v>#N/A</v>
      </c>
      <c r="BK44" s="84" t="e">
        <f ca="true">+IF(AND(ISNUMBER(OFFSET('Hygiene Data'!$G$9,0,10*ROW('Hygiene Data'!G38))),'Data Summary'!DZ44="Yes"),OFFSET('Hygiene Data'!$G$9,0,10*ROW('Hygiene Data'!G38)),NA())</f>
        <v>#N/A</v>
      </c>
      <c r="BL44" s="84" t="e">
        <f ca="true">+IF(AND(ISNUMBER(OFFSET('Hygiene Data'!$H$5,0,10*ROW('Hygiene Data'!H38))),'Data Summary'!EA44="Yes"),OFFSET('Hygiene Data'!$H$5,0,10*ROW('Hygiene Data'!H38)),NA())</f>
        <v>#N/A</v>
      </c>
      <c r="BM44" s="84" t="e">
        <f ca="true">+IF(AND(ISNUMBER(OFFSET('Hygiene Data'!$H$7,0,10*ROW('Hygiene Data'!H38))),'Data Summary'!EB44="Yes"),OFFSET('Hygiene Data'!$H$7,0,10*ROW('Hygiene Data'!H38)),NA())</f>
        <v>#N/A</v>
      </c>
      <c r="BN44" s="84" t="e">
        <f ca="true">+IF(AND(ISNUMBER(OFFSET('Hygiene Data'!$H$9,0,10*ROW('Hygiene Data'!H38))),'Data Summary'!EC44="Yes"),OFFSET('Hygiene Data'!$H$9,0,10*ROW('Hygiene Data'!H38)),NA())</f>
        <v>#N/A</v>
      </c>
      <c r="BO44" s="84" t="e">
        <f ca="true">+IF(AND(ISNUMBER(OFFSET('Hygiene Data'!$I$5,0,10*ROW('Hygiene Data'!I38))),'Data Summary'!ED44="Yes"),OFFSET('Hygiene Data'!$I$5,0,10*ROW('Hygiene Data'!I38)),NA())</f>
        <v>#N/A</v>
      </c>
      <c r="BP44" s="84" t="e">
        <f ca="true">+IF(AND(ISNUMBER(OFFSET('Hygiene Data'!$I$7,0,10*ROW('Hygiene Data'!I38))),'Data Summary'!EE44="Yes"),OFFSET('Hygiene Data'!$I$7,0,10*ROW('Hygiene Data'!I38)),NA())</f>
        <v>#N/A</v>
      </c>
      <c r="BQ44" s="84" t="e">
        <f ca="true">+IF(AND(ISNUMBER(OFFSET('Hygiene Data'!$I$9,0,10*ROW('Hygiene Data'!I38))),'Data Summary'!EF44="Yes"),OFFSET('Hygiene Data'!$I$9,0,10*ROW('Hygiene Data'!I38)),NA())</f>
        <v>#N/A</v>
      </c>
    </row>
    <row xmlns:x14ac="http://schemas.microsoft.com/office/spreadsheetml/2009/9/ac" r="45" x14ac:dyDescent="0.2">
      <c r="A45" s="375" t="e">
        <f ca="true">+RIGHT('Data Summary'!A45,LEN('Data Summary'!A45)-9)</f>
        <v>#VALUE!</v>
      </c>
      <c r="B45" s="36" t="str">
        <f ca="true">+IF(ISTEXT('Data Summary'!B45),'Data Summary'!B45,"")</f>
        <v/>
      </c>
      <c r="C45" s="325" t="e">
        <f ca="true">+VALUE('Data Summary'!C45)</f>
        <v>#VALUE!</v>
      </c>
      <c r="D45" s="82" t="e">
        <f ca="true">+IF(AND(ISNUMBER(OFFSET('Water Data'!$D$4,0,10*ROW('Water Data'!D39))),'Data Summary'!BS45="Yes"),100-OFFSET('Water Data'!$D$4,0,10*ROW('Water Data'!D39)),NA())</f>
        <v>#N/A</v>
      </c>
      <c r="E45" s="82" t="e">
        <f ca="true">+IF(AND(ISNUMBER(OFFSET('Water Data'!$D$6,0,10*ROW('Water Data'!D39))),'Data Summary'!BT45="Yes"),OFFSET('Water Data'!$D$6,0,10*ROW('Water Data'!D39)),NA())</f>
        <v>#N/A</v>
      </c>
      <c r="F45" s="82" t="e">
        <f ca="true">+IF(AND(ISNUMBER(OFFSET('Water Data'!$D$9,0,10*ROW('Water Data'!D39))),'Data Summary'!BU45="Yes"),OFFSET('Water Data'!$D$9,0,10*ROW('Water Data'!D39)),NA())</f>
        <v>#N/A</v>
      </c>
      <c r="G45" s="82" t="e">
        <f ca="true">+IF(AND(ISNUMBER(OFFSET('Water Data'!$E$4,0,10*ROW('Water Data'!E39))),'Data Summary'!BV45="Yes"),100-OFFSET('Water Data'!$E$4,0,10*ROW('Water Data'!E39)),NA())</f>
        <v>#N/A</v>
      </c>
      <c r="H45" s="82" t="e">
        <f ca="true">+IF(AND(ISNUMBER(OFFSET('Water Data'!$E$6,0,10*ROW('Water Data'!E39))),'Data Summary'!BW45="Yes"),OFFSET('Water Data'!$E$6,0,10*ROW('Water Data'!E39)),NA())</f>
        <v>#N/A</v>
      </c>
      <c r="I45" s="82" t="e">
        <f ca="true">+IF(AND(ISNUMBER(OFFSET('Water Data'!$E$9,0,10*ROW('Water Data'!E39))),'Data Summary'!BX45="Yes"),OFFSET('Water Data'!$E$9,0,10*ROW('Water Data'!E39)),NA())</f>
        <v>#N/A</v>
      </c>
      <c r="J45" s="82" t="e">
        <f ca="true">+IF(AND(ISNUMBER(OFFSET('Water Data'!$F$4,0,10*ROW('Water Data'!F39))),'Data Summary'!BY45="Yes"),100-OFFSET('Water Data'!$F$4,0,10*ROW('Water Data'!F39)),NA())</f>
        <v>#N/A</v>
      </c>
      <c r="K45" s="82" t="e">
        <f ca="true">+IF(AND(ISNUMBER(OFFSET('Water Data'!$F$6,0,10*ROW('Water Data'!F39))),'Data Summary'!BZ45="Yes"),OFFSET('Water Data'!$F$6,0,10*ROW('Water Data'!F39)),NA())</f>
        <v>#N/A</v>
      </c>
      <c r="L45" s="82" t="e">
        <f ca="true">+IF(AND(ISNUMBER(OFFSET('Water Data'!$F$9,0,10*ROW('Water Data'!F39))),'Data Summary'!CA45="Yes"),OFFSET('Water Data'!$F$9,0,10*ROW('Water Data'!F39)),NA())</f>
        <v>#N/A</v>
      </c>
      <c r="M45" s="82" t="e">
        <f ca="true">+IF(AND(ISNUMBER(OFFSET('Water Data'!$G$4,0,10*ROW('Water Data'!G39))),'Data Summary'!CB45="Yes"),100-OFFSET('Water Data'!$G$4,0,10*ROW('Water Data'!G39)),NA())</f>
        <v>#N/A</v>
      </c>
      <c r="N45" s="82" t="e">
        <f ca="true">+IF(AND(ISNUMBER(OFFSET('Water Data'!$G$6,0,10*ROW('Water Data'!G39))),'Data Summary'!CC45="Yes"),OFFSET('Water Data'!$G$6,0,10*ROW('Water Data'!G39)),NA())</f>
        <v>#N/A</v>
      </c>
      <c r="O45" s="82" t="e">
        <f ca="true">+IF(AND(ISNUMBER(OFFSET('Water Data'!$G$9,0,10*ROW('Water Data'!G39))),'Data Summary'!CD45="Yes"),OFFSET('Water Data'!$G$9,0,10*ROW('Water Data'!G39)),NA())</f>
        <v>#N/A</v>
      </c>
      <c r="P45" s="82" t="e">
        <f ca="true">+IF(AND(ISNUMBER(OFFSET('Water Data'!$H$4,0,10*ROW('Water Data'!H39))),'Data Summary'!CE45="Yes"),100-OFFSET('Water Data'!$H$4,0,10*ROW('Water Data'!H39)),NA())</f>
        <v>#N/A</v>
      </c>
      <c r="Q45" s="82" t="e">
        <f ca="true">+IF(AND(ISNUMBER(OFFSET('Water Data'!$H$6,0,10*ROW('Water Data'!H39))),'Data Summary'!CF45="Yes"),OFFSET('Water Data'!$H$6,0,10*ROW('Water Data'!H39)),NA())</f>
        <v>#N/A</v>
      </c>
      <c r="R45" s="82" t="e">
        <f ca="true">+IF(AND(ISNUMBER(OFFSET('Water Data'!$H$9,0,10*ROW('Water Data'!H39))),'Data Summary'!CG45="Yes"),OFFSET('Water Data'!$H$9,0,10*ROW('Water Data'!H39)),NA())</f>
        <v>#N/A</v>
      </c>
      <c r="S45" s="82" t="e">
        <f ca="true">+IF(AND(ISNUMBER(OFFSET('Water Data'!$I$4,0,10*ROW('Water Data'!I39))),'Data Summary'!CH45="Yes"),100-OFFSET('Water Data'!$I$4,0,10*ROW('Water Data'!I39)),NA())</f>
        <v>#N/A</v>
      </c>
      <c r="T45" s="82" t="e">
        <f ca="true">+IF(AND(ISNUMBER(OFFSET('Water Data'!$I$6,0,10*ROW('Water Data'!I39))),'Data Summary'!CI45="Yes"),OFFSET('Water Data'!$I$6,0,10*ROW('Water Data'!I39)),NA())</f>
        <v>#N/A</v>
      </c>
      <c r="U45" s="82" t="e">
        <f ca="true">+IF(AND(ISNUMBER(OFFSET('Water Data'!$I$9,0,10*ROW('Water Data'!I39))),'Data Summary'!CJ45="Yes"),OFFSET('Water Data'!$I$9,0,10*ROW('Water Data'!I39)),NA())</f>
        <v>#N/A</v>
      </c>
      <c r="V45" s="83" t="e">
        <f ca="true">+IF(AND(ISNUMBER(OFFSET('Sanitation Data'!$D$4,0,10*ROW('Sanitation Data'!D39))),'Data Summary'!CK45="Yes"),100-OFFSET('Sanitation Data'!$D$4,0,10*ROW('Sanitation Data'!D39)),NA())</f>
        <v>#N/A</v>
      </c>
      <c r="W45" s="83" t="e">
        <f ca="true">+IF(AND(ISNUMBER(OFFSET('Sanitation Data'!$D$6,0,10*ROW('Sanitation Data'!D39))),'Data Summary'!CL45="Yes"),OFFSET('Sanitation Data'!$D$6,0,10*ROW('Sanitation Data'!D39)),NA())</f>
        <v>#N/A</v>
      </c>
      <c r="X45" s="83" t="e">
        <f ca="true">+IF(AND(ISNUMBER(OFFSET('Sanitation Data'!$D$10,0,10*ROW('Sanitation Data'!D39))),'Data Summary'!CM45="Yes"),OFFSET('Sanitation Data'!$D$10,0,10*ROW('Sanitation Data'!D39)),NA())</f>
        <v>#N/A</v>
      </c>
      <c r="Y45" s="83" t="e">
        <f ca="true">+IF(AND(ISNUMBER(OFFSET('Sanitation Data'!$D$11,0,10*ROW('Sanitation Data'!D39))),'Data Summary'!CN45="Yes"),OFFSET('Sanitation Data'!$D$11,0,10*ROW('Sanitation Data'!D39)),NA())</f>
        <v>#N/A</v>
      </c>
      <c r="Z45" s="83" t="e">
        <f ca="true">+IF(AND(ISNUMBER(OFFSET('Sanitation Data'!$D$12,0,10*ROW('Sanitation Data'!D39))),'Data Summary'!CO45="Yes"),OFFSET('Sanitation Data'!$D$12,0,10*ROW('Sanitation Data'!D39)),NA())</f>
        <v>#N/A</v>
      </c>
      <c r="AA45" s="83" t="e">
        <f ca="true">+IF(AND(ISNUMBER(OFFSET('Sanitation Data'!$E$4,0,10*ROW('Sanitation Data'!E39))),'Data Summary'!CP45="Yes"),100-OFFSET('Sanitation Data'!$E$4,0,10*ROW('Sanitation Data'!E39)),NA())</f>
        <v>#N/A</v>
      </c>
      <c r="AB45" s="83" t="e">
        <f ca="true">+IF(AND(ISNUMBER(OFFSET('Sanitation Data'!$E$6,0,10*ROW('Sanitation Data'!E39))),'Data Summary'!CQ45="Yes"),OFFSET('Sanitation Data'!$E$6,0,10*ROW('Sanitation Data'!E39)),NA())</f>
        <v>#N/A</v>
      </c>
      <c r="AC45" s="83" t="e">
        <f ca="true">+IF(AND(ISNUMBER(OFFSET('Sanitation Data'!$E$10,0,10*ROW('Sanitation Data'!E39))),'Data Summary'!CR45="Yes"),OFFSET('Sanitation Data'!$E$10,0,10*ROW('Sanitation Data'!E39)),NA())</f>
        <v>#N/A</v>
      </c>
      <c r="AD45" s="83" t="e">
        <f ca="true">+IF(AND(ISNUMBER(OFFSET('Sanitation Data'!$E$11,0,10*ROW('Sanitation Data'!E39))),'Data Summary'!CS45="Yes"),OFFSET('Sanitation Data'!$E$11,0,10*ROW('Sanitation Data'!E39)),NA())</f>
        <v>#N/A</v>
      </c>
      <c r="AE45" s="83" t="e">
        <f ca="true">+IF(AND(ISNUMBER(OFFSET('Sanitation Data'!$E$12,0,10*ROW('Sanitation Data'!E39))),'Data Summary'!CT45="Yes"),OFFSET('Sanitation Data'!$E$12,0,10*ROW('Sanitation Data'!E39)),NA())</f>
        <v>#N/A</v>
      </c>
      <c r="AF45" s="83" t="e">
        <f ca="true">+IF(AND(ISNUMBER(OFFSET('Sanitation Data'!$F$4,0,10*ROW('Sanitation Data'!F39))),'Data Summary'!CU45="Yes"),100-OFFSET('Sanitation Data'!$F$4,0,10*ROW('Sanitation Data'!F39)),NA())</f>
        <v>#N/A</v>
      </c>
      <c r="AG45" s="83" t="e">
        <f ca="true">+IF(AND(ISNUMBER(OFFSET('Sanitation Data'!$F$6,0,10*ROW('Sanitation Data'!F39))),'Data Summary'!CV45="Yes"),OFFSET('Sanitation Data'!$F$6,0,10*ROW('Sanitation Data'!F39)),NA())</f>
        <v>#N/A</v>
      </c>
      <c r="AH45" s="83" t="e">
        <f ca="true">+IF(AND(ISNUMBER(OFFSET('Sanitation Data'!$F$10,0,10*ROW('Sanitation Data'!F39))),'Data Summary'!CW45="Yes"),OFFSET('Sanitation Data'!$F$10,0,10*ROW('Sanitation Data'!F39)),NA())</f>
        <v>#N/A</v>
      </c>
      <c r="AI45" s="83" t="e">
        <f ca="true">+IF(AND(ISNUMBER(OFFSET('Sanitation Data'!$F$11,0,10*ROW('Sanitation Data'!F39))),'Data Summary'!CX45="Yes"),OFFSET('Sanitation Data'!$F$11,0,10*ROW('Sanitation Data'!F39)),NA())</f>
        <v>#N/A</v>
      </c>
      <c r="AJ45" s="83" t="e">
        <f ca="true">+IF(AND(ISNUMBER(OFFSET('Sanitation Data'!$F$12,0,10*ROW('Sanitation Data'!F39))),'Data Summary'!CY45="Yes"),OFFSET('Sanitation Data'!$F$12,0,10*ROW('Sanitation Data'!F39)),NA())</f>
        <v>#N/A</v>
      </c>
      <c r="AK45" s="83" t="e">
        <f ca="true">+IF(AND(ISNUMBER(OFFSET('Sanitation Data'!$G$4,0,10*ROW('Sanitation Data'!G39))),'Data Summary'!CZ45="Yes"),100-OFFSET('Sanitation Data'!$G$4,0,10*ROW('Sanitation Data'!G39)),NA())</f>
        <v>#N/A</v>
      </c>
      <c r="AL45" s="83" t="e">
        <f ca="true">+IF(AND(ISNUMBER(OFFSET('Sanitation Data'!$G$6,0,10*ROW('Sanitation Data'!G39))),'Data Summary'!DA45="Yes"),OFFSET('Sanitation Data'!$G$6,0,10*ROW('Sanitation Data'!G39)),NA())</f>
        <v>#N/A</v>
      </c>
      <c r="AM45" s="83" t="e">
        <f ca="true">+IF(AND(ISNUMBER(OFFSET('Sanitation Data'!$G$10,0,10*ROW('Sanitation Data'!G39))),'Data Summary'!DB45="Yes"),OFFSET('Sanitation Data'!$G$10,0,10*ROW('Sanitation Data'!G39)),NA())</f>
        <v>#N/A</v>
      </c>
      <c r="AN45" s="83" t="e">
        <f ca="true">+IF(AND(ISNUMBER(OFFSET('Sanitation Data'!$G$11,0,10*ROW('Sanitation Data'!G39))),'Data Summary'!DC45="Yes"),OFFSET('Sanitation Data'!$G$11,0,10*ROW('Sanitation Data'!G39)),NA())</f>
        <v>#N/A</v>
      </c>
      <c r="AO45" s="83" t="e">
        <f ca="true">+IF(AND(ISNUMBER(OFFSET('Sanitation Data'!$G$12,0,10*ROW('Sanitation Data'!G39))),'Data Summary'!DD45="Yes"),OFFSET('Sanitation Data'!$G$12,0,10*ROW('Sanitation Data'!G39)),NA())</f>
        <v>#N/A</v>
      </c>
      <c r="AP45" s="83" t="e">
        <f ca="true">+IF(AND(ISNUMBER(OFFSET('Sanitation Data'!$H$4,0,10*ROW('Sanitation Data'!H39))),'Data Summary'!DE45="Yes"),100-OFFSET('Sanitation Data'!$H$4,0,10*ROW('Sanitation Data'!H39)),NA())</f>
        <v>#N/A</v>
      </c>
      <c r="AQ45" s="83" t="e">
        <f ca="true">+IF(AND(ISNUMBER(OFFSET('Sanitation Data'!$H$6,0,10*ROW('Sanitation Data'!H39))),'Data Summary'!DF45="Yes"),OFFSET('Sanitation Data'!$H$6,0,10*ROW('Sanitation Data'!H39)),NA())</f>
        <v>#N/A</v>
      </c>
      <c r="AR45" s="83" t="e">
        <f ca="true">+IF(AND(ISNUMBER(OFFSET('Sanitation Data'!$H$10,0,10*ROW('Sanitation Data'!H39))),'Data Summary'!DG45="Yes"),OFFSET('Sanitation Data'!$H$10,0,10*ROW('Sanitation Data'!H39)),NA())</f>
        <v>#N/A</v>
      </c>
      <c r="AS45" s="83" t="e">
        <f ca="true">+IF(AND(ISNUMBER(OFFSET('Sanitation Data'!$H$11,0,10*ROW('Sanitation Data'!H39))),'Data Summary'!DH45="Yes"),OFFSET('Sanitation Data'!$H$11,0,10*ROW('Sanitation Data'!H39)),NA())</f>
        <v>#N/A</v>
      </c>
      <c r="AT45" s="83" t="e">
        <f ca="true">+IF(AND(ISNUMBER(OFFSET('Sanitation Data'!$H$12,0,10*ROW('Sanitation Data'!H39))),'Data Summary'!DI45="Yes"),OFFSET('Sanitation Data'!$H$12,0,10*ROW('Sanitation Data'!H39)),NA())</f>
        <v>#N/A</v>
      </c>
      <c r="AU45" s="83" t="e">
        <f ca="true">+IF(AND(ISNUMBER(OFFSET('Sanitation Data'!$I$4,0,10*ROW('Sanitation Data'!I39))),'Data Summary'!DJ45="Yes"),100-OFFSET('Sanitation Data'!$I$4,0,10*ROW('Sanitation Data'!I39)),NA())</f>
        <v>#N/A</v>
      </c>
      <c r="AV45" s="83" t="e">
        <f ca="true">+IF(AND(ISNUMBER(OFFSET('Sanitation Data'!$I$6,0,10*ROW('Sanitation Data'!I39))),'Data Summary'!DK45="Yes"),OFFSET('Sanitation Data'!$I$6,0,10*ROW('Sanitation Data'!I39)),NA())</f>
        <v>#N/A</v>
      </c>
      <c r="AW45" s="83" t="e">
        <f ca="true">+IF(AND(ISNUMBER(OFFSET('Sanitation Data'!$I$10,0,10*ROW('Sanitation Data'!I39))),'Data Summary'!DL45="Yes"),OFFSET('Sanitation Data'!$I$10,0,10*ROW('Sanitation Data'!I39)),NA())</f>
        <v>#N/A</v>
      </c>
      <c r="AX45" s="83" t="e">
        <f ca="true">+IF(AND(ISNUMBER(OFFSET('Sanitation Data'!$I$11,0,10*ROW('Sanitation Data'!I39))),'Data Summary'!DM45="Yes"),OFFSET('Sanitation Data'!$I$11,0,10*ROW('Sanitation Data'!I39)),NA())</f>
        <v>#N/A</v>
      </c>
      <c r="AY45" s="83" t="e">
        <f ca="true">+IF(AND(ISNUMBER(OFFSET('Sanitation Data'!$I$12,0,10*ROW('Sanitation Data'!I39))),'Data Summary'!DN45="Yes"),OFFSET('Sanitation Data'!$I$12,0,10*ROW('Sanitation Data'!I39)),NA())</f>
        <v>#N/A</v>
      </c>
      <c r="AZ45" s="84" t="e">
        <f ca="true">+IF(AND(ISNUMBER(OFFSET('Hygiene Data'!$D$5,0,10*ROW('Hygiene Data'!D39))),'Data Summary'!DO45="Yes"),OFFSET('Hygiene Data'!$D$5,0,10*ROW('Hygiene Data'!D39)),NA())</f>
        <v>#N/A</v>
      </c>
      <c r="BA45" s="84" t="e">
        <f ca="true">+IF(AND(ISNUMBER(OFFSET('Hygiene Data'!$D$7,0,10*ROW('Hygiene Data'!D39))),'Data Summary'!DP45="Yes"),OFFSET('Hygiene Data'!$D$7,0,10*ROW('Hygiene Data'!D39)),NA())</f>
        <v>#N/A</v>
      </c>
      <c r="BB45" s="84" t="e">
        <f ca="true">+IF(AND(ISNUMBER(OFFSET('Hygiene Data'!$D$9,0,10*ROW('Hygiene Data'!D39))),'Data Summary'!DQ45="Yes"),OFFSET('Hygiene Data'!$D$9,0,10*ROW('Hygiene Data'!D39)),NA())</f>
        <v>#N/A</v>
      </c>
      <c r="BC45" s="84" t="e">
        <f ca="true">+IF(AND(ISNUMBER(OFFSET('Hygiene Data'!$E$5,0,10*ROW('Hygiene Data'!E39))),'Data Summary'!DR45="Yes"),OFFSET('Hygiene Data'!$E$5,0,10*ROW('Hygiene Data'!E39)),NA())</f>
        <v>#N/A</v>
      </c>
      <c r="BD45" s="84" t="e">
        <f ca="true">+IF(AND(ISNUMBER(OFFSET('Hygiene Data'!$E$7,0,10*ROW('Hygiene Data'!E39))),'Data Summary'!DS45="Yes"),OFFSET('Hygiene Data'!$E$7,0,10*ROW('Hygiene Data'!E39)),NA())</f>
        <v>#N/A</v>
      </c>
      <c r="BE45" s="84" t="e">
        <f ca="true">+IF(AND(ISNUMBER(OFFSET('Hygiene Data'!$E$9,0,10*ROW('Hygiene Data'!E39))),'Data Summary'!DT45="Yes"),OFFSET('Hygiene Data'!$E$9,0,10*ROW('Hygiene Data'!E39)),NA())</f>
        <v>#N/A</v>
      </c>
      <c r="BF45" s="84" t="e">
        <f ca="true">+IF(AND(ISNUMBER(OFFSET('Hygiene Data'!$F$5,0,10*ROW('Hygiene Data'!F39))),'Data Summary'!DU45="Yes"),OFFSET('Hygiene Data'!$F$5,0,10*ROW('Hygiene Data'!F39)),NA())</f>
        <v>#N/A</v>
      </c>
      <c r="BG45" s="84" t="e">
        <f ca="true">+IF(AND(ISNUMBER(OFFSET('Hygiene Data'!$F$7,0,10*ROW('Hygiene Data'!F39))),'Data Summary'!DV45="Yes"),OFFSET('Hygiene Data'!$F$7,0,10*ROW('Hygiene Data'!F39)),NA())</f>
        <v>#N/A</v>
      </c>
      <c r="BH45" s="84" t="e">
        <f ca="true">+IF(AND(ISNUMBER(OFFSET('Hygiene Data'!$F$9,0,10*ROW('Hygiene Data'!F39))),'Data Summary'!DW45="Yes"),OFFSET('Hygiene Data'!$F$9,0,10*ROW('Hygiene Data'!F39)),NA())</f>
        <v>#N/A</v>
      </c>
      <c r="BI45" s="84" t="e">
        <f ca="true">+IF(AND(ISNUMBER(OFFSET('Hygiene Data'!$G$5,0,10*ROW('Hygiene Data'!G39))),'Data Summary'!DX45="Yes"),OFFSET('Hygiene Data'!$G$5,0,10*ROW('Hygiene Data'!G39)),NA())</f>
        <v>#N/A</v>
      </c>
      <c r="BJ45" s="84" t="e">
        <f ca="true">+IF(AND(ISNUMBER(OFFSET('Hygiene Data'!$G$7,0,10*ROW('Hygiene Data'!G39))),'Data Summary'!DY45="Yes"),OFFSET('Hygiene Data'!$G$7,0,10*ROW('Hygiene Data'!G39)),NA())</f>
        <v>#N/A</v>
      </c>
      <c r="BK45" s="84" t="e">
        <f ca="true">+IF(AND(ISNUMBER(OFFSET('Hygiene Data'!$G$9,0,10*ROW('Hygiene Data'!G39))),'Data Summary'!DZ45="Yes"),OFFSET('Hygiene Data'!$G$9,0,10*ROW('Hygiene Data'!G39)),NA())</f>
        <v>#N/A</v>
      </c>
      <c r="BL45" s="84" t="e">
        <f ca="true">+IF(AND(ISNUMBER(OFFSET('Hygiene Data'!$H$5,0,10*ROW('Hygiene Data'!H39))),'Data Summary'!EA45="Yes"),OFFSET('Hygiene Data'!$H$5,0,10*ROW('Hygiene Data'!H39)),NA())</f>
        <v>#N/A</v>
      </c>
      <c r="BM45" s="84" t="e">
        <f ca="true">+IF(AND(ISNUMBER(OFFSET('Hygiene Data'!$H$7,0,10*ROW('Hygiene Data'!H39))),'Data Summary'!EB45="Yes"),OFFSET('Hygiene Data'!$H$7,0,10*ROW('Hygiene Data'!H39)),NA())</f>
        <v>#N/A</v>
      </c>
      <c r="BN45" s="84" t="e">
        <f ca="true">+IF(AND(ISNUMBER(OFFSET('Hygiene Data'!$H$9,0,10*ROW('Hygiene Data'!H39))),'Data Summary'!EC45="Yes"),OFFSET('Hygiene Data'!$H$9,0,10*ROW('Hygiene Data'!H39)),NA())</f>
        <v>#N/A</v>
      </c>
      <c r="BO45" s="84" t="e">
        <f ca="true">+IF(AND(ISNUMBER(OFFSET('Hygiene Data'!$I$5,0,10*ROW('Hygiene Data'!I39))),'Data Summary'!ED45="Yes"),OFFSET('Hygiene Data'!$I$5,0,10*ROW('Hygiene Data'!I39)),NA())</f>
        <v>#N/A</v>
      </c>
      <c r="BP45" s="84" t="e">
        <f ca="true">+IF(AND(ISNUMBER(OFFSET('Hygiene Data'!$I$7,0,10*ROW('Hygiene Data'!I39))),'Data Summary'!EE45="Yes"),OFFSET('Hygiene Data'!$I$7,0,10*ROW('Hygiene Data'!I39)),NA())</f>
        <v>#N/A</v>
      </c>
      <c r="BQ45" s="84" t="e">
        <f ca="true">+IF(AND(ISNUMBER(OFFSET('Hygiene Data'!$I$9,0,10*ROW('Hygiene Data'!I39))),'Data Summary'!EF45="Yes"),OFFSET('Hygiene Data'!$I$9,0,10*ROW('Hygiene Data'!I39)),NA())</f>
        <v>#N/A</v>
      </c>
    </row>
    <row xmlns:x14ac="http://schemas.microsoft.com/office/spreadsheetml/2009/9/ac" r="46" x14ac:dyDescent="0.2">
      <c r="A46" s="375" t="e">
        <f ca="true">+RIGHT('Data Summary'!A46,LEN('Data Summary'!A46)-9)</f>
        <v>#VALUE!</v>
      </c>
      <c r="B46" s="36" t="str">
        <f ca="true">+IF(ISTEXT('Data Summary'!B46),'Data Summary'!B46,"")</f>
        <v/>
      </c>
      <c r="C46" s="325" t="e">
        <f ca="true">+VALUE('Data Summary'!C46)</f>
        <v>#VALUE!</v>
      </c>
      <c r="D46" s="82" t="e">
        <f ca="true">+IF(AND(ISNUMBER(OFFSET('Water Data'!$D$4,0,10*ROW('Water Data'!D40))),'Data Summary'!BS46="Yes"),100-OFFSET('Water Data'!$D$4,0,10*ROW('Water Data'!D40)),NA())</f>
        <v>#N/A</v>
      </c>
      <c r="E46" s="82" t="e">
        <f ca="true">+IF(AND(ISNUMBER(OFFSET('Water Data'!$D$6,0,10*ROW('Water Data'!D40))),'Data Summary'!BT46="Yes"),OFFSET('Water Data'!$D$6,0,10*ROW('Water Data'!D40)),NA())</f>
        <v>#N/A</v>
      </c>
      <c r="F46" s="82" t="e">
        <f ca="true">+IF(AND(ISNUMBER(OFFSET('Water Data'!$D$9,0,10*ROW('Water Data'!D40))),'Data Summary'!BU46="Yes"),OFFSET('Water Data'!$D$9,0,10*ROW('Water Data'!D40)),NA())</f>
        <v>#N/A</v>
      </c>
      <c r="G46" s="82" t="e">
        <f ca="true">+IF(AND(ISNUMBER(OFFSET('Water Data'!$E$4,0,10*ROW('Water Data'!E40))),'Data Summary'!BV46="Yes"),100-OFFSET('Water Data'!$E$4,0,10*ROW('Water Data'!E40)),NA())</f>
        <v>#N/A</v>
      </c>
      <c r="H46" s="82" t="e">
        <f ca="true">+IF(AND(ISNUMBER(OFFSET('Water Data'!$E$6,0,10*ROW('Water Data'!E40))),'Data Summary'!BW46="Yes"),OFFSET('Water Data'!$E$6,0,10*ROW('Water Data'!E40)),NA())</f>
        <v>#N/A</v>
      </c>
      <c r="I46" s="82" t="e">
        <f ca="true">+IF(AND(ISNUMBER(OFFSET('Water Data'!$E$9,0,10*ROW('Water Data'!E40))),'Data Summary'!BX46="Yes"),OFFSET('Water Data'!$E$9,0,10*ROW('Water Data'!E40)),NA())</f>
        <v>#N/A</v>
      </c>
      <c r="J46" s="82" t="e">
        <f ca="true">+IF(AND(ISNUMBER(OFFSET('Water Data'!$F$4,0,10*ROW('Water Data'!F40))),'Data Summary'!BY46="Yes"),100-OFFSET('Water Data'!$F$4,0,10*ROW('Water Data'!F40)),NA())</f>
        <v>#N/A</v>
      </c>
      <c r="K46" s="82" t="e">
        <f ca="true">+IF(AND(ISNUMBER(OFFSET('Water Data'!$F$6,0,10*ROW('Water Data'!F40))),'Data Summary'!BZ46="Yes"),OFFSET('Water Data'!$F$6,0,10*ROW('Water Data'!F40)),NA())</f>
        <v>#N/A</v>
      </c>
      <c r="L46" s="82" t="e">
        <f ca="true">+IF(AND(ISNUMBER(OFFSET('Water Data'!$F$9,0,10*ROW('Water Data'!F40))),'Data Summary'!CA46="Yes"),OFFSET('Water Data'!$F$9,0,10*ROW('Water Data'!F40)),NA())</f>
        <v>#N/A</v>
      </c>
      <c r="M46" s="82" t="e">
        <f ca="true">+IF(AND(ISNUMBER(OFFSET('Water Data'!$G$4,0,10*ROW('Water Data'!G40))),'Data Summary'!CB46="Yes"),100-OFFSET('Water Data'!$G$4,0,10*ROW('Water Data'!G40)),NA())</f>
        <v>#N/A</v>
      </c>
      <c r="N46" s="82" t="e">
        <f ca="true">+IF(AND(ISNUMBER(OFFSET('Water Data'!$G$6,0,10*ROW('Water Data'!G40))),'Data Summary'!CC46="Yes"),OFFSET('Water Data'!$G$6,0,10*ROW('Water Data'!G40)),NA())</f>
        <v>#N/A</v>
      </c>
      <c r="O46" s="82" t="e">
        <f ca="true">+IF(AND(ISNUMBER(OFFSET('Water Data'!$G$9,0,10*ROW('Water Data'!G40))),'Data Summary'!CD46="Yes"),OFFSET('Water Data'!$G$9,0,10*ROW('Water Data'!G40)),NA())</f>
        <v>#N/A</v>
      </c>
      <c r="P46" s="82" t="e">
        <f ca="true">+IF(AND(ISNUMBER(OFFSET('Water Data'!$H$4,0,10*ROW('Water Data'!H40))),'Data Summary'!CE46="Yes"),100-OFFSET('Water Data'!$H$4,0,10*ROW('Water Data'!H40)),NA())</f>
        <v>#N/A</v>
      </c>
      <c r="Q46" s="82" t="e">
        <f ca="true">+IF(AND(ISNUMBER(OFFSET('Water Data'!$H$6,0,10*ROW('Water Data'!H40))),'Data Summary'!CF46="Yes"),OFFSET('Water Data'!$H$6,0,10*ROW('Water Data'!H40)),NA())</f>
        <v>#N/A</v>
      </c>
      <c r="R46" s="82" t="e">
        <f ca="true">+IF(AND(ISNUMBER(OFFSET('Water Data'!$H$9,0,10*ROW('Water Data'!H40))),'Data Summary'!CG46="Yes"),OFFSET('Water Data'!$H$9,0,10*ROW('Water Data'!H40)),NA())</f>
        <v>#N/A</v>
      </c>
      <c r="S46" s="82" t="e">
        <f ca="true">+IF(AND(ISNUMBER(OFFSET('Water Data'!$I$4,0,10*ROW('Water Data'!I40))),'Data Summary'!CH46="Yes"),100-OFFSET('Water Data'!$I$4,0,10*ROW('Water Data'!I40)),NA())</f>
        <v>#N/A</v>
      </c>
      <c r="T46" s="82" t="e">
        <f ca="true">+IF(AND(ISNUMBER(OFFSET('Water Data'!$I$6,0,10*ROW('Water Data'!I40))),'Data Summary'!CI46="Yes"),OFFSET('Water Data'!$I$6,0,10*ROW('Water Data'!I40)),NA())</f>
        <v>#N/A</v>
      </c>
      <c r="U46" s="82" t="e">
        <f ca="true">+IF(AND(ISNUMBER(OFFSET('Water Data'!$I$9,0,10*ROW('Water Data'!I40))),'Data Summary'!CJ46="Yes"),OFFSET('Water Data'!$I$9,0,10*ROW('Water Data'!I40)),NA())</f>
        <v>#N/A</v>
      </c>
      <c r="V46" s="83" t="e">
        <f ca="true">+IF(AND(ISNUMBER(OFFSET('Sanitation Data'!$D$4,0,10*ROW('Sanitation Data'!D40))),'Data Summary'!CK46="Yes"),100-OFFSET('Sanitation Data'!$D$4,0,10*ROW('Sanitation Data'!D40)),NA())</f>
        <v>#N/A</v>
      </c>
      <c r="W46" s="83" t="e">
        <f ca="true">+IF(AND(ISNUMBER(OFFSET('Sanitation Data'!$D$6,0,10*ROW('Sanitation Data'!D40))),'Data Summary'!CL46="Yes"),OFFSET('Sanitation Data'!$D$6,0,10*ROW('Sanitation Data'!D40)),NA())</f>
        <v>#N/A</v>
      </c>
      <c r="X46" s="83" t="e">
        <f ca="true">+IF(AND(ISNUMBER(OFFSET('Sanitation Data'!$D$10,0,10*ROW('Sanitation Data'!D40))),'Data Summary'!CM46="Yes"),OFFSET('Sanitation Data'!$D$10,0,10*ROW('Sanitation Data'!D40)),NA())</f>
        <v>#N/A</v>
      </c>
      <c r="Y46" s="83" t="e">
        <f ca="true">+IF(AND(ISNUMBER(OFFSET('Sanitation Data'!$D$11,0,10*ROW('Sanitation Data'!D40))),'Data Summary'!CN46="Yes"),OFFSET('Sanitation Data'!$D$11,0,10*ROW('Sanitation Data'!D40)),NA())</f>
        <v>#N/A</v>
      </c>
      <c r="Z46" s="83" t="e">
        <f ca="true">+IF(AND(ISNUMBER(OFFSET('Sanitation Data'!$D$12,0,10*ROW('Sanitation Data'!D40))),'Data Summary'!CO46="Yes"),OFFSET('Sanitation Data'!$D$12,0,10*ROW('Sanitation Data'!D40)),NA())</f>
        <v>#N/A</v>
      </c>
      <c r="AA46" s="83" t="e">
        <f ca="true">+IF(AND(ISNUMBER(OFFSET('Sanitation Data'!$E$4,0,10*ROW('Sanitation Data'!E40))),'Data Summary'!CP46="Yes"),100-OFFSET('Sanitation Data'!$E$4,0,10*ROW('Sanitation Data'!E40)),NA())</f>
        <v>#N/A</v>
      </c>
      <c r="AB46" s="83" t="e">
        <f ca="true">+IF(AND(ISNUMBER(OFFSET('Sanitation Data'!$E$6,0,10*ROW('Sanitation Data'!E40))),'Data Summary'!CQ46="Yes"),OFFSET('Sanitation Data'!$E$6,0,10*ROW('Sanitation Data'!E40)),NA())</f>
        <v>#N/A</v>
      </c>
      <c r="AC46" s="83" t="e">
        <f ca="true">+IF(AND(ISNUMBER(OFFSET('Sanitation Data'!$E$10,0,10*ROW('Sanitation Data'!E40))),'Data Summary'!CR46="Yes"),OFFSET('Sanitation Data'!$E$10,0,10*ROW('Sanitation Data'!E40)),NA())</f>
        <v>#N/A</v>
      </c>
      <c r="AD46" s="83" t="e">
        <f ca="true">+IF(AND(ISNUMBER(OFFSET('Sanitation Data'!$E$11,0,10*ROW('Sanitation Data'!E40))),'Data Summary'!CS46="Yes"),OFFSET('Sanitation Data'!$E$11,0,10*ROW('Sanitation Data'!E40)),NA())</f>
        <v>#N/A</v>
      </c>
      <c r="AE46" s="83" t="e">
        <f ca="true">+IF(AND(ISNUMBER(OFFSET('Sanitation Data'!$E$12,0,10*ROW('Sanitation Data'!E40))),'Data Summary'!CT46="Yes"),OFFSET('Sanitation Data'!$E$12,0,10*ROW('Sanitation Data'!E40)),NA())</f>
        <v>#N/A</v>
      </c>
      <c r="AF46" s="83" t="e">
        <f ca="true">+IF(AND(ISNUMBER(OFFSET('Sanitation Data'!$F$4,0,10*ROW('Sanitation Data'!F40))),'Data Summary'!CU46="Yes"),100-OFFSET('Sanitation Data'!$F$4,0,10*ROW('Sanitation Data'!F40)),NA())</f>
        <v>#N/A</v>
      </c>
      <c r="AG46" s="83" t="e">
        <f ca="true">+IF(AND(ISNUMBER(OFFSET('Sanitation Data'!$F$6,0,10*ROW('Sanitation Data'!F40))),'Data Summary'!CV46="Yes"),OFFSET('Sanitation Data'!$F$6,0,10*ROW('Sanitation Data'!F40)),NA())</f>
        <v>#N/A</v>
      </c>
      <c r="AH46" s="83" t="e">
        <f ca="true">+IF(AND(ISNUMBER(OFFSET('Sanitation Data'!$F$10,0,10*ROW('Sanitation Data'!F40))),'Data Summary'!CW46="Yes"),OFFSET('Sanitation Data'!$F$10,0,10*ROW('Sanitation Data'!F40)),NA())</f>
        <v>#N/A</v>
      </c>
      <c r="AI46" s="83" t="e">
        <f ca="true">+IF(AND(ISNUMBER(OFFSET('Sanitation Data'!$F$11,0,10*ROW('Sanitation Data'!F40))),'Data Summary'!CX46="Yes"),OFFSET('Sanitation Data'!$F$11,0,10*ROW('Sanitation Data'!F40)),NA())</f>
        <v>#N/A</v>
      </c>
      <c r="AJ46" s="83" t="e">
        <f ca="true">+IF(AND(ISNUMBER(OFFSET('Sanitation Data'!$F$12,0,10*ROW('Sanitation Data'!F40))),'Data Summary'!CY46="Yes"),OFFSET('Sanitation Data'!$F$12,0,10*ROW('Sanitation Data'!F40)),NA())</f>
        <v>#N/A</v>
      </c>
      <c r="AK46" s="83" t="e">
        <f ca="true">+IF(AND(ISNUMBER(OFFSET('Sanitation Data'!$G$4,0,10*ROW('Sanitation Data'!G40))),'Data Summary'!CZ46="Yes"),100-OFFSET('Sanitation Data'!$G$4,0,10*ROW('Sanitation Data'!G40)),NA())</f>
        <v>#N/A</v>
      </c>
      <c r="AL46" s="83" t="e">
        <f ca="true">+IF(AND(ISNUMBER(OFFSET('Sanitation Data'!$G$6,0,10*ROW('Sanitation Data'!G40))),'Data Summary'!DA46="Yes"),OFFSET('Sanitation Data'!$G$6,0,10*ROW('Sanitation Data'!G40)),NA())</f>
        <v>#N/A</v>
      </c>
      <c r="AM46" s="83" t="e">
        <f ca="true">+IF(AND(ISNUMBER(OFFSET('Sanitation Data'!$G$10,0,10*ROW('Sanitation Data'!G40))),'Data Summary'!DB46="Yes"),OFFSET('Sanitation Data'!$G$10,0,10*ROW('Sanitation Data'!G40)),NA())</f>
        <v>#N/A</v>
      </c>
      <c r="AN46" s="83" t="e">
        <f ca="true">+IF(AND(ISNUMBER(OFFSET('Sanitation Data'!$G$11,0,10*ROW('Sanitation Data'!G40))),'Data Summary'!DC46="Yes"),OFFSET('Sanitation Data'!$G$11,0,10*ROW('Sanitation Data'!G40)),NA())</f>
        <v>#N/A</v>
      </c>
      <c r="AO46" s="83" t="e">
        <f ca="true">+IF(AND(ISNUMBER(OFFSET('Sanitation Data'!$G$12,0,10*ROW('Sanitation Data'!G40))),'Data Summary'!DD46="Yes"),OFFSET('Sanitation Data'!$G$12,0,10*ROW('Sanitation Data'!G40)),NA())</f>
        <v>#N/A</v>
      </c>
      <c r="AP46" s="83" t="e">
        <f ca="true">+IF(AND(ISNUMBER(OFFSET('Sanitation Data'!$H$4,0,10*ROW('Sanitation Data'!H40))),'Data Summary'!DE46="Yes"),100-OFFSET('Sanitation Data'!$H$4,0,10*ROW('Sanitation Data'!H40)),NA())</f>
        <v>#N/A</v>
      </c>
      <c r="AQ46" s="83" t="e">
        <f ca="true">+IF(AND(ISNUMBER(OFFSET('Sanitation Data'!$H$6,0,10*ROW('Sanitation Data'!H40))),'Data Summary'!DF46="Yes"),OFFSET('Sanitation Data'!$H$6,0,10*ROW('Sanitation Data'!H40)),NA())</f>
        <v>#N/A</v>
      </c>
      <c r="AR46" s="83" t="e">
        <f ca="true">+IF(AND(ISNUMBER(OFFSET('Sanitation Data'!$H$10,0,10*ROW('Sanitation Data'!H40))),'Data Summary'!DG46="Yes"),OFFSET('Sanitation Data'!$H$10,0,10*ROW('Sanitation Data'!H40)),NA())</f>
        <v>#N/A</v>
      </c>
      <c r="AS46" s="83" t="e">
        <f ca="true">+IF(AND(ISNUMBER(OFFSET('Sanitation Data'!$H$11,0,10*ROW('Sanitation Data'!H40))),'Data Summary'!DH46="Yes"),OFFSET('Sanitation Data'!$H$11,0,10*ROW('Sanitation Data'!H40)),NA())</f>
        <v>#N/A</v>
      </c>
      <c r="AT46" s="83" t="e">
        <f ca="true">+IF(AND(ISNUMBER(OFFSET('Sanitation Data'!$H$12,0,10*ROW('Sanitation Data'!H40))),'Data Summary'!DI46="Yes"),OFFSET('Sanitation Data'!$H$12,0,10*ROW('Sanitation Data'!H40)),NA())</f>
        <v>#N/A</v>
      </c>
      <c r="AU46" s="83" t="e">
        <f ca="true">+IF(AND(ISNUMBER(OFFSET('Sanitation Data'!$I$4,0,10*ROW('Sanitation Data'!I40))),'Data Summary'!DJ46="Yes"),100-OFFSET('Sanitation Data'!$I$4,0,10*ROW('Sanitation Data'!I40)),NA())</f>
        <v>#N/A</v>
      </c>
      <c r="AV46" s="83" t="e">
        <f ca="true">+IF(AND(ISNUMBER(OFFSET('Sanitation Data'!$I$6,0,10*ROW('Sanitation Data'!I40))),'Data Summary'!DK46="Yes"),OFFSET('Sanitation Data'!$I$6,0,10*ROW('Sanitation Data'!I40)),NA())</f>
        <v>#N/A</v>
      </c>
      <c r="AW46" s="83" t="e">
        <f ca="true">+IF(AND(ISNUMBER(OFFSET('Sanitation Data'!$I$10,0,10*ROW('Sanitation Data'!I40))),'Data Summary'!DL46="Yes"),OFFSET('Sanitation Data'!$I$10,0,10*ROW('Sanitation Data'!I40)),NA())</f>
        <v>#N/A</v>
      </c>
      <c r="AX46" s="83" t="e">
        <f ca="true">+IF(AND(ISNUMBER(OFFSET('Sanitation Data'!$I$11,0,10*ROW('Sanitation Data'!I40))),'Data Summary'!DM46="Yes"),OFFSET('Sanitation Data'!$I$11,0,10*ROW('Sanitation Data'!I40)),NA())</f>
        <v>#N/A</v>
      </c>
      <c r="AY46" s="83" t="e">
        <f ca="true">+IF(AND(ISNUMBER(OFFSET('Sanitation Data'!$I$12,0,10*ROW('Sanitation Data'!I40))),'Data Summary'!DN46="Yes"),OFFSET('Sanitation Data'!$I$12,0,10*ROW('Sanitation Data'!I40)),NA())</f>
        <v>#N/A</v>
      </c>
      <c r="AZ46" s="84" t="e">
        <f ca="true">+IF(AND(ISNUMBER(OFFSET('Hygiene Data'!$D$5,0,10*ROW('Hygiene Data'!D40))),'Data Summary'!DO46="Yes"),OFFSET('Hygiene Data'!$D$5,0,10*ROW('Hygiene Data'!D40)),NA())</f>
        <v>#N/A</v>
      </c>
      <c r="BA46" s="84" t="e">
        <f ca="true">+IF(AND(ISNUMBER(OFFSET('Hygiene Data'!$D$7,0,10*ROW('Hygiene Data'!D40))),'Data Summary'!DP46="Yes"),OFFSET('Hygiene Data'!$D$7,0,10*ROW('Hygiene Data'!D40)),NA())</f>
        <v>#N/A</v>
      </c>
      <c r="BB46" s="84" t="e">
        <f ca="true">+IF(AND(ISNUMBER(OFFSET('Hygiene Data'!$D$9,0,10*ROW('Hygiene Data'!D40))),'Data Summary'!DQ46="Yes"),OFFSET('Hygiene Data'!$D$9,0,10*ROW('Hygiene Data'!D40)),NA())</f>
        <v>#N/A</v>
      </c>
      <c r="BC46" s="84" t="e">
        <f ca="true">+IF(AND(ISNUMBER(OFFSET('Hygiene Data'!$E$5,0,10*ROW('Hygiene Data'!E40))),'Data Summary'!DR46="Yes"),OFFSET('Hygiene Data'!$E$5,0,10*ROW('Hygiene Data'!E40)),NA())</f>
        <v>#N/A</v>
      </c>
      <c r="BD46" s="84" t="e">
        <f ca="true">+IF(AND(ISNUMBER(OFFSET('Hygiene Data'!$E$7,0,10*ROW('Hygiene Data'!E40))),'Data Summary'!DS46="Yes"),OFFSET('Hygiene Data'!$E$7,0,10*ROW('Hygiene Data'!E40)),NA())</f>
        <v>#N/A</v>
      </c>
      <c r="BE46" s="84" t="e">
        <f ca="true">+IF(AND(ISNUMBER(OFFSET('Hygiene Data'!$E$9,0,10*ROW('Hygiene Data'!E40))),'Data Summary'!DT46="Yes"),OFFSET('Hygiene Data'!$E$9,0,10*ROW('Hygiene Data'!E40)),NA())</f>
        <v>#N/A</v>
      </c>
      <c r="BF46" s="84" t="e">
        <f ca="true">+IF(AND(ISNUMBER(OFFSET('Hygiene Data'!$F$5,0,10*ROW('Hygiene Data'!F40))),'Data Summary'!DU46="Yes"),OFFSET('Hygiene Data'!$F$5,0,10*ROW('Hygiene Data'!F40)),NA())</f>
        <v>#N/A</v>
      </c>
      <c r="BG46" s="84" t="e">
        <f ca="true">+IF(AND(ISNUMBER(OFFSET('Hygiene Data'!$F$7,0,10*ROW('Hygiene Data'!F40))),'Data Summary'!DV46="Yes"),OFFSET('Hygiene Data'!$F$7,0,10*ROW('Hygiene Data'!F40)),NA())</f>
        <v>#N/A</v>
      </c>
      <c r="BH46" s="84" t="e">
        <f ca="true">+IF(AND(ISNUMBER(OFFSET('Hygiene Data'!$F$9,0,10*ROW('Hygiene Data'!F40))),'Data Summary'!DW46="Yes"),OFFSET('Hygiene Data'!$F$9,0,10*ROW('Hygiene Data'!F40)),NA())</f>
        <v>#N/A</v>
      </c>
      <c r="BI46" s="84" t="e">
        <f ca="true">+IF(AND(ISNUMBER(OFFSET('Hygiene Data'!$G$5,0,10*ROW('Hygiene Data'!G40))),'Data Summary'!DX46="Yes"),OFFSET('Hygiene Data'!$G$5,0,10*ROW('Hygiene Data'!G40)),NA())</f>
        <v>#N/A</v>
      </c>
      <c r="BJ46" s="84" t="e">
        <f ca="true">+IF(AND(ISNUMBER(OFFSET('Hygiene Data'!$G$7,0,10*ROW('Hygiene Data'!G40))),'Data Summary'!DY46="Yes"),OFFSET('Hygiene Data'!$G$7,0,10*ROW('Hygiene Data'!G40)),NA())</f>
        <v>#N/A</v>
      </c>
      <c r="BK46" s="84" t="e">
        <f ca="true">+IF(AND(ISNUMBER(OFFSET('Hygiene Data'!$G$9,0,10*ROW('Hygiene Data'!G40))),'Data Summary'!DZ46="Yes"),OFFSET('Hygiene Data'!$G$9,0,10*ROW('Hygiene Data'!G40)),NA())</f>
        <v>#N/A</v>
      </c>
      <c r="BL46" s="84" t="e">
        <f ca="true">+IF(AND(ISNUMBER(OFFSET('Hygiene Data'!$H$5,0,10*ROW('Hygiene Data'!H40))),'Data Summary'!EA46="Yes"),OFFSET('Hygiene Data'!$H$5,0,10*ROW('Hygiene Data'!H40)),NA())</f>
        <v>#N/A</v>
      </c>
      <c r="BM46" s="84" t="e">
        <f ca="true">+IF(AND(ISNUMBER(OFFSET('Hygiene Data'!$H$7,0,10*ROW('Hygiene Data'!H40))),'Data Summary'!EB46="Yes"),OFFSET('Hygiene Data'!$H$7,0,10*ROW('Hygiene Data'!H40)),NA())</f>
        <v>#N/A</v>
      </c>
      <c r="BN46" s="84" t="e">
        <f ca="true">+IF(AND(ISNUMBER(OFFSET('Hygiene Data'!$H$9,0,10*ROW('Hygiene Data'!H40))),'Data Summary'!EC46="Yes"),OFFSET('Hygiene Data'!$H$9,0,10*ROW('Hygiene Data'!H40)),NA())</f>
        <v>#N/A</v>
      </c>
      <c r="BO46" s="84" t="e">
        <f ca="true">+IF(AND(ISNUMBER(OFFSET('Hygiene Data'!$I$5,0,10*ROW('Hygiene Data'!I40))),'Data Summary'!ED46="Yes"),OFFSET('Hygiene Data'!$I$5,0,10*ROW('Hygiene Data'!I40)),NA())</f>
        <v>#N/A</v>
      </c>
      <c r="BP46" s="84" t="e">
        <f ca="true">+IF(AND(ISNUMBER(OFFSET('Hygiene Data'!$I$7,0,10*ROW('Hygiene Data'!I40))),'Data Summary'!EE46="Yes"),OFFSET('Hygiene Data'!$I$7,0,10*ROW('Hygiene Data'!I40)),NA())</f>
        <v>#N/A</v>
      </c>
      <c r="BQ46" s="84" t="e">
        <f ca="true">+IF(AND(ISNUMBER(OFFSET('Hygiene Data'!$I$9,0,10*ROW('Hygiene Data'!I40))),'Data Summary'!EF46="Yes"),OFFSET('Hygiene Data'!$I$9,0,10*ROW('Hygiene Data'!I40)),NA())</f>
        <v>#N/A</v>
      </c>
    </row>
    <row xmlns:x14ac="http://schemas.microsoft.com/office/spreadsheetml/2009/9/ac" r="47" x14ac:dyDescent="0.2">
      <c r="A47" s="375" t="e">
        <f ca="true">+RIGHT('Data Summary'!A47,LEN('Data Summary'!A47)-9)</f>
        <v>#VALUE!</v>
      </c>
      <c r="B47" s="36" t="str">
        <f ca="true">+IF(ISTEXT('Data Summary'!B47),'Data Summary'!B47,"")</f>
        <v/>
      </c>
      <c r="C47" s="325" t="e">
        <f ca="true">+VALUE('Data Summary'!C47)</f>
        <v>#VALUE!</v>
      </c>
      <c r="D47" s="82" t="e">
        <f ca="true">+IF(AND(ISNUMBER(OFFSET('Water Data'!$D$4,0,10*ROW('Water Data'!D41))),'Data Summary'!BS47="Yes"),100-OFFSET('Water Data'!$D$4,0,10*ROW('Water Data'!D41)),NA())</f>
        <v>#N/A</v>
      </c>
      <c r="E47" s="82" t="e">
        <f ca="true">+IF(AND(ISNUMBER(OFFSET('Water Data'!$D$6,0,10*ROW('Water Data'!D41))),'Data Summary'!BT47="Yes"),OFFSET('Water Data'!$D$6,0,10*ROW('Water Data'!D41)),NA())</f>
        <v>#N/A</v>
      </c>
      <c r="F47" s="82" t="e">
        <f ca="true">+IF(AND(ISNUMBER(OFFSET('Water Data'!$D$9,0,10*ROW('Water Data'!D41))),'Data Summary'!BU47="Yes"),OFFSET('Water Data'!$D$9,0,10*ROW('Water Data'!D41)),NA())</f>
        <v>#N/A</v>
      </c>
      <c r="G47" s="82" t="e">
        <f ca="true">+IF(AND(ISNUMBER(OFFSET('Water Data'!$E$4,0,10*ROW('Water Data'!E41))),'Data Summary'!BV47="Yes"),100-OFFSET('Water Data'!$E$4,0,10*ROW('Water Data'!E41)),NA())</f>
        <v>#N/A</v>
      </c>
      <c r="H47" s="82" t="e">
        <f ca="true">+IF(AND(ISNUMBER(OFFSET('Water Data'!$E$6,0,10*ROW('Water Data'!E41))),'Data Summary'!BW47="Yes"),OFFSET('Water Data'!$E$6,0,10*ROW('Water Data'!E41)),NA())</f>
        <v>#N/A</v>
      </c>
      <c r="I47" s="82" t="e">
        <f ca="true">+IF(AND(ISNUMBER(OFFSET('Water Data'!$E$9,0,10*ROW('Water Data'!E41))),'Data Summary'!BX47="Yes"),OFFSET('Water Data'!$E$9,0,10*ROW('Water Data'!E41)),NA())</f>
        <v>#N/A</v>
      </c>
      <c r="J47" s="82" t="e">
        <f ca="true">+IF(AND(ISNUMBER(OFFSET('Water Data'!$F$4,0,10*ROW('Water Data'!F41))),'Data Summary'!BY47="Yes"),100-OFFSET('Water Data'!$F$4,0,10*ROW('Water Data'!F41)),NA())</f>
        <v>#N/A</v>
      </c>
      <c r="K47" s="82" t="e">
        <f ca="true">+IF(AND(ISNUMBER(OFFSET('Water Data'!$F$6,0,10*ROW('Water Data'!F41))),'Data Summary'!BZ47="Yes"),OFFSET('Water Data'!$F$6,0,10*ROW('Water Data'!F41)),NA())</f>
        <v>#N/A</v>
      </c>
      <c r="L47" s="82" t="e">
        <f ca="true">+IF(AND(ISNUMBER(OFFSET('Water Data'!$F$9,0,10*ROW('Water Data'!F41))),'Data Summary'!CA47="Yes"),OFFSET('Water Data'!$F$9,0,10*ROW('Water Data'!F41)),NA())</f>
        <v>#N/A</v>
      </c>
      <c r="M47" s="82" t="e">
        <f ca="true">+IF(AND(ISNUMBER(OFFSET('Water Data'!$G$4,0,10*ROW('Water Data'!G41))),'Data Summary'!CB47="Yes"),100-OFFSET('Water Data'!$G$4,0,10*ROW('Water Data'!G41)),NA())</f>
        <v>#N/A</v>
      </c>
      <c r="N47" s="82" t="e">
        <f ca="true">+IF(AND(ISNUMBER(OFFSET('Water Data'!$G$6,0,10*ROW('Water Data'!G41))),'Data Summary'!CC47="Yes"),OFFSET('Water Data'!$G$6,0,10*ROW('Water Data'!G41)),NA())</f>
        <v>#N/A</v>
      </c>
      <c r="O47" s="82" t="e">
        <f ca="true">+IF(AND(ISNUMBER(OFFSET('Water Data'!$G$9,0,10*ROW('Water Data'!G41))),'Data Summary'!CD47="Yes"),OFFSET('Water Data'!$G$9,0,10*ROW('Water Data'!G41)),NA())</f>
        <v>#N/A</v>
      </c>
      <c r="P47" s="82" t="e">
        <f ca="true">+IF(AND(ISNUMBER(OFFSET('Water Data'!$H$4,0,10*ROW('Water Data'!H41))),'Data Summary'!CE47="Yes"),100-OFFSET('Water Data'!$H$4,0,10*ROW('Water Data'!H41)),NA())</f>
        <v>#N/A</v>
      </c>
      <c r="Q47" s="82" t="e">
        <f ca="true">+IF(AND(ISNUMBER(OFFSET('Water Data'!$H$6,0,10*ROW('Water Data'!H41))),'Data Summary'!CF47="Yes"),OFFSET('Water Data'!$H$6,0,10*ROW('Water Data'!H41)),NA())</f>
        <v>#N/A</v>
      </c>
      <c r="R47" s="82" t="e">
        <f ca="true">+IF(AND(ISNUMBER(OFFSET('Water Data'!$H$9,0,10*ROW('Water Data'!H41))),'Data Summary'!CG47="Yes"),OFFSET('Water Data'!$H$9,0,10*ROW('Water Data'!H41)),NA())</f>
        <v>#N/A</v>
      </c>
      <c r="S47" s="82" t="e">
        <f ca="true">+IF(AND(ISNUMBER(OFFSET('Water Data'!$I$4,0,10*ROW('Water Data'!I41))),'Data Summary'!CH47="Yes"),100-OFFSET('Water Data'!$I$4,0,10*ROW('Water Data'!I41)),NA())</f>
        <v>#N/A</v>
      </c>
      <c r="T47" s="82" t="e">
        <f ca="true">+IF(AND(ISNUMBER(OFFSET('Water Data'!$I$6,0,10*ROW('Water Data'!I41))),'Data Summary'!CI47="Yes"),OFFSET('Water Data'!$I$6,0,10*ROW('Water Data'!I41)),NA())</f>
        <v>#N/A</v>
      </c>
      <c r="U47" s="82" t="e">
        <f ca="true">+IF(AND(ISNUMBER(OFFSET('Water Data'!$I$9,0,10*ROW('Water Data'!I41))),'Data Summary'!CJ47="Yes"),OFFSET('Water Data'!$I$9,0,10*ROW('Water Data'!I41)),NA())</f>
        <v>#N/A</v>
      </c>
      <c r="V47" s="83" t="e">
        <f ca="true">+IF(AND(ISNUMBER(OFFSET('Sanitation Data'!$D$4,0,10*ROW('Sanitation Data'!D41))),'Data Summary'!CK47="Yes"),100-OFFSET('Sanitation Data'!$D$4,0,10*ROW('Sanitation Data'!D41)),NA())</f>
        <v>#N/A</v>
      </c>
      <c r="W47" s="83" t="e">
        <f ca="true">+IF(AND(ISNUMBER(OFFSET('Sanitation Data'!$D$6,0,10*ROW('Sanitation Data'!D41))),'Data Summary'!CL47="Yes"),OFFSET('Sanitation Data'!$D$6,0,10*ROW('Sanitation Data'!D41)),NA())</f>
        <v>#N/A</v>
      </c>
      <c r="X47" s="83" t="e">
        <f ca="true">+IF(AND(ISNUMBER(OFFSET('Sanitation Data'!$D$10,0,10*ROW('Sanitation Data'!D41))),'Data Summary'!CM47="Yes"),OFFSET('Sanitation Data'!$D$10,0,10*ROW('Sanitation Data'!D41)),NA())</f>
        <v>#N/A</v>
      </c>
      <c r="Y47" s="83" t="e">
        <f ca="true">+IF(AND(ISNUMBER(OFFSET('Sanitation Data'!$D$11,0,10*ROW('Sanitation Data'!D41))),'Data Summary'!CN47="Yes"),OFFSET('Sanitation Data'!$D$11,0,10*ROW('Sanitation Data'!D41)),NA())</f>
        <v>#N/A</v>
      </c>
      <c r="Z47" s="83" t="e">
        <f ca="true">+IF(AND(ISNUMBER(OFFSET('Sanitation Data'!$D$12,0,10*ROW('Sanitation Data'!D41))),'Data Summary'!CO47="Yes"),OFFSET('Sanitation Data'!$D$12,0,10*ROW('Sanitation Data'!D41)),NA())</f>
        <v>#N/A</v>
      </c>
      <c r="AA47" s="83" t="e">
        <f ca="true">+IF(AND(ISNUMBER(OFFSET('Sanitation Data'!$E$4,0,10*ROW('Sanitation Data'!E41))),'Data Summary'!CP47="Yes"),100-OFFSET('Sanitation Data'!$E$4,0,10*ROW('Sanitation Data'!E41)),NA())</f>
        <v>#N/A</v>
      </c>
      <c r="AB47" s="83" t="e">
        <f ca="true">+IF(AND(ISNUMBER(OFFSET('Sanitation Data'!$E$6,0,10*ROW('Sanitation Data'!E41))),'Data Summary'!CQ47="Yes"),OFFSET('Sanitation Data'!$E$6,0,10*ROW('Sanitation Data'!E41)),NA())</f>
        <v>#N/A</v>
      </c>
      <c r="AC47" s="83" t="e">
        <f ca="true">+IF(AND(ISNUMBER(OFFSET('Sanitation Data'!$E$10,0,10*ROW('Sanitation Data'!E41))),'Data Summary'!CR47="Yes"),OFFSET('Sanitation Data'!$E$10,0,10*ROW('Sanitation Data'!E41)),NA())</f>
        <v>#N/A</v>
      </c>
      <c r="AD47" s="83" t="e">
        <f ca="true">+IF(AND(ISNUMBER(OFFSET('Sanitation Data'!$E$11,0,10*ROW('Sanitation Data'!E41))),'Data Summary'!CS47="Yes"),OFFSET('Sanitation Data'!$E$11,0,10*ROW('Sanitation Data'!E41)),NA())</f>
        <v>#N/A</v>
      </c>
      <c r="AE47" s="83" t="e">
        <f ca="true">+IF(AND(ISNUMBER(OFFSET('Sanitation Data'!$E$12,0,10*ROW('Sanitation Data'!E41))),'Data Summary'!CT47="Yes"),OFFSET('Sanitation Data'!$E$12,0,10*ROW('Sanitation Data'!E41)),NA())</f>
        <v>#N/A</v>
      </c>
      <c r="AF47" s="83" t="e">
        <f ca="true">+IF(AND(ISNUMBER(OFFSET('Sanitation Data'!$F$4,0,10*ROW('Sanitation Data'!F41))),'Data Summary'!CU47="Yes"),100-OFFSET('Sanitation Data'!$F$4,0,10*ROW('Sanitation Data'!F41)),NA())</f>
        <v>#N/A</v>
      </c>
      <c r="AG47" s="83" t="e">
        <f ca="true">+IF(AND(ISNUMBER(OFFSET('Sanitation Data'!$F$6,0,10*ROW('Sanitation Data'!F41))),'Data Summary'!CV47="Yes"),OFFSET('Sanitation Data'!$F$6,0,10*ROW('Sanitation Data'!F41)),NA())</f>
        <v>#N/A</v>
      </c>
      <c r="AH47" s="83" t="e">
        <f ca="true">+IF(AND(ISNUMBER(OFFSET('Sanitation Data'!$F$10,0,10*ROW('Sanitation Data'!F41))),'Data Summary'!CW47="Yes"),OFFSET('Sanitation Data'!$F$10,0,10*ROW('Sanitation Data'!F41)),NA())</f>
        <v>#N/A</v>
      </c>
      <c r="AI47" s="83" t="e">
        <f ca="true">+IF(AND(ISNUMBER(OFFSET('Sanitation Data'!$F$11,0,10*ROW('Sanitation Data'!F41))),'Data Summary'!CX47="Yes"),OFFSET('Sanitation Data'!$F$11,0,10*ROW('Sanitation Data'!F41)),NA())</f>
        <v>#N/A</v>
      </c>
      <c r="AJ47" s="83" t="e">
        <f ca="true">+IF(AND(ISNUMBER(OFFSET('Sanitation Data'!$F$12,0,10*ROW('Sanitation Data'!F41))),'Data Summary'!CY47="Yes"),OFFSET('Sanitation Data'!$F$12,0,10*ROW('Sanitation Data'!F41)),NA())</f>
        <v>#N/A</v>
      </c>
      <c r="AK47" s="83" t="e">
        <f ca="true">+IF(AND(ISNUMBER(OFFSET('Sanitation Data'!$G$4,0,10*ROW('Sanitation Data'!G41))),'Data Summary'!CZ47="Yes"),100-OFFSET('Sanitation Data'!$G$4,0,10*ROW('Sanitation Data'!G41)),NA())</f>
        <v>#N/A</v>
      </c>
      <c r="AL47" s="83" t="e">
        <f ca="true">+IF(AND(ISNUMBER(OFFSET('Sanitation Data'!$G$6,0,10*ROW('Sanitation Data'!G41))),'Data Summary'!DA47="Yes"),OFFSET('Sanitation Data'!$G$6,0,10*ROW('Sanitation Data'!G41)),NA())</f>
        <v>#N/A</v>
      </c>
      <c r="AM47" s="83" t="e">
        <f ca="true">+IF(AND(ISNUMBER(OFFSET('Sanitation Data'!$G$10,0,10*ROW('Sanitation Data'!G41))),'Data Summary'!DB47="Yes"),OFFSET('Sanitation Data'!$G$10,0,10*ROW('Sanitation Data'!G41)),NA())</f>
        <v>#N/A</v>
      </c>
      <c r="AN47" s="83" t="e">
        <f ca="true">+IF(AND(ISNUMBER(OFFSET('Sanitation Data'!$G$11,0,10*ROW('Sanitation Data'!G41))),'Data Summary'!DC47="Yes"),OFFSET('Sanitation Data'!$G$11,0,10*ROW('Sanitation Data'!G41)),NA())</f>
        <v>#N/A</v>
      </c>
      <c r="AO47" s="83" t="e">
        <f ca="true">+IF(AND(ISNUMBER(OFFSET('Sanitation Data'!$G$12,0,10*ROW('Sanitation Data'!G41))),'Data Summary'!DD47="Yes"),OFFSET('Sanitation Data'!$G$12,0,10*ROW('Sanitation Data'!G41)),NA())</f>
        <v>#N/A</v>
      </c>
      <c r="AP47" s="83" t="e">
        <f ca="true">+IF(AND(ISNUMBER(OFFSET('Sanitation Data'!$H$4,0,10*ROW('Sanitation Data'!H41))),'Data Summary'!DE47="Yes"),100-OFFSET('Sanitation Data'!$H$4,0,10*ROW('Sanitation Data'!H41)),NA())</f>
        <v>#N/A</v>
      </c>
      <c r="AQ47" s="83" t="e">
        <f ca="true">+IF(AND(ISNUMBER(OFFSET('Sanitation Data'!$H$6,0,10*ROW('Sanitation Data'!H41))),'Data Summary'!DF47="Yes"),OFFSET('Sanitation Data'!$H$6,0,10*ROW('Sanitation Data'!H41)),NA())</f>
        <v>#N/A</v>
      </c>
      <c r="AR47" s="83" t="e">
        <f ca="true">+IF(AND(ISNUMBER(OFFSET('Sanitation Data'!$H$10,0,10*ROW('Sanitation Data'!H41))),'Data Summary'!DG47="Yes"),OFFSET('Sanitation Data'!$H$10,0,10*ROW('Sanitation Data'!H41)),NA())</f>
        <v>#N/A</v>
      </c>
      <c r="AS47" s="83" t="e">
        <f ca="true">+IF(AND(ISNUMBER(OFFSET('Sanitation Data'!$H$11,0,10*ROW('Sanitation Data'!H41))),'Data Summary'!DH47="Yes"),OFFSET('Sanitation Data'!$H$11,0,10*ROW('Sanitation Data'!H41)),NA())</f>
        <v>#N/A</v>
      </c>
      <c r="AT47" s="83" t="e">
        <f ca="true">+IF(AND(ISNUMBER(OFFSET('Sanitation Data'!$H$12,0,10*ROW('Sanitation Data'!H41))),'Data Summary'!DI47="Yes"),OFFSET('Sanitation Data'!$H$12,0,10*ROW('Sanitation Data'!H41)),NA())</f>
        <v>#N/A</v>
      </c>
      <c r="AU47" s="83" t="e">
        <f ca="true">+IF(AND(ISNUMBER(OFFSET('Sanitation Data'!$I$4,0,10*ROW('Sanitation Data'!I41))),'Data Summary'!DJ47="Yes"),100-OFFSET('Sanitation Data'!$I$4,0,10*ROW('Sanitation Data'!I41)),NA())</f>
        <v>#N/A</v>
      </c>
      <c r="AV47" s="83" t="e">
        <f ca="true">+IF(AND(ISNUMBER(OFFSET('Sanitation Data'!$I$6,0,10*ROW('Sanitation Data'!I41))),'Data Summary'!DK47="Yes"),OFFSET('Sanitation Data'!$I$6,0,10*ROW('Sanitation Data'!I41)),NA())</f>
        <v>#N/A</v>
      </c>
      <c r="AW47" s="83" t="e">
        <f ca="true">+IF(AND(ISNUMBER(OFFSET('Sanitation Data'!$I$10,0,10*ROW('Sanitation Data'!I41))),'Data Summary'!DL47="Yes"),OFFSET('Sanitation Data'!$I$10,0,10*ROW('Sanitation Data'!I41)),NA())</f>
        <v>#N/A</v>
      </c>
      <c r="AX47" s="83" t="e">
        <f ca="true">+IF(AND(ISNUMBER(OFFSET('Sanitation Data'!$I$11,0,10*ROW('Sanitation Data'!I41))),'Data Summary'!DM47="Yes"),OFFSET('Sanitation Data'!$I$11,0,10*ROW('Sanitation Data'!I41)),NA())</f>
        <v>#N/A</v>
      </c>
      <c r="AY47" s="83" t="e">
        <f ca="true">+IF(AND(ISNUMBER(OFFSET('Sanitation Data'!$I$12,0,10*ROW('Sanitation Data'!I41))),'Data Summary'!DN47="Yes"),OFFSET('Sanitation Data'!$I$12,0,10*ROW('Sanitation Data'!I41)),NA())</f>
        <v>#N/A</v>
      </c>
      <c r="AZ47" s="84" t="e">
        <f ca="true">+IF(AND(ISNUMBER(OFFSET('Hygiene Data'!$D$5,0,10*ROW('Hygiene Data'!D41))),'Data Summary'!DO47="Yes"),OFFSET('Hygiene Data'!$D$5,0,10*ROW('Hygiene Data'!D41)),NA())</f>
        <v>#N/A</v>
      </c>
      <c r="BA47" s="84" t="e">
        <f ca="true">+IF(AND(ISNUMBER(OFFSET('Hygiene Data'!$D$7,0,10*ROW('Hygiene Data'!D41))),'Data Summary'!DP47="Yes"),OFFSET('Hygiene Data'!$D$7,0,10*ROW('Hygiene Data'!D41)),NA())</f>
        <v>#N/A</v>
      </c>
      <c r="BB47" s="84" t="e">
        <f ca="true">+IF(AND(ISNUMBER(OFFSET('Hygiene Data'!$D$9,0,10*ROW('Hygiene Data'!D41))),'Data Summary'!DQ47="Yes"),OFFSET('Hygiene Data'!$D$9,0,10*ROW('Hygiene Data'!D41)),NA())</f>
        <v>#N/A</v>
      </c>
      <c r="BC47" s="84" t="e">
        <f ca="true">+IF(AND(ISNUMBER(OFFSET('Hygiene Data'!$E$5,0,10*ROW('Hygiene Data'!E41))),'Data Summary'!DR47="Yes"),OFFSET('Hygiene Data'!$E$5,0,10*ROW('Hygiene Data'!E41)),NA())</f>
        <v>#N/A</v>
      </c>
      <c r="BD47" s="84" t="e">
        <f ca="true">+IF(AND(ISNUMBER(OFFSET('Hygiene Data'!$E$7,0,10*ROW('Hygiene Data'!E41))),'Data Summary'!DS47="Yes"),OFFSET('Hygiene Data'!$E$7,0,10*ROW('Hygiene Data'!E41)),NA())</f>
        <v>#N/A</v>
      </c>
      <c r="BE47" s="84" t="e">
        <f ca="true">+IF(AND(ISNUMBER(OFFSET('Hygiene Data'!$E$9,0,10*ROW('Hygiene Data'!E41))),'Data Summary'!DT47="Yes"),OFFSET('Hygiene Data'!$E$9,0,10*ROW('Hygiene Data'!E41)),NA())</f>
        <v>#N/A</v>
      </c>
      <c r="BF47" s="84" t="e">
        <f ca="true">+IF(AND(ISNUMBER(OFFSET('Hygiene Data'!$F$5,0,10*ROW('Hygiene Data'!F41))),'Data Summary'!DU47="Yes"),OFFSET('Hygiene Data'!$F$5,0,10*ROW('Hygiene Data'!F41)),NA())</f>
        <v>#N/A</v>
      </c>
      <c r="BG47" s="84" t="e">
        <f ca="true">+IF(AND(ISNUMBER(OFFSET('Hygiene Data'!$F$7,0,10*ROW('Hygiene Data'!F41))),'Data Summary'!DV47="Yes"),OFFSET('Hygiene Data'!$F$7,0,10*ROW('Hygiene Data'!F41)),NA())</f>
        <v>#N/A</v>
      </c>
      <c r="BH47" s="84" t="e">
        <f ca="true">+IF(AND(ISNUMBER(OFFSET('Hygiene Data'!$F$9,0,10*ROW('Hygiene Data'!F41))),'Data Summary'!DW47="Yes"),OFFSET('Hygiene Data'!$F$9,0,10*ROW('Hygiene Data'!F41)),NA())</f>
        <v>#N/A</v>
      </c>
      <c r="BI47" s="84" t="e">
        <f ca="true">+IF(AND(ISNUMBER(OFFSET('Hygiene Data'!$G$5,0,10*ROW('Hygiene Data'!G41))),'Data Summary'!DX47="Yes"),OFFSET('Hygiene Data'!$G$5,0,10*ROW('Hygiene Data'!G41)),NA())</f>
        <v>#N/A</v>
      </c>
      <c r="BJ47" s="84" t="e">
        <f ca="true">+IF(AND(ISNUMBER(OFFSET('Hygiene Data'!$G$7,0,10*ROW('Hygiene Data'!G41))),'Data Summary'!DY47="Yes"),OFFSET('Hygiene Data'!$G$7,0,10*ROW('Hygiene Data'!G41)),NA())</f>
        <v>#N/A</v>
      </c>
      <c r="BK47" s="84" t="e">
        <f ca="true">+IF(AND(ISNUMBER(OFFSET('Hygiene Data'!$G$9,0,10*ROW('Hygiene Data'!G41))),'Data Summary'!DZ47="Yes"),OFFSET('Hygiene Data'!$G$9,0,10*ROW('Hygiene Data'!G41)),NA())</f>
        <v>#N/A</v>
      </c>
      <c r="BL47" s="84" t="e">
        <f ca="true">+IF(AND(ISNUMBER(OFFSET('Hygiene Data'!$H$5,0,10*ROW('Hygiene Data'!H41))),'Data Summary'!EA47="Yes"),OFFSET('Hygiene Data'!$H$5,0,10*ROW('Hygiene Data'!H41)),NA())</f>
        <v>#N/A</v>
      </c>
      <c r="BM47" s="84" t="e">
        <f ca="true">+IF(AND(ISNUMBER(OFFSET('Hygiene Data'!$H$7,0,10*ROW('Hygiene Data'!H41))),'Data Summary'!EB47="Yes"),OFFSET('Hygiene Data'!$H$7,0,10*ROW('Hygiene Data'!H41)),NA())</f>
        <v>#N/A</v>
      </c>
      <c r="BN47" s="84" t="e">
        <f ca="true">+IF(AND(ISNUMBER(OFFSET('Hygiene Data'!$H$9,0,10*ROW('Hygiene Data'!H41))),'Data Summary'!EC47="Yes"),OFFSET('Hygiene Data'!$H$9,0,10*ROW('Hygiene Data'!H41)),NA())</f>
        <v>#N/A</v>
      </c>
      <c r="BO47" s="84" t="e">
        <f ca="true">+IF(AND(ISNUMBER(OFFSET('Hygiene Data'!$I$5,0,10*ROW('Hygiene Data'!I41))),'Data Summary'!ED47="Yes"),OFFSET('Hygiene Data'!$I$5,0,10*ROW('Hygiene Data'!I41)),NA())</f>
        <v>#N/A</v>
      </c>
      <c r="BP47" s="84" t="e">
        <f ca="true">+IF(AND(ISNUMBER(OFFSET('Hygiene Data'!$I$7,0,10*ROW('Hygiene Data'!I41))),'Data Summary'!EE47="Yes"),OFFSET('Hygiene Data'!$I$7,0,10*ROW('Hygiene Data'!I41)),NA())</f>
        <v>#N/A</v>
      </c>
      <c r="BQ47" s="84" t="e">
        <f ca="true">+IF(AND(ISNUMBER(OFFSET('Hygiene Data'!$I$9,0,10*ROW('Hygiene Data'!I41))),'Data Summary'!EF47="Yes"),OFFSET('Hygiene Data'!$I$9,0,10*ROW('Hygiene Data'!I41)),NA())</f>
        <v>#N/A</v>
      </c>
    </row>
    <row xmlns:x14ac="http://schemas.microsoft.com/office/spreadsheetml/2009/9/ac" r="48" x14ac:dyDescent="0.2">
      <c r="A48" s="375" t="e">
        <f ca="true">+RIGHT('Data Summary'!A48,LEN('Data Summary'!A48)-9)</f>
        <v>#VALUE!</v>
      </c>
      <c r="B48" s="36" t="str">
        <f ca="true">+IF(ISTEXT('Data Summary'!B48),'Data Summary'!B48,"")</f>
        <v/>
      </c>
      <c r="C48" s="325" t="e">
        <f ca="true">+VALUE('Data Summary'!C48)</f>
        <v>#VALUE!</v>
      </c>
      <c r="D48" s="82" t="e">
        <f ca="true">+IF(AND(ISNUMBER(OFFSET('Water Data'!$D$4,0,10*ROW('Water Data'!D42))),'Data Summary'!BS48="Yes"),100-OFFSET('Water Data'!$D$4,0,10*ROW('Water Data'!D42)),NA())</f>
        <v>#N/A</v>
      </c>
      <c r="E48" s="82" t="e">
        <f ca="true">+IF(AND(ISNUMBER(OFFSET('Water Data'!$D$6,0,10*ROW('Water Data'!D42))),'Data Summary'!BT48="Yes"),OFFSET('Water Data'!$D$6,0,10*ROW('Water Data'!D42)),NA())</f>
        <v>#N/A</v>
      </c>
      <c r="F48" s="82" t="e">
        <f ca="true">+IF(AND(ISNUMBER(OFFSET('Water Data'!$D$9,0,10*ROW('Water Data'!D42))),'Data Summary'!BU48="Yes"),OFFSET('Water Data'!$D$9,0,10*ROW('Water Data'!D42)),NA())</f>
        <v>#N/A</v>
      </c>
      <c r="G48" s="82" t="e">
        <f ca="true">+IF(AND(ISNUMBER(OFFSET('Water Data'!$E$4,0,10*ROW('Water Data'!E42))),'Data Summary'!BV48="Yes"),100-OFFSET('Water Data'!$E$4,0,10*ROW('Water Data'!E42)),NA())</f>
        <v>#N/A</v>
      </c>
      <c r="H48" s="82" t="e">
        <f ca="true">+IF(AND(ISNUMBER(OFFSET('Water Data'!$E$6,0,10*ROW('Water Data'!E42))),'Data Summary'!BW48="Yes"),OFFSET('Water Data'!$E$6,0,10*ROW('Water Data'!E42)),NA())</f>
        <v>#N/A</v>
      </c>
      <c r="I48" s="82" t="e">
        <f ca="true">+IF(AND(ISNUMBER(OFFSET('Water Data'!$E$9,0,10*ROW('Water Data'!E42))),'Data Summary'!BX48="Yes"),OFFSET('Water Data'!$E$9,0,10*ROW('Water Data'!E42)),NA())</f>
        <v>#N/A</v>
      </c>
      <c r="J48" s="82" t="e">
        <f ca="true">+IF(AND(ISNUMBER(OFFSET('Water Data'!$F$4,0,10*ROW('Water Data'!F42))),'Data Summary'!BY48="Yes"),100-OFFSET('Water Data'!$F$4,0,10*ROW('Water Data'!F42)),NA())</f>
        <v>#N/A</v>
      </c>
      <c r="K48" s="82" t="e">
        <f ca="true">+IF(AND(ISNUMBER(OFFSET('Water Data'!$F$6,0,10*ROW('Water Data'!F42))),'Data Summary'!BZ48="Yes"),OFFSET('Water Data'!$F$6,0,10*ROW('Water Data'!F42)),NA())</f>
        <v>#N/A</v>
      </c>
      <c r="L48" s="82" t="e">
        <f ca="true">+IF(AND(ISNUMBER(OFFSET('Water Data'!$F$9,0,10*ROW('Water Data'!F42))),'Data Summary'!CA48="Yes"),OFFSET('Water Data'!$F$9,0,10*ROW('Water Data'!F42)),NA())</f>
        <v>#N/A</v>
      </c>
      <c r="M48" s="82" t="e">
        <f ca="true">+IF(AND(ISNUMBER(OFFSET('Water Data'!$G$4,0,10*ROW('Water Data'!G42))),'Data Summary'!CB48="Yes"),100-OFFSET('Water Data'!$G$4,0,10*ROW('Water Data'!G42)),NA())</f>
        <v>#N/A</v>
      </c>
      <c r="N48" s="82" t="e">
        <f ca="true">+IF(AND(ISNUMBER(OFFSET('Water Data'!$G$6,0,10*ROW('Water Data'!G42))),'Data Summary'!CC48="Yes"),OFFSET('Water Data'!$G$6,0,10*ROW('Water Data'!G42)),NA())</f>
        <v>#N/A</v>
      </c>
      <c r="O48" s="82" t="e">
        <f ca="true">+IF(AND(ISNUMBER(OFFSET('Water Data'!$G$9,0,10*ROW('Water Data'!G42))),'Data Summary'!CD48="Yes"),OFFSET('Water Data'!$G$9,0,10*ROW('Water Data'!G42)),NA())</f>
        <v>#N/A</v>
      </c>
      <c r="P48" s="82" t="e">
        <f ca="true">+IF(AND(ISNUMBER(OFFSET('Water Data'!$H$4,0,10*ROW('Water Data'!H42))),'Data Summary'!CE48="Yes"),100-OFFSET('Water Data'!$H$4,0,10*ROW('Water Data'!H42)),NA())</f>
        <v>#N/A</v>
      </c>
      <c r="Q48" s="82" t="e">
        <f ca="true">+IF(AND(ISNUMBER(OFFSET('Water Data'!$H$6,0,10*ROW('Water Data'!H42))),'Data Summary'!CF48="Yes"),OFFSET('Water Data'!$H$6,0,10*ROW('Water Data'!H42)),NA())</f>
        <v>#N/A</v>
      </c>
      <c r="R48" s="82" t="e">
        <f ca="true">+IF(AND(ISNUMBER(OFFSET('Water Data'!$H$9,0,10*ROW('Water Data'!H42))),'Data Summary'!CG48="Yes"),OFFSET('Water Data'!$H$9,0,10*ROW('Water Data'!H42)),NA())</f>
        <v>#N/A</v>
      </c>
      <c r="S48" s="82" t="e">
        <f ca="true">+IF(AND(ISNUMBER(OFFSET('Water Data'!$I$4,0,10*ROW('Water Data'!I42))),'Data Summary'!CH48="Yes"),100-OFFSET('Water Data'!$I$4,0,10*ROW('Water Data'!I42)),NA())</f>
        <v>#N/A</v>
      </c>
      <c r="T48" s="82" t="e">
        <f ca="true">+IF(AND(ISNUMBER(OFFSET('Water Data'!$I$6,0,10*ROW('Water Data'!I42))),'Data Summary'!CI48="Yes"),OFFSET('Water Data'!$I$6,0,10*ROW('Water Data'!I42)),NA())</f>
        <v>#N/A</v>
      </c>
      <c r="U48" s="82" t="e">
        <f ca="true">+IF(AND(ISNUMBER(OFFSET('Water Data'!$I$9,0,10*ROW('Water Data'!I42))),'Data Summary'!CJ48="Yes"),OFFSET('Water Data'!$I$9,0,10*ROW('Water Data'!I42)),NA())</f>
        <v>#N/A</v>
      </c>
      <c r="V48" s="83" t="e">
        <f ca="true">+IF(AND(ISNUMBER(OFFSET('Sanitation Data'!$D$4,0,10*ROW('Sanitation Data'!D42))),'Data Summary'!CK48="Yes"),100-OFFSET('Sanitation Data'!$D$4,0,10*ROW('Sanitation Data'!D42)),NA())</f>
        <v>#N/A</v>
      </c>
      <c r="W48" s="83" t="e">
        <f ca="true">+IF(AND(ISNUMBER(OFFSET('Sanitation Data'!$D$6,0,10*ROW('Sanitation Data'!D42))),'Data Summary'!CL48="Yes"),OFFSET('Sanitation Data'!$D$6,0,10*ROW('Sanitation Data'!D42)),NA())</f>
        <v>#N/A</v>
      </c>
      <c r="X48" s="83" t="e">
        <f ca="true">+IF(AND(ISNUMBER(OFFSET('Sanitation Data'!$D$10,0,10*ROW('Sanitation Data'!D42))),'Data Summary'!CM48="Yes"),OFFSET('Sanitation Data'!$D$10,0,10*ROW('Sanitation Data'!D42)),NA())</f>
        <v>#N/A</v>
      </c>
      <c r="Y48" s="83" t="e">
        <f ca="true">+IF(AND(ISNUMBER(OFFSET('Sanitation Data'!$D$11,0,10*ROW('Sanitation Data'!D42))),'Data Summary'!CN48="Yes"),OFFSET('Sanitation Data'!$D$11,0,10*ROW('Sanitation Data'!D42)),NA())</f>
        <v>#N/A</v>
      </c>
      <c r="Z48" s="83" t="e">
        <f ca="true">+IF(AND(ISNUMBER(OFFSET('Sanitation Data'!$D$12,0,10*ROW('Sanitation Data'!D42))),'Data Summary'!CO48="Yes"),OFFSET('Sanitation Data'!$D$12,0,10*ROW('Sanitation Data'!D42)),NA())</f>
        <v>#N/A</v>
      </c>
      <c r="AA48" s="83" t="e">
        <f ca="true">+IF(AND(ISNUMBER(OFFSET('Sanitation Data'!$E$4,0,10*ROW('Sanitation Data'!E42))),'Data Summary'!CP48="Yes"),100-OFFSET('Sanitation Data'!$E$4,0,10*ROW('Sanitation Data'!E42)),NA())</f>
        <v>#N/A</v>
      </c>
      <c r="AB48" s="83" t="e">
        <f ca="true">+IF(AND(ISNUMBER(OFFSET('Sanitation Data'!$E$6,0,10*ROW('Sanitation Data'!E42))),'Data Summary'!CQ48="Yes"),OFFSET('Sanitation Data'!$E$6,0,10*ROW('Sanitation Data'!E42)),NA())</f>
        <v>#N/A</v>
      </c>
      <c r="AC48" s="83" t="e">
        <f ca="true">+IF(AND(ISNUMBER(OFFSET('Sanitation Data'!$E$10,0,10*ROW('Sanitation Data'!E42))),'Data Summary'!CR48="Yes"),OFFSET('Sanitation Data'!$E$10,0,10*ROW('Sanitation Data'!E42)),NA())</f>
        <v>#N/A</v>
      </c>
      <c r="AD48" s="83" t="e">
        <f ca="true">+IF(AND(ISNUMBER(OFFSET('Sanitation Data'!$E$11,0,10*ROW('Sanitation Data'!E42))),'Data Summary'!CS48="Yes"),OFFSET('Sanitation Data'!$E$11,0,10*ROW('Sanitation Data'!E42)),NA())</f>
        <v>#N/A</v>
      </c>
      <c r="AE48" s="83" t="e">
        <f ca="true">+IF(AND(ISNUMBER(OFFSET('Sanitation Data'!$E$12,0,10*ROW('Sanitation Data'!E42))),'Data Summary'!CT48="Yes"),OFFSET('Sanitation Data'!$E$12,0,10*ROW('Sanitation Data'!E42)),NA())</f>
        <v>#N/A</v>
      </c>
      <c r="AF48" s="83" t="e">
        <f ca="true">+IF(AND(ISNUMBER(OFFSET('Sanitation Data'!$F$4,0,10*ROW('Sanitation Data'!F42))),'Data Summary'!CU48="Yes"),100-OFFSET('Sanitation Data'!$F$4,0,10*ROW('Sanitation Data'!F42)),NA())</f>
        <v>#N/A</v>
      </c>
      <c r="AG48" s="83" t="e">
        <f ca="true">+IF(AND(ISNUMBER(OFFSET('Sanitation Data'!$F$6,0,10*ROW('Sanitation Data'!F42))),'Data Summary'!CV48="Yes"),OFFSET('Sanitation Data'!$F$6,0,10*ROW('Sanitation Data'!F42)),NA())</f>
        <v>#N/A</v>
      </c>
      <c r="AH48" s="83" t="e">
        <f ca="true">+IF(AND(ISNUMBER(OFFSET('Sanitation Data'!$F$10,0,10*ROW('Sanitation Data'!F42))),'Data Summary'!CW48="Yes"),OFFSET('Sanitation Data'!$F$10,0,10*ROW('Sanitation Data'!F42)),NA())</f>
        <v>#N/A</v>
      </c>
      <c r="AI48" s="83" t="e">
        <f ca="true">+IF(AND(ISNUMBER(OFFSET('Sanitation Data'!$F$11,0,10*ROW('Sanitation Data'!F42))),'Data Summary'!CX48="Yes"),OFFSET('Sanitation Data'!$F$11,0,10*ROW('Sanitation Data'!F42)),NA())</f>
        <v>#N/A</v>
      </c>
      <c r="AJ48" s="83" t="e">
        <f ca="true">+IF(AND(ISNUMBER(OFFSET('Sanitation Data'!$F$12,0,10*ROW('Sanitation Data'!F42))),'Data Summary'!CY48="Yes"),OFFSET('Sanitation Data'!$F$12,0,10*ROW('Sanitation Data'!F42)),NA())</f>
        <v>#N/A</v>
      </c>
      <c r="AK48" s="83" t="e">
        <f ca="true">+IF(AND(ISNUMBER(OFFSET('Sanitation Data'!$G$4,0,10*ROW('Sanitation Data'!G42))),'Data Summary'!CZ48="Yes"),100-OFFSET('Sanitation Data'!$G$4,0,10*ROW('Sanitation Data'!G42)),NA())</f>
        <v>#N/A</v>
      </c>
      <c r="AL48" s="83" t="e">
        <f ca="true">+IF(AND(ISNUMBER(OFFSET('Sanitation Data'!$G$6,0,10*ROW('Sanitation Data'!G42))),'Data Summary'!DA48="Yes"),OFFSET('Sanitation Data'!$G$6,0,10*ROW('Sanitation Data'!G42)),NA())</f>
        <v>#N/A</v>
      </c>
      <c r="AM48" s="83" t="e">
        <f ca="true">+IF(AND(ISNUMBER(OFFSET('Sanitation Data'!$G$10,0,10*ROW('Sanitation Data'!G42))),'Data Summary'!DB48="Yes"),OFFSET('Sanitation Data'!$G$10,0,10*ROW('Sanitation Data'!G42)),NA())</f>
        <v>#N/A</v>
      </c>
      <c r="AN48" s="83" t="e">
        <f ca="true">+IF(AND(ISNUMBER(OFFSET('Sanitation Data'!$G$11,0,10*ROW('Sanitation Data'!G42))),'Data Summary'!DC48="Yes"),OFFSET('Sanitation Data'!$G$11,0,10*ROW('Sanitation Data'!G42)),NA())</f>
        <v>#N/A</v>
      </c>
      <c r="AO48" s="83" t="e">
        <f ca="true">+IF(AND(ISNUMBER(OFFSET('Sanitation Data'!$G$12,0,10*ROW('Sanitation Data'!G42))),'Data Summary'!DD48="Yes"),OFFSET('Sanitation Data'!$G$12,0,10*ROW('Sanitation Data'!G42)),NA())</f>
        <v>#N/A</v>
      </c>
      <c r="AP48" s="83" t="e">
        <f ca="true">+IF(AND(ISNUMBER(OFFSET('Sanitation Data'!$H$4,0,10*ROW('Sanitation Data'!H42))),'Data Summary'!DE48="Yes"),100-OFFSET('Sanitation Data'!$H$4,0,10*ROW('Sanitation Data'!H42)),NA())</f>
        <v>#N/A</v>
      </c>
      <c r="AQ48" s="83" t="e">
        <f ca="true">+IF(AND(ISNUMBER(OFFSET('Sanitation Data'!$H$6,0,10*ROW('Sanitation Data'!H42))),'Data Summary'!DF48="Yes"),OFFSET('Sanitation Data'!$H$6,0,10*ROW('Sanitation Data'!H42)),NA())</f>
        <v>#N/A</v>
      </c>
      <c r="AR48" s="83" t="e">
        <f ca="true">+IF(AND(ISNUMBER(OFFSET('Sanitation Data'!$H$10,0,10*ROW('Sanitation Data'!H42))),'Data Summary'!DG48="Yes"),OFFSET('Sanitation Data'!$H$10,0,10*ROW('Sanitation Data'!H42)),NA())</f>
        <v>#N/A</v>
      </c>
      <c r="AS48" s="83" t="e">
        <f ca="true">+IF(AND(ISNUMBER(OFFSET('Sanitation Data'!$H$11,0,10*ROW('Sanitation Data'!H42))),'Data Summary'!DH48="Yes"),OFFSET('Sanitation Data'!$H$11,0,10*ROW('Sanitation Data'!H42)),NA())</f>
        <v>#N/A</v>
      </c>
      <c r="AT48" s="83" t="e">
        <f ca="true">+IF(AND(ISNUMBER(OFFSET('Sanitation Data'!$H$12,0,10*ROW('Sanitation Data'!H42))),'Data Summary'!DI48="Yes"),OFFSET('Sanitation Data'!$H$12,0,10*ROW('Sanitation Data'!H42)),NA())</f>
        <v>#N/A</v>
      </c>
      <c r="AU48" s="83" t="e">
        <f ca="true">+IF(AND(ISNUMBER(OFFSET('Sanitation Data'!$I$4,0,10*ROW('Sanitation Data'!I42))),'Data Summary'!DJ48="Yes"),100-OFFSET('Sanitation Data'!$I$4,0,10*ROW('Sanitation Data'!I42)),NA())</f>
        <v>#N/A</v>
      </c>
      <c r="AV48" s="83" t="e">
        <f ca="true">+IF(AND(ISNUMBER(OFFSET('Sanitation Data'!$I$6,0,10*ROW('Sanitation Data'!I42))),'Data Summary'!DK48="Yes"),OFFSET('Sanitation Data'!$I$6,0,10*ROW('Sanitation Data'!I42)),NA())</f>
        <v>#N/A</v>
      </c>
      <c r="AW48" s="83" t="e">
        <f ca="true">+IF(AND(ISNUMBER(OFFSET('Sanitation Data'!$I$10,0,10*ROW('Sanitation Data'!I42))),'Data Summary'!DL48="Yes"),OFFSET('Sanitation Data'!$I$10,0,10*ROW('Sanitation Data'!I42)),NA())</f>
        <v>#N/A</v>
      </c>
      <c r="AX48" s="83" t="e">
        <f ca="true">+IF(AND(ISNUMBER(OFFSET('Sanitation Data'!$I$11,0,10*ROW('Sanitation Data'!I42))),'Data Summary'!DM48="Yes"),OFFSET('Sanitation Data'!$I$11,0,10*ROW('Sanitation Data'!I42)),NA())</f>
        <v>#N/A</v>
      </c>
      <c r="AY48" s="83" t="e">
        <f ca="true">+IF(AND(ISNUMBER(OFFSET('Sanitation Data'!$I$12,0,10*ROW('Sanitation Data'!I42))),'Data Summary'!DN48="Yes"),OFFSET('Sanitation Data'!$I$12,0,10*ROW('Sanitation Data'!I42)),NA())</f>
        <v>#N/A</v>
      </c>
      <c r="AZ48" s="84" t="e">
        <f ca="true">+IF(AND(ISNUMBER(OFFSET('Hygiene Data'!$D$5,0,10*ROW('Hygiene Data'!D42))),'Data Summary'!DO48="Yes"),OFFSET('Hygiene Data'!$D$5,0,10*ROW('Hygiene Data'!D42)),NA())</f>
        <v>#N/A</v>
      </c>
      <c r="BA48" s="84" t="e">
        <f ca="true">+IF(AND(ISNUMBER(OFFSET('Hygiene Data'!$D$7,0,10*ROW('Hygiene Data'!D42))),'Data Summary'!DP48="Yes"),OFFSET('Hygiene Data'!$D$7,0,10*ROW('Hygiene Data'!D42)),NA())</f>
        <v>#N/A</v>
      </c>
      <c r="BB48" s="84" t="e">
        <f ca="true">+IF(AND(ISNUMBER(OFFSET('Hygiene Data'!$D$9,0,10*ROW('Hygiene Data'!D42))),'Data Summary'!DQ48="Yes"),OFFSET('Hygiene Data'!$D$9,0,10*ROW('Hygiene Data'!D42)),NA())</f>
        <v>#N/A</v>
      </c>
      <c r="BC48" s="84" t="e">
        <f ca="true">+IF(AND(ISNUMBER(OFFSET('Hygiene Data'!$E$5,0,10*ROW('Hygiene Data'!E42))),'Data Summary'!DR48="Yes"),OFFSET('Hygiene Data'!$E$5,0,10*ROW('Hygiene Data'!E42)),NA())</f>
        <v>#N/A</v>
      </c>
      <c r="BD48" s="84" t="e">
        <f ca="true">+IF(AND(ISNUMBER(OFFSET('Hygiene Data'!$E$7,0,10*ROW('Hygiene Data'!E42))),'Data Summary'!DS48="Yes"),OFFSET('Hygiene Data'!$E$7,0,10*ROW('Hygiene Data'!E42)),NA())</f>
        <v>#N/A</v>
      </c>
      <c r="BE48" s="84" t="e">
        <f ca="true">+IF(AND(ISNUMBER(OFFSET('Hygiene Data'!$E$9,0,10*ROW('Hygiene Data'!E42))),'Data Summary'!DT48="Yes"),OFFSET('Hygiene Data'!$E$9,0,10*ROW('Hygiene Data'!E42)),NA())</f>
        <v>#N/A</v>
      </c>
      <c r="BF48" s="84" t="e">
        <f ca="true">+IF(AND(ISNUMBER(OFFSET('Hygiene Data'!$F$5,0,10*ROW('Hygiene Data'!F42))),'Data Summary'!DU48="Yes"),OFFSET('Hygiene Data'!$F$5,0,10*ROW('Hygiene Data'!F42)),NA())</f>
        <v>#N/A</v>
      </c>
      <c r="BG48" s="84" t="e">
        <f ca="true">+IF(AND(ISNUMBER(OFFSET('Hygiene Data'!$F$7,0,10*ROW('Hygiene Data'!F42))),'Data Summary'!DV48="Yes"),OFFSET('Hygiene Data'!$F$7,0,10*ROW('Hygiene Data'!F42)),NA())</f>
        <v>#N/A</v>
      </c>
      <c r="BH48" s="84" t="e">
        <f ca="true">+IF(AND(ISNUMBER(OFFSET('Hygiene Data'!$F$9,0,10*ROW('Hygiene Data'!F42))),'Data Summary'!DW48="Yes"),OFFSET('Hygiene Data'!$F$9,0,10*ROW('Hygiene Data'!F42)),NA())</f>
        <v>#N/A</v>
      </c>
      <c r="BI48" s="84" t="e">
        <f ca="true">+IF(AND(ISNUMBER(OFFSET('Hygiene Data'!$G$5,0,10*ROW('Hygiene Data'!G42))),'Data Summary'!DX48="Yes"),OFFSET('Hygiene Data'!$G$5,0,10*ROW('Hygiene Data'!G42)),NA())</f>
        <v>#N/A</v>
      </c>
      <c r="BJ48" s="84" t="e">
        <f ca="true">+IF(AND(ISNUMBER(OFFSET('Hygiene Data'!$G$7,0,10*ROW('Hygiene Data'!G42))),'Data Summary'!DY48="Yes"),OFFSET('Hygiene Data'!$G$7,0,10*ROW('Hygiene Data'!G42)),NA())</f>
        <v>#N/A</v>
      </c>
      <c r="BK48" s="84" t="e">
        <f ca="true">+IF(AND(ISNUMBER(OFFSET('Hygiene Data'!$G$9,0,10*ROW('Hygiene Data'!G42))),'Data Summary'!DZ48="Yes"),OFFSET('Hygiene Data'!$G$9,0,10*ROW('Hygiene Data'!G42)),NA())</f>
        <v>#N/A</v>
      </c>
      <c r="BL48" s="84" t="e">
        <f ca="true">+IF(AND(ISNUMBER(OFFSET('Hygiene Data'!$H$5,0,10*ROW('Hygiene Data'!H42))),'Data Summary'!EA48="Yes"),OFFSET('Hygiene Data'!$H$5,0,10*ROW('Hygiene Data'!H42)),NA())</f>
        <v>#N/A</v>
      </c>
      <c r="BM48" s="84" t="e">
        <f ca="true">+IF(AND(ISNUMBER(OFFSET('Hygiene Data'!$H$7,0,10*ROW('Hygiene Data'!H42))),'Data Summary'!EB48="Yes"),OFFSET('Hygiene Data'!$H$7,0,10*ROW('Hygiene Data'!H42)),NA())</f>
        <v>#N/A</v>
      </c>
      <c r="BN48" s="84" t="e">
        <f ca="true">+IF(AND(ISNUMBER(OFFSET('Hygiene Data'!$H$9,0,10*ROW('Hygiene Data'!H42))),'Data Summary'!EC48="Yes"),OFFSET('Hygiene Data'!$H$9,0,10*ROW('Hygiene Data'!H42)),NA())</f>
        <v>#N/A</v>
      </c>
      <c r="BO48" s="84" t="e">
        <f ca="true">+IF(AND(ISNUMBER(OFFSET('Hygiene Data'!$I$5,0,10*ROW('Hygiene Data'!I42))),'Data Summary'!ED48="Yes"),OFFSET('Hygiene Data'!$I$5,0,10*ROW('Hygiene Data'!I42)),NA())</f>
        <v>#N/A</v>
      </c>
      <c r="BP48" s="84" t="e">
        <f ca="true">+IF(AND(ISNUMBER(OFFSET('Hygiene Data'!$I$7,0,10*ROW('Hygiene Data'!I42))),'Data Summary'!EE48="Yes"),OFFSET('Hygiene Data'!$I$7,0,10*ROW('Hygiene Data'!I42)),NA())</f>
        <v>#N/A</v>
      </c>
      <c r="BQ48" s="84" t="e">
        <f ca="true">+IF(AND(ISNUMBER(OFFSET('Hygiene Data'!$I$9,0,10*ROW('Hygiene Data'!I42))),'Data Summary'!EF48="Yes"),OFFSET('Hygiene Data'!$I$9,0,10*ROW('Hygiene Data'!I42)),NA())</f>
        <v>#N/A</v>
      </c>
    </row>
    <row xmlns:x14ac="http://schemas.microsoft.com/office/spreadsheetml/2009/9/ac" r="49" x14ac:dyDescent="0.2">
      <c r="A49" s="375" t="e">
        <f ca="true">+RIGHT('Data Summary'!A49,LEN('Data Summary'!A49)-9)</f>
        <v>#VALUE!</v>
      </c>
      <c r="B49" s="36" t="str">
        <f ca="true">+IF(ISTEXT('Data Summary'!B49),'Data Summary'!B49,"")</f>
        <v/>
      </c>
      <c r="C49" s="325" t="e">
        <f ca="true">+VALUE('Data Summary'!C49)</f>
        <v>#VALUE!</v>
      </c>
      <c r="D49" s="82" t="e">
        <f ca="true">+IF(AND(ISNUMBER(OFFSET('Water Data'!$D$4,0,10*ROW('Water Data'!D43))),'Data Summary'!BS49="Yes"),100-OFFSET('Water Data'!$D$4,0,10*ROW('Water Data'!D43)),NA())</f>
        <v>#N/A</v>
      </c>
      <c r="E49" s="82" t="e">
        <f ca="true">+IF(AND(ISNUMBER(OFFSET('Water Data'!$D$6,0,10*ROW('Water Data'!D43))),'Data Summary'!BT49="Yes"),OFFSET('Water Data'!$D$6,0,10*ROW('Water Data'!D43)),NA())</f>
        <v>#N/A</v>
      </c>
      <c r="F49" s="82" t="e">
        <f ca="true">+IF(AND(ISNUMBER(OFFSET('Water Data'!$D$9,0,10*ROW('Water Data'!D43))),'Data Summary'!BU49="Yes"),OFFSET('Water Data'!$D$9,0,10*ROW('Water Data'!D43)),NA())</f>
        <v>#N/A</v>
      </c>
      <c r="G49" s="82" t="e">
        <f ca="true">+IF(AND(ISNUMBER(OFFSET('Water Data'!$E$4,0,10*ROW('Water Data'!E43))),'Data Summary'!BV49="Yes"),100-OFFSET('Water Data'!$E$4,0,10*ROW('Water Data'!E43)),NA())</f>
        <v>#N/A</v>
      </c>
      <c r="H49" s="82" t="e">
        <f ca="true">+IF(AND(ISNUMBER(OFFSET('Water Data'!$E$6,0,10*ROW('Water Data'!E43))),'Data Summary'!BW49="Yes"),OFFSET('Water Data'!$E$6,0,10*ROW('Water Data'!E43)),NA())</f>
        <v>#N/A</v>
      </c>
      <c r="I49" s="82" t="e">
        <f ca="true">+IF(AND(ISNUMBER(OFFSET('Water Data'!$E$9,0,10*ROW('Water Data'!E43))),'Data Summary'!BX49="Yes"),OFFSET('Water Data'!$E$9,0,10*ROW('Water Data'!E43)),NA())</f>
        <v>#N/A</v>
      </c>
      <c r="J49" s="82" t="e">
        <f ca="true">+IF(AND(ISNUMBER(OFFSET('Water Data'!$F$4,0,10*ROW('Water Data'!F43))),'Data Summary'!BY49="Yes"),100-OFFSET('Water Data'!$F$4,0,10*ROW('Water Data'!F43)),NA())</f>
        <v>#N/A</v>
      </c>
      <c r="K49" s="82" t="e">
        <f ca="true">+IF(AND(ISNUMBER(OFFSET('Water Data'!$F$6,0,10*ROW('Water Data'!F43))),'Data Summary'!BZ49="Yes"),OFFSET('Water Data'!$F$6,0,10*ROW('Water Data'!F43)),NA())</f>
        <v>#N/A</v>
      </c>
      <c r="L49" s="82" t="e">
        <f ca="true">+IF(AND(ISNUMBER(OFFSET('Water Data'!$F$9,0,10*ROW('Water Data'!F43))),'Data Summary'!CA49="Yes"),OFFSET('Water Data'!$F$9,0,10*ROW('Water Data'!F43)),NA())</f>
        <v>#N/A</v>
      </c>
      <c r="M49" s="82" t="e">
        <f ca="true">+IF(AND(ISNUMBER(OFFSET('Water Data'!$G$4,0,10*ROW('Water Data'!G43))),'Data Summary'!CB49="Yes"),100-OFFSET('Water Data'!$G$4,0,10*ROW('Water Data'!G43)),NA())</f>
        <v>#N/A</v>
      </c>
      <c r="N49" s="82" t="e">
        <f ca="true">+IF(AND(ISNUMBER(OFFSET('Water Data'!$G$6,0,10*ROW('Water Data'!G43))),'Data Summary'!CC49="Yes"),OFFSET('Water Data'!$G$6,0,10*ROW('Water Data'!G43)),NA())</f>
        <v>#N/A</v>
      </c>
      <c r="O49" s="82" t="e">
        <f ca="true">+IF(AND(ISNUMBER(OFFSET('Water Data'!$G$9,0,10*ROW('Water Data'!G43))),'Data Summary'!CD49="Yes"),OFFSET('Water Data'!$G$9,0,10*ROW('Water Data'!G43)),NA())</f>
        <v>#N/A</v>
      </c>
      <c r="P49" s="82" t="e">
        <f ca="true">+IF(AND(ISNUMBER(OFFSET('Water Data'!$H$4,0,10*ROW('Water Data'!H43))),'Data Summary'!CE49="Yes"),100-OFFSET('Water Data'!$H$4,0,10*ROW('Water Data'!H43)),NA())</f>
        <v>#N/A</v>
      </c>
      <c r="Q49" s="82" t="e">
        <f ca="true">+IF(AND(ISNUMBER(OFFSET('Water Data'!$H$6,0,10*ROW('Water Data'!H43))),'Data Summary'!CF49="Yes"),OFFSET('Water Data'!$H$6,0,10*ROW('Water Data'!H43)),NA())</f>
        <v>#N/A</v>
      </c>
      <c r="R49" s="82" t="e">
        <f ca="true">+IF(AND(ISNUMBER(OFFSET('Water Data'!$H$9,0,10*ROW('Water Data'!H43))),'Data Summary'!CG49="Yes"),OFFSET('Water Data'!$H$9,0,10*ROW('Water Data'!H43)),NA())</f>
        <v>#N/A</v>
      </c>
      <c r="S49" s="82" t="e">
        <f ca="true">+IF(AND(ISNUMBER(OFFSET('Water Data'!$I$4,0,10*ROW('Water Data'!I43))),'Data Summary'!CH49="Yes"),100-OFFSET('Water Data'!$I$4,0,10*ROW('Water Data'!I43)),NA())</f>
        <v>#N/A</v>
      </c>
      <c r="T49" s="82" t="e">
        <f ca="true">+IF(AND(ISNUMBER(OFFSET('Water Data'!$I$6,0,10*ROW('Water Data'!I43))),'Data Summary'!CI49="Yes"),OFFSET('Water Data'!$I$6,0,10*ROW('Water Data'!I43)),NA())</f>
        <v>#N/A</v>
      </c>
      <c r="U49" s="82" t="e">
        <f ca="true">+IF(AND(ISNUMBER(OFFSET('Water Data'!$I$9,0,10*ROW('Water Data'!I43))),'Data Summary'!CJ49="Yes"),OFFSET('Water Data'!$I$9,0,10*ROW('Water Data'!I43)),NA())</f>
        <v>#N/A</v>
      </c>
      <c r="V49" s="83" t="e">
        <f ca="true">+IF(AND(ISNUMBER(OFFSET('Sanitation Data'!$D$4,0,10*ROW('Sanitation Data'!D43))),'Data Summary'!CK49="Yes"),100-OFFSET('Sanitation Data'!$D$4,0,10*ROW('Sanitation Data'!D43)),NA())</f>
        <v>#N/A</v>
      </c>
      <c r="W49" s="83" t="e">
        <f ca="true">+IF(AND(ISNUMBER(OFFSET('Sanitation Data'!$D$6,0,10*ROW('Sanitation Data'!D43))),'Data Summary'!CL49="Yes"),OFFSET('Sanitation Data'!$D$6,0,10*ROW('Sanitation Data'!D43)),NA())</f>
        <v>#N/A</v>
      </c>
      <c r="X49" s="83" t="e">
        <f ca="true">+IF(AND(ISNUMBER(OFFSET('Sanitation Data'!$D$10,0,10*ROW('Sanitation Data'!D43))),'Data Summary'!CM49="Yes"),OFFSET('Sanitation Data'!$D$10,0,10*ROW('Sanitation Data'!D43)),NA())</f>
        <v>#N/A</v>
      </c>
      <c r="Y49" s="83" t="e">
        <f ca="true">+IF(AND(ISNUMBER(OFFSET('Sanitation Data'!$D$11,0,10*ROW('Sanitation Data'!D43))),'Data Summary'!CN49="Yes"),OFFSET('Sanitation Data'!$D$11,0,10*ROW('Sanitation Data'!D43)),NA())</f>
        <v>#N/A</v>
      </c>
      <c r="Z49" s="83" t="e">
        <f ca="true">+IF(AND(ISNUMBER(OFFSET('Sanitation Data'!$D$12,0,10*ROW('Sanitation Data'!D43))),'Data Summary'!CO49="Yes"),OFFSET('Sanitation Data'!$D$12,0,10*ROW('Sanitation Data'!D43)),NA())</f>
        <v>#N/A</v>
      </c>
      <c r="AA49" s="83" t="e">
        <f ca="true">+IF(AND(ISNUMBER(OFFSET('Sanitation Data'!$E$4,0,10*ROW('Sanitation Data'!E43))),'Data Summary'!CP49="Yes"),100-OFFSET('Sanitation Data'!$E$4,0,10*ROW('Sanitation Data'!E43)),NA())</f>
        <v>#N/A</v>
      </c>
      <c r="AB49" s="83" t="e">
        <f ca="true">+IF(AND(ISNUMBER(OFFSET('Sanitation Data'!$E$6,0,10*ROW('Sanitation Data'!E43))),'Data Summary'!CQ49="Yes"),OFFSET('Sanitation Data'!$E$6,0,10*ROW('Sanitation Data'!E43)),NA())</f>
        <v>#N/A</v>
      </c>
      <c r="AC49" s="83" t="e">
        <f ca="true">+IF(AND(ISNUMBER(OFFSET('Sanitation Data'!$E$10,0,10*ROW('Sanitation Data'!E43))),'Data Summary'!CR49="Yes"),OFFSET('Sanitation Data'!$E$10,0,10*ROW('Sanitation Data'!E43)),NA())</f>
        <v>#N/A</v>
      </c>
      <c r="AD49" s="83" t="e">
        <f ca="true">+IF(AND(ISNUMBER(OFFSET('Sanitation Data'!$E$11,0,10*ROW('Sanitation Data'!E43))),'Data Summary'!CS49="Yes"),OFFSET('Sanitation Data'!$E$11,0,10*ROW('Sanitation Data'!E43)),NA())</f>
        <v>#N/A</v>
      </c>
      <c r="AE49" s="83" t="e">
        <f ca="true">+IF(AND(ISNUMBER(OFFSET('Sanitation Data'!$E$12,0,10*ROW('Sanitation Data'!E43))),'Data Summary'!CT49="Yes"),OFFSET('Sanitation Data'!$E$12,0,10*ROW('Sanitation Data'!E43)),NA())</f>
        <v>#N/A</v>
      </c>
      <c r="AF49" s="83" t="e">
        <f ca="true">+IF(AND(ISNUMBER(OFFSET('Sanitation Data'!$F$4,0,10*ROW('Sanitation Data'!F43))),'Data Summary'!CU49="Yes"),100-OFFSET('Sanitation Data'!$F$4,0,10*ROW('Sanitation Data'!F43)),NA())</f>
        <v>#N/A</v>
      </c>
      <c r="AG49" s="83" t="e">
        <f ca="true">+IF(AND(ISNUMBER(OFFSET('Sanitation Data'!$F$6,0,10*ROW('Sanitation Data'!F43))),'Data Summary'!CV49="Yes"),OFFSET('Sanitation Data'!$F$6,0,10*ROW('Sanitation Data'!F43)),NA())</f>
        <v>#N/A</v>
      </c>
      <c r="AH49" s="83" t="e">
        <f ca="true">+IF(AND(ISNUMBER(OFFSET('Sanitation Data'!$F$10,0,10*ROW('Sanitation Data'!F43))),'Data Summary'!CW49="Yes"),OFFSET('Sanitation Data'!$F$10,0,10*ROW('Sanitation Data'!F43)),NA())</f>
        <v>#N/A</v>
      </c>
      <c r="AI49" s="83" t="e">
        <f ca="true">+IF(AND(ISNUMBER(OFFSET('Sanitation Data'!$F$11,0,10*ROW('Sanitation Data'!F43))),'Data Summary'!CX49="Yes"),OFFSET('Sanitation Data'!$F$11,0,10*ROW('Sanitation Data'!F43)),NA())</f>
        <v>#N/A</v>
      </c>
      <c r="AJ49" s="83" t="e">
        <f ca="true">+IF(AND(ISNUMBER(OFFSET('Sanitation Data'!$F$12,0,10*ROW('Sanitation Data'!F43))),'Data Summary'!CY49="Yes"),OFFSET('Sanitation Data'!$F$12,0,10*ROW('Sanitation Data'!F43)),NA())</f>
        <v>#N/A</v>
      </c>
      <c r="AK49" s="83" t="e">
        <f ca="true">+IF(AND(ISNUMBER(OFFSET('Sanitation Data'!$G$4,0,10*ROW('Sanitation Data'!G43))),'Data Summary'!CZ49="Yes"),100-OFFSET('Sanitation Data'!$G$4,0,10*ROW('Sanitation Data'!G43)),NA())</f>
        <v>#N/A</v>
      </c>
      <c r="AL49" s="83" t="e">
        <f ca="true">+IF(AND(ISNUMBER(OFFSET('Sanitation Data'!$G$6,0,10*ROW('Sanitation Data'!G43))),'Data Summary'!DA49="Yes"),OFFSET('Sanitation Data'!$G$6,0,10*ROW('Sanitation Data'!G43)),NA())</f>
        <v>#N/A</v>
      </c>
      <c r="AM49" s="83" t="e">
        <f ca="true">+IF(AND(ISNUMBER(OFFSET('Sanitation Data'!$G$10,0,10*ROW('Sanitation Data'!G43))),'Data Summary'!DB49="Yes"),OFFSET('Sanitation Data'!$G$10,0,10*ROW('Sanitation Data'!G43)),NA())</f>
        <v>#N/A</v>
      </c>
      <c r="AN49" s="83" t="e">
        <f ca="true">+IF(AND(ISNUMBER(OFFSET('Sanitation Data'!$G$11,0,10*ROW('Sanitation Data'!G43))),'Data Summary'!DC49="Yes"),OFFSET('Sanitation Data'!$G$11,0,10*ROW('Sanitation Data'!G43)),NA())</f>
        <v>#N/A</v>
      </c>
      <c r="AO49" s="83" t="e">
        <f ca="true">+IF(AND(ISNUMBER(OFFSET('Sanitation Data'!$G$12,0,10*ROW('Sanitation Data'!G43))),'Data Summary'!DD49="Yes"),OFFSET('Sanitation Data'!$G$12,0,10*ROW('Sanitation Data'!G43)),NA())</f>
        <v>#N/A</v>
      </c>
      <c r="AP49" s="83" t="e">
        <f ca="true">+IF(AND(ISNUMBER(OFFSET('Sanitation Data'!$H$4,0,10*ROW('Sanitation Data'!H43))),'Data Summary'!DE49="Yes"),100-OFFSET('Sanitation Data'!$H$4,0,10*ROW('Sanitation Data'!H43)),NA())</f>
        <v>#N/A</v>
      </c>
      <c r="AQ49" s="83" t="e">
        <f ca="true">+IF(AND(ISNUMBER(OFFSET('Sanitation Data'!$H$6,0,10*ROW('Sanitation Data'!H43))),'Data Summary'!DF49="Yes"),OFFSET('Sanitation Data'!$H$6,0,10*ROW('Sanitation Data'!H43)),NA())</f>
        <v>#N/A</v>
      </c>
      <c r="AR49" s="83" t="e">
        <f ca="true">+IF(AND(ISNUMBER(OFFSET('Sanitation Data'!$H$10,0,10*ROW('Sanitation Data'!H43))),'Data Summary'!DG49="Yes"),OFFSET('Sanitation Data'!$H$10,0,10*ROW('Sanitation Data'!H43)),NA())</f>
        <v>#N/A</v>
      </c>
      <c r="AS49" s="83" t="e">
        <f ca="true">+IF(AND(ISNUMBER(OFFSET('Sanitation Data'!$H$11,0,10*ROW('Sanitation Data'!H43))),'Data Summary'!DH49="Yes"),OFFSET('Sanitation Data'!$H$11,0,10*ROW('Sanitation Data'!H43)),NA())</f>
        <v>#N/A</v>
      </c>
      <c r="AT49" s="83" t="e">
        <f ca="true">+IF(AND(ISNUMBER(OFFSET('Sanitation Data'!$H$12,0,10*ROW('Sanitation Data'!H43))),'Data Summary'!DI49="Yes"),OFFSET('Sanitation Data'!$H$12,0,10*ROW('Sanitation Data'!H43)),NA())</f>
        <v>#N/A</v>
      </c>
      <c r="AU49" s="83" t="e">
        <f ca="true">+IF(AND(ISNUMBER(OFFSET('Sanitation Data'!$I$4,0,10*ROW('Sanitation Data'!I43))),'Data Summary'!DJ49="Yes"),100-OFFSET('Sanitation Data'!$I$4,0,10*ROW('Sanitation Data'!I43)),NA())</f>
        <v>#N/A</v>
      </c>
      <c r="AV49" s="83" t="e">
        <f ca="true">+IF(AND(ISNUMBER(OFFSET('Sanitation Data'!$I$6,0,10*ROW('Sanitation Data'!I43))),'Data Summary'!DK49="Yes"),OFFSET('Sanitation Data'!$I$6,0,10*ROW('Sanitation Data'!I43)),NA())</f>
        <v>#N/A</v>
      </c>
      <c r="AW49" s="83" t="e">
        <f ca="true">+IF(AND(ISNUMBER(OFFSET('Sanitation Data'!$I$10,0,10*ROW('Sanitation Data'!I43))),'Data Summary'!DL49="Yes"),OFFSET('Sanitation Data'!$I$10,0,10*ROW('Sanitation Data'!I43)),NA())</f>
        <v>#N/A</v>
      </c>
      <c r="AX49" s="83" t="e">
        <f ca="true">+IF(AND(ISNUMBER(OFFSET('Sanitation Data'!$I$11,0,10*ROW('Sanitation Data'!I43))),'Data Summary'!DM49="Yes"),OFFSET('Sanitation Data'!$I$11,0,10*ROW('Sanitation Data'!I43)),NA())</f>
        <v>#N/A</v>
      </c>
      <c r="AY49" s="83" t="e">
        <f ca="true">+IF(AND(ISNUMBER(OFFSET('Sanitation Data'!$I$12,0,10*ROW('Sanitation Data'!I43))),'Data Summary'!DN49="Yes"),OFFSET('Sanitation Data'!$I$12,0,10*ROW('Sanitation Data'!I43)),NA())</f>
        <v>#N/A</v>
      </c>
      <c r="AZ49" s="84" t="e">
        <f ca="true">+IF(AND(ISNUMBER(OFFSET('Hygiene Data'!$D$5,0,10*ROW('Hygiene Data'!D43))),'Data Summary'!DO49="Yes"),OFFSET('Hygiene Data'!$D$5,0,10*ROW('Hygiene Data'!D43)),NA())</f>
        <v>#N/A</v>
      </c>
      <c r="BA49" s="84" t="e">
        <f ca="true">+IF(AND(ISNUMBER(OFFSET('Hygiene Data'!$D$7,0,10*ROW('Hygiene Data'!D43))),'Data Summary'!DP49="Yes"),OFFSET('Hygiene Data'!$D$7,0,10*ROW('Hygiene Data'!D43)),NA())</f>
        <v>#N/A</v>
      </c>
      <c r="BB49" s="84" t="e">
        <f ca="true">+IF(AND(ISNUMBER(OFFSET('Hygiene Data'!$D$9,0,10*ROW('Hygiene Data'!D43))),'Data Summary'!DQ49="Yes"),OFFSET('Hygiene Data'!$D$9,0,10*ROW('Hygiene Data'!D43)),NA())</f>
        <v>#N/A</v>
      </c>
      <c r="BC49" s="84" t="e">
        <f ca="true">+IF(AND(ISNUMBER(OFFSET('Hygiene Data'!$E$5,0,10*ROW('Hygiene Data'!E43))),'Data Summary'!DR49="Yes"),OFFSET('Hygiene Data'!$E$5,0,10*ROW('Hygiene Data'!E43)),NA())</f>
        <v>#N/A</v>
      </c>
      <c r="BD49" s="84" t="e">
        <f ca="true">+IF(AND(ISNUMBER(OFFSET('Hygiene Data'!$E$7,0,10*ROW('Hygiene Data'!E43))),'Data Summary'!DS49="Yes"),OFFSET('Hygiene Data'!$E$7,0,10*ROW('Hygiene Data'!E43)),NA())</f>
        <v>#N/A</v>
      </c>
      <c r="BE49" s="84" t="e">
        <f ca="true">+IF(AND(ISNUMBER(OFFSET('Hygiene Data'!$E$9,0,10*ROW('Hygiene Data'!E43))),'Data Summary'!DT49="Yes"),OFFSET('Hygiene Data'!$E$9,0,10*ROW('Hygiene Data'!E43)),NA())</f>
        <v>#N/A</v>
      </c>
      <c r="BF49" s="84" t="e">
        <f ca="true">+IF(AND(ISNUMBER(OFFSET('Hygiene Data'!$F$5,0,10*ROW('Hygiene Data'!F43))),'Data Summary'!DU49="Yes"),OFFSET('Hygiene Data'!$F$5,0,10*ROW('Hygiene Data'!F43)),NA())</f>
        <v>#N/A</v>
      </c>
      <c r="BG49" s="84" t="e">
        <f ca="true">+IF(AND(ISNUMBER(OFFSET('Hygiene Data'!$F$7,0,10*ROW('Hygiene Data'!F43))),'Data Summary'!DV49="Yes"),OFFSET('Hygiene Data'!$F$7,0,10*ROW('Hygiene Data'!F43)),NA())</f>
        <v>#N/A</v>
      </c>
      <c r="BH49" s="84" t="e">
        <f ca="true">+IF(AND(ISNUMBER(OFFSET('Hygiene Data'!$F$9,0,10*ROW('Hygiene Data'!F43))),'Data Summary'!DW49="Yes"),OFFSET('Hygiene Data'!$F$9,0,10*ROW('Hygiene Data'!F43)),NA())</f>
        <v>#N/A</v>
      </c>
      <c r="BI49" s="84" t="e">
        <f ca="true">+IF(AND(ISNUMBER(OFFSET('Hygiene Data'!$G$5,0,10*ROW('Hygiene Data'!G43))),'Data Summary'!DX49="Yes"),OFFSET('Hygiene Data'!$G$5,0,10*ROW('Hygiene Data'!G43)),NA())</f>
        <v>#N/A</v>
      </c>
      <c r="BJ49" s="84" t="e">
        <f ca="true">+IF(AND(ISNUMBER(OFFSET('Hygiene Data'!$G$7,0,10*ROW('Hygiene Data'!G43))),'Data Summary'!DY49="Yes"),OFFSET('Hygiene Data'!$G$7,0,10*ROW('Hygiene Data'!G43)),NA())</f>
        <v>#N/A</v>
      </c>
      <c r="BK49" s="84" t="e">
        <f ca="true">+IF(AND(ISNUMBER(OFFSET('Hygiene Data'!$G$9,0,10*ROW('Hygiene Data'!G43))),'Data Summary'!DZ49="Yes"),OFFSET('Hygiene Data'!$G$9,0,10*ROW('Hygiene Data'!G43)),NA())</f>
        <v>#N/A</v>
      </c>
      <c r="BL49" s="84" t="e">
        <f ca="true">+IF(AND(ISNUMBER(OFFSET('Hygiene Data'!$H$5,0,10*ROW('Hygiene Data'!H43))),'Data Summary'!EA49="Yes"),OFFSET('Hygiene Data'!$H$5,0,10*ROW('Hygiene Data'!H43)),NA())</f>
        <v>#N/A</v>
      </c>
      <c r="BM49" s="84" t="e">
        <f ca="true">+IF(AND(ISNUMBER(OFFSET('Hygiene Data'!$H$7,0,10*ROW('Hygiene Data'!H43))),'Data Summary'!EB49="Yes"),OFFSET('Hygiene Data'!$H$7,0,10*ROW('Hygiene Data'!H43)),NA())</f>
        <v>#N/A</v>
      </c>
      <c r="BN49" s="84" t="e">
        <f ca="true">+IF(AND(ISNUMBER(OFFSET('Hygiene Data'!$H$9,0,10*ROW('Hygiene Data'!H43))),'Data Summary'!EC49="Yes"),OFFSET('Hygiene Data'!$H$9,0,10*ROW('Hygiene Data'!H43)),NA())</f>
        <v>#N/A</v>
      </c>
      <c r="BO49" s="84" t="e">
        <f ca="true">+IF(AND(ISNUMBER(OFFSET('Hygiene Data'!$I$5,0,10*ROW('Hygiene Data'!I43))),'Data Summary'!ED49="Yes"),OFFSET('Hygiene Data'!$I$5,0,10*ROW('Hygiene Data'!I43)),NA())</f>
        <v>#N/A</v>
      </c>
      <c r="BP49" s="84" t="e">
        <f ca="true">+IF(AND(ISNUMBER(OFFSET('Hygiene Data'!$I$7,0,10*ROW('Hygiene Data'!I43))),'Data Summary'!EE49="Yes"),OFFSET('Hygiene Data'!$I$7,0,10*ROW('Hygiene Data'!I43)),NA())</f>
        <v>#N/A</v>
      </c>
      <c r="BQ49" s="84" t="e">
        <f ca="true">+IF(AND(ISNUMBER(OFFSET('Hygiene Data'!$I$9,0,10*ROW('Hygiene Data'!I43))),'Data Summary'!EF49="Yes"),OFFSET('Hygiene Data'!$I$9,0,10*ROW('Hygiene Data'!I43)),NA())</f>
        <v>#N/A</v>
      </c>
    </row>
    <row xmlns:x14ac="http://schemas.microsoft.com/office/spreadsheetml/2009/9/ac" r="50" x14ac:dyDescent="0.2">
      <c r="A50" s="375" t="e">
        <f ca="true">+RIGHT('Data Summary'!A50,LEN('Data Summary'!A50)-9)</f>
        <v>#VALUE!</v>
      </c>
      <c r="B50" s="36" t="str">
        <f ca="true">+IF(ISTEXT('Data Summary'!B50),'Data Summary'!B50,"")</f>
        <v/>
      </c>
      <c r="C50" s="325" t="e">
        <f ca="true">+VALUE('Data Summary'!C50)</f>
        <v>#VALUE!</v>
      </c>
      <c r="D50" s="82" t="e">
        <f ca="true">+IF(AND(ISNUMBER(OFFSET('Water Data'!$D$4,0,10*ROW('Water Data'!D44))),'Data Summary'!BS50="Yes"),100-OFFSET('Water Data'!$D$4,0,10*ROW('Water Data'!D44)),NA())</f>
        <v>#N/A</v>
      </c>
      <c r="E50" s="82" t="e">
        <f ca="true">+IF(AND(ISNUMBER(OFFSET('Water Data'!$D$6,0,10*ROW('Water Data'!D44))),'Data Summary'!BT50="Yes"),OFFSET('Water Data'!$D$6,0,10*ROW('Water Data'!D44)),NA())</f>
        <v>#N/A</v>
      </c>
      <c r="F50" s="82" t="e">
        <f ca="true">+IF(AND(ISNUMBER(OFFSET('Water Data'!$D$9,0,10*ROW('Water Data'!D44))),'Data Summary'!BU50="Yes"),OFFSET('Water Data'!$D$9,0,10*ROW('Water Data'!D44)),NA())</f>
        <v>#N/A</v>
      </c>
      <c r="G50" s="82" t="e">
        <f ca="true">+IF(AND(ISNUMBER(OFFSET('Water Data'!$E$4,0,10*ROW('Water Data'!E44))),'Data Summary'!BV50="Yes"),100-OFFSET('Water Data'!$E$4,0,10*ROW('Water Data'!E44)),NA())</f>
        <v>#N/A</v>
      </c>
      <c r="H50" s="82" t="e">
        <f ca="true">+IF(AND(ISNUMBER(OFFSET('Water Data'!$E$6,0,10*ROW('Water Data'!E44))),'Data Summary'!BW50="Yes"),OFFSET('Water Data'!$E$6,0,10*ROW('Water Data'!E44)),NA())</f>
        <v>#N/A</v>
      </c>
      <c r="I50" s="82" t="e">
        <f ca="true">+IF(AND(ISNUMBER(OFFSET('Water Data'!$E$9,0,10*ROW('Water Data'!E44))),'Data Summary'!BX50="Yes"),OFFSET('Water Data'!$E$9,0,10*ROW('Water Data'!E44)),NA())</f>
        <v>#N/A</v>
      </c>
      <c r="J50" s="82" t="e">
        <f ca="true">+IF(AND(ISNUMBER(OFFSET('Water Data'!$F$4,0,10*ROW('Water Data'!F44))),'Data Summary'!BY50="Yes"),100-OFFSET('Water Data'!$F$4,0,10*ROW('Water Data'!F44)),NA())</f>
        <v>#N/A</v>
      </c>
      <c r="K50" s="82" t="e">
        <f ca="true">+IF(AND(ISNUMBER(OFFSET('Water Data'!$F$6,0,10*ROW('Water Data'!F44))),'Data Summary'!BZ50="Yes"),OFFSET('Water Data'!$F$6,0,10*ROW('Water Data'!F44)),NA())</f>
        <v>#N/A</v>
      </c>
      <c r="L50" s="82" t="e">
        <f ca="true">+IF(AND(ISNUMBER(OFFSET('Water Data'!$F$9,0,10*ROW('Water Data'!F44))),'Data Summary'!CA50="Yes"),OFFSET('Water Data'!$F$9,0,10*ROW('Water Data'!F44)),NA())</f>
        <v>#N/A</v>
      </c>
      <c r="M50" s="82" t="e">
        <f ca="true">+IF(AND(ISNUMBER(OFFSET('Water Data'!$G$4,0,10*ROW('Water Data'!G44))),'Data Summary'!CB50="Yes"),100-OFFSET('Water Data'!$G$4,0,10*ROW('Water Data'!G44)),NA())</f>
        <v>#N/A</v>
      </c>
      <c r="N50" s="82" t="e">
        <f ca="true">+IF(AND(ISNUMBER(OFFSET('Water Data'!$G$6,0,10*ROW('Water Data'!G44))),'Data Summary'!CC50="Yes"),OFFSET('Water Data'!$G$6,0,10*ROW('Water Data'!G44)),NA())</f>
        <v>#N/A</v>
      </c>
      <c r="O50" s="82" t="e">
        <f ca="true">+IF(AND(ISNUMBER(OFFSET('Water Data'!$G$9,0,10*ROW('Water Data'!G44))),'Data Summary'!CD50="Yes"),OFFSET('Water Data'!$G$9,0,10*ROW('Water Data'!G44)),NA())</f>
        <v>#N/A</v>
      </c>
      <c r="P50" s="82" t="e">
        <f ca="true">+IF(AND(ISNUMBER(OFFSET('Water Data'!$H$4,0,10*ROW('Water Data'!H44))),'Data Summary'!CE50="Yes"),100-OFFSET('Water Data'!$H$4,0,10*ROW('Water Data'!H44)),NA())</f>
        <v>#N/A</v>
      </c>
      <c r="Q50" s="82" t="e">
        <f ca="true">+IF(AND(ISNUMBER(OFFSET('Water Data'!$H$6,0,10*ROW('Water Data'!H44))),'Data Summary'!CF50="Yes"),OFFSET('Water Data'!$H$6,0,10*ROW('Water Data'!H44)),NA())</f>
        <v>#N/A</v>
      </c>
      <c r="R50" s="82" t="e">
        <f ca="true">+IF(AND(ISNUMBER(OFFSET('Water Data'!$H$9,0,10*ROW('Water Data'!H44))),'Data Summary'!CG50="Yes"),OFFSET('Water Data'!$H$9,0,10*ROW('Water Data'!H44)),NA())</f>
        <v>#N/A</v>
      </c>
      <c r="S50" s="82" t="e">
        <f ca="true">+IF(AND(ISNUMBER(OFFSET('Water Data'!$I$4,0,10*ROW('Water Data'!I44))),'Data Summary'!CH50="Yes"),100-OFFSET('Water Data'!$I$4,0,10*ROW('Water Data'!I44)),NA())</f>
        <v>#N/A</v>
      </c>
      <c r="T50" s="82" t="e">
        <f ca="true">+IF(AND(ISNUMBER(OFFSET('Water Data'!$I$6,0,10*ROW('Water Data'!I44))),'Data Summary'!CI50="Yes"),OFFSET('Water Data'!$I$6,0,10*ROW('Water Data'!I44)),NA())</f>
        <v>#N/A</v>
      </c>
      <c r="U50" s="82" t="e">
        <f ca="true">+IF(AND(ISNUMBER(OFFSET('Water Data'!$I$9,0,10*ROW('Water Data'!I44))),'Data Summary'!CJ50="Yes"),OFFSET('Water Data'!$I$9,0,10*ROW('Water Data'!I44)),NA())</f>
        <v>#N/A</v>
      </c>
      <c r="V50" s="83" t="e">
        <f ca="true">+IF(AND(ISNUMBER(OFFSET('Sanitation Data'!$D$4,0,10*ROW('Sanitation Data'!D44))),'Data Summary'!CK50="Yes"),100-OFFSET('Sanitation Data'!$D$4,0,10*ROW('Sanitation Data'!D44)),NA())</f>
        <v>#N/A</v>
      </c>
      <c r="W50" s="83" t="e">
        <f ca="true">+IF(AND(ISNUMBER(OFFSET('Sanitation Data'!$D$6,0,10*ROW('Sanitation Data'!D44))),'Data Summary'!CL50="Yes"),OFFSET('Sanitation Data'!$D$6,0,10*ROW('Sanitation Data'!D44)),NA())</f>
        <v>#N/A</v>
      </c>
      <c r="X50" s="83" t="e">
        <f ca="true">+IF(AND(ISNUMBER(OFFSET('Sanitation Data'!$D$10,0,10*ROW('Sanitation Data'!D44))),'Data Summary'!CM50="Yes"),OFFSET('Sanitation Data'!$D$10,0,10*ROW('Sanitation Data'!D44)),NA())</f>
        <v>#N/A</v>
      </c>
      <c r="Y50" s="83" t="e">
        <f ca="true">+IF(AND(ISNUMBER(OFFSET('Sanitation Data'!$D$11,0,10*ROW('Sanitation Data'!D44))),'Data Summary'!CN50="Yes"),OFFSET('Sanitation Data'!$D$11,0,10*ROW('Sanitation Data'!D44)),NA())</f>
        <v>#N/A</v>
      </c>
      <c r="Z50" s="83" t="e">
        <f ca="true">+IF(AND(ISNUMBER(OFFSET('Sanitation Data'!$D$12,0,10*ROW('Sanitation Data'!D44))),'Data Summary'!CO50="Yes"),OFFSET('Sanitation Data'!$D$12,0,10*ROW('Sanitation Data'!D44)),NA())</f>
        <v>#N/A</v>
      </c>
      <c r="AA50" s="83" t="e">
        <f ca="true">+IF(AND(ISNUMBER(OFFSET('Sanitation Data'!$E$4,0,10*ROW('Sanitation Data'!E44))),'Data Summary'!CP50="Yes"),100-OFFSET('Sanitation Data'!$E$4,0,10*ROW('Sanitation Data'!E44)),NA())</f>
        <v>#N/A</v>
      </c>
      <c r="AB50" s="83" t="e">
        <f ca="true">+IF(AND(ISNUMBER(OFFSET('Sanitation Data'!$E$6,0,10*ROW('Sanitation Data'!E44))),'Data Summary'!CQ50="Yes"),OFFSET('Sanitation Data'!$E$6,0,10*ROW('Sanitation Data'!E44)),NA())</f>
        <v>#N/A</v>
      </c>
      <c r="AC50" s="83" t="e">
        <f ca="true">+IF(AND(ISNUMBER(OFFSET('Sanitation Data'!$E$10,0,10*ROW('Sanitation Data'!E44))),'Data Summary'!CR50="Yes"),OFFSET('Sanitation Data'!$E$10,0,10*ROW('Sanitation Data'!E44)),NA())</f>
        <v>#N/A</v>
      </c>
      <c r="AD50" s="83" t="e">
        <f ca="true">+IF(AND(ISNUMBER(OFFSET('Sanitation Data'!$E$11,0,10*ROW('Sanitation Data'!E44))),'Data Summary'!CS50="Yes"),OFFSET('Sanitation Data'!$E$11,0,10*ROW('Sanitation Data'!E44)),NA())</f>
        <v>#N/A</v>
      </c>
      <c r="AE50" s="83" t="e">
        <f ca="true">+IF(AND(ISNUMBER(OFFSET('Sanitation Data'!$E$12,0,10*ROW('Sanitation Data'!E44))),'Data Summary'!CT50="Yes"),OFFSET('Sanitation Data'!$E$12,0,10*ROW('Sanitation Data'!E44)),NA())</f>
        <v>#N/A</v>
      </c>
      <c r="AF50" s="83" t="e">
        <f ca="true">+IF(AND(ISNUMBER(OFFSET('Sanitation Data'!$F$4,0,10*ROW('Sanitation Data'!F44))),'Data Summary'!CU50="Yes"),100-OFFSET('Sanitation Data'!$F$4,0,10*ROW('Sanitation Data'!F44)),NA())</f>
        <v>#N/A</v>
      </c>
      <c r="AG50" s="83" t="e">
        <f ca="true">+IF(AND(ISNUMBER(OFFSET('Sanitation Data'!$F$6,0,10*ROW('Sanitation Data'!F44))),'Data Summary'!CV50="Yes"),OFFSET('Sanitation Data'!$F$6,0,10*ROW('Sanitation Data'!F44)),NA())</f>
        <v>#N/A</v>
      </c>
      <c r="AH50" s="83" t="e">
        <f ca="true">+IF(AND(ISNUMBER(OFFSET('Sanitation Data'!$F$10,0,10*ROW('Sanitation Data'!F44))),'Data Summary'!CW50="Yes"),OFFSET('Sanitation Data'!$F$10,0,10*ROW('Sanitation Data'!F44)),NA())</f>
        <v>#N/A</v>
      </c>
      <c r="AI50" s="83" t="e">
        <f ca="true">+IF(AND(ISNUMBER(OFFSET('Sanitation Data'!$F$11,0,10*ROW('Sanitation Data'!F44))),'Data Summary'!CX50="Yes"),OFFSET('Sanitation Data'!$F$11,0,10*ROW('Sanitation Data'!F44)),NA())</f>
        <v>#N/A</v>
      </c>
      <c r="AJ50" s="83" t="e">
        <f ca="true">+IF(AND(ISNUMBER(OFFSET('Sanitation Data'!$F$12,0,10*ROW('Sanitation Data'!F44))),'Data Summary'!CY50="Yes"),OFFSET('Sanitation Data'!$F$12,0,10*ROW('Sanitation Data'!F44)),NA())</f>
        <v>#N/A</v>
      </c>
      <c r="AK50" s="83" t="e">
        <f ca="true">+IF(AND(ISNUMBER(OFFSET('Sanitation Data'!$G$4,0,10*ROW('Sanitation Data'!G44))),'Data Summary'!CZ50="Yes"),100-OFFSET('Sanitation Data'!$G$4,0,10*ROW('Sanitation Data'!G44)),NA())</f>
        <v>#N/A</v>
      </c>
      <c r="AL50" s="83" t="e">
        <f ca="true">+IF(AND(ISNUMBER(OFFSET('Sanitation Data'!$G$6,0,10*ROW('Sanitation Data'!G44))),'Data Summary'!DA50="Yes"),OFFSET('Sanitation Data'!$G$6,0,10*ROW('Sanitation Data'!G44)),NA())</f>
        <v>#N/A</v>
      </c>
      <c r="AM50" s="83" t="e">
        <f ca="true">+IF(AND(ISNUMBER(OFFSET('Sanitation Data'!$G$10,0,10*ROW('Sanitation Data'!G44))),'Data Summary'!DB50="Yes"),OFFSET('Sanitation Data'!$G$10,0,10*ROW('Sanitation Data'!G44)),NA())</f>
        <v>#N/A</v>
      </c>
      <c r="AN50" s="83" t="e">
        <f ca="true">+IF(AND(ISNUMBER(OFFSET('Sanitation Data'!$G$11,0,10*ROW('Sanitation Data'!G44))),'Data Summary'!DC50="Yes"),OFFSET('Sanitation Data'!$G$11,0,10*ROW('Sanitation Data'!G44)),NA())</f>
        <v>#N/A</v>
      </c>
      <c r="AO50" s="83" t="e">
        <f ca="true">+IF(AND(ISNUMBER(OFFSET('Sanitation Data'!$G$12,0,10*ROW('Sanitation Data'!G44))),'Data Summary'!DD50="Yes"),OFFSET('Sanitation Data'!$G$12,0,10*ROW('Sanitation Data'!G44)),NA())</f>
        <v>#N/A</v>
      </c>
      <c r="AP50" s="83" t="e">
        <f ca="true">+IF(AND(ISNUMBER(OFFSET('Sanitation Data'!$H$4,0,10*ROW('Sanitation Data'!H44))),'Data Summary'!DE50="Yes"),100-OFFSET('Sanitation Data'!$H$4,0,10*ROW('Sanitation Data'!H44)),NA())</f>
        <v>#N/A</v>
      </c>
      <c r="AQ50" s="83" t="e">
        <f ca="true">+IF(AND(ISNUMBER(OFFSET('Sanitation Data'!$H$6,0,10*ROW('Sanitation Data'!H44))),'Data Summary'!DF50="Yes"),OFFSET('Sanitation Data'!$H$6,0,10*ROW('Sanitation Data'!H44)),NA())</f>
        <v>#N/A</v>
      </c>
      <c r="AR50" s="83" t="e">
        <f ca="true">+IF(AND(ISNUMBER(OFFSET('Sanitation Data'!$H$10,0,10*ROW('Sanitation Data'!H44))),'Data Summary'!DG50="Yes"),OFFSET('Sanitation Data'!$H$10,0,10*ROW('Sanitation Data'!H44)),NA())</f>
        <v>#N/A</v>
      </c>
      <c r="AS50" s="83" t="e">
        <f ca="true">+IF(AND(ISNUMBER(OFFSET('Sanitation Data'!$H$11,0,10*ROW('Sanitation Data'!H44))),'Data Summary'!DH50="Yes"),OFFSET('Sanitation Data'!$H$11,0,10*ROW('Sanitation Data'!H44)),NA())</f>
        <v>#N/A</v>
      </c>
      <c r="AT50" s="83" t="e">
        <f ca="true">+IF(AND(ISNUMBER(OFFSET('Sanitation Data'!$H$12,0,10*ROW('Sanitation Data'!H44))),'Data Summary'!DI50="Yes"),OFFSET('Sanitation Data'!$H$12,0,10*ROW('Sanitation Data'!H44)),NA())</f>
        <v>#N/A</v>
      </c>
      <c r="AU50" s="83" t="e">
        <f ca="true">+IF(AND(ISNUMBER(OFFSET('Sanitation Data'!$I$4,0,10*ROW('Sanitation Data'!I44))),'Data Summary'!DJ50="Yes"),100-OFFSET('Sanitation Data'!$I$4,0,10*ROW('Sanitation Data'!I44)),NA())</f>
        <v>#N/A</v>
      </c>
      <c r="AV50" s="83" t="e">
        <f ca="true">+IF(AND(ISNUMBER(OFFSET('Sanitation Data'!$I$6,0,10*ROW('Sanitation Data'!I44))),'Data Summary'!DK50="Yes"),OFFSET('Sanitation Data'!$I$6,0,10*ROW('Sanitation Data'!I44)),NA())</f>
        <v>#N/A</v>
      </c>
      <c r="AW50" s="83" t="e">
        <f ca="true">+IF(AND(ISNUMBER(OFFSET('Sanitation Data'!$I$10,0,10*ROW('Sanitation Data'!I44))),'Data Summary'!DL50="Yes"),OFFSET('Sanitation Data'!$I$10,0,10*ROW('Sanitation Data'!I44)),NA())</f>
        <v>#N/A</v>
      </c>
      <c r="AX50" s="83" t="e">
        <f ca="true">+IF(AND(ISNUMBER(OFFSET('Sanitation Data'!$I$11,0,10*ROW('Sanitation Data'!I44))),'Data Summary'!DM50="Yes"),OFFSET('Sanitation Data'!$I$11,0,10*ROW('Sanitation Data'!I44)),NA())</f>
        <v>#N/A</v>
      </c>
      <c r="AY50" s="83" t="e">
        <f ca="true">+IF(AND(ISNUMBER(OFFSET('Sanitation Data'!$I$12,0,10*ROW('Sanitation Data'!I44))),'Data Summary'!DN50="Yes"),OFFSET('Sanitation Data'!$I$12,0,10*ROW('Sanitation Data'!I44)),NA())</f>
        <v>#N/A</v>
      </c>
      <c r="AZ50" s="84" t="e">
        <f ca="true">+IF(AND(ISNUMBER(OFFSET('Hygiene Data'!$D$5,0,10*ROW('Hygiene Data'!D44))),'Data Summary'!DO50="Yes"),OFFSET('Hygiene Data'!$D$5,0,10*ROW('Hygiene Data'!D44)),NA())</f>
        <v>#N/A</v>
      </c>
      <c r="BA50" s="84" t="e">
        <f ca="true">+IF(AND(ISNUMBER(OFFSET('Hygiene Data'!$D$7,0,10*ROW('Hygiene Data'!D44))),'Data Summary'!DP50="Yes"),OFFSET('Hygiene Data'!$D$7,0,10*ROW('Hygiene Data'!D44)),NA())</f>
        <v>#N/A</v>
      </c>
      <c r="BB50" s="84" t="e">
        <f ca="true">+IF(AND(ISNUMBER(OFFSET('Hygiene Data'!$D$9,0,10*ROW('Hygiene Data'!D44))),'Data Summary'!DQ50="Yes"),OFFSET('Hygiene Data'!$D$9,0,10*ROW('Hygiene Data'!D44)),NA())</f>
        <v>#N/A</v>
      </c>
      <c r="BC50" s="84" t="e">
        <f ca="true">+IF(AND(ISNUMBER(OFFSET('Hygiene Data'!$E$5,0,10*ROW('Hygiene Data'!E44))),'Data Summary'!DR50="Yes"),OFFSET('Hygiene Data'!$E$5,0,10*ROW('Hygiene Data'!E44)),NA())</f>
        <v>#N/A</v>
      </c>
      <c r="BD50" s="84" t="e">
        <f ca="true">+IF(AND(ISNUMBER(OFFSET('Hygiene Data'!$E$7,0,10*ROW('Hygiene Data'!E44))),'Data Summary'!DS50="Yes"),OFFSET('Hygiene Data'!$E$7,0,10*ROW('Hygiene Data'!E44)),NA())</f>
        <v>#N/A</v>
      </c>
      <c r="BE50" s="84" t="e">
        <f ca="true">+IF(AND(ISNUMBER(OFFSET('Hygiene Data'!$E$9,0,10*ROW('Hygiene Data'!E44))),'Data Summary'!DT50="Yes"),OFFSET('Hygiene Data'!$E$9,0,10*ROW('Hygiene Data'!E44)),NA())</f>
        <v>#N/A</v>
      </c>
      <c r="BF50" s="84" t="e">
        <f ca="true">+IF(AND(ISNUMBER(OFFSET('Hygiene Data'!$F$5,0,10*ROW('Hygiene Data'!F44))),'Data Summary'!DU50="Yes"),OFFSET('Hygiene Data'!$F$5,0,10*ROW('Hygiene Data'!F44)),NA())</f>
        <v>#N/A</v>
      </c>
      <c r="BG50" s="84" t="e">
        <f ca="true">+IF(AND(ISNUMBER(OFFSET('Hygiene Data'!$F$7,0,10*ROW('Hygiene Data'!F44))),'Data Summary'!DV50="Yes"),OFFSET('Hygiene Data'!$F$7,0,10*ROW('Hygiene Data'!F44)),NA())</f>
        <v>#N/A</v>
      </c>
      <c r="BH50" s="84" t="e">
        <f ca="true">+IF(AND(ISNUMBER(OFFSET('Hygiene Data'!$F$9,0,10*ROW('Hygiene Data'!F44))),'Data Summary'!DW50="Yes"),OFFSET('Hygiene Data'!$F$9,0,10*ROW('Hygiene Data'!F44)),NA())</f>
        <v>#N/A</v>
      </c>
      <c r="BI50" s="84" t="e">
        <f ca="true">+IF(AND(ISNUMBER(OFFSET('Hygiene Data'!$G$5,0,10*ROW('Hygiene Data'!G44))),'Data Summary'!DX50="Yes"),OFFSET('Hygiene Data'!$G$5,0,10*ROW('Hygiene Data'!G44)),NA())</f>
        <v>#N/A</v>
      </c>
      <c r="BJ50" s="84" t="e">
        <f ca="true">+IF(AND(ISNUMBER(OFFSET('Hygiene Data'!$G$7,0,10*ROW('Hygiene Data'!G44))),'Data Summary'!DY50="Yes"),OFFSET('Hygiene Data'!$G$7,0,10*ROW('Hygiene Data'!G44)),NA())</f>
        <v>#N/A</v>
      </c>
      <c r="BK50" s="84" t="e">
        <f ca="true">+IF(AND(ISNUMBER(OFFSET('Hygiene Data'!$G$9,0,10*ROW('Hygiene Data'!G44))),'Data Summary'!DZ50="Yes"),OFFSET('Hygiene Data'!$G$9,0,10*ROW('Hygiene Data'!G44)),NA())</f>
        <v>#N/A</v>
      </c>
      <c r="BL50" s="84" t="e">
        <f ca="true">+IF(AND(ISNUMBER(OFFSET('Hygiene Data'!$H$5,0,10*ROW('Hygiene Data'!H44))),'Data Summary'!EA50="Yes"),OFFSET('Hygiene Data'!$H$5,0,10*ROW('Hygiene Data'!H44)),NA())</f>
        <v>#N/A</v>
      </c>
      <c r="BM50" s="84" t="e">
        <f ca="true">+IF(AND(ISNUMBER(OFFSET('Hygiene Data'!$H$7,0,10*ROW('Hygiene Data'!H44))),'Data Summary'!EB50="Yes"),OFFSET('Hygiene Data'!$H$7,0,10*ROW('Hygiene Data'!H44)),NA())</f>
        <v>#N/A</v>
      </c>
      <c r="BN50" s="84" t="e">
        <f ca="true">+IF(AND(ISNUMBER(OFFSET('Hygiene Data'!$H$9,0,10*ROW('Hygiene Data'!H44))),'Data Summary'!EC50="Yes"),OFFSET('Hygiene Data'!$H$9,0,10*ROW('Hygiene Data'!H44)),NA())</f>
        <v>#N/A</v>
      </c>
      <c r="BO50" s="84" t="e">
        <f ca="true">+IF(AND(ISNUMBER(OFFSET('Hygiene Data'!$I$5,0,10*ROW('Hygiene Data'!I44))),'Data Summary'!ED50="Yes"),OFFSET('Hygiene Data'!$I$5,0,10*ROW('Hygiene Data'!I44)),NA())</f>
        <v>#N/A</v>
      </c>
      <c r="BP50" s="84" t="e">
        <f ca="true">+IF(AND(ISNUMBER(OFFSET('Hygiene Data'!$I$7,0,10*ROW('Hygiene Data'!I44))),'Data Summary'!EE50="Yes"),OFFSET('Hygiene Data'!$I$7,0,10*ROW('Hygiene Data'!I44)),NA())</f>
        <v>#N/A</v>
      </c>
      <c r="BQ50" s="84" t="e">
        <f ca="true">+IF(AND(ISNUMBER(OFFSET('Hygiene Data'!$I$9,0,10*ROW('Hygiene Data'!I44))),'Data Summary'!EF50="Yes"),OFFSET('Hygiene Data'!$I$9,0,10*ROW('Hygiene Data'!I44)),NA())</f>
        <v>#N/A</v>
      </c>
    </row>
    <row xmlns:x14ac="http://schemas.microsoft.com/office/spreadsheetml/2009/9/ac" r="51" x14ac:dyDescent="0.2">
      <c r="A51" s="375" t="e">
        <f ca="true">+RIGHT('Data Summary'!A51,LEN('Data Summary'!A51)-9)</f>
        <v>#VALUE!</v>
      </c>
      <c r="B51" s="36" t="str">
        <f ca="true">+IF(ISTEXT('Data Summary'!B51),'Data Summary'!B51,"")</f>
        <v/>
      </c>
      <c r="C51" s="325" t="e">
        <f ca="true">+VALUE('Data Summary'!C51)</f>
        <v>#VALUE!</v>
      </c>
      <c r="D51" s="82" t="e">
        <f ca="true">+IF(AND(ISNUMBER(OFFSET('Water Data'!$D$4,0,10*ROW('Water Data'!D45))),'Data Summary'!BS51="Yes"),100-OFFSET('Water Data'!$D$4,0,10*ROW('Water Data'!D45)),NA())</f>
        <v>#N/A</v>
      </c>
      <c r="E51" s="82" t="e">
        <f ca="true">+IF(AND(ISNUMBER(OFFSET('Water Data'!$D$6,0,10*ROW('Water Data'!D45))),'Data Summary'!BT51="Yes"),OFFSET('Water Data'!$D$6,0,10*ROW('Water Data'!D45)),NA())</f>
        <v>#N/A</v>
      </c>
      <c r="F51" s="82" t="e">
        <f ca="true">+IF(AND(ISNUMBER(OFFSET('Water Data'!$D$9,0,10*ROW('Water Data'!D45))),'Data Summary'!BU51="Yes"),OFFSET('Water Data'!$D$9,0,10*ROW('Water Data'!D45)),NA())</f>
        <v>#N/A</v>
      </c>
      <c r="G51" s="82" t="e">
        <f ca="true">+IF(AND(ISNUMBER(OFFSET('Water Data'!$E$4,0,10*ROW('Water Data'!E45))),'Data Summary'!BV51="Yes"),100-OFFSET('Water Data'!$E$4,0,10*ROW('Water Data'!E45)),NA())</f>
        <v>#N/A</v>
      </c>
      <c r="H51" s="82" t="e">
        <f ca="true">+IF(AND(ISNUMBER(OFFSET('Water Data'!$E$6,0,10*ROW('Water Data'!E45))),'Data Summary'!BW51="Yes"),OFFSET('Water Data'!$E$6,0,10*ROW('Water Data'!E45)),NA())</f>
        <v>#N/A</v>
      </c>
      <c r="I51" s="82" t="e">
        <f ca="true">+IF(AND(ISNUMBER(OFFSET('Water Data'!$E$9,0,10*ROW('Water Data'!E45))),'Data Summary'!BX51="Yes"),OFFSET('Water Data'!$E$9,0,10*ROW('Water Data'!E45)),NA())</f>
        <v>#N/A</v>
      </c>
      <c r="J51" s="82" t="e">
        <f ca="true">+IF(AND(ISNUMBER(OFFSET('Water Data'!$F$4,0,10*ROW('Water Data'!F45))),'Data Summary'!BY51="Yes"),100-OFFSET('Water Data'!$F$4,0,10*ROW('Water Data'!F45)),NA())</f>
        <v>#N/A</v>
      </c>
      <c r="K51" s="82" t="e">
        <f ca="true">+IF(AND(ISNUMBER(OFFSET('Water Data'!$F$6,0,10*ROW('Water Data'!F45))),'Data Summary'!BZ51="Yes"),OFFSET('Water Data'!$F$6,0,10*ROW('Water Data'!F45)),NA())</f>
        <v>#N/A</v>
      </c>
      <c r="L51" s="82" t="e">
        <f ca="true">+IF(AND(ISNUMBER(OFFSET('Water Data'!$F$9,0,10*ROW('Water Data'!F45))),'Data Summary'!CA51="Yes"),OFFSET('Water Data'!$F$9,0,10*ROW('Water Data'!F45)),NA())</f>
        <v>#N/A</v>
      </c>
      <c r="M51" s="82" t="e">
        <f ca="true">+IF(AND(ISNUMBER(OFFSET('Water Data'!$G$4,0,10*ROW('Water Data'!G45))),'Data Summary'!CB51="Yes"),100-OFFSET('Water Data'!$G$4,0,10*ROW('Water Data'!G45)),NA())</f>
        <v>#N/A</v>
      </c>
      <c r="N51" s="82" t="e">
        <f ca="true">+IF(AND(ISNUMBER(OFFSET('Water Data'!$G$6,0,10*ROW('Water Data'!G45))),'Data Summary'!CC51="Yes"),OFFSET('Water Data'!$G$6,0,10*ROW('Water Data'!G45)),NA())</f>
        <v>#N/A</v>
      </c>
      <c r="O51" s="82" t="e">
        <f ca="true">+IF(AND(ISNUMBER(OFFSET('Water Data'!$G$9,0,10*ROW('Water Data'!G45))),'Data Summary'!CD51="Yes"),OFFSET('Water Data'!$G$9,0,10*ROW('Water Data'!G45)),NA())</f>
        <v>#N/A</v>
      </c>
      <c r="P51" s="82" t="e">
        <f ca="true">+IF(AND(ISNUMBER(OFFSET('Water Data'!$H$4,0,10*ROW('Water Data'!H45))),'Data Summary'!CE51="Yes"),100-OFFSET('Water Data'!$H$4,0,10*ROW('Water Data'!H45)),NA())</f>
        <v>#N/A</v>
      </c>
      <c r="Q51" s="82" t="e">
        <f ca="true">+IF(AND(ISNUMBER(OFFSET('Water Data'!$H$6,0,10*ROW('Water Data'!H45))),'Data Summary'!CF51="Yes"),OFFSET('Water Data'!$H$6,0,10*ROW('Water Data'!H45)),NA())</f>
        <v>#N/A</v>
      </c>
      <c r="R51" s="82" t="e">
        <f ca="true">+IF(AND(ISNUMBER(OFFSET('Water Data'!$H$9,0,10*ROW('Water Data'!H45))),'Data Summary'!CG51="Yes"),OFFSET('Water Data'!$H$9,0,10*ROW('Water Data'!H45)),NA())</f>
        <v>#N/A</v>
      </c>
      <c r="S51" s="82" t="e">
        <f ca="true">+IF(AND(ISNUMBER(OFFSET('Water Data'!$I$4,0,10*ROW('Water Data'!I45))),'Data Summary'!CH51="Yes"),100-OFFSET('Water Data'!$I$4,0,10*ROW('Water Data'!I45)),NA())</f>
        <v>#N/A</v>
      </c>
      <c r="T51" s="82" t="e">
        <f ca="true">+IF(AND(ISNUMBER(OFFSET('Water Data'!$I$6,0,10*ROW('Water Data'!I45))),'Data Summary'!CI51="Yes"),OFFSET('Water Data'!$I$6,0,10*ROW('Water Data'!I45)),NA())</f>
        <v>#N/A</v>
      </c>
      <c r="U51" s="82" t="e">
        <f ca="true">+IF(AND(ISNUMBER(OFFSET('Water Data'!$I$9,0,10*ROW('Water Data'!I45))),'Data Summary'!CJ51="Yes"),OFFSET('Water Data'!$I$9,0,10*ROW('Water Data'!I45)),NA())</f>
        <v>#N/A</v>
      </c>
      <c r="V51" s="83" t="e">
        <f ca="true">+IF(AND(ISNUMBER(OFFSET('Sanitation Data'!$D$4,0,10*ROW('Sanitation Data'!D45))),'Data Summary'!CK51="Yes"),100-OFFSET('Sanitation Data'!$D$4,0,10*ROW('Sanitation Data'!D45)),NA())</f>
        <v>#N/A</v>
      </c>
      <c r="W51" s="83" t="e">
        <f ca="true">+IF(AND(ISNUMBER(OFFSET('Sanitation Data'!$D$6,0,10*ROW('Sanitation Data'!D45))),'Data Summary'!CL51="Yes"),OFFSET('Sanitation Data'!$D$6,0,10*ROW('Sanitation Data'!D45)),NA())</f>
        <v>#N/A</v>
      </c>
      <c r="X51" s="83" t="e">
        <f ca="true">+IF(AND(ISNUMBER(OFFSET('Sanitation Data'!$D$10,0,10*ROW('Sanitation Data'!D45))),'Data Summary'!CM51="Yes"),OFFSET('Sanitation Data'!$D$10,0,10*ROW('Sanitation Data'!D45)),NA())</f>
        <v>#N/A</v>
      </c>
      <c r="Y51" s="83" t="e">
        <f ca="true">+IF(AND(ISNUMBER(OFFSET('Sanitation Data'!$D$11,0,10*ROW('Sanitation Data'!D45))),'Data Summary'!CN51="Yes"),OFFSET('Sanitation Data'!$D$11,0,10*ROW('Sanitation Data'!D45)),NA())</f>
        <v>#N/A</v>
      </c>
      <c r="Z51" s="83" t="e">
        <f ca="true">+IF(AND(ISNUMBER(OFFSET('Sanitation Data'!$D$12,0,10*ROW('Sanitation Data'!D45))),'Data Summary'!CO51="Yes"),OFFSET('Sanitation Data'!$D$12,0,10*ROW('Sanitation Data'!D45)),NA())</f>
        <v>#N/A</v>
      </c>
      <c r="AA51" s="83" t="e">
        <f ca="true">+IF(AND(ISNUMBER(OFFSET('Sanitation Data'!$E$4,0,10*ROW('Sanitation Data'!E45))),'Data Summary'!CP51="Yes"),100-OFFSET('Sanitation Data'!$E$4,0,10*ROW('Sanitation Data'!E45)),NA())</f>
        <v>#N/A</v>
      </c>
      <c r="AB51" s="83" t="e">
        <f ca="true">+IF(AND(ISNUMBER(OFFSET('Sanitation Data'!$E$6,0,10*ROW('Sanitation Data'!E45))),'Data Summary'!CQ51="Yes"),OFFSET('Sanitation Data'!$E$6,0,10*ROW('Sanitation Data'!E45)),NA())</f>
        <v>#N/A</v>
      </c>
      <c r="AC51" s="83" t="e">
        <f ca="true">+IF(AND(ISNUMBER(OFFSET('Sanitation Data'!$E$10,0,10*ROW('Sanitation Data'!E45))),'Data Summary'!CR51="Yes"),OFFSET('Sanitation Data'!$E$10,0,10*ROW('Sanitation Data'!E45)),NA())</f>
        <v>#N/A</v>
      </c>
      <c r="AD51" s="83" t="e">
        <f ca="true">+IF(AND(ISNUMBER(OFFSET('Sanitation Data'!$E$11,0,10*ROW('Sanitation Data'!E45))),'Data Summary'!CS51="Yes"),OFFSET('Sanitation Data'!$E$11,0,10*ROW('Sanitation Data'!E45)),NA())</f>
        <v>#N/A</v>
      </c>
      <c r="AE51" s="83" t="e">
        <f ca="true">+IF(AND(ISNUMBER(OFFSET('Sanitation Data'!$E$12,0,10*ROW('Sanitation Data'!E45))),'Data Summary'!CT51="Yes"),OFFSET('Sanitation Data'!$E$12,0,10*ROW('Sanitation Data'!E45)),NA())</f>
        <v>#N/A</v>
      </c>
      <c r="AF51" s="83" t="e">
        <f ca="true">+IF(AND(ISNUMBER(OFFSET('Sanitation Data'!$F$4,0,10*ROW('Sanitation Data'!F45))),'Data Summary'!CU51="Yes"),100-OFFSET('Sanitation Data'!$F$4,0,10*ROW('Sanitation Data'!F45)),NA())</f>
        <v>#N/A</v>
      </c>
      <c r="AG51" s="83" t="e">
        <f ca="true">+IF(AND(ISNUMBER(OFFSET('Sanitation Data'!$F$6,0,10*ROW('Sanitation Data'!F45))),'Data Summary'!CV51="Yes"),OFFSET('Sanitation Data'!$F$6,0,10*ROW('Sanitation Data'!F45)),NA())</f>
        <v>#N/A</v>
      </c>
      <c r="AH51" s="83" t="e">
        <f ca="true">+IF(AND(ISNUMBER(OFFSET('Sanitation Data'!$F$10,0,10*ROW('Sanitation Data'!F45))),'Data Summary'!CW51="Yes"),OFFSET('Sanitation Data'!$F$10,0,10*ROW('Sanitation Data'!F45)),NA())</f>
        <v>#N/A</v>
      </c>
      <c r="AI51" s="83" t="e">
        <f ca="true">+IF(AND(ISNUMBER(OFFSET('Sanitation Data'!$F$11,0,10*ROW('Sanitation Data'!F45))),'Data Summary'!CX51="Yes"),OFFSET('Sanitation Data'!$F$11,0,10*ROW('Sanitation Data'!F45)),NA())</f>
        <v>#N/A</v>
      </c>
      <c r="AJ51" s="83" t="e">
        <f ca="true">+IF(AND(ISNUMBER(OFFSET('Sanitation Data'!$F$12,0,10*ROW('Sanitation Data'!F45))),'Data Summary'!CY51="Yes"),OFFSET('Sanitation Data'!$F$12,0,10*ROW('Sanitation Data'!F45)),NA())</f>
        <v>#N/A</v>
      </c>
      <c r="AK51" s="83" t="e">
        <f ca="true">+IF(AND(ISNUMBER(OFFSET('Sanitation Data'!$G$4,0,10*ROW('Sanitation Data'!G45))),'Data Summary'!CZ51="Yes"),100-OFFSET('Sanitation Data'!$G$4,0,10*ROW('Sanitation Data'!G45)),NA())</f>
        <v>#N/A</v>
      </c>
      <c r="AL51" s="83" t="e">
        <f ca="true">+IF(AND(ISNUMBER(OFFSET('Sanitation Data'!$G$6,0,10*ROW('Sanitation Data'!G45))),'Data Summary'!DA51="Yes"),OFFSET('Sanitation Data'!$G$6,0,10*ROW('Sanitation Data'!G45)),NA())</f>
        <v>#N/A</v>
      </c>
      <c r="AM51" s="83" t="e">
        <f ca="true">+IF(AND(ISNUMBER(OFFSET('Sanitation Data'!$G$10,0,10*ROW('Sanitation Data'!G45))),'Data Summary'!DB51="Yes"),OFFSET('Sanitation Data'!$G$10,0,10*ROW('Sanitation Data'!G45)),NA())</f>
        <v>#N/A</v>
      </c>
      <c r="AN51" s="83" t="e">
        <f ca="true">+IF(AND(ISNUMBER(OFFSET('Sanitation Data'!$G$11,0,10*ROW('Sanitation Data'!G45))),'Data Summary'!DC51="Yes"),OFFSET('Sanitation Data'!$G$11,0,10*ROW('Sanitation Data'!G45)),NA())</f>
        <v>#N/A</v>
      </c>
      <c r="AO51" s="83" t="e">
        <f ca="true">+IF(AND(ISNUMBER(OFFSET('Sanitation Data'!$G$12,0,10*ROW('Sanitation Data'!G45))),'Data Summary'!DD51="Yes"),OFFSET('Sanitation Data'!$G$12,0,10*ROW('Sanitation Data'!G45)),NA())</f>
        <v>#N/A</v>
      </c>
      <c r="AP51" s="83" t="e">
        <f ca="true">+IF(AND(ISNUMBER(OFFSET('Sanitation Data'!$H$4,0,10*ROW('Sanitation Data'!H45))),'Data Summary'!DE51="Yes"),100-OFFSET('Sanitation Data'!$H$4,0,10*ROW('Sanitation Data'!H45)),NA())</f>
        <v>#N/A</v>
      </c>
      <c r="AQ51" s="83" t="e">
        <f ca="true">+IF(AND(ISNUMBER(OFFSET('Sanitation Data'!$H$6,0,10*ROW('Sanitation Data'!H45))),'Data Summary'!DF51="Yes"),OFFSET('Sanitation Data'!$H$6,0,10*ROW('Sanitation Data'!H45)),NA())</f>
        <v>#N/A</v>
      </c>
      <c r="AR51" s="83" t="e">
        <f ca="true">+IF(AND(ISNUMBER(OFFSET('Sanitation Data'!$H$10,0,10*ROW('Sanitation Data'!H45))),'Data Summary'!DG51="Yes"),OFFSET('Sanitation Data'!$H$10,0,10*ROW('Sanitation Data'!H45)),NA())</f>
        <v>#N/A</v>
      </c>
      <c r="AS51" s="83" t="e">
        <f ca="true">+IF(AND(ISNUMBER(OFFSET('Sanitation Data'!$H$11,0,10*ROW('Sanitation Data'!H45))),'Data Summary'!DH51="Yes"),OFFSET('Sanitation Data'!$H$11,0,10*ROW('Sanitation Data'!H45)),NA())</f>
        <v>#N/A</v>
      </c>
      <c r="AT51" s="83" t="e">
        <f ca="true">+IF(AND(ISNUMBER(OFFSET('Sanitation Data'!$H$12,0,10*ROW('Sanitation Data'!H45))),'Data Summary'!DI51="Yes"),OFFSET('Sanitation Data'!$H$12,0,10*ROW('Sanitation Data'!H45)),NA())</f>
        <v>#N/A</v>
      </c>
      <c r="AU51" s="83" t="e">
        <f ca="true">+IF(AND(ISNUMBER(OFFSET('Sanitation Data'!$I$4,0,10*ROW('Sanitation Data'!I45))),'Data Summary'!DJ51="Yes"),100-OFFSET('Sanitation Data'!$I$4,0,10*ROW('Sanitation Data'!I45)),NA())</f>
        <v>#N/A</v>
      </c>
      <c r="AV51" s="83" t="e">
        <f ca="true">+IF(AND(ISNUMBER(OFFSET('Sanitation Data'!$I$6,0,10*ROW('Sanitation Data'!I45))),'Data Summary'!DK51="Yes"),OFFSET('Sanitation Data'!$I$6,0,10*ROW('Sanitation Data'!I45)),NA())</f>
        <v>#N/A</v>
      </c>
      <c r="AW51" s="83" t="e">
        <f ca="true">+IF(AND(ISNUMBER(OFFSET('Sanitation Data'!$I$10,0,10*ROW('Sanitation Data'!I45))),'Data Summary'!DL51="Yes"),OFFSET('Sanitation Data'!$I$10,0,10*ROW('Sanitation Data'!I45)),NA())</f>
        <v>#N/A</v>
      </c>
      <c r="AX51" s="83" t="e">
        <f ca="true">+IF(AND(ISNUMBER(OFFSET('Sanitation Data'!$I$11,0,10*ROW('Sanitation Data'!I45))),'Data Summary'!DM51="Yes"),OFFSET('Sanitation Data'!$I$11,0,10*ROW('Sanitation Data'!I45)),NA())</f>
        <v>#N/A</v>
      </c>
      <c r="AY51" s="83" t="e">
        <f ca="true">+IF(AND(ISNUMBER(OFFSET('Sanitation Data'!$I$12,0,10*ROW('Sanitation Data'!I45))),'Data Summary'!DN51="Yes"),OFFSET('Sanitation Data'!$I$12,0,10*ROW('Sanitation Data'!I45)),NA())</f>
        <v>#N/A</v>
      </c>
      <c r="AZ51" s="84" t="e">
        <f ca="true">+IF(AND(ISNUMBER(OFFSET('Hygiene Data'!$D$5,0,10*ROW('Hygiene Data'!D45))),'Data Summary'!DO51="Yes"),OFFSET('Hygiene Data'!$D$5,0,10*ROW('Hygiene Data'!D45)),NA())</f>
        <v>#N/A</v>
      </c>
      <c r="BA51" s="84" t="e">
        <f ca="true">+IF(AND(ISNUMBER(OFFSET('Hygiene Data'!$D$7,0,10*ROW('Hygiene Data'!D45))),'Data Summary'!DP51="Yes"),OFFSET('Hygiene Data'!$D$7,0,10*ROW('Hygiene Data'!D45)),NA())</f>
        <v>#N/A</v>
      </c>
      <c r="BB51" s="84" t="e">
        <f ca="true">+IF(AND(ISNUMBER(OFFSET('Hygiene Data'!$D$9,0,10*ROW('Hygiene Data'!D45))),'Data Summary'!DQ51="Yes"),OFFSET('Hygiene Data'!$D$9,0,10*ROW('Hygiene Data'!D45)),NA())</f>
        <v>#N/A</v>
      </c>
      <c r="BC51" s="84" t="e">
        <f ca="true">+IF(AND(ISNUMBER(OFFSET('Hygiene Data'!$E$5,0,10*ROW('Hygiene Data'!E45))),'Data Summary'!DR51="Yes"),OFFSET('Hygiene Data'!$E$5,0,10*ROW('Hygiene Data'!E45)),NA())</f>
        <v>#N/A</v>
      </c>
      <c r="BD51" s="84" t="e">
        <f ca="true">+IF(AND(ISNUMBER(OFFSET('Hygiene Data'!$E$7,0,10*ROW('Hygiene Data'!E45))),'Data Summary'!DS51="Yes"),OFFSET('Hygiene Data'!$E$7,0,10*ROW('Hygiene Data'!E45)),NA())</f>
        <v>#N/A</v>
      </c>
      <c r="BE51" s="84" t="e">
        <f ca="true">+IF(AND(ISNUMBER(OFFSET('Hygiene Data'!$E$9,0,10*ROW('Hygiene Data'!E45))),'Data Summary'!DT51="Yes"),OFFSET('Hygiene Data'!$E$9,0,10*ROW('Hygiene Data'!E45)),NA())</f>
        <v>#N/A</v>
      </c>
      <c r="BF51" s="84" t="e">
        <f ca="true">+IF(AND(ISNUMBER(OFFSET('Hygiene Data'!$F$5,0,10*ROW('Hygiene Data'!F45))),'Data Summary'!DU51="Yes"),OFFSET('Hygiene Data'!$F$5,0,10*ROW('Hygiene Data'!F45)),NA())</f>
        <v>#N/A</v>
      </c>
      <c r="BG51" s="84" t="e">
        <f ca="true">+IF(AND(ISNUMBER(OFFSET('Hygiene Data'!$F$7,0,10*ROW('Hygiene Data'!F45))),'Data Summary'!DV51="Yes"),OFFSET('Hygiene Data'!$F$7,0,10*ROW('Hygiene Data'!F45)),NA())</f>
        <v>#N/A</v>
      </c>
      <c r="BH51" s="84" t="e">
        <f ca="true">+IF(AND(ISNUMBER(OFFSET('Hygiene Data'!$F$9,0,10*ROW('Hygiene Data'!F45))),'Data Summary'!DW51="Yes"),OFFSET('Hygiene Data'!$F$9,0,10*ROW('Hygiene Data'!F45)),NA())</f>
        <v>#N/A</v>
      </c>
      <c r="BI51" s="84" t="e">
        <f ca="true">+IF(AND(ISNUMBER(OFFSET('Hygiene Data'!$G$5,0,10*ROW('Hygiene Data'!G45))),'Data Summary'!DX51="Yes"),OFFSET('Hygiene Data'!$G$5,0,10*ROW('Hygiene Data'!G45)),NA())</f>
        <v>#N/A</v>
      </c>
      <c r="BJ51" s="84" t="e">
        <f ca="true">+IF(AND(ISNUMBER(OFFSET('Hygiene Data'!$G$7,0,10*ROW('Hygiene Data'!G45))),'Data Summary'!DY51="Yes"),OFFSET('Hygiene Data'!$G$7,0,10*ROW('Hygiene Data'!G45)),NA())</f>
        <v>#N/A</v>
      </c>
      <c r="BK51" s="84" t="e">
        <f ca="true">+IF(AND(ISNUMBER(OFFSET('Hygiene Data'!$G$9,0,10*ROW('Hygiene Data'!G45))),'Data Summary'!DZ51="Yes"),OFFSET('Hygiene Data'!$G$9,0,10*ROW('Hygiene Data'!G45)),NA())</f>
        <v>#N/A</v>
      </c>
      <c r="BL51" s="84" t="e">
        <f ca="true">+IF(AND(ISNUMBER(OFFSET('Hygiene Data'!$H$5,0,10*ROW('Hygiene Data'!H45))),'Data Summary'!EA51="Yes"),OFFSET('Hygiene Data'!$H$5,0,10*ROW('Hygiene Data'!H45)),NA())</f>
        <v>#N/A</v>
      </c>
      <c r="BM51" s="84" t="e">
        <f ca="true">+IF(AND(ISNUMBER(OFFSET('Hygiene Data'!$H$7,0,10*ROW('Hygiene Data'!H45))),'Data Summary'!EB51="Yes"),OFFSET('Hygiene Data'!$H$7,0,10*ROW('Hygiene Data'!H45)),NA())</f>
        <v>#N/A</v>
      </c>
      <c r="BN51" s="84" t="e">
        <f ca="true">+IF(AND(ISNUMBER(OFFSET('Hygiene Data'!$H$9,0,10*ROW('Hygiene Data'!H45))),'Data Summary'!EC51="Yes"),OFFSET('Hygiene Data'!$H$9,0,10*ROW('Hygiene Data'!H45)),NA())</f>
        <v>#N/A</v>
      </c>
      <c r="BO51" s="84" t="e">
        <f ca="true">+IF(AND(ISNUMBER(OFFSET('Hygiene Data'!$I$5,0,10*ROW('Hygiene Data'!I45))),'Data Summary'!ED51="Yes"),OFFSET('Hygiene Data'!$I$5,0,10*ROW('Hygiene Data'!I45)),NA())</f>
        <v>#N/A</v>
      </c>
      <c r="BP51" s="84" t="e">
        <f ca="true">+IF(AND(ISNUMBER(OFFSET('Hygiene Data'!$I$7,0,10*ROW('Hygiene Data'!I45))),'Data Summary'!EE51="Yes"),OFFSET('Hygiene Data'!$I$7,0,10*ROW('Hygiene Data'!I45)),NA())</f>
        <v>#N/A</v>
      </c>
      <c r="BQ51" s="84" t="e">
        <f ca="true">+IF(AND(ISNUMBER(OFFSET('Hygiene Data'!$I$9,0,10*ROW('Hygiene Data'!I45))),'Data Summary'!EF51="Yes"),OFFSET('Hygiene Data'!$I$9,0,10*ROW('Hygiene Data'!I45)),NA())</f>
        <v>#N/A</v>
      </c>
    </row>
    <row xmlns:x14ac="http://schemas.microsoft.com/office/spreadsheetml/2009/9/ac" r="52" x14ac:dyDescent="0.2">
      <c r="A52" s="375" t="e">
        <f ca="true">+RIGHT('Data Summary'!A52,LEN('Data Summary'!A52)-9)</f>
        <v>#VALUE!</v>
      </c>
      <c r="B52" s="36" t="str">
        <f ca="true">+IF(ISTEXT('Data Summary'!B52),'Data Summary'!B52,"")</f>
        <v/>
      </c>
      <c r="C52" s="325" t="e">
        <f ca="true">+VALUE('Data Summary'!C52)</f>
        <v>#VALUE!</v>
      </c>
      <c r="D52" s="82" t="e">
        <f ca="true">+IF(AND(ISNUMBER(OFFSET('Water Data'!$D$4,0,10*ROW('Water Data'!D46))),'Data Summary'!BS52="Yes"),100-OFFSET('Water Data'!$D$4,0,10*ROW('Water Data'!D46)),NA())</f>
        <v>#N/A</v>
      </c>
      <c r="E52" s="82" t="e">
        <f ca="true">+IF(AND(ISNUMBER(OFFSET('Water Data'!$D$6,0,10*ROW('Water Data'!D46))),'Data Summary'!BT52="Yes"),OFFSET('Water Data'!$D$6,0,10*ROW('Water Data'!D46)),NA())</f>
        <v>#N/A</v>
      </c>
      <c r="F52" s="82" t="e">
        <f ca="true">+IF(AND(ISNUMBER(OFFSET('Water Data'!$D$9,0,10*ROW('Water Data'!D46))),'Data Summary'!BU52="Yes"),OFFSET('Water Data'!$D$9,0,10*ROW('Water Data'!D46)),NA())</f>
        <v>#N/A</v>
      </c>
      <c r="G52" s="82" t="e">
        <f ca="true">+IF(AND(ISNUMBER(OFFSET('Water Data'!$E$4,0,10*ROW('Water Data'!E46))),'Data Summary'!BV52="Yes"),100-OFFSET('Water Data'!$E$4,0,10*ROW('Water Data'!E46)),NA())</f>
        <v>#N/A</v>
      </c>
      <c r="H52" s="82" t="e">
        <f ca="true">+IF(AND(ISNUMBER(OFFSET('Water Data'!$E$6,0,10*ROW('Water Data'!E46))),'Data Summary'!BW52="Yes"),OFFSET('Water Data'!$E$6,0,10*ROW('Water Data'!E46)),NA())</f>
        <v>#N/A</v>
      </c>
      <c r="I52" s="82" t="e">
        <f ca="true">+IF(AND(ISNUMBER(OFFSET('Water Data'!$E$9,0,10*ROW('Water Data'!E46))),'Data Summary'!BX52="Yes"),OFFSET('Water Data'!$E$9,0,10*ROW('Water Data'!E46)),NA())</f>
        <v>#N/A</v>
      </c>
      <c r="J52" s="82" t="e">
        <f ca="true">+IF(AND(ISNUMBER(OFFSET('Water Data'!$F$4,0,10*ROW('Water Data'!F46))),'Data Summary'!BY52="Yes"),100-OFFSET('Water Data'!$F$4,0,10*ROW('Water Data'!F46)),NA())</f>
        <v>#N/A</v>
      </c>
      <c r="K52" s="82" t="e">
        <f ca="true">+IF(AND(ISNUMBER(OFFSET('Water Data'!$F$6,0,10*ROW('Water Data'!F46))),'Data Summary'!BZ52="Yes"),OFFSET('Water Data'!$F$6,0,10*ROW('Water Data'!F46)),NA())</f>
        <v>#N/A</v>
      </c>
      <c r="L52" s="82" t="e">
        <f ca="true">+IF(AND(ISNUMBER(OFFSET('Water Data'!$F$9,0,10*ROW('Water Data'!F46))),'Data Summary'!CA52="Yes"),OFFSET('Water Data'!$F$9,0,10*ROW('Water Data'!F46)),NA())</f>
        <v>#N/A</v>
      </c>
      <c r="M52" s="82" t="e">
        <f ca="true">+IF(AND(ISNUMBER(OFFSET('Water Data'!$G$4,0,10*ROW('Water Data'!G46))),'Data Summary'!CB52="Yes"),100-OFFSET('Water Data'!$G$4,0,10*ROW('Water Data'!G46)),NA())</f>
        <v>#N/A</v>
      </c>
      <c r="N52" s="82" t="e">
        <f ca="true">+IF(AND(ISNUMBER(OFFSET('Water Data'!$G$6,0,10*ROW('Water Data'!G46))),'Data Summary'!CC52="Yes"),OFFSET('Water Data'!$G$6,0,10*ROW('Water Data'!G46)),NA())</f>
        <v>#N/A</v>
      </c>
      <c r="O52" s="82" t="e">
        <f ca="true">+IF(AND(ISNUMBER(OFFSET('Water Data'!$G$9,0,10*ROW('Water Data'!G46))),'Data Summary'!CD52="Yes"),OFFSET('Water Data'!$G$9,0,10*ROW('Water Data'!G46)),NA())</f>
        <v>#N/A</v>
      </c>
      <c r="P52" s="82" t="e">
        <f ca="true">+IF(AND(ISNUMBER(OFFSET('Water Data'!$H$4,0,10*ROW('Water Data'!H46))),'Data Summary'!CE52="Yes"),100-OFFSET('Water Data'!$H$4,0,10*ROW('Water Data'!H46)),NA())</f>
        <v>#N/A</v>
      </c>
      <c r="Q52" s="82" t="e">
        <f ca="true">+IF(AND(ISNUMBER(OFFSET('Water Data'!$H$6,0,10*ROW('Water Data'!H46))),'Data Summary'!CF52="Yes"),OFFSET('Water Data'!$H$6,0,10*ROW('Water Data'!H46)),NA())</f>
        <v>#N/A</v>
      </c>
      <c r="R52" s="82" t="e">
        <f ca="true">+IF(AND(ISNUMBER(OFFSET('Water Data'!$H$9,0,10*ROW('Water Data'!H46))),'Data Summary'!CG52="Yes"),OFFSET('Water Data'!$H$9,0,10*ROW('Water Data'!H46)),NA())</f>
        <v>#N/A</v>
      </c>
      <c r="S52" s="82" t="e">
        <f ca="true">+IF(AND(ISNUMBER(OFFSET('Water Data'!$I$4,0,10*ROW('Water Data'!I46))),'Data Summary'!CH52="Yes"),100-OFFSET('Water Data'!$I$4,0,10*ROW('Water Data'!I46)),NA())</f>
        <v>#N/A</v>
      </c>
      <c r="T52" s="82" t="e">
        <f ca="true">+IF(AND(ISNUMBER(OFFSET('Water Data'!$I$6,0,10*ROW('Water Data'!I46))),'Data Summary'!CI52="Yes"),OFFSET('Water Data'!$I$6,0,10*ROW('Water Data'!I46)),NA())</f>
        <v>#N/A</v>
      </c>
      <c r="U52" s="82" t="e">
        <f ca="true">+IF(AND(ISNUMBER(OFFSET('Water Data'!$I$9,0,10*ROW('Water Data'!I46))),'Data Summary'!CJ52="Yes"),OFFSET('Water Data'!$I$9,0,10*ROW('Water Data'!I46)),NA())</f>
        <v>#N/A</v>
      </c>
      <c r="V52" s="83" t="e">
        <f ca="true">+IF(AND(ISNUMBER(OFFSET('Sanitation Data'!$D$4,0,10*ROW('Sanitation Data'!D46))),'Data Summary'!CK52="Yes"),100-OFFSET('Sanitation Data'!$D$4,0,10*ROW('Sanitation Data'!D46)),NA())</f>
        <v>#N/A</v>
      </c>
      <c r="W52" s="83" t="e">
        <f ca="true">+IF(AND(ISNUMBER(OFFSET('Sanitation Data'!$D$6,0,10*ROW('Sanitation Data'!D46))),'Data Summary'!CL52="Yes"),OFFSET('Sanitation Data'!$D$6,0,10*ROW('Sanitation Data'!D46)),NA())</f>
        <v>#N/A</v>
      </c>
      <c r="X52" s="83" t="e">
        <f ca="true">+IF(AND(ISNUMBER(OFFSET('Sanitation Data'!$D$10,0,10*ROW('Sanitation Data'!D46))),'Data Summary'!CM52="Yes"),OFFSET('Sanitation Data'!$D$10,0,10*ROW('Sanitation Data'!D46)),NA())</f>
        <v>#N/A</v>
      </c>
      <c r="Y52" s="83" t="e">
        <f ca="true">+IF(AND(ISNUMBER(OFFSET('Sanitation Data'!$D$11,0,10*ROW('Sanitation Data'!D46))),'Data Summary'!CN52="Yes"),OFFSET('Sanitation Data'!$D$11,0,10*ROW('Sanitation Data'!D46)),NA())</f>
        <v>#N/A</v>
      </c>
      <c r="Z52" s="83" t="e">
        <f ca="true">+IF(AND(ISNUMBER(OFFSET('Sanitation Data'!$D$12,0,10*ROW('Sanitation Data'!D46))),'Data Summary'!CO52="Yes"),OFFSET('Sanitation Data'!$D$12,0,10*ROW('Sanitation Data'!D46)),NA())</f>
        <v>#N/A</v>
      </c>
      <c r="AA52" s="83" t="e">
        <f ca="true">+IF(AND(ISNUMBER(OFFSET('Sanitation Data'!$E$4,0,10*ROW('Sanitation Data'!E46))),'Data Summary'!CP52="Yes"),100-OFFSET('Sanitation Data'!$E$4,0,10*ROW('Sanitation Data'!E46)),NA())</f>
        <v>#N/A</v>
      </c>
      <c r="AB52" s="83" t="e">
        <f ca="true">+IF(AND(ISNUMBER(OFFSET('Sanitation Data'!$E$6,0,10*ROW('Sanitation Data'!E46))),'Data Summary'!CQ52="Yes"),OFFSET('Sanitation Data'!$E$6,0,10*ROW('Sanitation Data'!E46)),NA())</f>
        <v>#N/A</v>
      </c>
      <c r="AC52" s="83" t="e">
        <f ca="true">+IF(AND(ISNUMBER(OFFSET('Sanitation Data'!$E$10,0,10*ROW('Sanitation Data'!E46))),'Data Summary'!CR52="Yes"),OFFSET('Sanitation Data'!$E$10,0,10*ROW('Sanitation Data'!E46)),NA())</f>
        <v>#N/A</v>
      </c>
      <c r="AD52" s="83" t="e">
        <f ca="true">+IF(AND(ISNUMBER(OFFSET('Sanitation Data'!$E$11,0,10*ROW('Sanitation Data'!E46))),'Data Summary'!CS52="Yes"),OFFSET('Sanitation Data'!$E$11,0,10*ROW('Sanitation Data'!E46)),NA())</f>
        <v>#N/A</v>
      </c>
      <c r="AE52" s="83" t="e">
        <f ca="true">+IF(AND(ISNUMBER(OFFSET('Sanitation Data'!$E$12,0,10*ROW('Sanitation Data'!E46))),'Data Summary'!CT52="Yes"),OFFSET('Sanitation Data'!$E$12,0,10*ROW('Sanitation Data'!E46)),NA())</f>
        <v>#N/A</v>
      </c>
      <c r="AF52" s="83" t="e">
        <f ca="true">+IF(AND(ISNUMBER(OFFSET('Sanitation Data'!$F$4,0,10*ROW('Sanitation Data'!F46))),'Data Summary'!CU52="Yes"),100-OFFSET('Sanitation Data'!$F$4,0,10*ROW('Sanitation Data'!F46)),NA())</f>
        <v>#N/A</v>
      </c>
      <c r="AG52" s="83" t="e">
        <f ca="true">+IF(AND(ISNUMBER(OFFSET('Sanitation Data'!$F$6,0,10*ROW('Sanitation Data'!F46))),'Data Summary'!CV52="Yes"),OFFSET('Sanitation Data'!$F$6,0,10*ROW('Sanitation Data'!F46)),NA())</f>
        <v>#N/A</v>
      </c>
      <c r="AH52" s="83" t="e">
        <f ca="true">+IF(AND(ISNUMBER(OFFSET('Sanitation Data'!$F$10,0,10*ROW('Sanitation Data'!F46))),'Data Summary'!CW52="Yes"),OFFSET('Sanitation Data'!$F$10,0,10*ROW('Sanitation Data'!F46)),NA())</f>
        <v>#N/A</v>
      </c>
      <c r="AI52" s="83" t="e">
        <f ca="true">+IF(AND(ISNUMBER(OFFSET('Sanitation Data'!$F$11,0,10*ROW('Sanitation Data'!F46))),'Data Summary'!CX52="Yes"),OFFSET('Sanitation Data'!$F$11,0,10*ROW('Sanitation Data'!F46)),NA())</f>
        <v>#N/A</v>
      </c>
      <c r="AJ52" s="83" t="e">
        <f ca="true">+IF(AND(ISNUMBER(OFFSET('Sanitation Data'!$F$12,0,10*ROW('Sanitation Data'!F46))),'Data Summary'!CY52="Yes"),OFFSET('Sanitation Data'!$F$12,0,10*ROW('Sanitation Data'!F46)),NA())</f>
        <v>#N/A</v>
      </c>
      <c r="AK52" s="83" t="e">
        <f ca="true">+IF(AND(ISNUMBER(OFFSET('Sanitation Data'!$G$4,0,10*ROW('Sanitation Data'!G46))),'Data Summary'!CZ52="Yes"),100-OFFSET('Sanitation Data'!$G$4,0,10*ROW('Sanitation Data'!G46)),NA())</f>
        <v>#N/A</v>
      </c>
      <c r="AL52" s="83" t="e">
        <f ca="true">+IF(AND(ISNUMBER(OFFSET('Sanitation Data'!$G$6,0,10*ROW('Sanitation Data'!G46))),'Data Summary'!DA52="Yes"),OFFSET('Sanitation Data'!$G$6,0,10*ROW('Sanitation Data'!G46)),NA())</f>
        <v>#N/A</v>
      </c>
      <c r="AM52" s="83" t="e">
        <f ca="true">+IF(AND(ISNUMBER(OFFSET('Sanitation Data'!$G$10,0,10*ROW('Sanitation Data'!G46))),'Data Summary'!DB52="Yes"),OFFSET('Sanitation Data'!$G$10,0,10*ROW('Sanitation Data'!G46)),NA())</f>
        <v>#N/A</v>
      </c>
      <c r="AN52" s="83" t="e">
        <f ca="true">+IF(AND(ISNUMBER(OFFSET('Sanitation Data'!$G$11,0,10*ROW('Sanitation Data'!G46))),'Data Summary'!DC52="Yes"),OFFSET('Sanitation Data'!$G$11,0,10*ROW('Sanitation Data'!G46)),NA())</f>
        <v>#N/A</v>
      </c>
      <c r="AO52" s="83" t="e">
        <f ca="true">+IF(AND(ISNUMBER(OFFSET('Sanitation Data'!$G$12,0,10*ROW('Sanitation Data'!G46))),'Data Summary'!DD52="Yes"),OFFSET('Sanitation Data'!$G$12,0,10*ROW('Sanitation Data'!G46)),NA())</f>
        <v>#N/A</v>
      </c>
      <c r="AP52" s="83" t="e">
        <f ca="true">+IF(AND(ISNUMBER(OFFSET('Sanitation Data'!$H$4,0,10*ROW('Sanitation Data'!H46))),'Data Summary'!DE52="Yes"),100-OFFSET('Sanitation Data'!$H$4,0,10*ROW('Sanitation Data'!H46)),NA())</f>
        <v>#N/A</v>
      </c>
      <c r="AQ52" s="83" t="e">
        <f ca="true">+IF(AND(ISNUMBER(OFFSET('Sanitation Data'!$H$6,0,10*ROW('Sanitation Data'!H46))),'Data Summary'!DF52="Yes"),OFFSET('Sanitation Data'!$H$6,0,10*ROW('Sanitation Data'!H46)),NA())</f>
        <v>#N/A</v>
      </c>
      <c r="AR52" s="83" t="e">
        <f ca="true">+IF(AND(ISNUMBER(OFFSET('Sanitation Data'!$H$10,0,10*ROW('Sanitation Data'!H46))),'Data Summary'!DG52="Yes"),OFFSET('Sanitation Data'!$H$10,0,10*ROW('Sanitation Data'!H46)),NA())</f>
        <v>#N/A</v>
      </c>
      <c r="AS52" s="83" t="e">
        <f ca="true">+IF(AND(ISNUMBER(OFFSET('Sanitation Data'!$H$11,0,10*ROW('Sanitation Data'!H46))),'Data Summary'!DH52="Yes"),OFFSET('Sanitation Data'!$H$11,0,10*ROW('Sanitation Data'!H46)),NA())</f>
        <v>#N/A</v>
      </c>
      <c r="AT52" s="83" t="e">
        <f ca="true">+IF(AND(ISNUMBER(OFFSET('Sanitation Data'!$H$12,0,10*ROW('Sanitation Data'!H46))),'Data Summary'!DI52="Yes"),OFFSET('Sanitation Data'!$H$12,0,10*ROW('Sanitation Data'!H46)),NA())</f>
        <v>#N/A</v>
      </c>
      <c r="AU52" s="83" t="e">
        <f ca="true">+IF(AND(ISNUMBER(OFFSET('Sanitation Data'!$I$4,0,10*ROW('Sanitation Data'!I46))),'Data Summary'!DJ52="Yes"),100-OFFSET('Sanitation Data'!$I$4,0,10*ROW('Sanitation Data'!I46)),NA())</f>
        <v>#N/A</v>
      </c>
      <c r="AV52" s="83" t="e">
        <f ca="true">+IF(AND(ISNUMBER(OFFSET('Sanitation Data'!$I$6,0,10*ROW('Sanitation Data'!I46))),'Data Summary'!DK52="Yes"),OFFSET('Sanitation Data'!$I$6,0,10*ROW('Sanitation Data'!I46)),NA())</f>
        <v>#N/A</v>
      </c>
      <c r="AW52" s="83" t="e">
        <f ca="true">+IF(AND(ISNUMBER(OFFSET('Sanitation Data'!$I$10,0,10*ROW('Sanitation Data'!I46))),'Data Summary'!DL52="Yes"),OFFSET('Sanitation Data'!$I$10,0,10*ROW('Sanitation Data'!I46)),NA())</f>
        <v>#N/A</v>
      </c>
      <c r="AX52" s="83" t="e">
        <f ca="true">+IF(AND(ISNUMBER(OFFSET('Sanitation Data'!$I$11,0,10*ROW('Sanitation Data'!I46))),'Data Summary'!DM52="Yes"),OFFSET('Sanitation Data'!$I$11,0,10*ROW('Sanitation Data'!I46)),NA())</f>
        <v>#N/A</v>
      </c>
      <c r="AY52" s="83" t="e">
        <f ca="true">+IF(AND(ISNUMBER(OFFSET('Sanitation Data'!$I$12,0,10*ROW('Sanitation Data'!I46))),'Data Summary'!DN52="Yes"),OFFSET('Sanitation Data'!$I$12,0,10*ROW('Sanitation Data'!I46)),NA())</f>
        <v>#N/A</v>
      </c>
      <c r="AZ52" s="84" t="e">
        <f ca="true">+IF(AND(ISNUMBER(OFFSET('Hygiene Data'!$D$5,0,10*ROW('Hygiene Data'!D46))),'Data Summary'!DO52="Yes"),OFFSET('Hygiene Data'!$D$5,0,10*ROW('Hygiene Data'!D46)),NA())</f>
        <v>#N/A</v>
      </c>
      <c r="BA52" s="84" t="e">
        <f ca="true">+IF(AND(ISNUMBER(OFFSET('Hygiene Data'!$D$7,0,10*ROW('Hygiene Data'!D46))),'Data Summary'!DP52="Yes"),OFFSET('Hygiene Data'!$D$7,0,10*ROW('Hygiene Data'!D46)),NA())</f>
        <v>#N/A</v>
      </c>
      <c r="BB52" s="84" t="e">
        <f ca="true">+IF(AND(ISNUMBER(OFFSET('Hygiene Data'!$D$9,0,10*ROW('Hygiene Data'!D46))),'Data Summary'!DQ52="Yes"),OFFSET('Hygiene Data'!$D$9,0,10*ROW('Hygiene Data'!D46)),NA())</f>
        <v>#N/A</v>
      </c>
      <c r="BC52" s="84" t="e">
        <f ca="true">+IF(AND(ISNUMBER(OFFSET('Hygiene Data'!$E$5,0,10*ROW('Hygiene Data'!E46))),'Data Summary'!DR52="Yes"),OFFSET('Hygiene Data'!$E$5,0,10*ROW('Hygiene Data'!E46)),NA())</f>
        <v>#N/A</v>
      </c>
      <c r="BD52" s="84" t="e">
        <f ca="true">+IF(AND(ISNUMBER(OFFSET('Hygiene Data'!$E$7,0,10*ROW('Hygiene Data'!E46))),'Data Summary'!DS52="Yes"),OFFSET('Hygiene Data'!$E$7,0,10*ROW('Hygiene Data'!E46)),NA())</f>
        <v>#N/A</v>
      </c>
      <c r="BE52" s="84" t="e">
        <f ca="true">+IF(AND(ISNUMBER(OFFSET('Hygiene Data'!$E$9,0,10*ROW('Hygiene Data'!E46))),'Data Summary'!DT52="Yes"),OFFSET('Hygiene Data'!$E$9,0,10*ROW('Hygiene Data'!E46)),NA())</f>
        <v>#N/A</v>
      </c>
      <c r="BF52" s="84" t="e">
        <f ca="true">+IF(AND(ISNUMBER(OFFSET('Hygiene Data'!$F$5,0,10*ROW('Hygiene Data'!F46))),'Data Summary'!DU52="Yes"),OFFSET('Hygiene Data'!$F$5,0,10*ROW('Hygiene Data'!F46)),NA())</f>
        <v>#N/A</v>
      </c>
      <c r="BG52" s="84" t="e">
        <f ca="true">+IF(AND(ISNUMBER(OFFSET('Hygiene Data'!$F$7,0,10*ROW('Hygiene Data'!F46))),'Data Summary'!DV52="Yes"),OFFSET('Hygiene Data'!$F$7,0,10*ROW('Hygiene Data'!F46)),NA())</f>
        <v>#N/A</v>
      </c>
      <c r="BH52" s="84" t="e">
        <f ca="true">+IF(AND(ISNUMBER(OFFSET('Hygiene Data'!$F$9,0,10*ROW('Hygiene Data'!F46))),'Data Summary'!DW52="Yes"),OFFSET('Hygiene Data'!$F$9,0,10*ROW('Hygiene Data'!F46)),NA())</f>
        <v>#N/A</v>
      </c>
      <c r="BI52" s="84" t="e">
        <f ca="true">+IF(AND(ISNUMBER(OFFSET('Hygiene Data'!$G$5,0,10*ROW('Hygiene Data'!G46))),'Data Summary'!DX52="Yes"),OFFSET('Hygiene Data'!$G$5,0,10*ROW('Hygiene Data'!G46)),NA())</f>
        <v>#N/A</v>
      </c>
      <c r="BJ52" s="84" t="e">
        <f ca="true">+IF(AND(ISNUMBER(OFFSET('Hygiene Data'!$G$7,0,10*ROW('Hygiene Data'!G46))),'Data Summary'!DY52="Yes"),OFFSET('Hygiene Data'!$G$7,0,10*ROW('Hygiene Data'!G46)),NA())</f>
        <v>#N/A</v>
      </c>
      <c r="BK52" s="84" t="e">
        <f ca="true">+IF(AND(ISNUMBER(OFFSET('Hygiene Data'!$G$9,0,10*ROW('Hygiene Data'!G46))),'Data Summary'!DZ52="Yes"),OFFSET('Hygiene Data'!$G$9,0,10*ROW('Hygiene Data'!G46)),NA())</f>
        <v>#N/A</v>
      </c>
      <c r="BL52" s="84" t="e">
        <f ca="true">+IF(AND(ISNUMBER(OFFSET('Hygiene Data'!$H$5,0,10*ROW('Hygiene Data'!H46))),'Data Summary'!EA52="Yes"),OFFSET('Hygiene Data'!$H$5,0,10*ROW('Hygiene Data'!H46)),NA())</f>
        <v>#N/A</v>
      </c>
      <c r="BM52" s="84" t="e">
        <f ca="true">+IF(AND(ISNUMBER(OFFSET('Hygiene Data'!$H$7,0,10*ROW('Hygiene Data'!H46))),'Data Summary'!EB52="Yes"),OFFSET('Hygiene Data'!$H$7,0,10*ROW('Hygiene Data'!H46)),NA())</f>
        <v>#N/A</v>
      </c>
      <c r="BN52" s="84" t="e">
        <f ca="true">+IF(AND(ISNUMBER(OFFSET('Hygiene Data'!$H$9,0,10*ROW('Hygiene Data'!H46))),'Data Summary'!EC52="Yes"),OFFSET('Hygiene Data'!$H$9,0,10*ROW('Hygiene Data'!H46)),NA())</f>
        <v>#N/A</v>
      </c>
      <c r="BO52" s="84" t="e">
        <f ca="true">+IF(AND(ISNUMBER(OFFSET('Hygiene Data'!$I$5,0,10*ROW('Hygiene Data'!I46))),'Data Summary'!ED52="Yes"),OFFSET('Hygiene Data'!$I$5,0,10*ROW('Hygiene Data'!I46)),NA())</f>
        <v>#N/A</v>
      </c>
      <c r="BP52" s="84" t="e">
        <f ca="true">+IF(AND(ISNUMBER(OFFSET('Hygiene Data'!$I$7,0,10*ROW('Hygiene Data'!I46))),'Data Summary'!EE52="Yes"),OFFSET('Hygiene Data'!$I$7,0,10*ROW('Hygiene Data'!I46)),NA())</f>
        <v>#N/A</v>
      </c>
      <c r="BQ52" s="84" t="e">
        <f ca="true">+IF(AND(ISNUMBER(OFFSET('Hygiene Data'!$I$9,0,10*ROW('Hygiene Data'!I46))),'Data Summary'!EF52="Yes"),OFFSET('Hygiene Data'!$I$9,0,10*ROW('Hygiene Data'!I46)),NA())</f>
        <v>#N/A</v>
      </c>
    </row>
    <row xmlns:x14ac="http://schemas.microsoft.com/office/spreadsheetml/2009/9/ac" r="53" x14ac:dyDescent="0.2">
      <c r="A53" s="375" t="e">
        <f ca="true">+RIGHT('Data Summary'!A53,LEN('Data Summary'!A53)-9)</f>
        <v>#VALUE!</v>
      </c>
      <c r="B53" s="36" t="str">
        <f ca="true">+IF(ISTEXT('Data Summary'!B53),'Data Summary'!B53,"")</f>
        <v/>
      </c>
      <c r="C53" s="325" t="e">
        <f ca="true">+VALUE('Data Summary'!C53)</f>
        <v>#VALUE!</v>
      </c>
      <c r="D53" s="82" t="e">
        <f ca="true">+IF(AND(ISNUMBER(OFFSET('Water Data'!$D$4,0,10*ROW('Water Data'!D47))),'Data Summary'!BS53="Yes"),100-OFFSET('Water Data'!$D$4,0,10*ROW('Water Data'!D47)),NA())</f>
        <v>#N/A</v>
      </c>
      <c r="E53" s="82" t="e">
        <f ca="true">+IF(AND(ISNUMBER(OFFSET('Water Data'!$D$6,0,10*ROW('Water Data'!D47))),'Data Summary'!BT53="Yes"),OFFSET('Water Data'!$D$6,0,10*ROW('Water Data'!D47)),NA())</f>
        <v>#N/A</v>
      </c>
      <c r="F53" s="82" t="e">
        <f ca="true">+IF(AND(ISNUMBER(OFFSET('Water Data'!$D$9,0,10*ROW('Water Data'!D47))),'Data Summary'!BU53="Yes"),OFFSET('Water Data'!$D$9,0,10*ROW('Water Data'!D47)),NA())</f>
        <v>#N/A</v>
      </c>
      <c r="G53" s="82" t="e">
        <f ca="true">+IF(AND(ISNUMBER(OFFSET('Water Data'!$E$4,0,10*ROW('Water Data'!E47))),'Data Summary'!BV53="Yes"),100-OFFSET('Water Data'!$E$4,0,10*ROW('Water Data'!E47)),NA())</f>
        <v>#N/A</v>
      </c>
      <c r="H53" s="82" t="e">
        <f ca="true">+IF(AND(ISNUMBER(OFFSET('Water Data'!$E$6,0,10*ROW('Water Data'!E47))),'Data Summary'!BW53="Yes"),OFFSET('Water Data'!$E$6,0,10*ROW('Water Data'!E47)),NA())</f>
        <v>#N/A</v>
      </c>
      <c r="I53" s="82" t="e">
        <f ca="true">+IF(AND(ISNUMBER(OFFSET('Water Data'!$E$9,0,10*ROW('Water Data'!E47))),'Data Summary'!BX53="Yes"),OFFSET('Water Data'!$E$9,0,10*ROW('Water Data'!E47)),NA())</f>
        <v>#N/A</v>
      </c>
      <c r="J53" s="82" t="e">
        <f ca="true">+IF(AND(ISNUMBER(OFFSET('Water Data'!$F$4,0,10*ROW('Water Data'!F47))),'Data Summary'!BY53="Yes"),100-OFFSET('Water Data'!$F$4,0,10*ROW('Water Data'!F47)),NA())</f>
        <v>#N/A</v>
      </c>
      <c r="K53" s="82" t="e">
        <f ca="true">+IF(AND(ISNUMBER(OFFSET('Water Data'!$F$6,0,10*ROW('Water Data'!F47))),'Data Summary'!BZ53="Yes"),OFFSET('Water Data'!$F$6,0,10*ROW('Water Data'!F47)),NA())</f>
        <v>#N/A</v>
      </c>
      <c r="L53" s="82" t="e">
        <f ca="true">+IF(AND(ISNUMBER(OFFSET('Water Data'!$F$9,0,10*ROW('Water Data'!F47))),'Data Summary'!CA53="Yes"),OFFSET('Water Data'!$F$9,0,10*ROW('Water Data'!F47)),NA())</f>
        <v>#N/A</v>
      </c>
      <c r="M53" s="82" t="e">
        <f ca="true">+IF(AND(ISNUMBER(OFFSET('Water Data'!$G$4,0,10*ROW('Water Data'!G47))),'Data Summary'!CB53="Yes"),100-OFFSET('Water Data'!$G$4,0,10*ROW('Water Data'!G47)),NA())</f>
        <v>#N/A</v>
      </c>
      <c r="N53" s="82" t="e">
        <f ca="true">+IF(AND(ISNUMBER(OFFSET('Water Data'!$G$6,0,10*ROW('Water Data'!G47))),'Data Summary'!CC53="Yes"),OFFSET('Water Data'!$G$6,0,10*ROW('Water Data'!G47)),NA())</f>
        <v>#N/A</v>
      </c>
      <c r="O53" s="82" t="e">
        <f ca="true">+IF(AND(ISNUMBER(OFFSET('Water Data'!$G$9,0,10*ROW('Water Data'!G47))),'Data Summary'!CD53="Yes"),OFFSET('Water Data'!$G$9,0,10*ROW('Water Data'!G47)),NA())</f>
        <v>#N/A</v>
      </c>
      <c r="P53" s="82" t="e">
        <f ca="true">+IF(AND(ISNUMBER(OFFSET('Water Data'!$H$4,0,10*ROW('Water Data'!H47))),'Data Summary'!CE53="Yes"),100-OFFSET('Water Data'!$H$4,0,10*ROW('Water Data'!H47)),NA())</f>
        <v>#N/A</v>
      </c>
      <c r="Q53" s="82" t="e">
        <f ca="true">+IF(AND(ISNUMBER(OFFSET('Water Data'!$H$6,0,10*ROW('Water Data'!H47))),'Data Summary'!CF53="Yes"),OFFSET('Water Data'!$H$6,0,10*ROW('Water Data'!H47)),NA())</f>
        <v>#N/A</v>
      </c>
      <c r="R53" s="82" t="e">
        <f ca="true">+IF(AND(ISNUMBER(OFFSET('Water Data'!$H$9,0,10*ROW('Water Data'!H47))),'Data Summary'!CG53="Yes"),OFFSET('Water Data'!$H$9,0,10*ROW('Water Data'!H47)),NA())</f>
        <v>#N/A</v>
      </c>
      <c r="S53" s="82" t="e">
        <f ca="true">+IF(AND(ISNUMBER(OFFSET('Water Data'!$I$4,0,10*ROW('Water Data'!I47))),'Data Summary'!CH53="Yes"),100-OFFSET('Water Data'!$I$4,0,10*ROW('Water Data'!I47)),NA())</f>
        <v>#N/A</v>
      </c>
      <c r="T53" s="82" t="e">
        <f ca="true">+IF(AND(ISNUMBER(OFFSET('Water Data'!$I$6,0,10*ROW('Water Data'!I47))),'Data Summary'!CI53="Yes"),OFFSET('Water Data'!$I$6,0,10*ROW('Water Data'!I47)),NA())</f>
        <v>#N/A</v>
      </c>
      <c r="U53" s="82" t="e">
        <f ca="true">+IF(AND(ISNUMBER(OFFSET('Water Data'!$I$9,0,10*ROW('Water Data'!I47))),'Data Summary'!CJ53="Yes"),OFFSET('Water Data'!$I$9,0,10*ROW('Water Data'!I47)),NA())</f>
        <v>#N/A</v>
      </c>
      <c r="V53" s="83" t="e">
        <f ca="true">+IF(AND(ISNUMBER(OFFSET('Sanitation Data'!$D$4,0,10*ROW('Sanitation Data'!D47))),'Data Summary'!CK53="Yes"),100-OFFSET('Sanitation Data'!$D$4,0,10*ROW('Sanitation Data'!D47)),NA())</f>
        <v>#N/A</v>
      </c>
      <c r="W53" s="83" t="e">
        <f ca="true">+IF(AND(ISNUMBER(OFFSET('Sanitation Data'!$D$6,0,10*ROW('Sanitation Data'!D47))),'Data Summary'!CL53="Yes"),OFFSET('Sanitation Data'!$D$6,0,10*ROW('Sanitation Data'!D47)),NA())</f>
        <v>#N/A</v>
      </c>
      <c r="X53" s="83" t="e">
        <f ca="true">+IF(AND(ISNUMBER(OFFSET('Sanitation Data'!$D$10,0,10*ROW('Sanitation Data'!D47))),'Data Summary'!CM53="Yes"),OFFSET('Sanitation Data'!$D$10,0,10*ROW('Sanitation Data'!D47)),NA())</f>
        <v>#N/A</v>
      </c>
      <c r="Y53" s="83" t="e">
        <f ca="true">+IF(AND(ISNUMBER(OFFSET('Sanitation Data'!$D$11,0,10*ROW('Sanitation Data'!D47))),'Data Summary'!CN53="Yes"),OFFSET('Sanitation Data'!$D$11,0,10*ROW('Sanitation Data'!D47)),NA())</f>
        <v>#N/A</v>
      </c>
      <c r="Z53" s="83" t="e">
        <f ca="true">+IF(AND(ISNUMBER(OFFSET('Sanitation Data'!$D$12,0,10*ROW('Sanitation Data'!D47))),'Data Summary'!CO53="Yes"),OFFSET('Sanitation Data'!$D$12,0,10*ROW('Sanitation Data'!D47)),NA())</f>
        <v>#N/A</v>
      </c>
      <c r="AA53" s="83" t="e">
        <f ca="true">+IF(AND(ISNUMBER(OFFSET('Sanitation Data'!$E$4,0,10*ROW('Sanitation Data'!E47))),'Data Summary'!CP53="Yes"),100-OFFSET('Sanitation Data'!$E$4,0,10*ROW('Sanitation Data'!E47)),NA())</f>
        <v>#N/A</v>
      </c>
      <c r="AB53" s="83" t="e">
        <f ca="true">+IF(AND(ISNUMBER(OFFSET('Sanitation Data'!$E$6,0,10*ROW('Sanitation Data'!E47))),'Data Summary'!CQ53="Yes"),OFFSET('Sanitation Data'!$E$6,0,10*ROW('Sanitation Data'!E47)),NA())</f>
        <v>#N/A</v>
      </c>
      <c r="AC53" s="83" t="e">
        <f ca="true">+IF(AND(ISNUMBER(OFFSET('Sanitation Data'!$E$10,0,10*ROW('Sanitation Data'!E47))),'Data Summary'!CR53="Yes"),OFFSET('Sanitation Data'!$E$10,0,10*ROW('Sanitation Data'!E47)),NA())</f>
        <v>#N/A</v>
      </c>
      <c r="AD53" s="83" t="e">
        <f ca="true">+IF(AND(ISNUMBER(OFFSET('Sanitation Data'!$E$11,0,10*ROW('Sanitation Data'!E47))),'Data Summary'!CS53="Yes"),OFFSET('Sanitation Data'!$E$11,0,10*ROW('Sanitation Data'!E47)),NA())</f>
        <v>#N/A</v>
      </c>
      <c r="AE53" s="83" t="e">
        <f ca="true">+IF(AND(ISNUMBER(OFFSET('Sanitation Data'!$E$12,0,10*ROW('Sanitation Data'!E47))),'Data Summary'!CT53="Yes"),OFFSET('Sanitation Data'!$E$12,0,10*ROW('Sanitation Data'!E47)),NA())</f>
        <v>#N/A</v>
      </c>
      <c r="AF53" s="83" t="e">
        <f ca="true">+IF(AND(ISNUMBER(OFFSET('Sanitation Data'!$F$4,0,10*ROW('Sanitation Data'!F47))),'Data Summary'!CU53="Yes"),100-OFFSET('Sanitation Data'!$F$4,0,10*ROW('Sanitation Data'!F47)),NA())</f>
        <v>#N/A</v>
      </c>
      <c r="AG53" s="83" t="e">
        <f ca="true">+IF(AND(ISNUMBER(OFFSET('Sanitation Data'!$F$6,0,10*ROW('Sanitation Data'!F47))),'Data Summary'!CV53="Yes"),OFFSET('Sanitation Data'!$F$6,0,10*ROW('Sanitation Data'!F47)),NA())</f>
        <v>#N/A</v>
      </c>
      <c r="AH53" s="83" t="e">
        <f ca="true">+IF(AND(ISNUMBER(OFFSET('Sanitation Data'!$F$10,0,10*ROW('Sanitation Data'!F47))),'Data Summary'!CW53="Yes"),OFFSET('Sanitation Data'!$F$10,0,10*ROW('Sanitation Data'!F47)),NA())</f>
        <v>#N/A</v>
      </c>
      <c r="AI53" s="83" t="e">
        <f ca="true">+IF(AND(ISNUMBER(OFFSET('Sanitation Data'!$F$11,0,10*ROW('Sanitation Data'!F47))),'Data Summary'!CX53="Yes"),OFFSET('Sanitation Data'!$F$11,0,10*ROW('Sanitation Data'!F47)),NA())</f>
        <v>#N/A</v>
      </c>
      <c r="AJ53" s="83" t="e">
        <f ca="true">+IF(AND(ISNUMBER(OFFSET('Sanitation Data'!$F$12,0,10*ROW('Sanitation Data'!F47))),'Data Summary'!CY53="Yes"),OFFSET('Sanitation Data'!$F$12,0,10*ROW('Sanitation Data'!F47)),NA())</f>
        <v>#N/A</v>
      </c>
      <c r="AK53" s="83" t="e">
        <f ca="true">+IF(AND(ISNUMBER(OFFSET('Sanitation Data'!$G$4,0,10*ROW('Sanitation Data'!G47))),'Data Summary'!CZ53="Yes"),100-OFFSET('Sanitation Data'!$G$4,0,10*ROW('Sanitation Data'!G47)),NA())</f>
        <v>#N/A</v>
      </c>
      <c r="AL53" s="83" t="e">
        <f ca="true">+IF(AND(ISNUMBER(OFFSET('Sanitation Data'!$G$6,0,10*ROW('Sanitation Data'!G47))),'Data Summary'!DA53="Yes"),OFFSET('Sanitation Data'!$G$6,0,10*ROW('Sanitation Data'!G47)),NA())</f>
        <v>#N/A</v>
      </c>
      <c r="AM53" s="83" t="e">
        <f ca="true">+IF(AND(ISNUMBER(OFFSET('Sanitation Data'!$G$10,0,10*ROW('Sanitation Data'!G47))),'Data Summary'!DB53="Yes"),OFFSET('Sanitation Data'!$G$10,0,10*ROW('Sanitation Data'!G47)),NA())</f>
        <v>#N/A</v>
      </c>
      <c r="AN53" s="83" t="e">
        <f ca="true">+IF(AND(ISNUMBER(OFFSET('Sanitation Data'!$G$11,0,10*ROW('Sanitation Data'!G47))),'Data Summary'!DC53="Yes"),OFFSET('Sanitation Data'!$G$11,0,10*ROW('Sanitation Data'!G47)),NA())</f>
        <v>#N/A</v>
      </c>
      <c r="AO53" s="83" t="e">
        <f ca="true">+IF(AND(ISNUMBER(OFFSET('Sanitation Data'!$G$12,0,10*ROW('Sanitation Data'!G47))),'Data Summary'!DD53="Yes"),OFFSET('Sanitation Data'!$G$12,0,10*ROW('Sanitation Data'!G47)),NA())</f>
        <v>#N/A</v>
      </c>
      <c r="AP53" s="83" t="e">
        <f ca="true">+IF(AND(ISNUMBER(OFFSET('Sanitation Data'!$H$4,0,10*ROW('Sanitation Data'!H47))),'Data Summary'!DE53="Yes"),100-OFFSET('Sanitation Data'!$H$4,0,10*ROW('Sanitation Data'!H47)),NA())</f>
        <v>#N/A</v>
      </c>
      <c r="AQ53" s="83" t="e">
        <f ca="true">+IF(AND(ISNUMBER(OFFSET('Sanitation Data'!$H$6,0,10*ROW('Sanitation Data'!H47))),'Data Summary'!DF53="Yes"),OFFSET('Sanitation Data'!$H$6,0,10*ROW('Sanitation Data'!H47)),NA())</f>
        <v>#N/A</v>
      </c>
      <c r="AR53" s="83" t="e">
        <f ca="true">+IF(AND(ISNUMBER(OFFSET('Sanitation Data'!$H$10,0,10*ROW('Sanitation Data'!H47))),'Data Summary'!DG53="Yes"),OFFSET('Sanitation Data'!$H$10,0,10*ROW('Sanitation Data'!H47)),NA())</f>
        <v>#N/A</v>
      </c>
      <c r="AS53" s="83" t="e">
        <f ca="true">+IF(AND(ISNUMBER(OFFSET('Sanitation Data'!$H$11,0,10*ROW('Sanitation Data'!H47))),'Data Summary'!DH53="Yes"),OFFSET('Sanitation Data'!$H$11,0,10*ROW('Sanitation Data'!H47)),NA())</f>
        <v>#N/A</v>
      </c>
      <c r="AT53" s="83" t="e">
        <f ca="true">+IF(AND(ISNUMBER(OFFSET('Sanitation Data'!$H$12,0,10*ROW('Sanitation Data'!H47))),'Data Summary'!DI53="Yes"),OFFSET('Sanitation Data'!$H$12,0,10*ROW('Sanitation Data'!H47)),NA())</f>
        <v>#N/A</v>
      </c>
      <c r="AU53" s="83" t="e">
        <f ca="true">+IF(AND(ISNUMBER(OFFSET('Sanitation Data'!$I$4,0,10*ROW('Sanitation Data'!I47))),'Data Summary'!DJ53="Yes"),100-OFFSET('Sanitation Data'!$I$4,0,10*ROW('Sanitation Data'!I47)),NA())</f>
        <v>#N/A</v>
      </c>
      <c r="AV53" s="83" t="e">
        <f ca="true">+IF(AND(ISNUMBER(OFFSET('Sanitation Data'!$I$6,0,10*ROW('Sanitation Data'!I47))),'Data Summary'!DK53="Yes"),OFFSET('Sanitation Data'!$I$6,0,10*ROW('Sanitation Data'!I47)),NA())</f>
        <v>#N/A</v>
      </c>
      <c r="AW53" s="83" t="e">
        <f ca="true">+IF(AND(ISNUMBER(OFFSET('Sanitation Data'!$I$10,0,10*ROW('Sanitation Data'!I47))),'Data Summary'!DL53="Yes"),OFFSET('Sanitation Data'!$I$10,0,10*ROW('Sanitation Data'!I47)),NA())</f>
        <v>#N/A</v>
      </c>
      <c r="AX53" s="83" t="e">
        <f ca="true">+IF(AND(ISNUMBER(OFFSET('Sanitation Data'!$I$11,0,10*ROW('Sanitation Data'!I47))),'Data Summary'!DM53="Yes"),OFFSET('Sanitation Data'!$I$11,0,10*ROW('Sanitation Data'!I47)),NA())</f>
        <v>#N/A</v>
      </c>
      <c r="AY53" s="83" t="e">
        <f ca="true">+IF(AND(ISNUMBER(OFFSET('Sanitation Data'!$I$12,0,10*ROW('Sanitation Data'!I47))),'Data Summary'!DN53="Yes"),OFFSET('Sanitation Data'!$I$12,0,10*ROW('Sanitation Data'!I47)),NA())</f>
        <v>#N/A</v>
      </c>
      <c r="AZ53" s="84" t="e">
        <f ca="true">+IF(AND(ISNUMBER(OFFSET('Hygiene Data'!$D$5,0,10*ROW('Hygiene Data'!D47))),'Data Summary'!DO53="Yes"),OFFSET('Hygiene Data'!$D$5,0,10*ROW('Hygiene Data'!D47)),NA())</f>
        <v>#N/A</v>
      </c>
      <c r="BA53" s="84" t="e">
        <f ca="true">+IF(AND(ISNUMBER(OFFSET('Hygiene Data'!$D$7,0,10*ROW('Hygiene Data'!D47))),'Data Summary'!DP53="Yes"),OFFSET('Hygiene Data'!$D$7,0,10*ROW('Hygiene Data'!D47)),NA())</f>
        <v>#N/A</v>
      </c>
      <c r="BB53" s="84" t="e">
        <f ca="true">+IF(AND(ISNUMBER(OFFSET('Hygiene Data'!$D$9,0,10*ROW('Hygiene Data'!D47))),'Data Summary'!DQ53="Yes"),OFFSET('Hygiene Data'!$D$9,0,10*ROW('Hygiene Data'!D47)),NA())</f>
        <v>#N/A</v>
      </c>
      <c r="BC53" s="84" t="e">
        <f ca="true">+IF(AND(ISNUMBER(OFFSET('Hygiene Data'!$E$5,0,10*ROW('Hygiene Data'!E47))),'Data Summary'!DR53="Yes"),OFFSET('Hygiene Data'!$E$5,0,10*ROW('Hygiene Data'!E47)),NA())</f>
        <v>#N/A</v>
      </c>
      <c r="BD53" s="84" t="e">
        <f ca="true">+IF(AND(ISNUMBER(OFFSET('Hygiene Data'!$E$7,0,10*ROW('Hygiene Data'!E47))),'Data Summary'!DS53="Yes"),OFFSET('Hygiene Data'!$E$7,0,10*ROW('Hygiene Data'!E47)),NA())</f>
        <v>#N/A</v>
      </c>
      <c r="BE53" s="84" t="e">
        <f ca="true">+IF(AND(ISNUMBER(OFFSET('Hygiene Data'!$E$9,0,10*ROW('Hygiene Data'!E47))),'Data Summary'!DT53="Yes"),OFFSET('Hygiene Data'!$E$9,0,10*ROW('Hygiene Data'!E47)),NA())</f>
        <v>#N/A</v>
      </c>
      <c r="BF53" s="84" t="e">
        <f ca="true">+IF(AND(ISNUMBER(OFFSET('Hygiene Data'!$F$5,0,10*ROW('Hygiene Data'!F47))),'Data Summary'!DU53="Yes"),OFFSET('Hygiene Data'!$F$5,0,10*ROW('Hygiene Data'!F47)),NA())</f>
        <v>#N/A</v>
      </c>
      <c r="BG53" s="84" t="e">
        <f ca="true">+IF(AND(ISNUMBER(OFFSET('Hygiene Data'!$F$7,0,10*ROW('Hygiene Data'!F47))),'Data Summary'!DV53="Yes"),OFFSET('Hygiene Data'!$F$7,0,10*ROW('Hygiene Data'!F47)),NA())</f>
        <v>#N/A</v>
      </c>
      <c r="BH53" s="84" t="e">
        <f ca="true">+IF(AND(ISNUMBER(OFFSET('Hygiene Data'!$F$9,0,10*ROW('Hygiene Data'!F47))),'Data Summary'!DW53="Yes"),OFFSET('Hygiene Data'!$F$9,0,10*ROW('Hygiene Data'!F47)),NA())</f>
        <v>#N/A</v>
      </c>
      <c r="BI53" s="84" t="e">
        <f ca="true">+IF(AND(ISNUMBER(OFFSET('Hygiene Data'!$G$5,0,10*ROW('Hygiene Data'!G47))),'Data Summary'!DX53="Yes"),OFFSET('Hygiene Data'!$G$5,0,10*ROW('Hygiene Data'!G47)),NA())</f>
        <v>#N/A</v>
      </c>
      <c r="BJ53" s="84" t="e">
        <f ca="true">+IF(AND(ISNUMBER(OFFSET('Hygiene Data'!$G$7,0,10*ROW('Hygiene Data'!G47))),'Data Summary'!DY53="Yes"),OFFSET('Hygiene Data'!$G$7,0,10*ROW('Hygiene Data'!G47)),NA())</f>
        <v>#N/A</v>
      </c>
      <c r="BK53" s="84" t="e">
        <f ca="true">+IF(AND(ISNUMBER(OFFSET('Hygiene Data'!$G$9,0,10*ROW('Hygiene Data'!G47))),'Data Summary'!DZ53="Yes"),OFFSET('Hygiene Data'!$G$9,0,10*ROW('Hygiene Data'!G47)),NA())</f>
        <v>#N/A</v>
      </c>
      <c r="BL53" s="84" t="e">
        <f ca="true">+IF(AND(ISNUMBER(OFFSET('Hygiene Data'!$H$5,0,10*ROW('Hygiene Data'!H47))),'Data Summary'!EA53="Yes"),OFFSET('Hygiene Data'!$H$5,0,10*ROW('Hygiene Data'!H47)),NA())</f>
        <v>#N/A</v>
      </c>
      <c r="BM53" s="84" t="e">
        <f ca="true">+IF(AND(ISNUMBER(OFFSET('Hygiene Data'!$H$7,0,10*ROW('Hygiene Data'!H47))),'Data Summary'!EB53="Yes"),OFFSET('Hygiene Data'!$H$7,0,10*ROW('Hygiene Data'!H47)),NA())</f>
        <v>#N/A</v>
      </c>
      <c r="BN53" s="84" t="e">
        <f ca="true">+IF(AND(ISNUMBER(OFFSET('Hygiene Data'!$H$9,0,10*ROW('Hygiene Data'!H47))),'Data Summary'!EC53="Yes"),OFFSET('Hygiene Data'!$H$9,0,10*ROW('Hygiene Data'!H47)),NA())</f>
        <v>#N/A</v>
      </c>
      <c r="BO53" s="84" t="e">
        <f ca="true">+IF(AND(ISNUMBER(OFFSET('Hygiene Data'!$I$5,0,10*ROW('Hygiene Data'!I47))),'Data Summary'!ED53="Yes"),OFFSET('Hygiene Data'!$I$5,0,10*ROW('Hygiene Data'!I47)),NA())</f>
        <v>#N/A</v>
      </c>
      <c r="BP53" s="84" t="e">
        <f ca="true">+IF(AND(ISNUMBER(OFFSET('Hygiene Data'!$I$7,0,10*ROW('Hygiene Data'!I47))),'Data Summary'!EE53="Yes"),OFFSET('Hygiene Data'!$I$7,0,10*ROW('Hygiene Data'!I47)),NA())</f>
        <v>#N/A</v>
      </c>
      <c r="BQ53" s="84" t="e">
        <f ca="true">+IF(AND(ISNUMBER(OFFSET('Hygiene Data'!$I$9,0,10*ROW('Hygiene Data'!I47))),'Data Summary'!EF53="Yes"),OFFSET('Hygiene Data'!$I$9,0,10*ROW('Hygiene Data'!I47)),NA())</f>
        <v>#N/A</v>
      </c>
    </row>
    <row xmlns:x14ac="http://schemas.microsoft.com/office/spreadsheetml/2009/9/ac" r="54" x14ac:dyDescent="0.2">
      <c r="A54" s="375" t="e">
        <f ca="true">+RIGHT('Data Summary'!A54,LEN('Data Summary'!A54)-9)</f>
        <v>#VALUE!</v>
      </c>
      <c r="B54" s="36" t="str">
        <f ca="true">+IF(ISTEXT('Data Summary'!B54),'Data Summary'!B54,"")</f>
        <v/>
      </c>
      <c r="C54" s="325" t="e">
        <f ca="true">+VALUE('Data Summary'!C54)</f>
        <v>#VALUE!</v>
      </c>
      <c r="D54" s="82" t="e">
        <f ca="true">+IF(AND(ISNUMBER(OFFSET('Water Data'!$D$4,0,10*ROW('Water Data'!D48))),'Data Summary'!BS54="Yes"),100-OFFSET('Water Data'!$D$4,0,10*ROW('Water Data'!D48)),NA())</f>
        <v>#N/A</v>
      </c>
      <c r="E54" s="82" t="e">
        <f ca="true">+IF(AND(ISNUMBER(OFFSET('Water Data'!$D$6,0,10*ROW('Water Data'!D48))),'Data Summary'!BT54="Yes"),OFFSET('Water Data'!$D$6,0,10*ROW('Water Data'!D48)),NA())</f>
        <v>#N/A</v>
      </c>
      <c r="F54" s="82" t="e">
        <f ca="true">+IF(AND(ISNUMBER(OFFSET('Water Data'!$D$9,0,10*ROW('Water Data'!D48))),'Data Summary'!BU54="Yes"),OFFSET('Water Data'!$D$9,0,10*ROW('Water Data'!D48)),NA())</f>
        <v>#N/A</v>
      </c>
      <c r="G54" s="82" t="e">
        <f ca="true">+IF(AND(ISNUMBER(OFFSET('Water Data'!$E$4,0,10*ROW('Water Data'!E48))),'Data Summary'!BV54="Yes"),100-OFFSET('Water Data'!$E$4,0,10*ROW('Water Data'!E48)),NA())</f>
        <v>#N/A</v>
      </c>
      <c r="H54" s="82" t="e">
        <f ca="true">+IF(AND(ISNUMBER(OFFSET('Water Data'!$E$6,0,10*ROW('Water Data'!E48))),'Data Summary'!BW54="Yes"),OFFSET('Water Data'!$E$6,0,10*ROW('Water Data'!E48)),NA())</f>
        <v>#N/A</v>
      </c>
      <c r="I54" s="82" t="e">
        <f ca="true">+IF(AND(ISNUMBER(OFFSET('Water Data'!$E$9,0,10*ROW('Water Data'!E48))),'Data Summary'!BX54="Yes"),OFFSET('Water Data'!$E$9,0,10*ROW('Water Data'!E48)),NA())</f>
        <v>#N/A</v>
      </c>
      <c r="J54" s="82" t="e">
        <f ca="true">+IF(AND(ISNUMBER(OFFSET('Water Data'!$F$4,0,10*ROW('Water Data'!F48))),'Data Summary'!BY54="Yes"),100-OFFSET('Water Data'!$F$4,0,10*ROW('Water Data'!F48)),NA())</f>
        <v>#N/A</v>
      </c>
      <c r="K54" s="82" t="e">
        <f ca="true">+IF(AND(ISNUMBER(OFFSET('Water Data'!$F$6,0,10*ROW('Water Data'!F48))),'Data Summary'!BZ54="Yes"),OFFSET('Water Data'!$F$6,0,10*ROW('Water Data'!F48)),NA())</f>
        <v>#N/A</v>
      </c>
      <c r="L54" s="82" t="e">
        <f ca="true">+IF(AND(ISNUMBER(OFFSET('Water Data'!$F$9,0,10*ROW('Water Data'!F48))),'Data Summary'!CA54="Yes"),OFFSET('Water Data'!$F$9,0,10*ROW('Water Data'!F48)),NA())</f>
        <v>#N/A</v>
      </c>
      <c r="M54" s="82" t="e">
        <f ca="true">+IF(AND(ISNUMBER(OFFSET('Water Data'!$G$4,0,10*ROW('Water Data'!G48))),'Data Summary'!CB54="Yes"),100-OFFSET('Water Data'!$G$4,0,10*ROW('Water Data'!G48)),NA())</f>
        <v>#N/A</v>
      </c>
      <c r="N54" s="82" t="e">
        <f ca="true">+IF(AND(ISNUMBER(OFFSET('Water Data'!$G$6,0,10*ROW('Water Data'!G48))),'Data Summary'!CC54="Yes"),OFFSET('Water Data'!$G$6,0,10*ROW('Water Data'!G48)),NA())</f>
        <v>#N/A</v>
      </c>
      <c r="O54" s="82" t="e">
        <f ca="true">+IF(AND(ISNUMBER(OFFSET('Water Data'!$G$9,0,10*ROW('Water Data'!G48))),'Data Summary'!CD54="Yes"),OFFSET('Water Data'!$G$9,0,10*ROW('Water Data'!G48)),NA())</f>
        <v>#N/A</v>
      </c>
      <c r="P54" s="82" t="e">
        <f ca="true">+IF(AND(ISNUMBER(OFFSET('Water Data'!$H$4,0,10*ROW('Water Data'!H48))),'Data Summary'!CE54="Yes"),100-OFFSET('Water Data'!$H$4,0,10*ROW('Water Data'!H48)),NA())</f>
        <v>#N/A</v>
      </c>
      <c r="Q54" s="82" t="e">
        <f ca="true">+IF(AND(ISNUMBER(OFFSET('Water Data'!$H$6,0,10*ROW('Water Data'!H48))),'Data Summary'!CF54="Yes"),OFFSET('Water Data'!$H$6,0,10*ROW('Water Data'!H48)),NA())</f>
        <v>#N/A</v>
      </c>
      <c r="R54" s="82" t="e">
        <f ca="true">+IF(AND(ISNUMBER(OFFSET('Water Data'!$H$9,0,10*ROW('Water Data'!H48))),'Data Summary'!CG54="Yes"),OFFSET('Water Data'!$H$9,0,10*ROW('Water Data'!H48)),NA())</f>
        <v>#N/A</v>
      </c>
      <c r="S54" s="82" t="e">
        <f ca="true">+IF(AND(ISNUMBER(OFFSET('Water Data'!$I$4,0,10*ROW('Water Data'!I48))),'Data Summary'!CH54="Yes"),100-OFFSET('Water Data'!$I$4,0,10*ROW('Water Data'!I48)),NA())</f>
        <v>#N/A</v>
      </c>
      <c r="T54" s="82" t="e">
        <f ca="true">+IF(AND(ISNUMBER(OFFSET('Water Data'!$I$6,0,10*ROW('Water Data'!I48))),'Data Summary'!CI54="Yes"),OFFSET('Water Data'!$I$6,0,10*ROW('Water Data'!I48)),NA())</f>
        <v>#N/A</v>
      </c>
      <c r="U54" s="82" t="e">
        <f ca="true">+IF(AND(ISNUMBER(OFFSET('Water Data'!$I$9,0,10*ROW('Water Data'!I48))),'Data Summary'!CJ54="Yes"),OFFSET('Water Data'!$I$9,0,10*ROW('Water Data'!I48)),NA())</f>
        <v>#N/A</v>
      </c>
      <c r="V54" s="83" t="e">
        <f ca="true">+IF(AND(ISNUMBER(OFFSET('Sanitation Data'!$D$4,0,10*ROW('Sanitation Data'!D48))),'Data Summary'!CK54="Yes"),100-OFFSET('Sanitation Data'!$D$4,0,10*ROW('Sanitation Data'!D48)),NA())</f>
        <v>#N/A</v>
      </c>
      <c r="W54" s="83" t="e">
        <f ca="true">+IF(AND(ISNUMBER(OFFSET('Sanitation Data'!$D$6,0,10*ROW('Sanitation Data'!D48))),'Data Summary'!CL54="Yes"),OFFSET('Sanitation Data'!$D$6,0,10*ROW('Sanitation Data'!D48)),NA())</f>
        <v>#N/A</v>
      </c>
      <c r="X54" s="83" t="e">
        <f ca="true">+IF(AND(ISNUMBER(OFFSET('Sanitation Data'!$D$10,0,10*ROW('Sanitation Data'!D48))),'Data Summary'!CM54="Yes"),OFFSET('Sanitation Data'!$D$10,0,10*ROW('Sanitation Data'!D48)),NA())</f>
        <v>#N/A</v>
      </c>
      <c r="Y54" s="83" t="e">
        <f ca="true">+IF(AND(ISNUMBER(OFFSET('Sanitation Data'!$D$11,0,10*ROW('Sanitation Data'!D48))),'Data Summary'!CN54="Yes"),OFFSET('Sanitation Data'!$D$11,0,10*ROW('Sanitation Data'!D48)),NA())</f>
        <v>#N/A</v>
      </c>
      <c r="Z54" s="83" t="e">
        <f ca="true">+IF(AND(ISNUMBER(OFFSET('Sanitation Data'!$D$12,0,10*ROW('Sanitation Data'!D48))),'Data Summary'!CO54="Yes"),OFFSET('Sanitation Data'!$D$12,0,10*ROW('Sanitation Data'!D48)),NA())</f>
        <v>#N/A</v>
      </c>
      <c r="AA54" s="83" t="e">
        <f ca="true">+IF(AND(ISNUMBER(OFFSET('Sanitation Data'!$E$4,0,10*ROW('Sanitation Data'!E48))),'Data Summary'!CP54="Yes"),100-OFFSET('Sanitation Data'!$E$4,0,10*ROW('Sanitation Data'!E48)),NA())</f>
        <v>#N/A</v>
      </c>
      <c r="AB54" s="83" t="e">
        <f ca="true">+IF(AND(ISNUMBER(OFFSET('Sanitation Data'!$E$6,0,10*ROW('Sanitation Data'!E48))),'Data Summary'!CQ54="Yes"),OFFSET('Sanitation Data'!$E$6,0,10*ROW('Sanitation Data'!E48)),NA())</f>
        <v>#N/A</v>
      </c>
      <c r="AC54" s="83" t="e">
        <f ca="true">+IF(AND(ISNUMBER(OFFSET('Sanitation Data'!$E$10,0,10*ROW('Sanitation Data'!E48))),'Data Summary'!CR54="Yes"),OFFSET('Sanitation Data'!$E$10,0,10*ROW('Sanitation Data'!E48)),NA())</f>
        <v>#N/A</v>
      </c>
      <c r="AD54" s="83" t="e">
        <f ca="true">+IF(AND(ISNUMBER(OFFSET('Sanitation Data'!$E$11,0,10*ROW('Sanitation Data'!E48))),'Data Summary'!CS54="Yes"),OFFSET('Sanitation Data'!$E$11,0,10*ROW('Sanitation Data'!E48)),NA())</f>
        <v>#N/A</v>
      </c>
      <c r="AE54" s="83" t="e">
        <f ca="true">+IF(AND(ISNUMBER(OFFSET('Sanitation Data'!$E$12,0,10*ROW('Sanitation Data'!E48))),'Data Summary'!CT54="Yes"),OFFSET('Sanitation Data'!$E$12,0,10*ROW('Sanitation Data'!E48)),NA())</f>
        <v>#N/A</v>
      </c>
      <c r="AF54" s="83" t="e">
        <f ca="true">+IF(AND(ISNUMBER(OFFSET('Sanitation Data'!$F$4,0,10*ROW('Sanitation Data'!F48))),'Data Summary'!CU54="Yes"),100-OFFSET('Sanitation Data'!$F$4,0,10*ROW('Sanitation Data'!F48)),NA())</f>
        <v>#N/A</v>
      </c>
      <c r="AG54" s="83" t="e">
        <f ca="true">+IF(AND(ISNUMBER(OFFSET('Sanitation Data'!$F$6,0,10*ROW('Sanitation Data'!F48))),'Data Summary'!CV54="Yes"),OFFSET('Sanitation Data'!$F$6,0,10*ROW('Sanitation Data'!F48)),NA())</f>
        <v>#N/A</v>
      </c>
      <c r="AH54" s="83" t="e">
        <f ca="true">+IF(AND(ISNUMBER(OFFSET('Sanitation Data'!$F$10,0,10*ROW('Sanitation Data'!F48))),'Data Summary'!CW54="Yes"),OFFSET('Sanitation Data'!$F$10,0,10*ROW('Sanitation Data'!F48)),NA())</f>
        <v>#N/A</v>
      </c>
      <c r="AI54" s="83" t="e">
        <f ca="true">+IF(AND(ISNUMBER(OFFSET('Sanitation Data'!$F$11,0,10*ROW('Sanitation Data'!F48))),'Data Summary'!CX54="Yes"),OFFSET('Sanitation Data'!$F$11,0,10*ROW('Sanitation Data'!F48)),NA())</f>
        <v>#N/A</v>
      </c>
      <c r="AJ54" s="83" t="e">
        <f ca="true">+IF(AND(ISNUMBER(OFFSET('Sanitation Data'!$F$12,0,10*ROW('Sanitation Data'!F48))),'Data Summary'!CY54="Yes"),OFFSET('Sanitation Data'!$F$12,0,10*ROW('Sanitation Data'!F48)),NA())</f>
        <v>#N/A</v>
      </c>
      <c r="AK54" s="83" t="e">
        <f ca="true">+IF(AND(ISNUMBER(OFFSET('Sanitation Data'!$G$4,0,10*ROW('Sanitation Data'!G48))),'Data Summary'!CZ54="Yes"),100-OFFSET('Sanitation Data'!$G$4,0,10*ROW('Sanitation Data'!G48)),NA())</f>
        <v>#N/A</v>
      </c>
      <c r="AL54" s="83" t="e">
        <f ca="true">+IF(AND(ISNUMBER(OFFSET('Sanitation Data'!$G$6,0,10*ROW('Sanitation Data'!G48))),'Data Summary'!DA54="Yes"),OFFSET('Sanitation Data'!$G$6,0,10*ROW('Sanitation Data'!G48)),NA())</f>
        <v>#N/A</v>
      </c>
      <c r="AM54" s="83" t="e">
        <f ca="true">+IF(AND(ISNUMBER(OFFSET('Sanitation Data'!$G$10,0,10*ROW('Sanitation Data'!G48))),'Data Summary'!DB54="Yes"),OFFSET('Sanitation Data'!$G$10,0,10*ROW('Sanitation Data'!G48)),NA())</f>
        <v>#N/A</v>
      </c>
      <c r="AN54" s="83" t="e">
        <f ca="true">+IF(AND(ISNUMBER(OFFSET('Sanitation Data'!$G$11,0,10*ROW('Sanitation Data'!G48))),'Data Summary'!DC54="Yes"),OFFSET('Sanitation Data'!$G$11,0,10*ROW('Sanitation Data'!G48)),NA())</f>
        <v>#N/A</v>
      </c>
      <c r="AO54" s="83" t="e">
        <f ca="true">+IF(AND(ISNUMBER(OFFSET('Sanitation Data'!$G$12,0,10*ROW('Sanitation Data'!G48))),'Data Summary'!DD54="Yes"),OFFSET('Sanitation Data'!$G$12,0,10*ROW('Sanitation Data'!G48)),NA())</f>
        <v>#N/A</v>
      </c>
      <c r="AP54" s="83" t="e">
        <f ca="true">+IF(AND(ISNUMBER(OFFSET('Sanitation Data'!$H$4,0,10*ROW('Sanitation Data'!H48))),'Data Summary'!DE54="Yes"),100-OFFSET('Sanitation Data'!$H$4,0,10*ROW('Sanitation Data'!H48)),NA())</f>
        <v>#N/A</v>
      </c>
      <c r="AQ54" s="83" t="e">
        <f ca="true">+IF(AND(ISNUMBER(OFFSET('Sanitation Data'!$H$6,0,10*ROW('Sanitation Data'!H48))),'Data Summary'!DF54="Yes"),OFFSET('Sanitation Data'!$H$6,0,10*ROW('Sanitation Data'!H48)),NA())</f>
        <v>#N/A</v>
      </c>
      <c r="AR54" s="83" t="e">
        <f ca="true">+IF(AND(ISNUMBER(OFFSET('Sanitation Data'!$H$10,0,10*ROW('Sanitation Data'!H48))),'Data Summary'!DG54="Yes"),OFFSET('Sanitation Data'!$H$10,0,10*ROW('Sanitation Data'!H48)),NA())</f>
        <v>#N/A</v>
      </c>
      <c r="AS54" s="83" t="e">
        <f ca="true">+IF(AND(ISNUMBER(OFFSET('Sanitation Data'!$H$11,0,10*ROW('Sanitation Data'!H48))),'Data Summary'!DH54="Yes"),OFFSET('Sanitation Data'!$H$11,0,10*ROW('Sanitation Data'!H48)),NA())</f>
        <v>#N/A</v>
      </c>
      <c r="AT54" s="83" t="e">
        <f ca="true">+IF(AND(ISNUMBER(OFFSET('Sanitation Data'!$H$12,0,10*ROW('Sanitation Data'!H48))),'Data Summary'!DI54="Yes"),OFFSET('Sanitation Data'!$H$12,0,10*ROW('Sanitation Data'!H48)),NA())</f>
        <v>#N/A</v>
      </c>
      <c r="AU54" s="83" t="e">
        <f ca="true">+IF(AND(ISNUMBER(OFFSET('Sanitation Data'!$I$4,0,10*ROW('Sanitation Data'!I48))),'Data Summary'!DJ54="Yes"),100-OFFSET('Sanitation Data'!$I$4,0,10*ROW('Sanitation Data'!I48)),NA())</f>
        <v>#N/A</v>
      </c>
      <c r="AV54" s="83" t="e">
        <f ca="true">+IF(AND(ISNUMBER(OFFSET('Sanitation Data'!$I$6,0,10*ROW('Sanitation Data'!I48))),'Data Summary'!DK54="Yes"),OFFSET('Sanitation Data'!$I$6,0,10*ROW('Sanitation Data'!I48)),NA())</f>
        <v>#N/A</v>
      </c>
      <c r="AW54" s="83" t="e">
        <f ca="true">+IF(AND(ISNUMBER(OFFSET('Sanitation Data'!$I$10,0,10*ROW('Sanitation Data'!I48))),'Data Summary'!DL54="Yes"),OFFSET('Sanitation Data'!$I$10,0,10*ROW('Sanitation Data'!I48)),NA())</f>
        <v>#N/A</v>
      </c>
      <c r="AX54" s="83" t="e">
        <f ca="true">+IF(AND(ISNUMBER(OFFSET('Sanitation Data'!$I$11,0,10*ROW('Sanitation Data'!I48))),'Data Summary'!DM54="Yes"),OFFSET('Sanitation Data'!$I$11,0,10*ROW('Sanitation Data'!I48)),NA())</f>
        <v>#N/A</v>
      </c>
      <c r="AY54" s="83" t="e">
        <f ca="true">+IF(AND(ISNUMBER(OFFSET('Sanitation Data'!$I$12,0,10*ROW('Sanitation Data'!I48))),'Data Summary'!DN54="Yes"),OFFSET('Sanitation Data'!$I$12,0,10*ROW('Sanitation Data'!I48)),NA())</f>
        <v>#N/A</v>
      </c>
      <c r="AZ54" s="84" t="e">
        <f ca="true">+IF(AND(ISNUMBER(OFFSET('Hygiene Data'!$D$5,0,10*ROW('Hygiene Data'!D48))),'Data Summary'!DO54="Yes"),OFFSET('Hygiene Data'!$D$5,0,10*ROW('Hygiene Data'!D48)),NA())</f>
        <v>#N/A</v>
      </c>
      <c r="BA54" s="84" t="e">
        <f ca="true">+IF(AND(ISNUMBER(OFFSET('Hygiene Data'!$D$7,0,10*ROW('Hygiene Data'!D48))),'Data Summary'!DP54="Yes"),OFFSET('Hygiene Data'!$D$7,0,10*ROW('Hygiene Data'!D48)),NA())</f>
        <v>#N/A</v>
      </c>
      <c r="BB54" s="84" t="e">
        <f ca="true">+IF(AND(ISNUMBER(OFFSET('Hygiene Data'!$D$9,0,10*ROW('Hygiene Data'!D48))),'Data Summary'!DQ54="Yes"),OFFSET('Hygiene Data'!$D$9,0,10*ROW('Hygiene Data'!D48)),NA())</f>
        <v>#N/A</v>
      </c>
      <c r="BC54" s="84" t="e">
        <f ca="true">+IF(AND(ISNUMBER(OFFSET('Hygiene Data'!$E$5,0,10*ROW('Hygiene Data'!E48))),'Data Summary'!DR54="Yes"),OFFSET('Hygiene Data'!$E$5,0,10*ROW('Hygiene Data'!E48)),NA())</f>
        <v>#N/A</v>
      </c>
      <c r="BD54" s="84" t="e">
        <f ca="true">+IF(AND(ISNUMBER(OFFSET('Hygiene Data'!$E$7,0,10*ROW('Hygiene Data'!E48))),'Data Summary'!DS54="Yes"),OFFSET('Hygiene Data'!$E$7,0,10*ROW('Hygiene Data'!E48)),NA())</f>
        <v>#N/A</v>
      </c>
      <c r="BE54" s="84" t="e">
        <f ca="true">+IF(AND(ISNUMBER(OFFSET('Hygiene Data'!$E$9,0,10*ROW('Hygiene Data'!E48))),'Data Summary'!DT54="Yes"),OFFSET('Hygiene Data'!$E$9,0,10*ROW('Hygiene Data'!E48)),NA())</f>
        <v>#N/A</v>
      </c>
      <c r="BF54" s="84" t="e">
        <f ca="true">+IF(AND(ISNUMBER(OFFSET('Hygiene Data'!$F$5,0,10*ROW('Hygiene Data'!F48))),'Data Summary'!DU54="Yes"),OFFSET('Hygiene Data'!$F$5,0,10*ROW('Hygiene Data'!F48)),NA())</f>
        <v>#N/A</v>
      </c>
      <c r="BG54" s="84" t="e">
        <f ca="true">+IF(AND(ISNUMBER(OFFSET('Hygiene Data'!$F$7,0,10*ROW('Hygiene Data'!F48))),'Data Summary'!DV54="Yes"),OFFSET('Hygiene Data'!$F$7,0,10*ROW('Hygiene Data'!F48)),NA())</f>
        <v>#N/A</v>
      </c>
      <c r="BH54" s="84" t="e">
        <f ca="true">+IF(AND(ISNUMBER(OFFSET('Hygiene Data'!$F$9,0,10*ROW('Hygiene Data'!F48))),'Data Summary'!DW54="Yes"),OFFSET('Hygiene Data'!$F$9,0,10*ROW('Hygiene Data'!F48)),NA())</f>
        <v>#N/A</v>
      </c>
      <c r="BI54" s="84" t="e">
        <f ca="true">+IF(AND(ISNUMBER(OFFSET('Hygiene Data'!$G$5,0,10*ROW('Hygiene Data'!G48))),'Data Summary'!DX54="Yes"),OFFSET('Hygiene Data'!$G$5,0,10*ROW('Hygiene Data'!G48)),NA())</f>
        <v>#N/A</v>
      </c>
      <c r="BJ54" s="84" t="e">
        <f ca="true">+IF(AND(ISNUMBER(OFFSET('Hygiene Data'!$G$7,0,10*ROW('Hygiene Data'!G48))),'Data Summary'!DY54="Yes"),OFFSET('Hygiene Data'!$G$7,0,10*ROW('Hygiene Data'!G48)),NA())</f>
        <v>#N/A</v>
      </c>
      <c r="BK54" s="84" t="e">
        <f ca="true">+IF(AND(ISNUMBER(OFFSET('Hygiene Data'!$G$9,0,10*ROW('Hygiene Data'!G48))),'Data Summary'!DZ54="Yes"),OFFSET('Hygiene Data'!$G$9,0,10*ROW('Hygiene Data'!G48)),NA())</f>
        <v>#N/A</v>
      </c>
      <c r="BL54" s="84" t="e">
        <f ca="true">+IF(AND(ISNUMBER(OFFSET('Hygiene Data'!$H$5,0,10*ROW('Hygiene Data'!H48))),'Data Summary'!EA54="Yes"),OFFSET('Hygiene Data'!$H$5,0,10*ROW('Hygiene Data'!H48)),NA())</f>
        <v>#N/A</v>
      </c>
      <c r="BM54" s="84" t="e">
        <f ca="true">+IF(AND(ISNUMBER(OFFSET('Hygiene Data'!$H$7,0,10*ROW('Hygiene Data'!H48))),'Data Summary'!EB54="Yes"),OFFSET('Hygiene Data'!$H$7,0,10*ROW('Hygiene Data'!H48)),NA())</f>
        <v>#N/A</v>
      </c>
      <c r="BN54" s="84" t="e">
        <f ca="true">+IF(AND(ISNUMBER(OFFSET('Hygiene Data'!$H$9,0,10*ROW('Hygiene Data'!H48))),'Data Summary'!EC54="Yes"),OFFSET('Hygiene Data'!$H$9,0,10*ROW('Hygiene Data'!H48)),NA())</f>
        <v>#N/A</v>
      </c>
      <c r="BO54" s="84" t="e">
        <f ca="true">+IF(AND(ISNUMBER(OFFSET('Hygiene Data'!$I$5,0,10*ROW('Hygiene Data'!I48))),'Data Summary'!ED54="Yes"),OFFSET('Hygiene Data'!$I$5,0,10*ROW('Hygiene Data'!I48)),NA())</f>
        <v>#N/A</v>
      </c>
      <c r="BP54" s="84" t="e">
        <f ca="true">+IF(AND(ISNUMBER(OFFSET('Hygiene Data'!$I$7,0,10*ROW('Hygiene Data'!I48))),'Data Summary'!EE54="Yes"),OFFSET('Hygiene Data'!$I$7,0,10*ROW('Hygiene Data'!I48)),NA())</f>
        <v>#N/A</v>
      </c>
      <c r="BQ54" s="84" t="e">
        <f ca="true">+IF(AND(ISNUMBER(OFFSET('Hygiene Data'!$I$9,0,10*ROW('Hygiene Data'!I48))),'Data Summary'!EF54="Yes"),OFFSET('Hygiene Data'!$I$9,0,10*ROW('Hygiene Data'!I48)),NA())</f>
        <v>#N/A</v>
      </c>
    </row>
    <row xmlns:x14ac="http://schemas.microsoft.com/office/spreadsheetml/2009/9/ac" r="55" x14ac:dyDescent="0.2">
      <c r="A55" s="375" t="e">
        <f ca="true">+RIGHT('Data Summary'!A55,LEN('Data Summary'!A55)-9)</f>
        <v>#VALUE!</v>
      </c>
      <c r="B55" s="36" t="str">
        <f ca="true">+IF(ISTEXT('Data Summary'!B55),'Data Summary'!B55,"")</f>
        <v/>
      </c>
      <c r="C55" s="325" t="e">
        <f ca="true">+VALUE('Data Summary'!C55)</f>
        <v>#VALUE!</v>
      </c>
      <c r="D55" s="82" t="e">
        <f ca="true">+IF(AND(ISNUMBER(OFFSET('Water Data'!$D$4,0,10*ROW('Water Data'!D49))),'Data Summary'!BS55="Yes"),100-OFFSET('Water Data'!$D$4,0,10*ROW('Water Data'!D49)),NA())</f>
        <v>#N/A</v>
      </c>
      <c r="E55" s="82" t="e">
        <f ca="true">+IF(AND(ISNUMBER(OFFSET('Water Data'!$D$6,0,10*ROW('Water Data'!D49))),'Data Summary'!BT55="Yes"),OFFSET('Water Data'!$D$6,0,10*ROW('Water Data'!D49)),NA())</f>
        <v>#N/A</v>
      </c>
      <c r="F55" s="82" t="e">
        <f ca="true">+IF(AND(ISNUMBER(OFFSET('Water Data'!$D$9,0,10*ROW('Water Data'!D49))),'Data Summary'!BU55="Yes"),OFFSET('Water Data'!$D$9,0,10*ROW('Water Data'!D49)),NA())</f>
        <v>#N/A</v>
      </c>
      <c r="G55" s="82" t="e">
        <f ca="true">+IF(AND(ISNUMBER(OFFSET('Water Data'!$E$4,0,10*ROW('Water Data'!E49))),'Data Summary'!BV55="Yes"),100-OFFSET('Water Data'!$E$4,0,10*ROW('Water Data'!E49)),NA())</f>
        <v>#N/A</v>
      </c>
      <c r="H55" s="82" t="e">
        <f ca="true">+IF(AND(ISNUMBER(OFFSET('Water Data'!$E$6,0,10*ROW('Water Data'!E49))),'Data Summary'!BW55="Yes"),OFFSET('Water Data'!$E$6,0,10*ROW('Water Data'!E49)),NA())</f>
        <v>#N/A</v>
      </c>
      <c r="I55" s="82" t="e">
        <f ca="true">+IF(AND(ISNUMBER(OFFSET('Water Data'!$E$9,0,10*ROW('Water Data'!E49))),'Data Summary'!BX55="Yes"),OFFSET('Water Data'!$E$9,0,10*ROW('Water Data'!E49)),NA())</f>
        <v>#N/A</v>
      </c>
      <c r="J55" s="82" t="e">
        <f ca="true">+IF(AND(ISNUMBER(OFFSET('Water Data'!$F$4,0,10*ROW('Water Data'!F49))),'Data Summary'!BY55="Yes"),100-OFFSET('Water Data'!$F$4,0,10*ROW('Water Data'!F49)),NA())</f>
        <v>#N/A</v>
      </c>
      <c r="K55" s="82" t="e">
        <f ca="true">+IF(AND(ISNUMBER(OFFSET('Water Data'!$F$6,0,10*ROW('Water Data'!F49))),'Data Summary'!BZ55="Yes"),OFFSET('Water Data'!$F$6,0,10*ROW('Water Data'!F49)),NA())</f>
        <v>#N/A</v>
      </c>
      <c r="L55" s="82" t="e">
        <f ca="true">+IF(AND(ISNUMBER(OFFSET('Water Data'!$F$9,0,10*ROW('Water Data'!F49))),'Data Summary'!CA55="Yes"),OFFSET('Water Data'!$F$9,0,10*ROW('Water Data'!F49)),NA())</f>
        <v>#N/A</v>
      </c>
      <c r="M55" s="82" t="e">
        <f ca="true">+IF(AND(ISNUMBER(OFFSET('Water Data'!$G$4,0,10*ROW('Water Data'!G49))),'Data Summary'!CB55="Yes"),100-OFFSET('Water Data'!$G$4,0,10*ROW('Water Data'!G49)),NA())</f>
        <v>#N/A</v>
      </c>
      <c r="N55" s="82" t="e">
        <f ca="true">+IF(AND(ISNUMBER(OFFSET('Water Data'!$G$6,0,10*ROW('Water Data'!G49))),'Data Summary'!CC55="Yes"),OFFSET('Water Data'!$G$6,0,10*ROW('Water Data'!G49)),NA())</f>
        <v>#N/A</v>
      </c>
      <c r="O55" s="82" t="e">
        <f ca="true">+IF(AND(ISNUMBER(OFFSET('Water Data'!$G$9,0,10*ROW('Water Data'!G49))),'Data Summary'!CD55="Yes"),OFFSET('Water Data'!$G$9,0,10*ROW('Water Data'!G49)),NA())</f>
        <v>#N/A</v>
      </c>
      <c r="P55" s="82" t="e">
        <f ca="true">+IF(AND(ISNUMBER(OFFSET('Water Data'!$H$4,0,10*ROW('Water Data'!H49))),'Data Summary'!CE55="Yes"),100-OFFSET('Water Data'!$H$4,0,10*ROW('Water Data'!H49)),NA())</f>
        <v>#N/A</v>
      </c>
      <c r="Q55" s="82" t="e">
        <f ca="true">+IF(AND(ISNUMBER(OFFSET('Water Data'!$H$6,0,10*ROW('Water Data'!H49))),'Data Summary'!CF55="Yes"),OFFSET('Water Data'!$H$6,0,10*ROW('Water Data'!H49)),NA())</f>
        <v>#N/A</v>
      </c>
      <c r="R55" s="82" t="e">
        <f ca="true">+IF(AND(ISNUMBER(OFFSET('Water Data'!$H$9,0,10*ROW('Water Data'!H49))),'Data Summary'!CG55="Yes"),OFFSET('Water Data'!$H$9,0,10*ROW('Water Data'!H49)),NA())</f>
        <v>#N/A</v>
      </c>
      <c r="S55" s="82" t="e">
        <f ca="true">+IF(AND(ISNUMBER(OFFSET('Water Data'!$I$4,0,10*ROW('Water Data'!I49))),'Data Summary'!CH55="Yes"),100-OFFSET('Water Data'!$I$4,0,10*ROW('Water Data'!I49)),NA())</f>
        <v>#N/A</v>
      </c>
      <c r="T55" s="82" t="e">
        <f ca="true">+IF(AND(ISNUMBER(OFFSET('Water Data'!$I$6,0,10*ROW('Water Data'!I49))),'Data Summary'!CI55="Yes"),OFFSET('Water Data'!$I$6,0,10*ROW('Water Data'!I49)),NA())</f>
        <v>#N/A</v>
      </c>
      <c r="U55" s="82" t="e">
        <f ca="true">+IF(AND(ISNUMBER(OFFSET('Water Data'!$I$9,0,10*ROW('Water Data'!I49))),'Data Summary'!CJ55="Yes"),OFFSET('Water Data'!$I$9,0,10*ROW('Water Data'!I49)),NA())</f>
        <v>#N/A</v>
      </c>
      <c r="V55" s="83" t="e">
        <f ca="true">+IF(AND(ISNUMBER(OFFSET('Sanitation Data'!$D$4,0,10*ROW('Sanitation Data'!D49))),'Data Summary'!CK55="Yes"),100-OFFSET('Sanitation Data'!$D$4,0,10*ROW('Sanitation Data'!D49)),NA())</f>
        <v>#N/A</v>
      </c>
      <c r="W55" s="83" t="e">
        <f ca="true">+IF(AND(ISNUMBER(OFFSET('Sanitation Data'!$D$6,0,10*ROW('Sanitation Data'!D49))),'Data Summary'!CL55="Yes"),OFFSET('Sanitation Data'!$D$6,0,10*ROW('Sanitation Data'!D49)),NA())</f>
        <v>#N/A</v>
      </c>
      <c r="X55" s="83" t="e">
        <f ca="true">+IF(AND(ISNUMBER(OFFSET('Sanitation Data'!$D$10,0,10*ROW('Sanitation Data'!D49))),'Data Summary'!CM55="Yes"),OFFSET('Sanitation Data'!$D$10,0,10*ROW('Sanitation Data'!D49)),NA())</f>
        <v>#N/A</v>
      </c>
      <c r="Y55" s="83" t="e">
        <f ca="true">+IF(AND(ISNUMBER(OFFSET('Sanitation Data'!$D$11,0,10*ROW('Sanitation Data'!D49))),'Data Summary'!CN55="Yes"),OFFSET('Sanitation Data'!$D$11,0,10*ROW('Sanitation Data'!D49)),NA())</f>
        <v>#N/A</v>
      </c>
      <c r="Z55" s="83" t="e">
        <f ca="true">+IF(AND(ISNUMBER(OFFSET('Sanitation Data'!$D$12,0,10*ROW('Sanitation Data'!D49))),'Data Summary'!CO55="Yes"),OFFSET('Sanitation Data'!$D$12,0,10*ROW('Sanitation Data'!D49)),NA())</f>
        <v>#N/A</v>
      </c>
      <c r="AA55" s="83" t="e">
        <f ca="true">+IF(AND(ISNUMBER(OFFSET('Sanitation Data'!$E$4,0,10*ROW('Sanitation Data'!E49))),'Data Summary'!CP55="Yes"),100-OFFSET('Sanitation Data'!$E$4,0,10*ROW('Sanitation Data'!E49)),NA())</f>
        <v>#N/A</v>
      </c>
      <c r="AB55" s="83" t="e">
        <f ca="true">+IF(AND(ISNUMBER(OFFSET('Sanitation Data'!$E$6,0,10*ROW('Sanitation Data'!E49))),'Data Summary'!CQ55="Yes"),OFFSET('Sanitation Data'!$E$6,0,10*ROW('Sanitation Data'!E49)),NA())</f>
        <v>#N/A</v>
      </c>
      <c r="AC55" s="83" t="e">
        <f ca="true">+IF(AND(ISNUMBER(OFFSET('Sanitation Data'!$E$10,0,10*ROW('Sanitation Data'!E49))),'Data Summary'!CR55="Yes"),OFFSET('Sanitation Data'!$E$10,0,10*ROW('Sanitation Data'!E49)),NA())</f>
        <v>#N/A</v>
      </c>
      <c r="AD55" s="83" t="e">
        <f ca="true">+IF(AND(ISNUMBER(OFFSET('Sanitation Data'!$E$11,0,10*ROW('Sanitation Data'!E49))),'Data Summary'!CS55="Yes"),OFFSET('Sanitation Data'!$E$11,0,10*ROW('Sanitation Data'!E49)),NA())</f>
        <v>#N/A</v>
      </c>
      <c r="AE55" s="83" t="e">
        <f ca="true">+IF(AND(ISNUMBER(OFFSET('Sanitation Data'!$E$12,0,10*ROW('Sanitation Data'!E49))),'Data Summary'!CT55="Yes"),OFFSET('Sanitation Data'!$E$12,0,10*ROW('Sanitation Data'!E49)),NA())</f>
        <v>#N/A</v>
      </c>
      <c r="AF55" s="83" t="e">
        <f ca="true">+IF(AND(ISNUMBER(OFFSET('Sanitation Data'!$F$4,0,10*ROW('Sanitation Data'!F49))),'Data Summary'!CU55="Yes"),100-OFFSET('Sanitation Data'!$F$4,0,10*ROW('Sanitation Data'!F49)),NA())</f>
        <v>#N/A</v>
      </c>
      <c r="AG55" s="83" t="e">
        <f ca="true">+IF(AND(ISNUMBER(OFFSET('Sanitation Data'!$F$6,0,10*ROW('Sanitation Data'!F49))),'Data Summary'!CV55="Yes"),OFFSET('Sanitation Data'!$F$6,0,10*ROW('Sanitation Data'!F49)),NA())</f>
        <v>#N/A</v>
      </c>
      <c r="AH55" s="83" t="e">
        <f ca="true">+IF(AND(ISNUMBER(OFFSET('Sanitation Data'!$F$10,0,10*ROW('Sanitation Data'!F49))),'Data Summary'!CW55="Yes"),OFFSET('Sanitation Data'!$F$10,0,10*ROW('Sanitation Data'!F49)),NA())</f>
        <v>#N/A</v>
      </c>
      <c r="AI55" s="83" t="e">
        <f ca="true">+IF(AND(ISNUMBER(OFFSET('Sanitation Data'!$F$11,0,10*ROW('Sanitation Data'!F49))),'Data Summary'!CX55="Yes"),OFFSET('Sanitation Data'!$F$11,0,10*ROW('Sanitation Data'!F49)),NA())</f>
        <v>#N/A</v>
      </c>
      <c r="AJ55" s="83" t="e">
        <f ca="true">+IF(AND(ISNUMBER(OFFSET('Sanitation Data'!$F$12,0,10*ROW('Sanitation Data'!F49))),'Data Summary'!CY55="Yes"),OFFSET('Sanitation Data'!$F$12,0,10*ROW('Sanitation Data'!F49)),NA())</f>
        <v>#N/A</v>
      </c>
      <c r="AK55" s="83" t="e">
        <f ca="true">+IF(AND(ISNUMBER(OFFSET('Sanitation Data'!$G$4,0,10*ROW('Sanitation Data'!G49))),'Data Summary'!CZ55="Yes"),100-OFFSET('Sanitation Data'!$G$4,0,10*ROW('Sanitation Data'!G49)),NA())</f>
        <v>#N/A</v>
      </c>
      <c r="AL55" s="83" t="e">
        <f ca="true">+IF(AND(ISNUMBER(OFFSET('Sanitation Data'!$G$6,0,10*ROW('Sanitation Data'!G49))),'Data Summary'!DA55="Yes"),OFFSET('Sanitation Data'!$G$6,0,10*ROW('Sanitation Data'!G49)),NA())</f>
        <v>#N/A</v>
      </c>
      <c r="AM55" s="83" t="e">
        <f ca="true">+IF(AND(ISNUMBER(OFFSET('Sanitation Data'!$G$10,0,10*ROW('Sanitation Data'!G49))),'Data Summary'!DB55="Yes"),OFFSET('Sanitation Data'!$G$10,0,10*ROW('Sanitation Data'!G49)),NA())</f>
        <v>#N/A</v>
      </c>
      <c r="AN55" s="83" t="e">
        <f ca="true">+IF(AND(ISNUMBER(OFFSET('Sanitation Data'!$G$11,0,10*ROW('Sanitation Data'!G49))),'Data Summary'!DC55="Yes"),OFFSET('Sanitation Data'!$G$11,0,10*ROW('Sanitation Data'!G49)),NA())</f>
        <v>#N/A</v>
      </c>
      <c r="AO55" s="83" t="e">
        <f ca="true">+IF(AND(ISNUMBER(OFFSET('Sanitation Data'!$G$12,0,10*ROW('Sanitation Data'!G49))),'Data Summary'!DD55="Yes"),OFFSET('Sanitation Data'!$G$12,0,10*ROW('Sanitation Data'!G49)),NA())</f>
        <v>#N/A</v>
      </c>
      <c r="AP55" s="83" t="e">
        <f ca="true">+IF(AND(ISNUMBER(OFFSET('Sanitation Data'!$H$4,0,10*ROW('Sanitation Data'!H49))),'Data Summary'!DE55="Yes"),100-OFFSET('Sanitation Data'!$H$4,0,10*ROW('Sanitation Data'!H49)),NA())</f>
        <v>#N/A</v>
      </c>
      <c r="AQ55" s="83" t="e">
        <f ca="true">+IF(AND(ISNUMBER(OFFSET('Sanitation Data'!$H$6,0,10*ROW('Sanitation Data'!H49))),'Data Summary'!DF55="Yes"),OFFSET('Sanitation Data'!$H$6,0,10*ROW('Sanitation Data'!H49)),NA())</f>
        <v>#N/A</v>
      </c>
      <c r="AR55" s="83" t="e">
        <f ca="true">+IF(AND(ISNUMBER(OFFSET('Sanitation Data'!$H$10,0,10*ROW('Sanitation Data'!H49))),'Data Summary'!DG55="Yes"),OFFSET('Sanitation Data'!$H$10,0,10*ROW('Sanitation Data'!H49)),NA())</f>
        <v>#N/A</v>
      </c>
      <c r="AS55" s="83" t="e">
        <f ca="true">+IF(AND(ISNUMBER(OFFSET('Sanitation Data'!$H$11,0,10*ROW('Sanitation Data'!H49))),'Data Summary'!DH55="Yes"),OFFSET('Sanitation Data'!$H$11,0,10*ROW('Sanitation Data'!H49)),NA())</f>
        <v>#N/A</v>
      </c>
      <c r="AT55" s="83" t="e">
        <f ca="true">+IF(AND(ISNUMBER(OFFSET('Sanitation Data'!$H$12,0,10*ROW('Sanitation Data'!H49))),'Data Summary'!DI55="Yes"),OFFSET('Sanitation Data'!$H$12,0,10*ROW('Sanitation Data'!H49)),NA())</f>
        <v>#N/A</v>
      </c>
      <c r="AU55" s="83" t="e">
        <f ca="true">+IF(AND(ISNUMBER(OFFSET('Sanitation Data'!$I$4,0,10*ROW('Sanitation Data'!I49))),'Data Summary'!DJ55="Yes"),100-OFFSET('Sanitation Data'!$I$4,0,10*ROW('Sanitation Data'!I49)),NA())</f>
        <v>#N/A</v>
      </c>
      <c r="AV55" s="83" t="e">
        <f ca="true">+IF(AND(ISNUMBER(OFFSET('Sanitation Data'!$I$6,0,10*ROW('Sanitation Data'!I49))),'Data Summary'!DK55="Yes"),OFFSET('Sanitation Data'!$I$6,0,10*ROW('Sanitation Data'!I49)),NA())</f>
        <v>#N/A</v>
      </c>
      <c r="AW55" s="83" t="e">
        <f ca="true">+IF(AND(ISNUMBER(OFFSET('Sanitation Data'!$I$10,0,10*ROW('Sanitation Data'!I49))),'Data Summary'!DL55="Yes"),OFFSET('Sanitation Data'!$I$10,0,10*ROW('Sanitation Data'!I49)),NA())</f>
        <v>#N/A</v>
      </c>
      <c r="AX55" s="83" t="e">
        <f ca="true">+IF(AND(ISNUMBER(OFFSET('Sanitation Data'!$I$11,0,10*ROW('Sanitation Data'!I49))),'Data Summary'!DM55="Yes"),OFFSET('Sanitation Data'!$I$11,0,10*ROW('Sanitation Data'!I49)),NA())</f>
        <v>#N/A</v>
      </c>
      <c r="AY55" s="83" t="e">
        <f ca="true">+IF(AND(ISNUMBER(OFFSET('Sanitation Data'!$I$12,0,10*ROW('Sanitation Data'!I49))),'Data Summary'!DN55="Yes"),OFFSET('Sanitation Data'!$I$12,0,10*ROW('Sanitation Data'!I49)),NA())</f>
        <v>#N/A</v>
      </c>
      <c r="AZ55" s="84" t="e">
        <f ca="true">+IF(AND(ISNUMBER(OFFSET('Hygiene Data'!$D$5,0,10*ROW('Hygiene Data'!D49))),'Data Summary'!DO55="Yes"),OFFSET('Hygiene Data'!$D$5,0,10*ROW('Hygiene Data'!D49)),NA())</f>
        <v>#N/A</v>
      </c>
      <c r="BA55" s="84" t="e">
        <f ca="true">+IF(AND(ISNUMBER(OFFSET('Hygiene Data'!$D$7,0,10*ROW('Hygiene Data'!D49))),'Data Summary'!DP55="Yes"),OFFSET('Hygiene Data'!$D$7,0,10*ROW('Hygiene Data'!D49)),NA())</f>
        <v>#N/A</v>
      </c>
      <c r="BB55" s="84" t="e">
        <f ca="true">+IF(AND(ISNUMBER(OFFSET('Hygiene Data'!$D$9,0,10*ROW('Hygiene Data'!D49))),'Data Summary'!DQ55="Yes"),OFFSET('Hygiene Data'!$D$9,0,10*ROW('Hygiene Data'!D49)),NA())</f>
        <v>#N/A</v>
      </c>
      <c r="BC55" s="84" t="e">
        <f ca="true">+IF(AND(ISNUMBER(OFFSET('Hygiene Data'!$E$5,0,10*ROW('Hygiene Data'!E49))),'Data Summary'!DR55="Yes"),OFFSET('Hygiene Data'!$E$5,0,10*ROW('Hygiene Data'!E49)),NA())</f>
        <v>#N/A</v>
      </c>
      <c r="BD55" s="84" t="e">
        <f ca="true">+IF(AND(ISNUMBER(OFFSET('Hygiene Data'!$E$7,0,10*ROW('Hygiene Data'!E49))),'Data Summary'!DS55="Yes"),OFFSET('Hygiene Data'!$E$7,0,10*ROW('Hygiene Data'!E49)),NA())</f>
        <v>#N/A</v>
      </c>
      <c r="BE55" s="84" t="e">
        <f ca="true">+IF(AND(ISNUMBER(OFFSET('Hygiene Data'!$E$9,0,10*ROW('Hygiene Data'!E49))),'Data Summary'!DT55="Yes"),OFFSET('Hygiene Data'!$E$9,0,10*ROW('Hygiene Data'!E49)),NA())</f>
        <v>#N/A</v>
      </c>
      <c r="BF55" s="84" t="e">
        <f ca="true">+IF(AND(ISNUMBER(OFFSET('Hygiene Data'!$F$5,0,10*ROW('Hygiene Data'!F49))),'Data Summary'!DU55="Yes"),OFFSET('Hygiene Data'!$F$5,0,10*ROW('Hygiene Data'!F49)),NA())</f>
        <v>#N/A</v>
      </c>
      <c r="BG55" s="84" t="e">
        <f ca="true">+IF(AND(ISNUMBER(OFFSET('Hygiene Data'!$F$7,0,10*ROW('Hygiene Data'!F49))),'Data Summary'!DV55="Yes"),OFFSET('Hygiene Data'!$F$7,0,10*ROW('Hygiene Data'!F49)),NA())</f>
        <v>#N/A</v>
      </c>
      <c r="BH55" s="84" t="e">
        <f ca="true">+IF(AND(ISNUMBER(OFFSET('Hygiene Data'!$F$9,0,10*ROW('Hygiene Data'!F49))),'Data Summary'!DW55="Yes"),OFFSET('Hygiene Data'!$F$9,0,10*ROW('Hygiene Data'!F49)),NA())</f>
        <v>#N/A</v>
      </c>
      <c r="BI55" s="84" t="e">
        <f ca="true">+IF(AND(ISNUMBER(OFFSET('Hygiene Data'!$G$5,0,10*ROW('Hygiene Data'!G49))),'Data Summary'!DX55="Yes"),OFFSET('Hygiene Data'!$G$5,0,10*ROW('Hygiene Data'!G49)),NA())</f>
        <v>#N/A</v>
      </c>
      <c r="BJ55" s="84" t="e">
        <f ca="true">+IF(AND(ISNUMBER(OFFSET('Hygiene Data'!$G$7,0,10*ROW('Hygiene Data'!G49))),'Data Summary'!DY55="Yes"),OFFSET('Hygiene Data'!$G$7,0,10*ROW('Hygiene Data'!G49)),NA())</f>
        <v>#N/A</v>
      </c>
      <c r="BK55" s="84" t="e">
        <f ca="true">+IF(AND(ISNUMBER(OFFSET('Hygiene Data'!$G$9,0,10*ROW('Hygiene Data'!G49))),'Data Summary'!DZ55="Yes"),OFFSET('Hygiene Data'!$G$9,0,10*ROW('Hygiene Data'!G49)),NA())</f>
        <v>#N/A</v>
      </c>
      <c r="BL55" s="84" t="e">
        <f ca="true">+IF(AND(ISNUMBER(OFFSET('Hygiene Data'!$H$5,0,10*ROW('Hygiene Data'!H49))),'Data Summary'!EA55="Yes"),OFFSET('Hygiene Data'!$H$5,0,10*ROW('Hygiene Data'!H49)),NA())</f>
        <v>#N/A</v>
      </c>
      <c r="BM55" s="84" t="e">
        <f ca="true">+IF(AND(ISNUMBER(OFFSET('Hygiene Data'!$H$7,0,10*ROW('Hygiene Data'!H49))),'Data Summary'!EB55="Yes"),OFFSET('Hygiene Data'!$H$7,0,10*ROW('Hygiene Data'!H49)),NA())</f>
        <v>#N/A</v>
      </c>
      <c r="BN55" s="84" t="e">
        <f ca="true">+IF(AND(ISNUMBER(OFFSET('Hygiene Data'!$H$9,0,10*ROW('Hygiene Data'!H49))),'Data Summary'!EC55="Yes"),OFFSET('Hygiene Data'!$H$9,0,10*ROW('Hygiene Data'!H49)),NA())</f>
        <v>#N/A</v>
      </c>
      <c r="BO55" s="84" t="e">
        <f ca="true">+IF(AND(ISNUMBER(OFFSET('Hygiene Data'!$I$5,0,10*ROW('Hygiene Data'!I49))),'Data Summary'!ED55="Yes"),OFFSET('Hygiene Data'!$I$5,0,10*ROW('Hygiene Data'!I49)),NA())</f>
        <v>#N/A</v>
      </c>
      <c r="BP55" s="84" t="e">
        <f ca="true">+IF(AND(ISNUMBER(OFFSET('Hygiene Data'!$I$7,0,10*ROW('Hygiene Data'!I49))),'Data Summary'!EE55="Yes"),OFFSET('Hygiene Data'!$I$7,0,10*ROW('Hygiene Data'!I49)),NA())</f>
        <v>#N/A</v>
      </c>
      <c r="BQ55" s="84" t="e">
        <f ca="true">+IF(AND(ISNUMBER(OFFSET('Hygiene Data'!$I$9,0,10*ROW('Hygiene Data'!I49))),'Data Summary'!EF55="Yes"),OFFSET('Hygiene Data'!$I$9,0,10*ROW('Hygiene Data'!I49)),NA())</f>
        <v>#N/A</v>
      </c>
    </row>
    <row xmlns:x14ac="http://schemas.microsoft.com/office/spreadsheetml/2009/9/ac" r="56" x14ac:dyDescent="0.2">
      <c r="A56" s="375" t="e">
        <f ca="true">+RIGHT('Data Summary'!A56,LEN('Data Summary'!A56)-9)</f>
        <v>#VALUE!</v>
      </c>
      <c r="B56" s="36" t="str">
        <f ca="true">+IF(ISTEXT('Data Summary'!B56),'Data Summary'!B56,"")</f>
        <v/>
      </c>
      <c r="C56" s="325" t="e">
        <f ca="true">+VALUE('Data Summary'!C56)</f>
        <v>#VALUE!</v>
      </c>
      <c r="D56" s="82" t="e">
        <f ca="true">+IF(AND(ISNUMBER(OFFSET('Water Data'!$D$4,0,10*ROW('Water Data'!D50))),'Data Summary'!BS56="Yes"),100-OFFSET('Water Data'!$D$4,0,10*ROW('Water Data'!D50)),NA())</f>
        <v>#N/A</v>
      </c>
      <c r="E56" s="82" t="e">
        <f ca="true">+IF(AND(ISNUMBER(OFFSET('Water Data'!$D$6,0,10*ROW('Water Data'!D50))),'Data Summary'!BT56="Yes"),OFFSET('Water Data'!$D$6,0,10*ROW('Water Data'!D50)),NA())</f>
        <v>#N/A</v>
      </c>
      <c r="F56" s="82" t="e">
        <f ca="true">+IF(AND(ISNUMBER(OFFSET('Water Data'!$D$9,0,10*ROW('Water Data'!D50))),'Data Summary'!BU56="Yes"),OFFSET('Water Data'!$D$9,0,10*ROW('Water Data'!D50)),NA())</f>
        <v>#N/A</v>
      </c>
      <c r="G56" s="82" t="e">
        <f ca="true">+IF(AND(ISNUMBER(OFFSET('Water Data'!$E$4,0,10*ROW('Water Data'!E50))),'Data Summary'!BV56="Yes"),100-OFFSET('Water Data'!$E$4,0,10*ROW('Water Data'!E50)),NA())</f>
        <v>#N/A</v>
      </c>
      <c r="H56" s="82" t="e">
        <f ca="true">+IF(AND(ISNUMBER(OFFSET('Water Data'!$E$6,0,10*ROW('Water Data'!E50))),'Data Summary'!BW56="Yes"),OFFSET('Water Data'!$E$6,0,10*ROW('Water Data'!E50)),NA())</f>
        <v>#N/A</v>
      </c>
      <c r="I56" s="82" t="e">
        <f ca="true">+IF(AND(ISNUMBER(OFFSET('Water Data'!$E$9,0,10*ROW('Water Data'!E50))),'Data Summary'!BX56="Yes"),OFFSET('Water Data'!$E$9,0,10*ROW('Water Data'!E50)),NA())</f>
        <v>#N/A</v>
      </c>
      <c r="J56" s="82" t="e">
        <f ca="true">+IF(AND(ISNUMBER(OFFSET('Water Data'!$F$4,0,10*ROW('Water Data'!F50))),'Data Summary'!BY56="Yes"),100-OFFSET('Water Data'!$F$4,0,10*ROW('Water Data'!F50)),NA())</f>
        <v>#N/A</v>
      </c>
      <c r="K56" s="82" t="e">
        <f ca="true">+IF(AND(ISNUMBER(OFFSET('Water Data'!$F$6,0,10*ROW('Water Data'!F50))),'Data Summary'!BZ56="Yes"),OFFSET('Water Data'!$F$6,0,10*ROW('Water Data'!F50)),NA())</f>
        <v>#N/A</v>
      </c>
      <c r="L56" s="82" t="e">
        <f ca="true">+IF(AND(ISNUMBER(OFFSET('Water Data'!$F$9,0,10*ROW('Water Data'!F50))),'Data Summary'!CA56="Yes"),OFFSET('Water Data'!$F$9,0,10*ROW('Water Data'!F50)),NA())</f>
        <v>#N/A</v>
      </c>
      <c r="M56" s="82" t="e">
        <f ca="true">+IF(AND(ISNUMBER(OFFSET('Water Data'!$G$4,0,10*ROW('Water Data'!G50))),'Data Summary'!CB56="Yes"),100-OFFSET('Water Data'!$G$4,0,10*ROW('Water Data'!G50)),NA())</f>
        <v>#N/A</v>
      </c>
      <c r="N56" s="82" t="e">
        <f ca="true">+IF(AND(ISNUMBER(OFFSET('Water Data'!$G$6,0,10*ROW('Water Data'!G50))),'Data Summary'!CC56="Yes"),OFFSET('Water Data'!$G$6,0,10*ROW('Water Data'!G50)),NA())</f>
        <v>#N/A</v>
      </c>
      <c r="O56" s="82" t="e">
        <f ca="true">+IF(AND(ISNUMBER(OFFSET('Water Data'!$G$9,0,10*ROW('Water Data'!G50))),'Data Summary'!CD56="Yes"),OFFSET('Water Data'!$G$9,0,10*ROW('Water Data'!G50)),NA())</f>
        <v>#N/A</v>
      </c>
      <c r="P56" s="82" t="e">
        <f ca="true">+IF(AND(ISNUMBER(OFFSET('Water Data'!$H$4,0,10*ROW('Water Data'!H50))),'Data Summary'!CE56="Yes"),100-OFFSET('Water Data'!$H$4,0,10*ROW('Water Data'!H50)),NA())</f>
        <v>#N/A</v>
      </c>
      <c r="Q56" s="82" t="e">
        <f ca="true">+IF(AND(ISNUMBER(OFFSET('Water Data'!$H$6,0,10*ROW('Water Data'!H50))),'Data Summary'!CF56="Yes"),OFFSET('Water Data'!$H$6,0,10*ROW('Water Data'!H50)),NA())</f>
        <v>#N/A</v>
      </c>
      <c r="R56" s="82" t="e">
        <f ca="true">+IF(AND(ISNUMBER(OFFSET('Water Data'!$H$9,0,10*ROW('Water Data'!H50))),'Data Summary'!CG56="Yes"),OFFSET('Water Data'!$H$9,0,10*ROW('Water Data'!H50)),NA())</f>
        <v>#N/A</v>
      </c>
      <c r="S56" s="82" t="e">
        <f ca="true">+IF(AND(ISNUMBER(OFFSET('Water Data'!$I$4,0,10*ROW('Water Data'!I50))),'Data Summary'!CH56="Yes"),100-OFFSET('Water Data'!$I$4,0,10*ROW('Water Data'!I50)),NA())</f>
        <v>#N/A</v>
      </c>
      <c r="T56" s="82" t="e">
        <f ca="true">+IF(AND(ISNUMBER(OFFSET('Water Data'!$I$6,0,10*ROW('Water Data'!I50))),'Data Summary'!CI56="Yes"),OFFSET('Water Data'!$I$6,0,10*ROW('Water Data'!I50)),NA())</f>
        <v>#N/A</v>
      </c>
      <c r="U56" s="82" t="e">
        <f ca="true">+IF(AND(ISNUMBER(OFFSET('Water Data'!$I$9,0,10*ROW('Water Data'!I50))),'Data Summary'!CJ56="Yes"),OFFSET('Water Data'!$I$9,0,10*ROW('Water Data'!I50)),NA())</f>
        <v>#N/A</v>
      </c>
      <c r="V56" s="83" t="e">
        <f ca="true">+IF(AND(ISNUMBER(OFFSET('Sanitation Data'!$D$4,0,10*ROW('Sanitation Data'!D50))),'Data Summary'!CK56="Yes"),100-OFFSET('Sanitation Data'!$D$4,0,10*ROW('Sanitation Data'!D50)),NA())</f>
        <v>#N/A</v>
      </c>
      <c r="W56" s="83" t="e">
        <f ca="true">+IF(AND(ISNUMBER(OFFSET('Sanitation Data'!$D$6,0,10*ROW('Sanitation Data'!D50))),'Data Summary'!CL56="Yes"),OFFSET('Sanitation Data'!$D$6,0,10*ROW('Sanitation Data'!D50)),NA())</f>
        <v>#N/A</v>
      </c>
      <c r="X56" s="83" t="e">
        <f ca="true">+IF(AND(ISNUMBER(OFFSET('Sanitation Data'!$D$10,0,10*ROW('Sanitation Data'!D50))),'Data Summary'!CM56="Yes"),OFFSET('Sanitation Data'!$D$10,0,10*ROW('Sanitation Data'!D50)),NA())</f>
        <v>#N/A</v>
      </c>
      <c r="Y56" s="83" t="e">
        <f ca="true">+IF(AND(ISNUMBER(OFFSET('Sanitation Data'!$D$11,0,10*ROW('Sanitation Data'!D50))),'Data Summary'!CN56="Yes"),OFFSET('Sanitation Data'!$D$11,0,10*ROW('Sanitation Data'!D50)),NA())</f>
        <v>#N/A</v>
      </c>
      <c r="Z56" s="83" t="e">
        <f ca="true">+IF(AND(ISNUMBER(OFFSET('Sanitation Data'!$D$12,0,10*ROW('Sanitation Data'!D50))),'Data Summary'!CO56="Yes"),OFFSET('Sanitation Data'!$D$12,0,10*ROW('Sanitation Data'!D50)),NA())</f>
        <v>#N/A</v>
      </c>
      <c r="AA56" s="83" t="e">
        <f ca="true">+IF(AND(ISNUMBER(OFFSET('Sanitation Data'!$E$4,0,10*ROW('Sanitation Data'!E50))),'Data Summary'!CP56="Yes"),100-OFFSET('Sanitation Data'!$E$4,0,10*ROW('Sanitation Data'!E50)),NA())</f>
        <v>#N/A</v>
      </c>
      <c r="AB56" s="83" t="e">
        <f ca="true">+IF(AND(ISNUMBER(OFFSET('Sanitation Data'!$E$6,0,10*ROW('Sanitation Data'!E50))),'Data Summary'!CQ56="Yes"),OFFSET('Sanitation Data'!$E$6,0,10*ROW('Sanitation Data'!E50)),NA())</f>
        <v>#N/A</v>
      </c>
      <c r="AC56" s="83" t="e">
        <f ca="true">+IF(AND(ISNUMBER(OFFSET('Sanitation Data'!$E$10,0,10*ROW('Sanitation Data'!E50))),'Data Summary'!CR56="Yes"),OFFSET('Sanitation Data'!$E$10,0,10*ROW('Sanitation Data'!E50)),NA())</f>
        <v>#N/A</v>
      </c>
      <c r="AD56" s="83" t="e">
        <f ca="true">+IF(AND(ISNUMBER(OFFSET('Sanitation Data'!$E$11,0,10*ROW('Sanitation Data'!E50))),'Data Summary'!CS56="Yes"),OFFSET('Sanitation Data'!$E$11,0,10*ROW('Sanitation Data'!E50)),NA())</f>
        <v>#N/A</v>
      </c>
      <c r="AE56" s="83" t="e">
        <f ca="true">+IF(AND(ISNUMBER(OFFSET('Sanitation Data'!$E$12,0,10*ROW('Sanitation Data'!E50))),'Data Summary'!CT56="Yes"),OFFSET('Sanitation Data'!$E$12,0,10*ROW('Sanitation Data'!E50)),NA())</f>
        <v>#N/A</v>
      </c>
      <c r="AF56" s="83" t="e">
        <f ca="true">+IF(AND(ISNUMBER(OFFSET('Sanitation Data'!$F$4,0,10*ROW('Sanitation Data'!F50))),'Data Summary'!CU56="Yes"),100-OFFSET('Sanitation Data'!$F$4,0,10*ROW('Sanitation Data'!F50)),NA())</f>
        <v>#N/A</v>
      </c>
      <c r="AG56" s="83" t="e">
        <f ca="true">+IF(AND(ISNUMBER(OFFSET('Sanitation Data'!$F$6,0,10*ROW('Sanitation Data'!F50))),'Data Summary'!CV56="Yes"),OFFSET('Sanitation Data'!$F$6,0,10*ROW('Sanitation Data'!F50)),NA())</f>
        <v>#N/A</v>
      </c>
      <c r="AH56" s="83" t="e">
        <f ca="true">+IF(AND(ISNUMBER(OFFSET('Sanitation Data'!$F$10,0,10*ROW('Sanitation Data'!F50))),'Data Summary'!CW56="Yes"),OFFSET('Sanitation Data'!$F$10,0,10*ROW('Sanitation Data'!F50)),NA())</f>
        <v>#N/A</v>
      </c>
      <c r="AI56" s="83" t="e">
        <f ca="true">+IF(AND(ISNUMBER(OFFSET('Sanitation Data'!$F$11,0,10*ROW('Sanitation Data'!F50))),'Data Summary'!CX56="Yes"),OFFSET('Sanitation Data'!$F$11,0,10*ROW('Sanitation Data'!F50)),NA())</f>
        <v>#N/A</v>
      </c>
      <c r="AJ56" s="83" t="e">
        <f ca="true">+IF(AND(ISNUMBER(OFFSET('Sanitation Data'!$F$12,0,10*ROW('Sanitation Data'!F50))),'Data Summary'!CY56="Yes"),OFFSET('Sanitation Data'!$F$12,0,10*ROW('Sanitation Data'!F50)),NA())</f>
        <v>#N/A</v>
      </c>
      <c r="AK56" s="83" t="e">
        <f ca="true">+IF(AND(ISNUMBER(OFFSET('Sanitation Data'!$G$4,0,10*ROW('Sanitation Data'!G50))),'Data Summary'!CZ56="Yes"),100-OFFSET('Sanitation Data'!$G$4,0,10*ROW('Sanitation Data'!G50)),NA())</f>
        <v>#N/A</v>
      </c>
      <c r="AL56" s="83" t="e">
        <f ca="true">+IF(AND(ISNUMBER(OFFSET('Sanitation Data'!$G$6,0,10*ROW('Sanitation Data'!G50))),'Data Summary'!DA56="Yes"),OFFSET('Sanitation Data'!$G$6,0,10*ROW('Sanitation Data'!G50)),NA())</f>
        <v>#N/A</v>
      </c>
      <c r="AM56" s="83" t="e">
        <f ca="true">+IF(AND(ISNUMBER(OFFSET('Sanitation Data'!$G$10,0,10*ROW('Sanitation Data'!G50))),'Data Summary'!DB56="Yes"),OFFSET('Sanitation Data'!$G$10,0,10*ROW('Sanitation Data'!G50)),NA())</f>
        <v>#N/A</v>
      </c>
      <c r="AN56" s="83" t="e">
        <f ca="true">+IF(AND(ISNUMBER(OFFSET('Sanitation Data'!$G$11,0,10*ROW('Sanitation Data'!G50))),'Data Summary'!DC56="Yes"),OFFSET('Sanitation Data'!$G$11,0,10*ROW('Sanitation Data'!G50)),NA())</f>
        <v>#N/A</v>
      </c>
      <c r="AO56" s="83" t="e">
        <f ca="true">+IF(AND(ISNUMBER(OFFSET('Sanitation Data'!$G$12,0,10*ROW('Sanitation Data'!G50))),'Data Summary'!DD56="Yes"),OFFSET('Sanitation Data'!$G$12,0,10*ROW('Sanitation Data'!G50)),NA())</f>
        <v>#N/A</v>
      </c>
      <c r="AP56" s="83" t="e">
        <f ca="true">+IF(AND(ISNUMBER(OFFSET('Sanitation Data'!$H$4,0,10*ROW('Sanitation Data'!H50))),'Data Summary'!DE56="Yes"),100-OFFSET('Sanitation Data'!$H$4,0,10*ROW('Sanitation Data'!H50)),NA())</f>
        <v>#N/A</v>
      </c>
      <c r="AQ56" s="83" t="e">
        <f ca="true">+IF(AND(ISNUMBER(OFFSET('Sanitation Data'!$H$6,0,10*ROW('Sanitation Data'!H50))),'Data Summary'!DF56="Yes"),OFFSET('Sanitation Data'!$H$6,0,10*ROW('Sanitation Data'!H50)),NA())</f>
        <v>#N/A</v>
      </c>
      <c r="AR56" s="83" t="e">
        <f ca="true">+IF(AND(ISNUMBER(OFFSET('Sanitation Data'!$H$10,0,10*ROW('Sanitation Data'!H50))),'Data Summary'!DG56="Yes"),OFFSET('Sanitation Data'!$H$10,0,10*ROW('Sanitation Data'!H50)),NA())</f>
        <v>#N/A</v>
      </c>
      <c r="AS56" s="83" t="e">
        <f ca="true">+IF(AND(ISNUMBER(OFFSET('Sanitation Data'!$H$11,0,10*ROW('Sanitation Data'!H50))),'Data Summary'!DH56="Yes"),OFFSET('Sanitation Data'!$H$11,0,10*ROW('Sanitation Data'!H50)),NA())</f>
        <v>#N/A</v>
      </c>
      <c r="AT56" s="83" t="e">
        <f ca="true">+IF(AND(ISNUMBER(OFFSET('Sanitation Data'!$H$12,0,10*ROW('Sanitation Data'!H50))),'Data Summary'!DI56="Yes"),OFFSET('Sanitation Data'!$H$12,0,10*ROW('Sanitation Data'!H50)),NA())</f>
        <v>#N/A</v>
      </c>
      <c r="AU56" s="83" t="e">
        <f ca="true">+IF(AND(ISNUMBER(OFFSET('Sanitation Data'!$I$4,0,10*ROW('Sanitation Data'!I50))),'Data Summary'!DJ56="Yes"),100-OFFSET('Sanitation Data'!$I$4,0,10*ROW('Sanitation Data'!I50)),NA())</f>
        <v>#N/A</v>
      </c>
      <c r="AV56" s="83" t="e">
        <f ca="true">+IF(AND(ISNUMBER(OFFSET('Sanitation Data'!$I$6,0,10*ROW('Sanitation Data'!I50))),'Data Summary'!DK56="Yes"),OFFSET('Sanitation Data'!$I$6,0,10*ROW('Sanitation Data'!I50)),NA())</f>
        <v>#N/A</v>
      </c>
      <c r="AW56" s="83" t="e">
        <f ca="true">+IF(AND(ISNUMBER(OFFSET('Sanitation Data'!$I$10,0,10*ROW('Sanitation Data'!I50))),'Data Summary'!DL56="Yes"),OFFSET('Sanitation Data'!$I$10,0,10*ROW('Sanitation Data'!I50)),NA())</f>
        <v>#N/A</v>
      </c>
      <c r="AX56" s="83" t="e">
        <f ca="true">+IF(AND(ISNUMBER(OFFSET('Sanitation Data'!$I$11,0,10*ROW('Sanitation Data'!I50))),'Data Summary'!DM56="Yes"),OFFSET('Sanitation Data'!$I$11,0,10*ROW('Sanitation Data'!I50)),NA())</f>
        <v>#N/A</v>
      </c>
      <c r="AY56" s="83" t="e">
        <f ca="true">+IF(AND(ISNUMBER(OFFSET('Sanitation Data'!$I$12,0,10*ROW('Sanitation Data'!I50))),'Data Summary'!DN56="Yes"),OFFSET('Sanitation Data'!$I$12,0,10*ROW('Sanitation Data'!I50)),NA())</f>
        <v>#N/A</v>
      </c>
      <c r="AZ56" s="84" t="e">
        <f ca="true">+IF(AND(ISNUMBER(OFFSET('Hygiene Data'!$D$5,0,10*ROW('Hygiene Data'!D50))),'Data Summary'!DO56="Yes"),OFFSET('Hygiene Data'!$D$5,0,10*ROW('Hygiene Data'!D50)),NA())</f>
        <v>#N/A</v>
      </c>
      <c r="BA56" s="84" t="e">
        <f ca="true">+IF(AND(ISNUMBER(OFFSET('Hygiene Data'!$D$7,0,10*ROW('Hygiene Data'!D50))),'Data Summary'!DP56="Yes"),OFFSET('Hygiene Data'!$D$7,0,10*ROW('Hygiene Data'!D50)),NA())</f>
        <v>#N/A</v>
      </c>
      <c r="BB56" s="84" t="e">
        <f ca="true">+IF(AND(ISNUMBER(OFFSET('Hygiene Data'!$D$9,0,10*ROW('Hygiene Data'!D50))),'Data Summary'!DQ56="Yes"),OFFSET('Hygiene Data'!$D$9,0,10*ROW('Hygiene Data'!D50)),NA())</f>
        <v>#N/A</v>
      </c>
      <c r="BC56" s="84" t="e">
        <f ca="true">+IF(AND(ISNUMBER(OFFSET('Hygiene Data'!$E$5,0,10*ROW('Hygiene Data'!E50))),'Data Summary'!DR56="Yes"),OFFSET('Hygiene Data'!$E$5,0,10*ROW('Hygiene Data'!E50)),NA())</f>
        <v>#N/A</v>
      </c>
      <c r="BD56" s="84" t="e">
        <f ca="true">+IF(AND(ISNUMBER(OFFSET('Hygiene Data'!$E$7,0,10*ROW('Hygiene Data'!E50))),'Data Summary'!DS56="Yes"),OFFSET('Hygiene Data'!$E$7,0,10*ROW('Hygiene Data'!E50)),NA())</f>
        <v>#N/A</v>
      </c>
      <c r="BE56" s="84" t="e">
        <f ca="true">+IF(AND(ISNUMBER(OFFSET('Hygiene Data'!$E$9,0,10*ROW('Hygiene Data'!E50))),'Data Summary'!DT56="Yes"),OFFSET('Hygiene Data'!$E$9,0,10*ROW('Hygiene Data'!E50)),NA())</f>
        <v>#N/A</v>
      </c>
      <c r="BF56" s="84" t="e">
        <f ca="true">+IF(AND(ISNUMBER(OFFSET('Hygiene Data'!$F$5,0,10*ROW('Hygiene Data'!F50))),'Data Summary'!DU56="Yes"),OFFSET('Hygiene Data'!$F$5,0,10*ROW('Hygiene Data'!F50)),NA())</f>
        <v>#N/A</v>
      </c>
      <c r="BG56" s="84" t="e">
        <f ca="true">+IF(AND(ISNUMBER(OFFSET('Hygiene Data'!$F$7,0,10*ROW('Hygiene Data'!F50))),'Data Summary'!DV56="Yes"),OFFSET('Hygiene Data'!$F$7,0,10*ROW('Hygiene Data'!F50)),NA())</f>
        <v>#N/A</v>
      </c>
      <c r="BH56" s="84" t="e">
        <f ca="true">+IF(AND(ISNUMBER(OFFSET('Hygiene Data'!$F$9,0,10*ROW('Hygiene Data'!F50))),'Data Summary'!DW56="Yes"),OFFSET('Hygiene Data'!$F$9,0,10*ROW('Hygiene Data'!F50)),NA())</f>
        <v>#N/A</v>
      </c>
      <c r="BI56" s="84" t="e">
        <f ca="true">+IF(AND(ISNUMBER(OFFSET('Hygiene Data'!$G$5,0,10*ROW('Hygiene Data'!G50))),'Data Summary'!DX56="Yes"),OFFSET('Hygiene Data'!$G$5,0,10*ROW('Hygiene Data'!G50)),NA())</f>
        <v>#N/A</v>
      </c>
      <c r="BJ56" s="84" t="e">
        <f ca="true">+IF(AND(ISNUMBER(OFFSET('Hygiene Data'!$G$7,0,10*ROW('Hygiene Data'!G50))),'Data Summary'!DY56="Yes"),OFFSET('Hygiene Data'!$G$7,0,10*ROW('Hygiene Data'!G50)),NA())</f>
        <v>#N/A</v>
      </c>
      <c r="BK56" s="84" t="e">
        <f ca="true">+IF(AND(ISNUMBER(OFFSET('Hygiene Data'!$G$9,0,10*ROW('Hygiene Data'!G50))),'Data Summary'!DZ56="Yes"),OFFSET('Hygiene Data'!$G$9,0,10*ROW('Hygiene Data'!G50)),NA())</f>
        <v>#N/A</v>
      </c>
      <c r="BL56" s="84" t="e">
        <f ca="true">+IF(AND(ISNUMBER(OFFSET('Hygiene Data'!$H$5,0,10*ROW('Hygiene Data'!H50))),'Data Summary'!EA56="Yes"),OFFSET('Hygiene Data'!$H$5,0,10*ROW('Hygiene Data'!H50)),NA())</f>
        <v>#N/A</v>
      </c>
      <c r="BM56" s="84" t="e">
        <f ca="true">+IF(AND(ISNUMBER(OFFSET('Hygiene Data'!$H$7,0,10*ROW('Hygiene Data'!H50))),'Data Summary'!EB56="Yes"),OFFSET('Hygiene Data'!$H$7,0,10*ROW('Hygiene Data'!H50)),NA())</f>
        <v>#N/A</v>
      </c>
      <c r="BN56" s="84" t="e">
        <f ca="true">+IF(AND(ISNUMBER(OFFSET('Hygiene Data'!$H$9,0,10*ROW('Hygiene Data'!H50))),'Data Summary'!EC56="Yes"),OFFSET('Hygiene Data'!$H$9,0,10*ROW('Hygiene Data'!H50)),NA())</f>
        <v>#N/A</v>
      </c>
      <c r="BO56" s="84" t="e">
        <f ca="true">+IF(AND(ISNUMBER(OFFSET('Hygiene Data'!$I$5,0,10*ROW('Hygiene Data'!I50))),'Data Summary'!ED56="Yes"),OFFSET('Hygiene Data'!$I$5,0,10*ROW('Hygiene Data'!I50)),NA())</f>
        <v>#N/A</v>
      </c>
      <c r="BP56" s="84" t="e">
        <f ca="true">+IF(AND(ISNUMBER(OFFSET('Hygiene Data'!$I$7,0,10*ROW('Hygiene Data'!I50))),'Data Summary'!EE56="Yes"),OFFSET('Hygiene Data'!$I$7,0,10*ROW('Hygiene Data'!I50)),NA())</f>
        <v>#N/A</v>
      </c>
      <c r="BQ56" s="84" t="e">
        <f ca="true">+IF(AND(ISNUMBER(OFFSET('Hygiene Data'!$I$9,0,10*ROW('Hygiene Data'!I50))),'Data Summary'!EF56="Yes"),OFFSET('Hygiene Data'!$I$9,0,10*ROW('Hygiene Data'!I50)),NA())</f>
        <v>#N/A</v>
      </c>
    </row>
    <row xmlns:x14ac="http://schemas.microsoft.com/office/spreadsheetml/2009/9/ac" r="57" x14ac:dyDescent="0.2">
      <c r="A57" s="375" t="e">
        <f ca="true">+RIGHT('Data Summary'!A57,LEN('Data Summary'!A57)-9)</f>
        <v>#VALUE!</v>
      </c>
      <c r="B57" s="36" t="str">
        <f ca="true">+IF(ISTEXT('Data Summary'!B57),'Data Summary'!B57,"")</f>
        <v/>
      </c>
      <c r="C57" s="325" t="e">
        <f ca="true">+VALUE('Data Summary'!C57)</f>
        <v>#VALUE!</v>
      </c>
      <c r="D57" s="82" t="e">
        <f ca="true">+IF(AND(ISNUMBER(OFFSET('Water Data'!$D$4,0,10*ROW('Water Data'!D51))),'Data Summary'!BS57="Yes"),100-OFFSET('Water Data'!$D$4,0,10*ROW('Water Data'!D51)),NA())</f>
        <v>#N/A</v>
      </c>
      <c r="E57" s="82" t="e">
        <f ca="true">+IF(AND(ISNUMBER(OFFSET('Water Data'!$D$6,0,10*ROW('Water Data'!D51))),'Data Summary'!BT57="Yes"),OFFSET('Water Data'!$D$6,0,10*ROW('Water Data'!D51)),NA())</f>
        <v>#N/A</v>
      </c>
      <c r="F57" s="82" t="e">
        <f ca="true">+IF(AND(ISNUMBER(OFFSET('Water Data'!$D$9,0,10*ROW('Water Data'!D51))),'Data Summary'!BU57="Yes"),OFFSET('Water Data'!$D$9,0,10*ROW('Water Data'!D51)),NA())</f>
        <v>#N/A</v>
      </c>
      <c r="G57" s="82" t="e">
        <f ca="true">+IF(AND(ISNUMBER(OFFSET('Water Data'!$E$4,0,10*ROW('Water Data'!E51))),'Data Summary'!BV57="Yes"),100-OFFSET('Water Data'!$E$4,0,10*ROW('Water Data'!E51)),NA())</f>
        <v>#N/A</v>
      </c>
      <c r="H57" s="82" t="e">
        <f ca="true">+IF(AND(ISNUMBER(OFFSET('Water Data'!$E$6,0,10*ROW('Water Data'!E51))),'Data Summary'!BW57="Yes"),OFFSET('Water Data'!$E$6,0,10*ROW('Water Data'!E51)),NA())</f>
        <v>#N/A</v>
      </c>
      <c r="I57" s="82" t="e">
        <f ca="true">+IF(AND(ISNUMBER(OFFSET('Water Data'!$E$9,0,10*ROW('Water Data'!E51))),'Data Summary'!BX57="Yes"),OFFSET('Water Data'!$E$9,0,10*ROW('Water Data'!E51)),NA())</f>
        <v>#N/A</v>
      </c>
      <c r="J57" s="82" t="e">
        <f ca="true">+IF(AND(ISNUMBER(OFFSET('Water Data'!$F$4,0,10*ROW('Water Data'!F51))),'Data Summary'!BY57="Yes"),100-OFFSET('Water Data'!$F$4,0,10*ROW('Water Data'!F51)),NA())</f>
        <v>#N/A</v>
      </c>
      <c r="K57" s="82" t="e">
        <f ca="true">+IF(AND(ISNUMBER(OFFSET('Water Data'!$F$6,0,10*ROW('Water Data'!F51))),'Data Summary'!BZ57="Yes"),OFFSET('Water Data'!$F$6,0,10*ROW('Water Data'!F51)),NA())</f>
        <v>#N/A</v>
      </c>
      <c r="L57" s="82" t="e">
        <f ca="true">+IF(AND(ISNUMBER(OFFSET('Water Data'!$F$9,0,10*ROW('Water Data'!F51))),'Data Summary'!CA57="Yes"),OFFSET('Water Data'!$F$9,0,10*ROW('Water Data'!F51)),NA())</f>
        <v>#N/A</v>
      </c>
      <c r="M57" s="82" t="e">
        <f ca="true">+IF(AND(ISNUMBER(OFFSET('Water Data'!$G$4,0,10*ROW('Water Data'!G51))),'Data Summary'!CB57="Yes"),100-OFFSET('Water Data'!$G$4,0,10*ROW('Water Data'!G51)),NA())</f>
        <v>#N/A</v>
      </c>
      <c r="N57" s="82" t="e">
        <f ca="true">+IF(AND(ISNUMBER(OFFSET('Water Data'!$G$6,0,10*ROW('Water Data'!G51))),'Data Summary'!CC57="Yes"),OFFSET('Water Data'!$G$6,0,10*ROW('Water Data'!G51)),NA())</f>
        <v>#N/A</v>
      </c>
      <c r="O57" s="82" t="e">
        <f ca="true">+IF(AND(ISNUMBER(OFFSET('Water Data'!$G$9,0,10*ROW('Water Data'!G51))),'Data Summary'!CD57="Yes"),OFFSET('Water Data'!$G$9,0,10*ROW('Water Data'!G51)),NA())</f>
        <v>#N/A</v>
      </c>
      <c r="P57" s="82" t="e">
        <f ca="true">+IF(AND(ISNUMBER(OFFSET('Water Data'!$H$4,0,10*ROW('Water Data'!H51))),'Data Summary'!CE57="Yes"),100-OFFSET('Water Data'!$H$4,0,10*ROW('Water Data'!H51)),NA())</f>
        <v>#N/A</v>
      </c>
      <c r="Q57" s="82" t="e">
        <f ca="true">+IF(AND(ISNUMBER(OFFSET('Water Data'!$H$6,0,10*ROW('Water Data'!H51))),'Data Summary'!CF57="Yes"),OFFSET('Water Data'!$H$6,0,10*ROW('Water Data'!H51)),NA())</f>
        <v>#N/A</v>
      </c>
      <c r="R57" s="82" t="e">
        <f ca="true">+IF(AND(ISNUMBER(OFFSET('Water Data'!$H$9,0,10*ROW('Water Data'!H51))),'Data Summary'!CG57="Yes"),OFFSET('Water Data'!$H$9,0,10*ROW('Water Data'!H51)),NA())</f>
        <v>#N/A</v>
      </c>
      <c r="S57" s="82" t="e">
        <f ca="true">+IF(AND(ISNUMBER(OFFSET('Water Data'!$I$4,0,10*ROW('Water Data'!I51))),'Data Summary'!CH57="Yes"),100-OFFSET('Water Data'!$I$4,0,10*ROW('Water Data'!I51)),NA())</f>
        <v>#N/A</v>
      </c>
      <c r="T57" s="82" t="e">
        <f ca="true">+IF(AND(ISNUMBER(OFFSET('Water Data'!$I$6,0,10*ROW('Water Data'!I51))),'Data Summary'!CI57="Yes"),OFFSET('Water Data'!$I$6,0,10*ROW('Water Data'!I51)),NA())</f>
        <v>#N/A</v>
      </c>
      <c r="U57" s="82" t="e">
        <f ca="true">+IF(AND(ISNUMBER(OFFSET('Water Data'!$I$9,0,10*ROW('Water Data'!I51))),'Data Summary'!CJ57="Yes"),OFFSET('Water Data'!$I$9,0,10*ROW('Water Data'!I51)),NA())</f>
        <v>#N/A</v>
      </c>
      <c r="V57" s="83" t="e">
        <f ca="true">+IF(AND(ISNUMBER(OFFSET('Sanitation Data'!$D$4,0,10*ROW('Sanitation Data'!D51))),'Data Summary'!CK57="Yes"),100-OFFSET('Sanitation Data'!$D$4,0,10*ROW('Sanitation Data'!D51)),NA())</f>
        <v>#N/A</v>
      </c>
      <c r="W57" s="83" t="e">
        <f ca="true">+IF(AND(ISNUMBER(OFFSET('Sanitation Data'!$D$6,0,10*ROW('Sanitation Data'!D51))),'Data Summary'!CL57="Yes"),OFFSET('Sanitation Data'!$D$6,0,10*ROW('Sanitation Data'!D51)),NA())</f>
        <v>#N/A</v>
      </c>
      <c r="X57" s="83" t="e">
        <f ca="true">+IF(AND(ISNUMBER(OFFSET('Sanitation Data'!$D$10,0,10*ROW('Sanitation Data'!D51))),'Data Summary'!CM57="Yes"),OFFSET('Sanitation Data'!$D$10,0,10*ROW('Sanitation Data'!D51)),NA())</f>
        <v>#N/A</v>
      </c>
      <c r="Y57" s="83" t="e">
        <f ca="true">+IF(AND(ISNUMBER(OFFSET('Sanitation Data'!$D$11,0,10*ROW('Sanitation Data'!D51))),'Data Summary'!CN57="Yes"),OFFSET('Sanitation Data'!$D$11,0,10*ROW('Sanitation Data'!D51)),NA())</f>
        <v>#N/A</v>
      </c>
      <c r="Z57" s="83" t="e">
        <f ca="true">+IF(AND(ISNUMBER(OFFSET('Sanitation Data'!$D$12,0,10*ROW('Sanitation Data'!D51))),'Data Summary'!CO57="Yes"),OFFSET('Sanitation Data'!$D$12,0,10*ROW('Sanitation Data'!D51)),NA())</f>
        <v>#N/A</v>
      </c>
      <c r="AA57" s="83" t="e">
        <f ca="true">+IF(AND(ISNUMBER(OFFSET('Sanitation Data'!$E$4,0,10*ROW('Sanitation Data'!E51))),'Data Summary'!CP57="Yes"),100-OFFSET('Sanitation Data'!$E$4,0,10*ROW('Sanitation Data'!E51)),NA())</f>
        <v>#N/A</v>
      </c>
      <c r="AB57" s="83" t="e">
        <f ca="true">+IF(AND(ISNUMBER(OFFSET('Sanitation Data'!$E$6,0,10*ROW('Sanitation Data'!E51))),'Data Summary'!CQ57="Yes"),OFFSET('Sanitation Data'!$E$6,0,10*ROW('Sanitation Data'!E51)),NA())</f>
        <v>#N/A</v>
      </c>
      <c r="AC57" s="83" t="e">
        <f ca="true">+IF(AND(ISNUMBER(OFFSET('Sanitation Data'!$E$10,0,10*ROW('Sanitation Data'!E51))),'Data Summary'!CR57="Yes"),OFFSET('Sanitation Data'!$E$10,0,10*ROW('Sanitation Data'!E51)),NA())</f>
        <v>#N/A</v>
      </c>
      <c r="AD57" s="83" t="e">
        <f ca="true">+IF(AND(ISNUMBER(OFFSET('Sanitation Data'!$E$11,0,10*ROW('Sanitation Data'!E51))),'Data Summary'!CS57="Yes"),OFFSET('Sanitation Data'!$E$11,0,10*ROW('Sanitation Data'!E51)),NA())</f>
        <v>#N/A</v>
      </c>
      <c r="AE57" s="83" t="e">
        <f ca="true">+IF(AND(ISNUMBER(OFFSET('Sanitation Data'!$E$12,0,10*ROW('Sanitation Data'!E51))),'Data Summary'!CT57="Yes"),OFFSET('Sanitation Data'!$E$12,0,10*ROW('Sanitation Data'!E51)),NA())</f>
        <v>#N/A</v>
      </c>
      <c r="AF57" s="83" t="e">
        <f ca="true">+IF(AND(ISNUMBER(OFFSET('Sanitation Data'!$F$4,0,10*ROW('Sanitation Data'!F51))),'Data Summary'!CU57="Yes"),100-OFFSET('Sanitation Data'!$F$4,0,10*ROW('Sanitation Data'!F51)),NA())</f>
        <v>#N/A</v>
      </c>
      <c r="AG57" s="83" t="e">
        <f ca="true">+IF(AND(ISNUMBER(OFFSET('Sanitation Data'!$F$6,0,10*ROW('Sanitation Data'!F51))),'Data Summary'!CV57="Yes"),OFFSET('Sanitation Data'!$F$6,0,10*ROW('Sanitation Data'!F51)),NA())</f>
        <v>#N/A</v>
      </c>
      <c r="AH57" s="83" t="e">
        <f ca="true">+IF(AND(ISNUMBER(OFFSET('Sanitation Data'!$F$10,0,10*ROW('Sanitation Data'!F51))),'Data Summary'!CW57="Yes"),OFFSET('Sanitation Data'!$F$10,0,10*ROW('Sanitation Data'!F51)),NA())</f>
        <v>#N/A</v>
      </c>
      <c r="AI57" s="83" t="e">
        <f ca="true">+IF(AND(ISNUMBER(OFFSET('Sanitation Data'!$F$11,0,10*ROW('Sanitation Data'!F51))),'Data Summary'!CX57="Yes"),OFFSET('Sanitation Data'!$F$11,0,10*ROW('Sanitation Data'!F51)),NA())</f>
        <v>#N/A</v>
      </c>
      <c r="AJ57" s="83" t="e">
        <f ca="true">+IF(AND(ISNUMBER(OFFSET('Sanitation Data'!$F$12,0,10*ROW('Sanitation Data'!F51))),'Data Summary'!CY57="Yes"),OFFSET('Sanitation Data'!$F$12,0,10*ROW('Sanitation Data'!F51)),NA())</f>
        <v>#N/A</v>
      </c>
      <c r="AK57" s="83" t="e">
        <f ca="true">+IF(AND(ISNUMBER(OFFSET('Sanitation Data'!$G$4,0,10*ROW('Sanitation Data'!G51))),'Data Summary'!CZ57="Yes"),100-OFFSET('Sanitation Data'!$G$4,0,10*ROW('Sanitation Data'!G51)),NA())</f>
        <v>#N/A</v>
      </c>
      <c r="AL57" s="83" t="e">
        <f ca="true">+IF(AND(ISNUMBER(OFFSET('Sanitation Data'!$G$6,0,10*ROW('Sanitation Data'!G51))),'Data Summary'!DA57="Yes"),OFFSET('Sanitation Data'!$G$6,0,10*ROW('Sanitation Data'!G51)),NA())</f>
        <v>#N/A</v>
      </c>
      <c r="AM57" s="83" t="e">
        <f ca="true">+IF(AND(ISNUMBER(OFFSET('Sanitation Data'!$G$10,0,10*ROW('Sanitation Data'!G51))),'Data Summary'!DB57="Yes"),OFFSET('Sanitation Data'!$G$10,0,10*ROW('Sanitation Data'!G51)),NA())</f>
        <v>#N/A</v>
      </c>
      <c r="AN57" s="83" t="e">
        <f ca="true">+IF(AND(ISNUMBER(OFFSET('Sanitation Data'!$G$11,0,10*ROW('Sanitation Data'!G51))),'Data Summary'!DC57="Yes"),OFFSET('Sanitation Data'!$G$11,0,10*ROW('Sanitation Data'!G51)),NA())</f>
        <v>#N/A</v>
      </c>
      <c r="AO57" s="83" t="e">
        <f ca="true">+IF(AND(ISNUMBER(OFFSET('Sanitation Data'!$G$12,0,10*ROW('Sanitation Data'!G51))),'Data Summary'!DD57="Yes"),OFFSET('Sanitation Data'!$G$12,0,10*ROW('Sanitation Data'!G51)),NA())</f>
        <v>#N/A</v>
      </c>
      <c r="AP57" s="83" t="e">
        <f ca="true">+IF(AND(ISNUMBER(OFFSET('Sanitation Data'!$H$4,0,10*ROW('Sanitation Data'!H51))),'Data Summary'!DE57="Yes"),100-OFFSET('Sanitation Data'!$H$4,0,10*ROW('Sanitation Data'!H51)),NA())</f>
        <v>#N/A</v>
      </c>
      <c r="AQ57" s="83" t="e">
        <f ca="true">+IF(AND(ISNUMBER(OFFSET('Sanitation Data'!$H$6,0,10*ROW('Sanitation Data'!H51))),'Data Summary'!DF57="Yes"),OFFSET('Sanitation Data'!$H$6,0,10*ROW('Sanitation Data'!H51)),NA())</f>
        <v>#N/A</v>
      </c>
      <c r="AR57" s="83" t="e">
        <f ca="true">+IF(AND(ISNUMBER(OFFSET('Sanitation Data'!$H$10,0,10*ROW('Sanitation Data'!H51))),'Data Summary'!DG57="Yes"),OFFSET('Sanitation Data'!$H$10,0,10*ROW('Sanitation Data'!H51)),NA())</f>
        <v>#N/A</v>
      </c>
      <c r="AS57" s="83" t="e">
        <f ca="true">+IF(AND(ISNUMBER(OFFSET('Sanitation Data'!$H$11,0,10*ROW('Sanitation Data'!H51))),'Data Summary'!DH57="Yes"),OFFSET('Sanitation Data'!$H$11,0,10*ROW('Sanitation Data'!H51)),NA())</f>
        <v>#N/A</v>
      </c>
      <c r="AT57" s="83" t="e">
        <f ca="true">+IF(AND(ISNUMBER(OFFSET('Sanitation Data'!$H$12,0,10*ROW('Sanitation Data'!H51))),'Data Summary'!DI57="Yes"),OFFSET('Sanitation Data'!$H$12,0,10*ROW('Sanitation Data'!H51)),NA())</f>
        <v>#N/A</v>
      </c>
      <c r="AU57" s="83" t="e">
        <f ca="true">+IF(AND(ISNUMBER(OFFSET('Sanitation Data'!$I$4,0,10*ROW('Sanitation Data'!I51))),'Data Summary'!DJ57="Yes"),100-OFFSET('Sanitation Data'!$I$4,0,10*ROW('Sanitation Data'!I51)),NA())</f>
        <v>#N/A</v>
      </c>
      <c r="AV57" s="83" t="e">
        <f ca="true">+IF(AND(ISNUMBER(OFFSET('Sanitation Data'!$I$6,0,10*ROW('Sanitation Data'!I51))),'Data Summary'!DK57="Yes"),OFFSET('Sanitation Data'!$I$6,0,10*ROW('Sanitation Data'!I51)),NA())</f>
        <v>#N/A</v>
      </c>
      <c r="AW57" s="83" t="e">
        <f ca="true">+IF(AND(ISNUMBER(OFFSET('Sanitation Data'!$I$10,0,10*ROW('Sanitation Data'!I51))),'Data Summary'!DL57="Yes"),OFFSET('Sanitation Data'!$I$10,0,10*ROW('Sanitation Data'!I51)),NA())</f>
        <v>#N/A</v>
      </c>
      <c r="AX57" s="83" t="e">
        <f ca="true">+IF(AND(ISNUMBER(OFFSET('Sanitation Data'!$I$11,0,10*ROW('Sanitation Data'!I51))),'Data Summary'!DM57="Yes"),OFFSET('Sanitation Data'!$I$11,0,10*ROW('Sanitation Data'!I51)),NA())</f>
        <v>#N/A</v>
      </c>
      <c r="AY57" s="83" t="e">
        <f ca="true">+IF(AND(ISNUMBER(OFFSET('Sanitation Data'!$I$12,0,10*ROW('Sanitation Data'!I51))),'Data Summary'!DN57="Yes"),OFFSET('Sanitation Data'!$I$12,0,10*ROW('Sanitation Data'!I51)),NA())</f>
        <v>#N/A</v>
      </c>
      <c r="AZ57" s="84" t="e">
        <f ca="true">+IF(AND(ISNUMBER(OFFSET('Hygiene Data'!$D$5,0,10*ROW('Hygiene Data'!D51))),'Data Summary'!DO57="Yes"),OFFSET('Hygiene Data'!$D$5,0,10*ROW('Hygiene Data'!D51)),NA())</f>
        <v>#N/A</v>
      </c>
      <c r="BA57" s="84" t="e">
        <f ca="true">+IF(AND(ISNUMBER(OFFSET('Hygiene Data'!$D$7,0,10*ROW('Hygiene Data'!D51))),'Data Summary'!DP57="Yes"),OFFSET('Hygiene Data'!$D$7,0,10*ROW('Hygiene Data'!D51)),NA())</f>
        <v>#N/A</v>
      </c>
      <c r="BB57" s="84" t="e">
        <f ca="true">+IF(AND(ISNUMBER(OFFSET('Hygiene Data'!$D$9,0,10*ROW('Hygiene Data'!D51))),'Data Summary'!DQ57="Yes"),OFFSET('Hygiene Data'!$D$9,0,10*ROW('Hygiene Data'!D51)),NA())</f>
        <v>#N/A</v>
      </c>
      <c r="BC57" s="84" t="e">
        <f ca="true">+IF(AND(ISNUMBER(OFFSET('Hygiene Data'!$E$5,0,10*ROW('Hygiene Data'!E51))),'Data Summary'!DR57="Yes"),OFFSET('Hygiene Data'!$E$5,0,10*ROW('Hygiene Data'!E51)),NA())</f>
        <v>#N/A</v>
      </c>
      <c r="BD57" s="84" t="e">
        <f ca="true">+IF(AND(ISNUMBER(OFFSET('Hygiene Data'!$E$7,0,10*ROW('Hygiene Data'!E51))),'Data Summary'!DS57="Yes"),OFFSET('Hygiene Data'!$E$7,0,10*ROW('Hygiene Data'!E51)),NA())</f>
        <v>#N/A</v>
      </c>
      <c r="BE57" s="84" t="e">
        <f ca="true">+IF(AND(ISNUMBER(OFFSET('Hygiene Data'!$E$9,0,10*ROW('Hygiene Data'!E51))),'Data Summary'!DT57="Yes"),OFFSET('Hygiene Data'!$E$9,0,10*ROW('Hygiene Data'!E51)),NA())</f>
        <v>#N/A</v>
      </c>
      <c r="BF57" s="84" t="e">
        <f ca="true">+IF(AND(ISNUMBER(OFFSET('Hygiene Data'!$F$5,0,10*ROW('Hygiene Data'!F51))),'Data Summary'!DU57="Yes"),OFFSET('Hygiene Data'!$F$5,0,10*ROW('Hygiene Data'!F51)),NA())</f>
        <v>#N/A</v>
      </c>
      <c r="BG57" s="84" t="e">
        <f ca="true">+IF(AND(ISNUMBER(OFFSET('Hygiene Data'!$F$7,0,10*ROW('Hygiene Data'!F51))),'Data Summary'!DV57="Yes"),OFFSET('Hygiene Data'!$F$7,0,10*ROW('Hygiene Data'!F51)),NA())</f>
        <v>#N/A</v>
      </c>
      <c r="BH57" s="84" t="e">
        <f ca="true">+IF(AND(ISNUMBER(OFFSET('Hygiene Data'!$F$9,0,10*ROW('Hygiene Data'!F51))),'Data Summary'!DW57="Yes"),OFFSET('Hygiene Data'!$F$9,0,10*ROW('Hygiene Data'!F51)),NA())</f>
        <v>#N/A</v>
      </c>
      <c r="BI57" s="84" t="e">
        <f ca="true">+IF(AND(ISNUMBER(OFFSET('Hygiene Data'!$G$5,0,10*ROW('Hygiene Data'!G51))),'Data Summary'!DX57="Yes"),OFFSET('Hygiene Data'!$G$5,0,10*ROW('Hygiene Data'!G51)),NA())</f>
        <v>#N/A</v>
      </c>
      <c r="BJ57" s="84" t="e">
        <f ca="true">+IF(AND(ISNUMBER(OFFSET('Hygiene Data'!$G$7,0,10*ROW('Hygiene Data'!G51))),'Data Summary'!DY57="Yes"),OFFSET('Hygiene Data'!$G$7,0,10*ROW('Hygiene Data'!G51)),NA())</f>
        <v>#N/A</v>
      </c>
      <c r="BK57" s="84" t="e">
        <f ca="true">+IF(AND(ISNUMBER(OFFSET('Hygiene Data'!$G$9,0,10*ROW('Hygiene Data'!G51))),'Data Summary'!DZ57="Yes"),OFFSET('Hygiene Data'!$G$9,0,10*ROW('Hygiene Data'!G51)),NA())</f>
        <v>#N/A</v>
      </c>
      <c r="BL57" s="84" t="e">
        <f ca="true">+IF(AND(ISNUMBER(OFFSET('Hygiene Data'!$H$5,0,10*ROW('Hygiene Data'!H51))),'Data Summary'!EA57="Yes"),OFFSET('Hygiene Data'!$H$5,0,10*ROW('Hygiene Data'!H51)),NA())</f>
        <v>#N/A</v>
      </c>
      <c r="BM57" s="84" t="e">
        <f ca="true">+IF(AND(ISNUMBER(OFFSET('Hygiene Data'!$H$7,0,10*ROW('Hygiene Data'!H51))),'Data Summary'!EB57="Yes"),OFFSET('Hygiene Data'!$H$7,0,10*ROW('Hygiene Data'!H51)),NA())</f>
        <v>#N/A</v>
      </c>
      <c r="BN57" s="84" t="e">
        <f ca="true">+IF(AND(ISNUMBER(OFFSET('Hygiene Data'!$H$9,0,10*ROW('Hygiene Data'!H51))),'Data Summary'!EC57="Yes"),OFFSET('Hygiene Data'!$H$9,0,10*ROW('Hygiene Data'!H51)),NA())</f>
        <v>#N/A</v>
      </c>
      <c r="BO57" s="84" t="e">
        <f ca="true">+IF(AND(ISNUMBER(OFFSET('Hygiene Data'!$I$5,0,10*ROW('Hygiene Data'!I51))),'Data Summary'!ED57="Yes"),OFFSET('Hygiene Data'!$I$5,0,10*ROW('Hygiene Data'!I51)),NA())</f>
        <v>#N/A</v>
      </c>
      <c r="BP57" s="84" t="e">
        <f ca="true">+IF(AND(ISNUMBER(OFFSET('Hygiene Data'!$I$7,0,10*ROW('Hygiene Data'!I51))),'Data Summary'!EE57="Yes"),OFFSET('Hygiene Data'!$I$7,0,10*ROW('Hygiene Data'!I51)),NA())</f>
        <v>#N/A</v>
      </c>
      <c r="BQ57" s="84" t="e">
        <f ca="true">+IF(AND(ISNUMBER(OFFSET('Hygiene Data'!$I$9,0,10*ROW('Hygiene Data'!I51))),'Data Summary'!EF57="Yes"),OFFSET('Hygiene Data'!$I$9,0,10*ROW('Hygiene Data'!I51)),NA())</f>
        <v>#N/A</v>
      </c>
    </row>
    <row xmlns:x14ac="http://schemas.microsoft.com/office/spreadsheetml/2009/9/ac" r="58" x14ac:dyDescent="0.2">
      <c r="A58" s="375" t="e">
        <f ca="true">+RIGHT('Data Summary'!A58,LEN('Data Summary'!A58)-9)</f>
        <v>#VALUE!</v>
      </c>
      <c r="B58" s="36" t="str">
        <f ca="true">+IF(ISTEXT('Data Summary'!B58),'Data Summary'!B58,"")</f>
        <v/>
      </c>
      <c r="C58" s="325" t="e">
        <f ca="true">+VALUE('Data Summary'!C58)</f>
        <v>#VALUE!</v>
      </c>
      <c r="D58" s="82" t="e">
        <f ca="true">+IF(AND(ISNUMBER(OFFSET('Water Data'!$D$4,0,10*ROW('Water Data'!D52))),'Data Summary'!BS58="Yes"),100-OFFSET('Water Data'!$D$4,0,10*ROW('Water Data'!D52)),NA())</f>
        <v>#N/A</v>
      </c>
      <c r="E58" s="82" t="e">
        <f ca="true">+IF(AND(ISNUMBER(OFFSET('Water Data'!$D$6,0,10*ROW('Water Data'!D52))),'Data Summary'!BT58="Yes"),OFFSET('Water Data'!$D$6,0,10*ROW('Water Data'!D52)),NA())</f>
        <v>#N/A</v>
      </c>
      <c r="F58" s="82" t="e">
        <f ca="true">+IF(AND(ISNUMBER(OFFSET('Water Data'!$D$9,0,10*ROW('Water Data'!D52))),'Data Summary'!BU58="Yes"),OFFSET('Water Data'!$D$9,0,10*ROW('Water Data'!D52)),NA())</f>
        <v>#N/A</v>
      </c>
      <c r="G58" s="82" t="e">
        <f ca="true">+IF(AND(ISNUMBER(OFFSET('Water Data'!$E$4,0,10*ROW('Water Data'!E52))),'Data Summary'!BV58="Yes"),100-OFFSET('Water Data'!$E$4,0,10*ROW('Water Data'!E52)),NA())</f>
        <v>#N/A</v>
      </c>
      <c r="H58" s="82" t="e">
        <f ca="true">+IF(AND(ISNUMBER(OFFSET('Water Data'!$E$6,0,10*ROW('Water Data'!E52))),'Data Summary'!BW58="Yes"),OFFSET('Water Data'!$E$6,0,10*ROW('Water Data'!E52)),NA())</f>
        <v>#N/A</v>
      </c>
      <c r="I58" s="82" t="e">
        <f ca="true">+IF(AND(ISNUMBER(OFFSET('Water Data'!$E$9,0,10*ROW('Water Data'!E52))),'Data Summary'!BX58="Yes"),OFFSET('Water Data'!$E$9,0,10*ROW('Water Data'!E52)),NA())</f>
        <v>#N/A</v>
      </c>
      <c r="J58" s="82" t="e">
        <f ca="true">+IF(AND(ISNUMBER(OFFSET('Water Data'!$F$4,0,10*ROW('Water Data'!F52))),'Data Summary'!BY58="Yes"),100-OFFSET('Water Data'!$F$4,0,10*ROW('Water Data'!F52)),NA())</f>
        <v>#N/A</v>
      </c>
      <c r="K58" s="82" t="e">
        <f ca="true">+IF(AND(ISNUMBER(OFFSET('Water Data'!$F$6,0,10*ROW('Water Data'!F52))),'Data Summary'!BZ58="Yes"),OFFSET('Water Data'!$F$6,0,10*ROW('Water Data'!F52)),NA())</f>
        <v>#N/A</v>
      </c>
      <c r="L58" s="82" t="e">
        <f ca="true">+IF(AND(ISNUMBER(OFFSET('Water Data'!$F$9,0,10*ROW('Water Data'!F52))),'Data Summary'!CA58="Yes"),OFFSET('Water Data'!$F$9,0,10*ROW('Water Data'!F52)),NA())</f>
        <v>#N/A</v>
      </c>
      <c r="M58" s="82" t="e">
        <f ca="true">+IF(AND(ISNUMBER(OFFSET('Water Data'!$G$4,0,10*ROW('Water Data'!G52))),'Data Summary'!CB58="Yes"),100-OFFSET('Water Data'!$G$4,0,10*ROW('Water Data'!G52)),NA())</f>
        <v>#N/A</v>
      </c>
      <c r="N58" s="82" t="e">
        <f ca="true">+IF(AND(ISNUMBER(OFFSET('Water Data'!$G$6,0,10*ROW('Water Data'!G52))),'Data Summary'!CC58="Yes"),OFFSET('Water Data'!$G$6,0,10*ROW('Water Data'!G52)),NA())</f>
        <v>#N/A</v>
      </c>
      <c r="O58" s="82" t="e">
        <f ca="true">+IF(AND(ISNUMBER(OFFSET('Water Data'!$G$9,0,10*ROW('Water Data'!G52))),'Data Summary'!CD58="Yes"),OFFSET('Water Data'!$G$9,0,10*ROW('Water Data'!G52)),NA())</f>
        <v>#N/A</v>
      </c>
      <c r="P58" s="82" t="e">
        <f ca="true">+IF(AND(ISNUMBER(OFFSET('Water Data'!$H$4,0,10*ROW('Water Data'!H52))),'Data Summary'!CE58="Yes"),100-OFFSET('Water Data'!$H$4,0,10*ROW('Water Data'!H52)),NA())</f>
        <v>#N/A</v>
      </c>
      <c r="Q58" s="82" t="e">
        <f ca="true">+IF(AND(ISNUMBER(OFFSET('Water Data'!$H$6,0,10*ROW('Water Data'!H52))),'Data Summary'!CF58="Yes"),OFFSET('Water Data'!$H$6,0,10*ROW('Water Data'!H52)),NA())</f>
        <v>#N/A</v>
      </c>
      <c r="R58" s="82" t="e">
        <f ca="true">+IF(AND(ISNUMBER(OFFSET('Water Data'!$H$9,0,10*ROW('Water Data'!H52))),'Data Summary'!CG58="Yes"),OFFSET('Water Data'!$H$9,0,10*ROW('Water Data'!H52)),NA())</f>
        <v>#N/A</v>
      </c>
      <c r="S58" s="82" t="e">
        <f ca="true">+IF(AND(ISNUMBER(OFFSET('Water Data'!$I$4,0,10*ROW('Water Data'!I52))),'Data Summary'!CH58="Yes"),100-OFFSET('Water Data'!$I$4,0,10*ROW('Water Data'!I52)),NA())</f>
        <v>#N/A</v>
      </c>
      <c r="T58" s="82" t="e">
        <f ca="true">+IF(AND(ISNUMBER(OFFSET('Water Data'!$I$6,0,10*ROW('Water Data'!I52))),'Data Summary'!CI58="Yes"),OFFSET('Water Data'!$I$6,0,10*ROW('Water Data'!I52)),NA())</f>
        <v>#N/A</v>
      </c>
      <c r="U58" s="82" t="e">
        <f ca="true">+IF(AND(ISNUMBER(OFFSET('Water Data'!$I$9,0,10*ROW('Water Data'!I52))),'Data Summary'!CJ58="Yes"),OFFSET('Water Data'!$I$9,0,10*ROW('Water Data'!I52)),NA())</f>
        <v>#N/A</v>
      </c>
      <c r="V58" s="83" t="e">
        <f ca="true">+IF(AND(ISNUMBER(OFFSET('Sanitation Data'!$D$4,0,10*ROW('Sanitation Data'!D52))),'Data Summary'!CK58="Yes"),100-OFFSET('Sanitation Data'!$D$4,0,10*ROW('Sanitation Data'!D52)),NA())</f>
        <v>#N/A</v>
      </c>
      <c r="W58" s="83" t="e">
        <f ca="true">+IF(AND(ISNUMBER(OFFSET('Sanitation Data'!$D$6,0,10*ROW('Sanitation Data'!D52))),'Data Summary'!CL58="Yes"),OFFSET('Sanitation Data'!$D$6,0,10*ROW('Sanitation Data'!D52)),NA())</f>
        <v>#N/A</v>
      </c>
      <c r="X58" s="83" t="e">
        <f ca="true">+IF(AND(ISNUMBER(OFFSET('Sanitation Data'!$D$10,0,10*ROW('Sanitation Data'!D52))),'Data Summary'!CM58="Yes"),OFFSET('Sanitation Data'!$D$10,0,10*ROW('Sanitation Data'!D52)),NA())</f>
        <v>#N/A</v>
      </c>
      <c r="Y58" s="83" t="e">
        <f ca="true">+IF(AND(ISNUMBER(OFFSET('Sanitation Data'!$D$11,0,10*ROW('Sanitation Data'!D52))),'Data Summary'!CN58="Yes"),OFFSET('Sanitation Data'!$D$11,0,10*ROW('Sanitation Data'!D52)),NA())</f>
        <v>#N/A</v>
      </c>
      <c r="Z58" s="83" t="e">
        <f ca="true">+IF(AND(ISNUMBER(OFFSET('Sanitation Data'!$D$12,0,10*ROW('Sanitation Data'!D52))),'Data Summary'!CO58="Yes"),OFFSET('Sanitation Data'!$D$12,0,10*ROW('Sanitation Data'!D52)),NA())</f>
        <v>#N/A</v>
      </c>
      <c r="AA58" s="83" t="e">
        <f ca="true">+IF(AND(ISNUMBER(OFFSET('Sanitation Data'!$E$4,0,10*ROW('Sanitation Data'!E52))),'Data Summary'!CP58="Yes"),100-OFFSET('Sanitation Data'!$E$4,0,10*ROW('Sanitation Data'!E52)),NA())</f>
        <v>#N/A</v>
      </c>
      <c r="AB58" s="83" t="e">
        <f ca="true">+IF(AND(ISNUMBER(OFFSET('Sanitation Data'!$E$6,0,10*ROW('Sanitation Data'!E52))),'Data Summary'!CQ58="Yes"),OFFSET('Sanitation Data'!$E$6,0,10*ROW('Sanitation Data'!E52)),NA())</f>
        <v>#N/A</v>
      </c>
      <c r="AC58" s="83" t="e">
        <f ca="true">+IF(AND(ISNUMBER(OFFSET('Sanitation Data'!$E$10,0,10*ROW('Sanitation Data'!E52))),'Data Summary'!CR58="Yes"),OFFSET('Sanitation Data'!$E$10,0,10*ROW('Sanitation Data'!E52)),NA())</f>
        <v>#N/A</v>
      </c>
      <c r="AD58" s="83" t="e">
        <f ca="true">+IF(AND(ISNUMBER(OFFSET('Sanitation Data'!$E$11,0,10*ROW('Sanitation Data'!E52))),'Data Summary'!CS58="Yes"),OFFSET('Sanitation Data'!$E$11,0,10*ROW('Sanitation Data'!E52)),NA())</f>
        <v>#N/A</v>
      </c>
      <c r="AE58" s="83" t="e">
        <f ca="true">+IF(AND(ISNUMBER(OFFSET('Sanitation Data'!$E$12,0,10*ROW('Sanitation Data'!E52))),'Data Summary'!CT58="Yes"),OFFSET('Sanitation Data'!$E$12,0,10*ROW('Sanitation Data'!E52)),NA())</f>
        <v>#N/A</v>
      </c>
      <c r="AF58" s="83" t="e">
        <f ca="true">+IF(AND(ISNUMBER(OFFSET('Sanitation Data'!$F$4,0,10*ROW('Sanitation Data'!F52))),'Data Summary'!CU58="Yes"),100-OFFSET('Sanitation Data'!$F$4,0,10*ROW('Sanitation Data'!F52)),NA())</f>
        <v>#N/A</v>
      </c>
      <c r="AG58" s="83" t="e">
        <f ca="true">+IF(AND(ISNUMBER(OFFSET('Sanitation Data'!$F$6,0,10*ROW('Sanitation Data'!F52))),'Data Summary'!CV58="Yes"),OFFSET('Sanitation Data'!$F$6,0,10*ROW('Sanitation Data'!F52)),NA())</f>
        <v>#N/A</v>
      </c>
      <c r="AH58" s="83" t="e">
        <f ca="true">+IF(AND(ISNUMBER(OFFSET('Sanitation Data'!$F$10,0,10*ROW('Sanitation Data'!F52))),'Data Summary'!CW58="Yes"),OFFSET('Sanitation Data'!$F$10,0,10*ROW('Sanitation Data'!F52)),NA())</f>
        <v>#N/A</v>
      </c>
      <c r="AI58" s="83" t="e">
        <f ca="true">+IF(AND(ISNUMBER(OFFSET('Sanitation Data'!$F$11,0,10*ROW('Sanitation Data'!F52))),'Data Summary'!CX58="Yes"),OFFSET('Sanitation Data'!$F$11,0,10*ROW('Sanitation Data'!F52)),NA())</f>
        <v>#N/A</v>
      </c>
      <c r="AJ58" s="83" t="e">
        <f ca="true">+IF(AND(ISNUMBER(OFFSET('Sanitation Data'!$F$12,0,10*ROW('Sanitation Data'!F52))),'Data Summary'!CY58="Yes"),OFFSET('Sanitation Data'!$F$12,0,10*ROW('Sanitation Data'!F52)),NA())</f>
        <v>#N/A</v>
      </c>
      <c r="AK58" s="83" t="e">
        <f ca="true">+IF(AND(ISNUMBER(OFFSET('Sanitation Data'!$G$4,0,10*ROW('Sanitation Data'!G52))),'Data Summary'!CZ58="Yes"),100-OFFSET('Sanitation Data'!$G$4,0,10*ROW('Sanitation Data'!G52)),NA())</f>
        <v>#N/A</v>
      </c>
      <c r="AL58" s="83" t="e">
        <f ca="true">+IF(AND(ISNUMBER(OFFSET('Sanitation Data'!$G$6,0,10*ROW('Sanitation Data'!G52))),'Data Summary'!DA58="Yes"),OFFSET('Sanitation Data'!$G$6,0,10*ROW('Sanitation Data'!G52)),NA())</f>
        <v>#N/A</v>
      </c>
      <c r="AM58" s="83" t="e">
        <f ca="true">+IF(AND(ISNUMBER(OFFSET('Sanitation Data'!$G$10,0,10*ROW('Sanitation Data'!G52))),'Data Summary'!DB58="Yes"),OFFSET('Sanitation Data'!$G$10,0,10*ROW('Sanitation Data'!G52)),NA())</f>
        <v>#N/A</v>
      </c>
      <c r="AN58" s="83" t="e">
        <f ca="true">+IF(AND(ISNUMBER(OFFSET('Sanitation Data'!$G$11,0,10*ROW('Sanitation Data'!G52))),'Data Summary'!DC58="Yes"),OFFSET('Sanitation Data'!$G$11,0,10*ROW('Sanitation Data'!G52)),NA())</f>
        <v>#N/A</v>
      </c>
      <c r="AO58" s="83" t="e">
        <f ca="true">+IF(AND(ISNUMBER(OFFSET('Sanitation Data'!$G$12,0,10*ROW('Sanitation Data'!G52))),'Data Summary'!DD58="Yes"),OFFSET('Sanitation Data'!$G$12,0,10*ROW('Sanitation Data'!G52)),NA())</f>
        <v>#N/A</v>
      </c>
      <c r="AP58" s="83" t="e">
        <f ca="true">+IF(AND(ISNUMBER(OFFSET('Sanitation Data'!$H$4,0,10*ROW('Sanitation Data'!H52))),'Data Summary'!DE58="Yes"),100-OFFSET('Sanitation Data'!$H$4,0,10*ROW('Sanitation Data'!H52)),NA())</f>
        <v>#N/A</v>
      </c>
      <c r="AQ58" s="83" t="e">
        <f ca="true">+IF(AND(ISNUMBER(OFFSET('Sanitation Data'!$H$6,0,10*ROW('Sanitation Data'!H52))),'Data Summary'!DF58="Yes"),OFFSET('Sanitation Data'!$H$6,0,10*ROW('Sanitation Data'!H52)),NA())</f>
        <v>#N/A</v>
      </c>
      <c r="AR58" s="83" t="e">
        <f ca="true">+IF(AND(ISNUMBER(OFFSET('Sanitation Data'!$H$10,0,10*ROW('Sanitation Data'!H52))),'Data Summary'!DG58="Yes"),OFFSET('Sanitation Data'!$H$10,0,10*ROW('Sanitation Data'!H52)),NA())</f>
        <v>#N/A</v>
      </c>
      <c r="AS58" s="83" t="e">
        <f ca="true">+IF(AND(ISNUMBER(OFFSET('Sanitation Data'!$H$11,0,10*ROW('Sanitation Data'!H52))),'Data Summary'!DH58="Yes"),OFFSET('Sanitation Data'!$H$11,0,10*ROW('Sanitation Data'!H52)),NA())</f>
        <v>#N/A</v>
      </c>
      <c r="AT58" s="83" t="e">
        <f ca="true">+IF(AND(ISNUMBER(OFFSET('Sanitation Data'!$H$12,0,10*ROW('Sanitation Data'!H52))),'Data Summary'!DI58="Yes"),OFFSET('Sanitation Data'!$H$12,0,10*ROW('Sanitation Data'!H52)),NA())</f>
        <v>#N/A</v>
      </c>
      <c r="AU58" s="83" t="e">
        <f ca="true">+IF(AND(ISNUMBER(OFFSET('Sanitation Data'!$I$4,0,10*ROW('Sanitation Data'!I52))),'Data Summary'!DJ58="Yes"),100-OFFSET('Sanitation Data'!$I$4,0,10*ROW('Sanitation Data'!I52)),NA())</f>
        <v>#N/A</v>
      </c>
      <c r="AV58" s="83" t="e">
        <f ca="true">+IF(AND(ISNUMBER(OFFSET('Sanitation Data'!$I$6,0,10*ROW('Sanitation Data'!I52))),'Data Summary'!DK58="Yes"),OFFSET('Sanitation Data'!$I$6,0,10*ROW('Sanitation Data'!I52)),NA())</f>
        <v>#N/A</v>
      </c>
      <c r="AW58" s="83" t="e">
        <f ca="true">+IF(AND(ISNUMBER(OFFSET('Sanitation Data'!$I$10,0,10*ROW('Sanitation Data'!I52))),'Data Summary'!DL58="Yes"),OFFSET('Sanitation Data'!$I$10,0,10*ROW('Sanitation Data'!I52)),NA())</f>
        <v>#N/A</v>
      </c>
      <c r="AX58" s="83" t="e">
        <f ca="true">+IF(AND(ISNUMBER(OFFSET('Sanitation Data'!$I$11,0,10*ROW('Sanitation Data'!I52))),'Data Summary'!DM58="Yes"),OFFSET('Sanitation Data'!$I$11,0,10*ROW('Sanitation Data'!I52)),NA())</f>
        <v>#N/A</v>
      </c>
      <c r="AY58" s="83" t="e">
        <f ca="true">+IF(AND(ISNUMBER(OFFSET('Sanitation Data'!$I$12,0,10*ROW('Sanitation Data'!I52))),'Data Summary'!DN58="Yes"),OFFSET('Sanitation Data'!$I$12,0,10*ROW('Sanitation Data'!I52)),NA())</f>
        <v>#N/A</v>
      </c>
      <c r="AZ58" s="84" t="e">
        <f ca="true">+IF(AND(ISNUMBER(OFFSET('Hygiene Data'!$D$5,0,10*ROW('Hygiene Data'!D52))),'Data Summary'!DO58="Yes"),OFFSET('Hygiene Data'!$D$5,0,10*ROW('Hygiene Data'!D52)),NA())</f>
        <v>#N/A</v>
      </c>
      <c r="BA58" s="84" t="e">
        <f ca="true">+IF(AND(ISNUMBER(OFFSET('Hygiene Data'!$D$7,0,10*ROW('Hygiene Data'!D52))),'Data Summary'!DP58="Yes"),OFFSET('Hygiene Data'!$D$7,0,10*ROW('Hygiene Data'!D52)),NA())</f>
        <v>#N/A</v>
      </c>
      <c r="BB58" s="84" t="e">
        <f ca="true">+IF(AND(ISNUMBER(OFFSET('Hygiene Data'!$D$9,0,10*ROW('Hygiene Data'!D52))),'Data Summary'!DQ58="Yes"),OFFSET('Hygiene Data'!$D$9,0,10*ROW('Hygiene Data'!D52)),NA())</f>
        <v>#N/A</v>
      </c>
      <c r="BC58" s="84" t="e">
        <f ca="true">+IF(AND(ISNUMBER(OFFSET('Hygiene Data'!$E$5,0,10*ROW('Hygiene Data'!E52))),'Data Summary'!DR58="Yes"),OFFSET('Hygiene Data'!$E$5,0,10*ROW('Hygiene Data'!E52)),NA())</f>
        <v>#N/A</v>
      </c>
      <c r="BD58" s="84" t="e">
        <f ca="true">+IF(AND(ISNUMBER(OFFSET('Hygiene Data'!$E$7,0,10*ROW('Hygiene Data'!E52))),'Data Summary'!DS58="Yes"),OFFSET('Hygiene Data'!$E$7,0,10*ROW('Hygiene Data'!E52)),NA())</f>
        <v>#N/A</v>
      </c>
      <c r="BE58" s="84" t="e">
        <f ca="true">+IF(AND(ISNUMBER(OFFSET('Hygiene Data'!$E$9,0,10*ROW('Hygiene Data'!E52))),'Data Summary'!DT58="Yes"),OFFSET('Hygiene Data'!$E$9,0,10*ROW('Hygiene Data'!E52)),NA())</f>
        <v>#N/A</v>
      </c>
      <c r="BF58" s="84" t="e">
        <f ca="true">+IF(AND(ISNUMBER(OFFSET('Hygiene Data'!$F$5,0,10*ROW('Hygiene Data'!F52))),'Data Summary'!DU58="Yes"),OFFSET('Hygiene Data'!$F$5,0,10*ROW('Hygiene Data'!F52)),NA())</f>
        <v>#N/A</v>
      </c>
      <c r="BG58" s="84" t="e">
        <f ca="true">+IF(AND(ISNUMBER(OFFSET('Hygiene Data'!$F$7,0,10*ROW('Hygiene Data'!F52))),'Data Summary'!DV58="Yes"),OFFSET('Hygiene Data'!$F$7,0,10*ROW('Hygiene Data'!F52)),NA())</f>
        <v>#N/A</v>
      </c>
      <c r="BH58" s="84" t="e">
        <f ca="true">+IF(AND(ISNUMBER(OFFSET('Hygiene Data'!$F$9,0,10*ROW('Hygiene Data'!F52))),'Data Summary'!DW58="Yes"),OFFSET('Hygiene Data'!$F$9,0,10*ROW('Hygiene Data'!F52)),NA())</f>
        <v>#N/A</v>
      </c>
      <c r="BI58" s="84" t="e">
        <f ca="true">+IF(AND(ISNUMBER(OFFSET('Hygiene Data'!$G$5,0,10*ROW('Hygiene Data'!G52))),'Data Summary'!DX58="Yes"),OFFSET('Hygiene Data'!$G$5,0,10*ROW('Hygiene Data'!G52)),NA())</f>
        <v>#N/A</v>
      </c>
      <c r="BJ58" s="84" t="e">
        <f ca="true">+IF(AND(ISNUMBER(OFFSET('Hygiene Data'!$G$7,0,10*ROW('Hygiene Data'!G52))),'Data Summary'!DY58="Yes"),OFFSET('Hygiene Data'!$G$7,0,10*ROW('Hygiene Data'!G52)),NA())</f>
        <v>#N/A</v>
      </c>
      <c r="BK58" s="84" t="e">
        <f ca="true">+IF(AND(ISNUMBER(OFFSET('Hygiene Data'!$G$9,0,10*ROW('Hygiene Data'!G52))),'Data Summary'!DZ58="Yes"),OFFSET('Hygiene Data'!$G$9,0,10*ROW('Hygiene Data'!G52)),NA())</f>
        <v>#N/A</v>
      </c>
      <c r="BL58" s="84" t="e">
        <f ca="true">+IF(AND(ISNUMBER(OFFSET('Hygiene Data'!$H$5,0,10*ROW('Hygiene Data'!H52))),'Data Summary'!EA58="Yes"),OFFSET('Hygiene Data'!$H$5,0,10*ROW('Hygiene Data'!H52)),NA())</f>
        <v>#N/A</v>
      </c>
      <c r="BM58" s="84" t="e">
        <f ca="true">+IF(AND(ISNUMBER(OFFSET('Hygiene Data'!$H$7,0,10*ROW('Hygiene Data'!H52))),'Data Summary'!EB58="Yes"),OFFSET('Hygiene Data'!$H$7,0,10*ROW('Hygiene Data'!H52)),NA())</f>
        <v>#N/A</v>
      </c>
      <c r="BN58" s="84" t="e">
        <f ca="true">+IF(AND(ISNUMBER(OFFSET('Hygiene Data'!$H$9,0,10*ROW('Hygiene Data'!H52))),'Data Summary'!EC58="Yes"),OFFSET('Hygiene Data'!$H$9,0,10*ROW('Hygiene Data'!H52)),NA())</f>
        <v>#N/A</v>
      </c>
      <c r="BO58" s="84" t="e">
        <f ca="true">+IF(AND(ISNUMBER(OFFSET('Hygiene Data'!$I$5,0,10*ROW('Hygiene Data'!I52))),'Data Summary'!ED58="Yes"),OFFSET('Hygiene Data'!$I$5,0,10*ROW('Hygiene Data'!I52)),NA())</f>
        <v>#N/A</v>
      </c>
      <c r="BP58" s="84" t="e">
        <f ca="true">+IF(AND(ISNUMBER(OFFSET('Hygiene Data'!$I$7,0,10*ROW('Hygiene Data'!I52))),'Data Summary'!EE58="Yes"),OFFSET('Hygiene Data'!$I$7,0,10*ROW('Hygiene Data'!I52)),NA())</f>
        <v>#N/A</v>
      </c>
      <c r="BQ58" s="84" t="e">
        <f ca="true">+IF(AND(ISNUMBER(OFFSET('Hygiene Data'!$I$9,0,10*ROW('Hygiene Data'!I52))),'Data Summary'!EF58="Yes"),OFFSET('Hygiene Data'!$I$9,0,10*ROW('Hygiene Data'!I52)),NA())</f>
        <v>#N/A</v>
      </c>
    </row>
    <row xmlns:x14ac="http://schemas.microsoft.com/office/spreadsheetml/2009/9/ac" r="59" x14ac:dyDescent="0.2">
      <c r="A59" s="375" t="e">
        <f ca="true">+RIGHT('Data Summary'!A59,LEN('Data Summary'!A59)-9)</f>
        <v>#VALUE!</v>
      </c>
      <c r="B59" s="36" t="str">
        <f ca="true">+IF(ISTEXT('Data Summary'!B59),'Data Summary'!B59,"")</f>
        <v/>
      </c>
      <c r="C59" s="325" t="e">
        <f ca="true">+VALUE('Data Summary'!C59)</f>
        <v>#VALUE!</v>
      </c>
      <c r="D59" s="82" t="e">
        <f ca="true">+IF(AND(ISNUMBER(OFFSET('Water Data'!$D$4,0,10*ROW('Water Data'!D53))),'Data Summary'!BS59="Yes"),100-OFFSET('Water Data'!$D$4,0,10*ROW('Water Data'!D53)),NA())</f>
        <v>#N/A</v>
      </c>
      <c r="E59" s="82" t="e">
        <f ca="true">+IF(AND(ISNUMBER(OFFSET('Water Data'!$D$6,0,10*ROW('Water Data'!D53))),'Data Summary'!BT59="Yes"),OFFSET('Water Data'!$D$6,0,10*ROW('Water Data'!D53)),NA())</f>
        <v>#N/A</v>
      </c>
      <c r="F59" s="82" t="e">
        <f ca="true">+IF(AND(ISNUMBER(OFFSET('Water Data'!$D$9,0,10*ROW('Water Data'!D53))),'Data Summary'!BU59="Yes"),OFFSET('Water Data'!$D$9,0,10*ROW('Water Data'!D53)),NA())</f>
        <v>#N/A</v>
      </c>
      <c r="G59" s="82" t="e">
        <f ca="true">+IF(AND(ISNUMBER(OFFSET('Water Data'!$E$4,0,10*ROW('Water Data'!E53))),'Data Summary'!BV59="Yes"),100-OFFSET('Water Data'!$E$4,0,10*ROW('Water Data'!E53)),NA())</f>
        <v>#N/A</v>
      </c>
      <c r="H59" s="82" t="e">
        <f ca="true">+IF(AND(ISNUMBER(OFFSET('Water Data'!$E$6,0,10*ROW('Water Data'!E53))),'Data Summary'!BW59="Yes"),OFFSET('Water Data'!$E$6,0,10*ROW('Water Data'!E53)),NA())</f>
        <v>#N/A</v>
      </c>
      <c r="I59" s="82" t="e">
        <f ca="true">+IF(AND(ISNUMBER(OFFSET('Water Data'!$E$9,0,10*ROW('Water Data'!E53))),'Data Summary'!BX59="Yes"),OFFSET('Water Data'!$E$9,0,10*ROW('Water Data'!E53)),NA())</f>
        <v>#N/A</v>
      </c>
      <c r="J59" s="82" t="e">
        <f ca="true">+IF(AND(ISNUMBER(OFFSET('Water Data'!$F$4,0,10*ROW('Water Data'!F53))),'Data Summary'!BY59="Yes"),100-OFFSET('Water Data'!$F$4,0,10*ROW('Water Data'!F53)),NA())</f>
        <v>#N/A</v>
      </c>
      <c r="K59" s="82" t="e">
        <f ca="true">+IF(AND(ISNUMBER(OFFSET('Water Data'!$F$6,0,10*ROW('Water Data'!F53))),'Data Summary'!BZ59="Yes"),OFFSET('Water Data'!$F$6,0,10*ROW('Water Data'!F53)),NA())</f>
        <v>#N/A</v>
      </c>
      <c r="L59" s="82" t="e">
        <f ca="true">+IF(AND(ISNUMBER(OFFSET('Water Data'!$F$9,0,10*ROW('Water Data'!F53))),'Data Summary'!CA59="Yes"),OFFSET('Water Data'!$F$9,0,10*ROW('Water Data'!F53)),NA())</f>
        <v>#N/A</v>
      </c>
      <c r="M59" s="82" t="e">
        <f ca="true">+IF(AND(ISNUMBER(OFFSET('Water Data'!$G$4,0,10*ROW('Water Data'!G53))),'Data Summary'!CB59="Yes"),100-OFFSET('Water Data'!$G$4,0,10*ROW('Water Data'!G53)),NA())</f>
        <v>#N/A</v>
      </c>
      <c r="N59" s="82" t="e">
        <f ca="true">+IF(AND(ISNUMBER(OFFSET('Water Data'!$G$6,0,10*ROW('Water Data'!G53))),'Data Summary'!CC59="Yes"),OFFSET('Water Data'!$G$6,0,10*ROW('Water Data'!G53)),NA())</f>
        <v>#N/A</v>
      </c>
      <c r="O59" s="82" t="e">
        <f ca="true">+IF(AND(ISNUMBER(OFFSET('Water Data'!$G$9,0,10*ROW('Water Data'!G53))),'Data Summary'!CD59="Yes"),OFFSET('Water Data'!$G$9,0,10*ROW('Water Data'!G53)),NA())</f>
        <v>#N/A</v>
      </c>
      <c r="P59" s="82" t="e">
        <f ca="true">+IF(AND(ISNUMBER(OFFSET('Water Data'!$H$4,0,10*ROW('Water Data'!H53))),'Data Summary'!CE59="Yes"),100-OFFSET('Water Data'!$H$4,0,10*ROW('Water Data'!H53)),NA())</f>
        <v>#N/A</v>
      </c>
      <c r="Q59" s="82" t="e">
        <f ca="true">+IF(AND(ISNUMBER(OFFSET('Water Data'!$H$6,0,10*ROW('Water Data'!H53))),'Data Summary'!CF59="Yes"),OFFSET('Water Data'!$H$6,0,10*ROW('Water Data'!H53)),NA())</f>
        <v>#N/A</v>
      </c>
      <c r="R59" s="82" t="e">
        <f ca="true">+IF(AND(ISNUMBER(OFFSET('Water Data'!$H$9,0,10*ROW('Water Data'!H53))),'Data Summary'!CG59="Yes"),OFFSET('Water Data'!$H$9,0,10*ROW('Water Data'!H53)),NA())</f>
        <v>#N/A</v>
      </c>
      <c r="S59" s="82" t="e">
        <f ca="true">+IF(AND(ISNUMBER(OFFSET('Water Data'!$I$4,0,10*ROW('Water Data'!I53))),'Data Summary'!CH59="Yes"),100-OFFSET('Water Data'!$I$4,0,10*ROW('Water Data'!I53)),NA())</f>
        <v>#N/A</v>
      </c>
      <c r="T59" s="82" t="e">
        <f ca="true">+IF(AND(ISNUMBER(OFFSET('Water Data'!$I$6,0,10*ROW('Water Data'!I53))),'Data Summary'!CI59="Yes"),OFFSET('Water Data'!$I$6,0,10*ROW('Water Data'!I53)),NA())</f>
        <v>#N/A</v>
      </c>
      <c r="U59" s="82" t="e">
        <f ca="true">+IF(AND(ISNUMBER(OFFSET('Water Data'!$I$9,0,10*ROW('Water Data'!I53))),'Data Summary'!CJ59="Yes"),OFFSET('Water Data'!$I$9,0,10*ROW('Water Data'!I53)),NA())</f>
        <v>#N/A</v>
      </c>
      <c r="V59" s="83" t="e">
        <f ca="true">+IF(AND(ISNUMBER(OFFSET('Sanitation Data'!$D$4,0,10*ROW('Sanitation Data'!D53))),'Data Summary'!CK59="Yes"),100-OFFSET('Sanitation Data'!$D$4,0,10*ROW('Sanitation Data'!D53)),NA())</f>
        <v>#N/A</v>
      </c>
      <c r="W59" s="83" t="e">
        <f ca="true">+IF(AND(ISNUMBER(OFFSET('Sanitation Data'!$D$6,0,10*ROW('Sanitation Data'!D53))),'Data Summary'!CL59="Yes"),OFFSET('Sanitation Data'!$D$6,0,10*ROW('Sanitation Data'!D53)),NA())</f>
        <v>#N/A</v>
      </c>
      <c r="X59" s="83" t="e">
        <f ca="true">+IF(AND(ISNUMBER(OFFSET('Sanitation Data'!$D$10,0,10*ROW('Sanitation Data'!D53))),'Data Summary'!CM59="Yes"),OFFSET('Sanitation Data'!$D$10,0,10*ROW('Sanitation Data'!D53)),NA())</f>
        <v>#N/A</v>
      </c>
      <c r="Y59" s="83" t="e">
        <f ca="true">+IF(AND(ISNUMBER(OFFSET('Sanitation Data'!$D$11,0,10*ROW('Sanitation Data'!D53))),'Data Summary'!CN59="Yes"),OFFSET('Sanitation Data'!$D$11,0,10*ROW('Sanitation Data'!D53)),NA())</f>
        <v>#N/A</v>
      </c>
      <c r="Z59" s="83" t="e">
        <f ca="true">+IF(AND(ISNUMBER(OFFSET('Sanitation Data'!$D$12,0,10*ROW('Sanitation Data'!D53))),'Data Summary'!CO59="Yes"),OFFSET('Sanitation Data'!$D$12,0,10*ROW('Sanitation Data'!D53)),NA())</f>
        <v>#N/A</v>
      </c>
      <c r="AA59" s="83" t="e">
        <f ca="true">+IF(AND(ISNUMBER(OFFSET('Sanitation Data'!$E$4,0,10*ROW('Sanitation Data'!E53))),'Data Summary'!CP59="Yes"),100-OFFSET('Sanitation Data'!$E$4,0,10*ROW('Sanitation Data'!E53)),NA())</f>
        <v>#N/A</v>
      </c>
      <c r="AB59" s="83" t="e">
        <f ca="true">+IF(AND(ISNUMBER(OFFSET('Sanitation Data'!$E$6,0,10*ROW('Sanitation Data'!E53))),'Data Summary'!CQ59="Yes"),OFFSET('Sanitation Data'!$E$6,0,10*ROW('Sanitation Data'!E53)),NA())</f>
        <v>#N/A</v>
      </c>
      <c r="AC59" s="83" t="e">
        <f ca="true">+IF(AND(ISNUMBER(OFFSET('Sanitation Data'!$E$10,0,10*ROW('Sanitation Data'!E53))),'Data Summary'!CR59="Yes"),OFFSET('Sanitation Data'!$E$10,0,10*ROW('Sanitation Data'!E53)),NA())</f>
        <v>#N/A</v>
      </c>
      <c r="AD59" s="83" t="e">
        <f ca="true">+IF(AND(ISNUMBER(OFFSET('Sanitation Data'!$E$11,0,10*ROW('Sanitation Data'!E53))),'Data Summary'!CS59="Yes"),OFFSET('Sanitation Data'!$E$11,0,10*ROW('Sanitation Data'!E53)),NA())</f>
        <v>#N/A</v>
      </c>
      <c r="AE59" s="83" t="e">
        <f ca="true">+IF(AND(ISNUMBER(OFFSET('Sanitation Data'!$E$12,0,10*ROW('Sanitation Data'!E53))),'Data Summary'!CT59="Yes"),OFFSET('Sanitation Data'!$E$12,0,10*ROW('Sanitation Data'!E53)),NA())</f>
        <v>#N/A</v>
      </c>
      <c r="AF59" s="83" t="e">
        <f ca="true">+IF(AND(ISNUMBER(OFFSET('Sanitation Data'!$F$4,0,10*ROW('Sanitation Data'!F53))),'Data Summary'!CU59="Yes"),100-OFFSET('Sanitation Data'!$F$4,0,10*ROW('Sanitation Data'!F53)),NA())</f>
        <v>#N/A</v>
      </c>
      <c r="AG59" s="83" t="e">
        <f ca="true">+IF(AND(ISNUMBER(OFFSET('Sanitation Data'!$F$6,0,10*ROW('Sanitation Data'!F53))),'Data Summary'!CV59="Yes"),OFFSET('Sanitation Data'!$F$6,0,10*ROW('Sanitation Data'!F53)),NA())</f>
        <v>#N/A</v>
      </c>
      <c r="AH59" s="83" t="e">
        <f ca="true">+IF(AND(ISNUMBER(OFFSET('Sanitation Data'!$F$10,0,10*ROW('Sanitation Data'!F53))),'Data Summary'!CW59="Yes"),OFFSET('Sanitation Data'!$F$10,0,10*ROW('Sanitation Data'!F53)),NA())</f>
        <v>#N/A</v>
      </c>
      <c r="AI59" s="83" t="e">
        <f ca="true">+IF(AND(ISNUMBER(OFFSET('Sanitation Data'!$F$11,0,10*ROW('Sanitation Data'!F53))),'Data Summary'!CX59="Yes"),OFFSET('Sanitation Data'!$F$11,0,10*ROW('Sanitation Data'!F53)),NA())</f>
        <v>#N/A</v>
      </c>
      <c r="AJ59" s="83" t="e">
        <f ca="true">+IF(AND(ISNUMBER(OFFSET('Sanitation Data'!$F$12,0,10*ROW('Sanitation Data'!F53))),'Data Summary'!CY59="Yes"),OFFSET('Sanitation Data'!$F$12,0,10*ROW('Sanitation Data'!F53)),NA())</f>
        <v>#N/A</v>
      </c>
      <c r="AK59" s="83" t="e">
        <f ca="true">+IF(AND(ISNUMBER(OFFSET('Sanitation Data'!$G$4,0,10*ROW('Sanitation Data'!G53))),'Data Summary'!CZ59="Yes"),100-OFFSET('Sanitation Data'!$G$4,0,10*ROW('Sanitation Data'!G53)),NA())</f>
        <v>#N/A</v>
      </c>
      <c r="AL59" s="83" t="e">
        <f ca="true">+IF(AND(ISNUMBER(OFFSET('Sanitation Data'!$G$6,0,10*ROW('Sanitation Data'!G53))),'Data Summary'!DA59="Yes"),OFFSET('Sanitation Data'!$G$6,0,10*ROW('Sanitation Data'!G53)),NA())</f>
        <v>#N/A</v>
      </c>
      <c r="AM59" s="83" t="e">
        <f ca="true">+IF(AND(ISNUMBER(OFFSET('Sanitation Data'!$G$10,0,10*ROW('Sanitation Data'!G53))),'Data Summary'!DB59="Yes"),OFFSET('Sanitation Data'!$G$10,0,10*ROW('Sanitation Data'!G53)),NA())</f>
        <v>#N/A</v>
      </c>
      <c r="AN59" s="83" t="e">
        <f ca="true">+IF(AND(ISNUMBER(OFFSET('Sanitation Data'!$G$11,0,10*ROW('Sanitation Data'!G53))),'Data Summary'!DC59="Yes"),OFFSET('Sanitation Data'!$G$11,0,10*ROW('Sanitation Data'!G53)),NA())</f>
        <v>#N/A</v>
      </c>
      <c r="AO59" s="83" t="e">
        <f ca="true">+IF(AND(ISNUMBER(OFFSET('Sanitation Data'!$G$12,0,10*ROW('Sanitation Data'!G53))),'Data Summary'!DD59="Yes"),OFFSET('Sanitation Data'!$G$12,0,10*ROW('Sanitation Data'!G53)),NA())</f>
        <v>#N/A</v>
      </c>
      <c r="AP59" s="83" t="e">
        <f ca="true">+IF(AND(ISNUMBER(OFFSET('Sanitation Data'!$H$4,0,10*ROW('Sanitation Data'!H53))),'Data Summary'!DE59="Yes"),100-OFFSET('Sanitation Data'!$H$4,0,10*ROW('Sanitation Data'!H53)),NA())</f>
        <v>#N/A</v>
      </c>
      <c r="AQ59" s="83" t="e">
        <f ca="true">+IF(AND(ISNUMBER(OFFSET('Sanitation Data'!$H$6,0,10*ROW('Sanitation Data'!H53))),'Data Summary'!DF59="Yes"),OFFSET('Sanitation Data'!$H$6,0,10*ROW('Sanitation Data'!H53)),NA())</f>
        <v>#N/A</v>
      </c>
      <c r="AR59" s="83" t="e">
        <f ca="true">+IF(AND(ISNUMBER(OFFSET('Sanitation Data'!$H$10,0,10*ROW('Sanitation Data'!H53))),'Data Summary'!DG59="Yes"),OFFSET('Sanitation Data'!$H$10,0,10*ROW('Sanitation Data'!H53)),NA())</f>
        <v>#N/A</v>
      </c>
      <c r="AS59" s="83" t="e">
        <f ca="true">+IF(AND(ISNUMBER(OFFSET('Sanitation Data'!$H$11,0,10*ROW('Sanitation Data'!H53))),'Data Summary'!DH59="Yes"),OFFSET('Sanitation Data'!$H$11,0,10*ROW('Sanitation Data'!H53)),NA())</f>
        <v>#N/A</v>
      </c>
      <c r="AT59" s="83" t="e">
        <f ca="true">+IF(AND(ISNUMBER(OFFSET('Sanitation Data'!$H$12,0,10*ROW('Sanitation Data'!H53))),'Data Summary'!DI59="Yes"),OFFSET('Sanitation Data'!$H$12,0,10*ROW('Sanitation Data'!H53)),NA())</f>
        <v>#N/A</v>
      </c>
      <c r="AU59" s="83" t="e">
        <f ca="true">+IF(AND(ISNUMBER(OFFSET('Sanitation Data'!$I$4,0,10*ROW('Sanitation Data'!I53))),'Data Summary'!DJ59="Yes"),100-OFFSET('Sanitation Data'!$I$4,0,10*ROW('Sanitation Data'!I53)),NA())</f>
        <v>#N/A</v>
      </c>
      <c r="AV59" s="83" t="e">
        <f ca="true">+IF(AND(ISNUMBER(OFFSET('Sanitation Data'!$I$6,0,10*ROW('Sanitation Data'!I53))),'Data Summary'!DK59="Yes"),OFFSET('Sanitation Data'!$I$6,0,10*ROW('Sanitation Data'!I53)),NA())</f>
        <v>#N/A</v>
      </c>
      <c r="AW59" s="83" t="e">
        <f ca="true">+IF(AND(ISNUMBER(OFFSET('Sanitation Data'!$I$10,0,10*ROW('Sanitation Data'!I53))),'Data Summary'!DL59="Yes"),OFFSET('Sanitation Data'!$I$10,0,10*ROW('Sanitation Data'!I53)),NA())</f>
        <v>#N/A</v>
      </c>
      <c r="AX59" s="83" t="e">
        <f ca="true">+IF(AND(ISNUMBER(OFFSET('Sanitation Data'!$I$11,0,10*ROW('Sanitation Data'!I53))),'Data Summary'!DM59="Yes"),OFFSET('Sanitation Data'!$I$11,0,10*ROW('Sanitation Data'!I53)),NA())</f>
        <v>#N/A</v>
      </c>
      <c r="AY59" s="83" t="e">
        <f ca="true">+IF(AND(ISNUMBER(OFFSET('Sanitation Data'!$I$12,0,10*ROW('Sanitation Data'!I53))),'Data Summary'!DN59="Yes"),OFFSET('Sanitation Data'!$I$12,0,10*ROW('Sanitation Data'!I53)),NA())</f>
        <v>#N/A</v>
      </c>
      <c r="AZ59" s="84" t="e">
        <f ca="true">+IF(AND(ISNUMBER(OFFSET('Hygiene Data'!$D$5,0,10*ROW('Hygiene Data'!D53))),'Data Summary'!DO59="Yes"),OFFSET('Hygiene Data'!$D$5,0,10*ROW('Hygiene Data'!D53)),NA())</f>
        <v>#N/A</v>
      </c>
      <c r="BA59" s="84" t="e">
        <f ca="true">+IF(AND(ISNUMBER(OFFSET('Hygiene Data'!$D$7,0,10*ROW('Hygiene Data'!D53))),'Data Summary'!DP59="Yes"),OFFSET('Hygiene Data'!$D$7,0,10*ROW('Hygiene Data'!D53)),NA())</f>
        <v>#N/A</v>
      </c>
      <c r="BB59" s="84" t="e">
        <f ca="true">+IF(AND(ISNUMBER(OFFSET('Hygiene Data'!$D$9,0,10*ROW('Hygiene Data'!D53))),'Data Summary'!DQ59="Yes"),OFFSET('Hygiene Data'!$D$9,0,10*ROW('Hygiene Data'!D53)),NA())</f>
        <v>#N/A</v>
      </c>
      <c r="BC59" s="84" t="e">
        <f ca="true">+IF(AND(ISNUMBER(OFFSET('Hygiene Data'!$E$5,0,10*ROW('Hygiene Data'!E53))),'Data Summary'!DR59="Yes"),OFFSET('Hygiene Data'!$E$5,0,10*ROW('Hygiene Data'!E53)),NA())</f>
        <v>#N/A</v>
      </c>
      <c r="BD59" s="84" t="e">
        <f ca="true">+IF(AND(ISNUMBER(OFFSET('Hygiene Data'!$E$7,0,10*ROW('Hygiene Data'!E53))),'Data Summary'!DS59="Yes"),OFFSET('Hygiene Data'!$E$7,0,10*ROW('Hygiene Data'!E53)),NA())</f>
        <v>#N/A</v>
      </c>
      <c r="BE59" s="84" t="e">
        <f ca="true">+IF(AND(ISNUMBER(OFFSET('Hygiene Data'!$E$9,0,10*ROW('Hygiene Data'!E53))),'Data Summary'!DT59="Yes"),OFFSET('Hygiene Data'!$E$9,0,10*ROW('Hygiene Data'!E53)),NA())</f>
        <v>#N/A</v>
      </c>
      <c r="BF59" s="84" t="e">
        <f ca="true">+IF(AND(ISNUMBER(OFFSET('Hygiene Data'!$F$5,0,10*ROW('Hygiene Data'!F53))),'Data Summary'!DU59="Yes"),OFFSET('Hygiene Data'!$F$5,0,10*ROW('Hygiene Data'!F53)),NA())</f>
        <v>#N/A</v>
      </c>
      <c r="BG59" s="84" t="e">
        <f ca="true">+IF(AND(ISNUMBER(OFFSET('Hygiene Data'!$F$7,0,10*ROW('Hygiene Data'!F53))),'Data Summary'!DV59="Yes"),OFFSET('Hygiene Data'!$F$7,0,10*ROW('Hygiene Data'!F53)),NA())</f>
        <v>#N/A</v>
      </c>
      <c r="BH59" s="84" t="e">
        <f ca="true">+IF(AND(ISNUMBER(OFFSET('Hygiene Data'!$F$9,0,10*ROW('Hygiene Data'!F53))),'Data Summary'!DW59="Yes"),OFFSET('Hygiene Data'!$F$9,0,10*ROW('Hygiene Data'!F53)),NA())</f>
        <v>#N/A</v>
      </c>
      <c r="BI59" s="84" t="e">
        <f ca="true">+IF(AND(ISNUMBER(OFFSET('Hygiene Data'!$G$5,0,10*ROW('Hygiene Data'!G53))),'Data Summary'!DX59="Yes"),OFFSET('Hygiene Data'!$G$5,0,10*ROW('Hygiene Data'!G53)),NA())</f>
        <v>#N/A</v>
      </c>
      <c r="BJ59" s="84" t="e">
        <f ca="true">+IF(AND(ISNUMBER(OFFSET('Hygiene Data'!$G$7,0,10*ROW('Hygiene Data'!G53))),'Data Summary'!DY59="Yes"),OFFSET('Hygiene Data'!$G$7,0,10*ROW('Hygiene Data'!G53)),NA())</f>
        <v>#N/A</v>
      </c>
      <c r="BK59" s="84" t="e">
        <f ca="true">+IF(AND(ISNUMBER(OFFSET('Hygiene Data'!$G$9,0,10*ROW('Hygiene Data'!G53))),'Data Summary'!DZ59="Yes"),OFFSET('Hygiene Data'!$G$9,0,10*ROW('Hygiene Data'!G53)),NA())</f>
        <v>#N/A</v>
      </c>
      <c r="BL59" s="84" t="e">
        <f ca="true">+IF(AND(ISNUMBER(OFFSET('Hygiene Data'!$H$5,0,10*ROW('Hygiene Data'!H53))),'Data Summary'!EA59="Yes"),OFFSET('Hygiene Data'!$H$5,0,10*ROW('Hygiene Data'!H53)),NA())</f>
        <v>#N/A</v>
      </c>
      <c r="BM59" s="84" t="e">
        <f ca="true">+IF(AND(ISNUMBER(OFFSET('Hygiene Data'!$H$7,0,10*ROW('Hygiene Data'!H53))),'Data Summary'!EB59="Yes"),OFFSET('Hygiene Data'!$H$7,0,10*ROW('Hygiene Data'!H53)),NA())</f>
        <v>#N/A</v>
      </c>
      <c r="BN59" s="84" t="e">
        <f ca="true">+IF(AND(ISNUMBER(OFFSET('Hygiene Data'!$H$9,0,10*ROW('Hygiene Data'!H53))),'Data Summary'!EC59="Yes"),OFFSET('Hygiene Data'!$H$9,0,10*ROW('Hygiene Data'!H53)),NA())</f>
        <v>#N/A</v>
      </c>
      <c r="BO59" s="84" t="e">
        <f ca="true">+IF(AND(ISNUMBER(OFFSET('Hygiene Data'!$I$5,0,10*ROW('Hygiene Data'!I53))),'Data Summary'!ED59="Yes"),OFFSET('Hygiene Data'!$I$5,0,10*ROW('Hygiene Data'!I53)),NA())</f>
        <v>#N/A</v>
      </c>
      <c r="BP59" s="84" t="e">
        <f ca="true">+IF(AND(ISNUMBER(OFFSET('Hygiene Data'!$I$7,0,10*ROW('Hygiene Data'!I53))),'Data Summary'!EE59="Yes"),OFFSET('Hygiene Data'!$I$7,0,10*ROW('Hygiene Data'!I53)),NA())</f>
        <v>#N/A</v>
      </c>
      <c r="BQ59" s="84" t="e">
        <f ca="true">+IF(AND(ISNUMBER(OFFSET('Hygiene Data'!$I$9,0,10*ROW('Hygiene Data'!I53))),'Data Summary'!EF59="Yes"),OFFSET('Hygiene Data'!$I$9,0,10*ROW('Hygiene Data'!I53)),NA())</f>
        <v>#N/A</v>
      </c>
    </row>
    <row xmlns:x14ac="http://schemas.microsoft.com/office/spreadsheetml/2009/9/ac" r="60" x14ac:dyDescent="0.2">
      <c r="A60" s="375" t="e">
        <f ca="true">+RIGHT('Data Summary'!A60,LEN('Data Summary'!A60)-9)</f>
        <v>#VALUE!</v>
      </c>
      <c r="B60" s="36" t="str">
        <f ca="true">+IF(ISTEXT('Data Summary'!B60),'Data Summary'!B60,"")</f>
        <v/>
      </c>
      <c r="C60" s="325" t="e">
        <f ca="true">+VALUE('Data Summary'!C60)</f>
        <v>#VALUE!</v>
      </c>
      <c r="D60" s="82" t="e">
        <f ca="true">+IF(AND(ISNUMBER(OFFSET('Water Data'!$D$4,0,10*ROW('Water Data'!D54))),'Data Summary'!BS60="Yes"),100-OFFSET('Water Data'!$D$4,0,10*ROW('Water Data'!D54)),NA())</f>
        <v>#N/A</v>
      </c>
      <c r="E60" s="82" t="e">
        <f ca="true">+IF(AND(ISNUMBER(OFFSET('Water Data'!$D$6,0,10*ROW('Water Data'!D54))),'Data Summary'!BT60="Yes"),OFFSET('Water Data'!$D$6,0,10*ROW('Water Data'!D54)),NA())</f>
        <v>#N/A</v>
      </c>
      <c r="F60" s="82" t="e">
        <f ca="true">+IF(AND(ISNUMBER(OFFSET('Water Data'!$D$9,0,10*ROW('Water Data'!D54))),'Data Summary'!BU60="Yes"),OFFSET('Water Data'!$D$9,0,10*ROW('Water Data'!D54)),NA())</f>
        <v>#N/A</v>
      </c>
      <c r="G60" s="82" t="e">
        <f ca="true">+IF(AND(ISNUMBER(OFFSET('Water Data'!$E$4,0,10*ROW('Water Data'!E54))),'Data Summary'!BV60="Yes"),100-OFFSET('Water Data'!$E$4,0,10*ROW('Water Data'!E54)),NA())</f>
        <v>#N/A</v>
      </c>
      <c r="H60" s="82" t="e">
        <f ca="true">+IF(AND(ISNUMBER(OFFSET('Water Data'!$E$6,0,10*ROW('Water Data'!E54))),'Data Summary'!BW60="Yes"),OFFSET('Water Data'!$E$6,0,10*ROW('Water Data'!E54)),NA())</f>
        <v>#N/A</v>
      </c>
      <c r="I60" s="82" t="e">
        <f ca="true">+IF(AND(ISNUMBER(OFFSET('Water Data'!$E$9,0,10*ROW('Water Data'!E54))),'Data Summary'!BX60="Yes"),OFFSET('Water Data'!$E$9,0,10*ROW('Water Data'!E54)),NA())</f>
        <v>#N/A</v>
      </c>
      <c r="J60" s="82" t="e">
        <f ca="true">+IF(AND(ISNUMBER(OFFSET('Water Data'!$F$4,0,10*ROW('Water Data'!F54))),'Data Summary'!BY60="Yes"),100-OFFSET('Water Data'!$F$4,0,10*ROW('Water Data'!F54)),NA())</f>
        <v>#N/A</v>
      </c>
      <c r="K60" s="82" t="e">
        <f ca="true">+IF(AND(ISNUMBER(OFFSET('Water Data'!$F$6,0,10*ROW('Water Data'!F54))),'Data Summary'!BZ60="Yes"),OFFSET('Water Data'!$F$6,0,10*ROW('Water Data'!F54)),NA())</f>
        <v>#N/A</v>
      </c>
      <c r="L60" s="82" t="e">
        <f ca="true">+IF(AND(ISNUMBER(OFFSET('Water Data'!$F$9,0,10*ROW('Water Data'!F54))),'Data Summary'!CA60="Yes"),OFFSET('Water Data'!$F$9,0,10*ROW('Water Data'!F54)),NA())</f>
        <v>#N/A</v>
      </c>
      <c r="M60" s="82" t="e">
        <f ca="true">+IF(AND(ISNUMBER(OFFSET('Water Data'!$G$4,0,10*ROW('Water Data'!G54))),'Data Summary'!CB60="Yes"),100-OFFSET('Water Data'!$G$4,0,10*ROW('Water Data'!G54)),NA())</f>
        <v>#N/A</v>
      </c>
      <c r="N60" s="82" t="e">
        <f ca="true">+IF(AND(ISNUMBER(OFFSET('Water Data'!$G$6,0,10*ROW('Water Data'!G54))),'Data Summary'!CC60="Yes"),OFFSET('Water Data'!$G$6,0,10*ROW('Water Data'!G54)),NA())</f>
        <v>#N/A</v>
      </c>
      <c r="O60" s="82" t="e">
        <f ca="true">+IF(AND(ISNUMBER(OFFSET('Water Data'!$G$9,0,10*ROW('Water Data'!G54))),'Data Summary'!CD60="Yes"),OFFSET('Water Data'!$G$9,0,10*ROW('Water Data'!G54)),NA())</f>
        <v>#N/A</v>
      </c>
      <c r="P60" s="82" t="e">
        <f ca="true">+IF(AND(ISNUMBER(OFFSET('Water Data'!$H$4,0,10*ROW('Water Data'!H54))),'Data Summary'!CE60="Yes"),100-OFFSET('Water Data'!$H$4,0,10*ROW('Water Data'!H54)),NA())</f>
        <v>#N/A</v>
      </c>
      <c r="Q60" s="82" t="e">
        <f ca="true">+IF(AND(ISNUMBER(OFFSET('Water Data'!$H$6,0,10*ROW('Water Data'!H54))),'Data Summary'!CF60="Yes"),OFFSET('Water Data'!$H$6,0,10*ROW('Water Data'!H54)),NA())</f>
        <v>#N/A</v>
      </c>
      <c r="R60" s="82" t="e">
        <f ca="true">+IF(AND(ISNUMBER(OFFSET('Water Data'!$H$9,0,10*ROW('Water Data'!H54))),'Data Summary'!CG60="Yes"),OFFSET('Water Data'!$H$9,0,10*ROW('Water Data'!H54)),NA())</f>
        <v>#N/A</v>
      </c>
      <c r="S60" s="82" t="e">
        <f ca="true">+IF(AND(ISNUMBER(OFFSET('Water Data'!$I$4,0,10*ROW('Water Data'!I54))),'Data Summary'!CH60="Yes"),100-OFFSET('Water Data'!$I$4,0,10*ROW('Water Data'!I54)),NA())</f>
        <v>#N/A</v>
      </c>
      <c r="T60" s="82" t="e">
        <f ca="true">+IF(AND(ISNUMBER(OFFSET('Water Data'!$I$6,0,10*ROW('Water Data'!I54))),'Data Summary'!CI60="Yes"),OFFSET('Water Data'!$I$6,0,10*ROW('Water Data'!I54)),NA())</f>
        <v>#N/A</v>
      </c>
      <c r="U60" s="82" t="e">
        <f ca="true">+IF(AND(ISNUMBER(OFFSET('Water Data'!$I$9,0,10*ROW('Water Data'!I54))),'Data Summary'!CJ60="Yes"),OFFSET('Water Data'!$I$9,0,10*ROW('Water Data'!I54)),NA())</f>
        <v>#N/A</v>
      </c>
      <c r="V60" s="83" t="e">
        <f ca="true">+IF(AND(ISNUMBER(OFFSET('Sanitation Data'!$D$4,0,10*ROW('Sanitation Data'!D54))),'Data Summary'!CK60="Yes"),100-OFFSET('Sanitation Data'!$D$4,0,10*ROW('Sanitation Data'!D54)),NA())</f>
        <v>#N/A</v>
      </c>
      <c r="W60" s="83" t="e">
        <f ca="true">+IF(AND(ISNUMBER(OFFSET('Sanitation Data'!$D$6,0,10*ROW('Sanitation Data'!D54))),'Data Summary'!CL60="Yes"),OFFSET('Sanitation Data'!$D$6,0,10*ROW('Sanitation Data'!D54)),NA())</f>
        <v>#N/A</v>
      </c>
      <c r="X60" s="83" t="e">
        <f ca="true">+IF(AND(ISNUMBER(OFFSET('Sanitation Data'!$D$10,0,10*ROW('Sanitation Data'!D54))),'Data Summary'!CM60="Yes"),OFFSET('Sanitation Data'!$D$10,0,10*ROW('Sanitation Data'!D54)),NA())</f>
        <v>#N/A</v>
      </c>
      <c r="Y60" s="83" t="e">
        <f ca="true">+IF(AND(ISNUMBER(OFFSET('Sanitation Data'!$D$11,0,10*ROW('Sanitation Data'!D54))),'Data Summary'!CN60="Yes"),OFFSET('Sanitation Data'!$D$11,0,10*ROW('Sanitation Data'!D54)),NA())</f>
        <v>#N/A</v>
      </c>
      <c r="Z60" s="83" t="e">
        <f ca="true">+IF(AND(ISNUMBER(OFFSET('Sanitation Data'!$D$12,0,10*ROW('Sanitation Data'!D54))),'Data Summary'!CO60="Yes"),OFFSET('Sanitation Data'!$D$12,0,10*ROW('Sanitation Data'!D54)),NA())</f>
        <v>#N/A</v>
      </c>
      <c r="AA60" s="83" t="e">
        <f ca="true">+IF(AND(ISNUMBER(OFFSET('Sanitation Data'!$E$4,0,10*ROW('Sanitation Data'!E54))),'Data Summary'!CP60="Yes"),100-OFFSET('Sanitation Data'!$E$4,0,10*ROW('Sanitation Data'!E54)),NA())</f>
        <v>#N/A</v>
      </c>
      <c r="AB60" s="83" t="e">
        <f ca="true">+IF(AND(ISNUMBER(OFFSET('Sanitation Data'!$E$6,0,10*ROW('Sanitation Data'!E54))),'Data Summary'!CQ60="Yes"),OFFSET('Sanitation Data'!$E$6,0,10*ROW('Sanitation Data'!E54)),NA())</f>
        <v>#N/A</v>
      </c>
      <c r="AC60" s="83" t="e">
        <f ca="true">+IF(AND(ISNUMBER(OFFSET('Sanitation Data'!$E$10,0,10*ROW('Sanitation Data'!E54))),'Data Summary'!CR60="Yes"),OFFSET('Sanitation Data'!$E$10,0,10*ROW('Sanitation Data'!E54)),NA())</f>
        <v>#N/A</v>
      </c>
      <c r="AD60" s="83" t="e">
        <f ca="true">+IF(AND(ISNUMBER(OFFSET('Sanitation Data'!$E$11,0,10*ROW('Sanitation Data'!E54))),'Data Summary'!CS60="Yes"),OFFSET('Sanitation Data'!$E$11,0,10*ROW('Sanitation Data'!E54)),NA())</f>
        <v>#N/A</v>
      </c>
      <c r="AE60" s="83" t="e">
        <f ca="true">+IF(AND(ISNUMBER(OFFSET('Sanitation Data'!$E$12,0,10*ROW('Sanitation Data'!E54))),'Data Summary'!CT60="Yes"),OFFSET('Sanitation Data'!$E$12,0,10*ROW('Sanitation Data'!E54)),NA())</f>
        <v>#N/A</v>
      </c>
      <c r="AF60" s="83" t="e">
        <f ca="true">+IF(AND(ISNUMBER(OFFSET('Sanitation Data'!$F$4,0,10*ROW('Sanitation Data'!F54))),'Data Summary'!CU60="Yes"),100-OFFSET('Sanitation Data'!$F$4,0,10*ROW('Sanitation Data'!F54)),NA())</f>
        <v>#N/A</v>
      </c>
      <c r="AG60" s="83" t="e">
        <f ca="true">+IF(AND(ISNUMBER(OFFSET('Sanitation Data'!$F$6,0,10*ROW('Sanitation Data'!F54))),'Data Summary'!CV60="Yes"),OFFSET('Sanitation Data'!$F$6,0,10*ROW('Sanitation Data'!F54)),NA())</f>
        <v>#N/A</v>
      </c>
      <c r="AH60" s="83" t="e">
        <f ca="true">+IF(AND(ISNUMBER(OFFSET('Sanitation Data'!$F$10,0,10*ROW('Sanitation Data'!F54))),'Data Summary'!CW60="Yes"),OFFSET('Sanitation Data'!$F$10,0,10*ROW('Sanitation Data'!F54)),NA())</f>
        <v>#N/A</v>
      </c>
      <c r="AI60" s="83" t="e">
        <f ca="true">+IF(AND(ISNUMBER(OFFSET('Sanitation Data'!$F$11,0,10*ROW('Sanitation Data'!F54))),'Data Summary'!CX60="Yes"),OFFSET('Sanitation Data'!$F$11,0,10*ROW('Sanitation Data'!F54)),NA())</f>
        <v>#N/A</v>
      </c>
      <c r="AJ60" s="83" t="e">
        <f ca="true">+IF(AND(ISNUMBER(OFFSET('Sanitation Data'!$F$12,0,10*ROW('Sanitation Data'!F54))),'Data Summary'!CY60="Yes"),OFFSET('Sanitation Data'!$F$12,0,10*ROW('Sanitation Data'!F54)),NA())</f>
        <v>#N/A</v>
      </c>
      <c r="AK60" s="83" t="e">
        <f ca="true">+IF(AND(ISNUMBER(OFFSET('Sanitation Data'!$G$4,0,10*ROW('Sanitation Data'!G54))),'Data Summary'!CZ60="Yes"),100-OFFSET('Sanitation Data'!$G$4,0,10*ROW('Sanitation Data'!G54)),NA())</f>
        <v>#N/A</v>
      </c>
      <c r="AL60" s="83" t="e">
        <f ca="true">+IF(AND(ISNUMBER(OFFSET('Sanitation Data'!$G$6,0,10*ROW('Sanitation Data'!G54))),'Data Summary'!DA60="Yes"),OFFSET('Sanitation Data'!$G$6,0,10*ROW('Sanitation Data'!G54)),NA())</f>
        <v>#N/A</v>
      </c>
      <c r="AM60" s="83" t="e">
        <f ca="true">+IF(AND(ISNUMBER(OFFSET('Sanitation Data'!$G$10,0,10*ROW('Sanitation Data'!G54))),'Data Summary'!DB60="Yes"),OFFSET('Sanitation Data'!$G$10,0,10*ROW('Sanitation Data'!G54)),NA())</f>
        <v>#N/A</v>
      </c>
      <c r="AN60" s="83" t="e">
        <f ca="true">+IF(AND(ISNUMBER(OFFSET('Sanitation Data'!$G$11,0,10*ROW('Sanitation Data'!G54))),'Data Summary'!DC60="Yes"),OFFSET('Sanitation Data'!$G$11,0,10*ROW('Sanitation Data'!G54)),NA())</f>
        <v>#N/A</v>
      </c>
      <c r="AO60" s="83" t="e">
        <f ca="true">+IF(AND(ISNUMBER(OFFSET('Sanitation Data'!$G$12,0,10*ROW('Sanitation Data'!G54))),'Data Summary'!DD60="Yes"),OFFSET('Sanitation Data'!$G$12,0,10*ROW('Sanitation Data'!G54)),NA())</f>
        <v>#N/A</v>
      </c>
      <c r="AP60" s="83" t="e">
        <f ca="true">+IF(AND(ISNUMBER(OFFSET('Sanitation Data'!$H$4,0,10*ROW('Sanitation Data'!H54))),'Data Summary'!DE60="Yes"),100-OFFSET('Sanitation Data'!$H$4,0,10*ROW('Sanitation Data'!H54)),NA())</f>
        <v>#N/A</v>
      </c>
      <c r="AQ60" s="83" t="e">
        <f ca="true">+IF(AND(ISNUMBER(OFFSET('Sanitation Data'!$H$6,0,10*ROW('Sanitation Data'!H54))),'Data Summary'!DF60="Yes"),OFFSET('Sanitation Data'!$H$6,0,10*ROW('Sanitation Data'!H54)),NA())</f>
        <v>#N/A</v>
      </c>
      <c r="AR60" s="83" t="e">
        <f ca="true">+IF(AND(ISNUMBER(OFFSET('Sanitation Data'!$H$10,0,10*ROW('Sanitation Data'!H54))),'Data Summary'!DG60="Yes"),OFFSET('Sanitation Data'!$H$10,0,10*ROW('Sanitation Data'!H54)),NA())</f>
        <v>#N/A</v>
      </c>
      <c r="AS60" s="83" t="e">
        <f ca="true">+IF(AND(ISNUMBER(OFFSET('Sanitation Data'!$H$11,0,10*ROW('Sanitation Data'!H54))),'Data Summary'!DH60="Yes"),OFFSET('Sanitation Data'!$H$11,0,10*ROW('Sanitation Data'!H54)),NA())</f>
        <v>#N/A</v>
      </c>
      <c r="AT60" s="83" t="e">
        <f ca="true">+IF(AND(ISNUMBER(OFFSET('Sanitation Data'!$H$12,0,10*ROW('Sanitation Data'!H54))),'Data Summary'!DI60="Yes"),OFFSET('Sanitation Data'!$H$12,0,10*ROW('Sanitation Data'!H54)),NA())</f>
        <v>#N/A</v>
      </c>
      <c r="AU60" s="83" t="e">
        <f ca="true">+IF(AND(ISNUMBER(OFFSET('Sanitation Data'!$I$4,0,10*ROW('Sanitation Data'!I54))),'Data Summary'!DJ60="Yes"),100-OFFSET('Sanitation Data'!$I$4,0,10*ROW('Sanitation Data'!I54)),NA())</f>
        <v>#N/A</v>
      </c>
      <c r="AV60" s="83" t="e">
        <f ca="true">+IF(AND(ISNUMBER(OFFSET('Sanitation Data'!$I$6,0,10*ROW('Sanitation Data'!I54))),'Data Summary'!DK60="Yes"),OFFSET('Sanitation Data'!$I$6,0,10*ROW('Sanitation Data'!I54)),NA())</f>
        <v>#N/A</v>
      </c>
      <c r="AW60" s="83" t="e">
        <f ca="true">+IF(AND(ISNUMBER(OFFSET('Sanitation Data'!$I$10,0,10*ROW('Sanitation Data'!I54))),'Data Summary'!DL60="Yes"),OFFSET('Sanitation Data'!$I$10,0,10*ROW('Sanitation Data'!I54)),NA())</f>
        <v>#N/A</v>
      </c>
      <c r="AX60" s="83" t="e">
        <f ca="true">+IF(AND(ISNUMBER(OFFSET('Sanitation Data'!$I$11,0,10*ROW('Sanitation Data'!I54))),'Data Summary'!DM60="Yes"),OFFSET('Sanitation Data'!$I$11,0,10*ROW('Sanitation Data'!I54)),NA())</f>
        <v>#N/A</v>
      </c>
      <c r="AY60" s="83" t="e">
        <f ca="true">+IF(AND(ISNUMBER(OFFSET('Sanitation Data'!$I$12,0,10*ROW('Sanitation Data'!I54))),'Data Summary'!DN60="Yes"),OFFSET('Sanitation Data'!$I$12,0,10*ROW('Sanitation Data'!I54)),NA())</f>
        <v>#N/A</v>
      </c>
      <c r="AZ60" s="84" t="e">
        <f ca="true">+IF(AND(ISNUMBER(OFFSET('Hygiene Data'!$D$5,0,10*ROW('Hygiene Data'!D54))),'Data Summary'!DO60="Yes"),OFFSET('Hygiene Data'!$D$5,0,10*ROW('Hygiene Data'!D54)),NA())</f>
        <v>#N/A</v>
      </c>
      <c r="BA60" s="84" t="e">
        <f ca="true">+IF(AND(ISNUMBER(OFFSET('Hygiene Data'!$D$7,0,10*ROW('Hygiene Data'!D54))),'Data Summary'!DP60="Yes"),OFFSET('Hygiene Data'!$D$7,0,10*ROW('Hygiene Data'!D54)),NA())</f>
        <v>#N/A</v>
      </c>
      <c r="BB60" s="84" t="e">
        <f ca="true">+IF(AND(ISNUMBER(OFFSET('Hygiene Data'!$D$9,0,10*ROW('Hygiene Data'!D54))),'Data Summary'!DQ60="Yes"),OFFSET('Hygiene Data'!$D$9,0,10*ROW('Hygiene Data'!D54)),NA())</f>
        <v>#N/A</v>
      </c>
      <c r="BC60" s="84" t="e">
        <f ca="true">+IF(AND(ISNUMBER(OFFSET('Hygiene Data'!$E$5,0,10*ROW('Hygiene Data'!E54))),'Data Summary'!DR60="Yes"),OFFSET('Hygiene Data'!$E$5,0,10*ROW('Hygiene Data'!E54)),NA())</f>
        <v>#N/A</v>
      </c>
      <c r="BD60" s="84" t="e">
        <f ca="true">+IF(AND(ISNUMBER(OFFSET('Hygiene Data'!$E$7,0,10*ROW('Hygiene Data'!E54))),'Data Summary'!DS60="Yes"),OFFSET('Hygiene Data'!$E$7,0,10*ROW('Hygiene Data'!E54)),NA())</f>
        <v>#N/A</v>
      </c>
      <c r="BE60" s="84" t="e">
        <f ca="true">+IF(AND(ISNUMBER(OFFSET('Hygiene Data'!$E$9,0,10*ROW('Hygiene Data'!E54))),'Data Summary'!DT60="Yes"),OFFSET('Hygiene Data'!$E$9,0,10*ROW('Hygiene Data'!E54)),NA())</f>
        <v>#N/A</v>
      </c>
      <c r="BF60" s="84" t="e">
        <f ca="true">+IF(AND(ISNUMBER(OFFSET('Hygiene Data'!$F$5,0,10*ROW('Hygiene Data'!F54))),'Data Summary'!DU60="Yes"),OFFSET('Hygiene Data'!$F$5,0,10*ROW('Hygiene Data'!F54)),NA())</f>
        <v>#N/A</v>
      </c>
      <c r="BG60" s="84" t="e">
        <f ca="true">+IF(AND(ISNUMBER(OFFSET('Hygiene Data'!$F$7,0,10*ROW('Hygiene Data'!F54))),'Data Summary'!DV60="Yes"),OFFSET('Hygiene Data'!$F$7,0,10*ROW('Hygiene Data'!F54)),NA())</f>
        <v>#N/A</v>
      </c>
      <c r="BH60" s="84" t="e">
        <f ca="true">+IF(AND(ISNUMBER(OFFSET('Hygiene Data'!$F$9,0,10*ROW('Hygiene Data'!F54))),'Data Summary'!DW60="Yes"),OFFSET('Hygiene Data'!$F$9,0,10*ROW('Hygiene Data'!F54)),NA())</f>
        <v>#N/A</v>
      </c>
      <c r="BI60" s="84" t="e">
        <f ca="true">+IF(AND(ISNUMBER(OFFSET('Hygiene Data'!$G$5,0,10*ROW('Hygiene Data'!G54))),'Data Summary'!DX60="Yes"),OFFSET('Hygiene Data'!$G$5,0,10*ROW('Hygiene Data'!G54)),NA())</f>
        <v>#N/A</v>
      </c>
      <c r="BJ60" s="84" t="e">
        <f ca="true">+IF(AND(ISNUMBER(OFFSET('Hygiene Data'!$G$7,0,10*ROW('Hygiene Data'!G54))),'Data Summary'!DY60="Yes"),OFFSET('Hygiene Data'!$G$7,0,10*ROW('Hygiene Data'!G54)),NA())</f>
        <v>#N/A</v>
      </c>
      <c r="BK60" s="84" t="e">
        <f ca="true">+IF(AND(ISNUMBER(OFFSET('Hygiene Data'!$G$9,0,10*ROW('Hygiene Data'!G54))),'Data Summary'!DZ60="Yes"),OFFSET('Hygiene Data'!$G$9,0,10*ROW('Hygiene Data'!G54)),NA())</f>
        <v>#N/A</v>
      </c>
      <c r="BL60" s="84" t="e">
        <f ca="true">+IF(AND(ISNUMBER(OFFSET('Hygiene Data'!$H$5,0,10*ROW('Hygiene Data'!H54))),'Data Summary'!EA60="Yes"),OFFSET('Hygiene Data'!$H$5,0,10*ROW('Hygiene Data'!H54)),NA())</f>
        <v>#N/A</v>
      </c>
      <c r="BM60" s="84" t="e">
        <f ca="true">+IF(AND(ISNUMBER(OFFSET('Hygiene Data'!$H$7,0,10*ROW('Hygiene Data'!H54))),'Data Summary'!EB60="Yes"),OFFSET('Hygiene Data'!$H$7,0,10*ROW('Hygiene Data'!H54)),NA())</f>
        <v>#N/A</v>
      </c>
      <c r="BN60" s="84" t="e">
        <f ca="true">+IF(AND(ISNUMBER(OFFSET('Hygiene Data'!$H$9,0,10*ROW('Hygiene Data'!H54))),'Data Summary'!EC60="Yes"),OFFSET('Hygiene Data'!$H$9,0,10*ROW('Hygiene Data'!H54)),NA())</f>
        <v>#N/A</v>
      </c>
      <c r="BO60" s="84" t="e">
        <f ca="true">+IF(AND(ISNUMBER(OFFSET('Hygiene Data'!$I$5,0,10*ROW('Hygiene Data'!I54))),'Data Summary'!ED60="Yes"),OFFSET('Hygiene Data'!$I$5,0,10*ROW('Hygiene Data'!I54)),NA())</f>
        <v>#N/A</v>
      </c>
      <c r="BP60" s="84" t="e">
        <f ca="true">+IF(AND(ISNUMBER(OFFSET('Hygiene Data'!$I$7,0,10*ROW('Hygiene Data'!I54))),'Data Summary'!EE60="Yes"),OFFSET('Hygiene Data'!$I$7,0,10*ROW('Hygiene Data'!I54)),NA())</f>
        <v>#N/A</v>
      </c>
      <c r="BQ60" s="84" t="e">
        <f ca="true">+IF(AND(ISNUMBER(OFFSET('Hygiene Data'!$I$9,0,10*ROW('Hygiene Data'!I54))),'Data Summary'!EF60="Yes"),OFFSET('Hygiene Data'!$I$9,0,10*ROW('Hygiene Data'!I54)),NA())</f>
        <v>#N/A</v>
      </c>
    </row>
    <row xmlns:x14ac="http://schemas.microsoft.com/office/spreadsheetml/2009/9/ac" r="61" x14ac:dyDescent="0.2">
      <c r="A61" s="375" t="e">
        <f ca="true">+RIGHT('Data Summary'!A61,LEN('Data Summary'!A61)-9)</f>
        <v>#VALUE!</v>
      </c>
      <c r="B61" s="36" t="str">
        <f ca="true">+IF(ISTEXT('Data Summary'!B61),'Data Summary'!B61,"")</f>
        <v/>
      </c>
      <c r="C61" s="325" t="e">
        <f ca="true">+VALUE('Data Summary'!C61)</f>
        <v>#VALUE!</v>
      </c>
      <c r="D61" s="82" t="e">
        <f ca="true">+IF(AND(ISNUMBER(OFFSET('Water Data'!$D$4,0,10*ROW('Water Data'!D55))),'Data Summary'!BS61="Yes"),100-OFFSET('Water Data'!$D$4,0,10*ROW('Water Data'!D55)),NA())</f>
        <v>#N/A</v>
      </c>
      <c r="E61" s="82" t="e">
        <f ca="true">+IF(AND(ISNUMBER(OFFSET('Water Data'!$D$6,0,10*ROW('Water Data'!D55))),'Data Summary'!BT61="Yes"),OFFSET('Water Data'!$D$6,0,10*ROW('Water Data'!D55)),NA())</f>
        <v>#N/A</v>
      </c>
      <c r="F61" s="82" t="e">
        <f ca="true">+IF(AND(ISNUMBER(OFFSET('Water Data'!$D$9,0,10*ROW('Water Data'!D55))),'Data Summary'!BU61="Yes"),OFFSET('Water Data'!$D$9,0,10*ROW('Water Data'!D55)),NA())</f>
        <v>#N/A</v>
      </c>
      <c r="G61" s="82" t="e">
        <f ca="true">+IF(AND(ISNUMBER(OFFSET('Water Data'!$E$4,0,10*ROW('Water Data'!E55))),'Data Summary'!BV61="Yes"),100-OFFSET('Water Data'!$E$4,0,10*ROW('Water Data'!E55)),NA())</f>
        <v>#N/A</v>
      </c>
      <c r="H61" s="82" t="e">
        <f ca="true">+IF(AND(ISNUMBER(OFFSET('Water Data'!$E$6,0,10*ROW('Water Data'!E55))),'Data Summary'!BW61="Yes"),OFFSET('Water Data'!$E$6,0,10*ROW('Water Data'!E55)),NA())</f>
        <v>#N/A</v>
      </c>
      <c r="I61" s="82" t="e">
        <f ca="true">+IF(AND(ISNUMBER(OFFSET('Water Data'!$E$9,0,10*ROW('Water Data'!E55))),'Data Summary'!BX61="Yes"),OFFSET('Water Data'!$E$9,0,10*ROW('Water Data'!E55)),NA())</f>
        <v>#N/A</v>
      </c>
      <c r="J61" s="82" t="e">
        <f ca="true">+IF(AND(ISNUMBER(OFFSET('Water Data'!$F$4,0,10*ROW('Water Data'!F55))),'Data Summary'!BY61="Yes"),100-OFFSET('Water Data'!$F$4,0,10*ROW('Water Data'!F55)),NA())</f>
        <v>#N/A</v>
      </c>
      <c r="K61" s="82" t="e">
        <f ca="true">+IF(AND(ISNUMBER(OFFSET('Water Data'!$F$6,0,10*ROW('Water Data'!F55))),'Data Summary'!BZ61="Yes"),OFFSET('Water Data'!$F$6,0,10*ROW('Water Data'!F55)),NA())</f>
        <v>#N/A</v>
      </c>
      <c r="L61" s="82" t="e">
        <f ca="true">+IF(AND(ISNUMBER(OFFSET('Water Data'!$F$9,0,10*ROW('Water Data'!F55))),'Data Summary'!CA61="Yes"),OFFSET('Water Data'!$F$9,0,10*ROW('Water Data'!F55)),NA())</f>
        <v>#N/A</v>
      </c>
      <c r="M61" s="82" t="e">
        <f ca="true">+IF(AND(ISNUMBER(OFFSET('Water Data'!$G$4,0,10*ROW('Water Data'!G55))),'Data Summary'!CB61="Yes"),100-OFFSET('Water Data'!$G$4,0,10*ROW('Water Data'!G55)),NA())</f>
        <v>#N/A</v>
      </c>
      <c r="N61" s="82" t="e">
        <f ca="true">+IF(AND(ISNUMBER(OFFSET('Water Data'!$G$6,0,10*ROW('Water Data'!G55))),'Data Summary'!CC61="Yes"),OFFSET('Water Data'!$G$6,0,10*ROW('Water Data'!G55)),NA())</f>
        <v>#N/A</v>
      </c>
      <c r="O61" s="82" t="e">
        <f ca="true">+IF(AND(ISNUMBER(OFFSET('Water Data'!$G$9,0,10*ROW('Water Data'!G55))),'Data Summary'!CD61="Yes"),OFFSET('Water Data'!$G$9,0,10*ROW('Water Data'!G55)),NA())</f>
        <v>#N/A</v>
      </c>
      <c r="P61" s="82" t="e">
        <f ca="true">+IF(AND(ISNUMBER(OFFSET('Water Data'!$H$4,0,10*ROW('Water Data'!H55))),'Data Summary'!CE61="Yes"),100-OFFSET('Water Data'!$H$4,0,10*ROW('Water Data'!H55)),NA())</f>
        <v>#N/A</v>
      </c>
      <c r="Q61" s="82" t="e">
        <f ca="true">+IF(AND(ISNUMBER(OFFSET('Water Data'!$H$6,0,10*ROW('Water Data'!H55))),'Data Summary'!CF61="Yes"),OFFSET('Water Data'!$H$6,0,10*ROW('Water Data'!H55)),NA())</f>
        <v>#N/A</v>
      </c>
      <c r="R61" s="82" t="e">
        <f ca="true">+IF(AND(ISNUMBER(OFFSET('Water Data'!$H$9,0,10*ROW('Water Data'!H55))),'Data Summary'!CG61="Yes"),OFFSET('Water Data'!$H$9,0,10*ROW('Water Data'!H55)),NA())</f>
        <v>#N/A</v>
      </c>
      <c r="S61" s="82" t="e">
        <f ca="true">+IF(AND(ISNUMBER(OFFSET('Water Data'!$I$4,0,10*ROW('Water Data'!I55))),'Data Summary'!CH61="Yes"),100-OFFSET('Water Data'!$I$4,0,10*ROW('Water Data'!I55)),NA())</f>
        <v>#N/A</v>
      </c>
      <c r="T61" s="82" t="e">
        <f ca="true">+IF(AND(ISNUMBER(OFFSET('Water Data'!$I$6,0,10*ROW('Water Data'!I55))),'Data Summary'!CI61="Yes"),OFFSET('Water Data'!$I$6,0,10*ROW('Water Data'!I55)),NA())</f>
        <v>#N/A</v>
      </c>
      <c r="U61" s="82" t="e">
        <f ca="true">+IF(AND(ISNUMBER(OFFSET('Water Data'!$I$9,0,10*ROW('Water Data'!I55))),'Data Summary'!CJ61="Yes"),OFFSET('Water Data'!$I$9,0,10*ROW('Water Data'!I55)),NA())</f>
        <v>#N/A</v>
      </c>
      <c r="V61" s="83" t="e">
        <f ca="true">+IF(AND(ISNUMBER(OFFSET('Sanitation Data'!$D$4,0,10*ROW('Sanitation Data'!D55))),'Data Summary'!CK61="Yes"),100-OFFSET('Sanitation Data'!$D$4,0,10*ROW('Sanitation Data'!D55)),NA())</f>
        <v>#N/A</v>
      </c>
      <c r="W61" s="83" t="e">
        <f ca="true">+IF(AND(ISNUMBER(OFFSET('Sanitation Data'!$D$6,0,10*ROW('Sanitation Data'!D55))),'Data Summary'!CL61="Yes"),OFFSET('Sanitation Data'!$D$6,0,10*ROW('Sanitation Data'!D55)),NA())</f>
        <v>#N/A</v>
      </c>
      <c r="X61" s="83" t="e">
        <f ca="true">+IF(AND(ISNUMBER(OFFSET('Sanitation Data'!$D$10,0,10*ROW('Sanitation Data'!D55))),'Data Summary'!CM61="Yes"),OFFSET('Sanitation Data'!$D$10,0,10*ROW('Sanitation Data'!D55)),NA())</f>
        <v>#N/A</v>
      </c>
      <c r="Y61" s="83" t="e">
        <f ca="true">+IF(AND(ISNUMBER(OFFSET('Sanitation Data'!$D$11,0,10*ROW('Sanitation Data'!D55))),'Data Summary'!CN61="Yes"),OFFSET('Sanitation Data'!$D$11,0,10*ROW('Sanitation Data'!D55)),NA())</f>
        <v>#N/A</v>
      </c>
      <c r="Z61" s="83" t="e">
        <f ca="true">+IF(AND(ISNUMBER(OFFSET('Sanitation Data'!$D$12,0,10*ROW('Sanitation Data'!D55))),'Data Summary'!CO61="Yes"),OFFSET('Sanitation Data'!$D$12,0,10*ROW('Sanitation Data'!D55)),NA())</f>
        <v>#N/A</v>
      </c>
      <c r="AA61" s="83" t="e">
        <f ca="true">+IF(AND(ISNUMBER(OFFSET('Sanitation Data'!$E$4,0,10*ROW('Sanitation Data'!E55))),'Data Summary'!CP61="Yes"),100-OFFSET('Sanitation Data'!$E$4,0,10*ROW('Sanitation Data'!E55)),NA())</f>
        <v>#N/A</v>
      </c>
      <c r="AB61" s="83" t="e">
        <f ca="true">+IF(AND(ISNUMBER(OFFSET('Sanitation Data'!$E$6,0,10*ROW('Sanitation Data'!E55))),'Data Summary'!CQ61="Yes"),OFFSET('Sanitation Data'!$E$6,0,10*ROW('Sanitation Data'!E55)),NA())</f>
        <v>#N/A</v>
      </c>
      <c r="AC61" s="83" t="e">
        <f ca="true">+IF(AND(ISNUMBER(OFFSET('Sanitation Data'!$E$10,0,10*ROW('Sanitation Data'!E55))),'Data Summary'!CR61="Yes"),OFFSET('Sanitation Data'!$E$10,0,10*ROW('Sanitation Data'!E55)),NA())</f>
        <v>#N/A</v>
      </c>
      <c r="AD61" s="83" t="e">
        <f ca="true">+IF(AND(ISNUMBER(OFFSET('Sanitation Data'!$E$11,0,10*ROW('Sanitation Data'!E55))),'Data Summary'!CS61="Yes"),OFFSET('Sanitation Data'!$E$11,0,10*ROW('Sanitation Data'!E55)),NA())</f>
        <v>#N/A</v>
      </c>
      <c r="AE61" s="83" t="e">
        <f ca="true">+IF(AND(ISNUMBER(OFFSET('Sanitation Data'!$E$12,0,10*ROW('Sanitation Data'!E55))),'Data Summary'!CT61="Yes"),OFFSET('Sanitation Data'!$E$12,0,10*ROW('Sanitation Data'!E55)),NA())</f>
        <v>#N/A</v>
      </c>
      <c r="AF61" s="83" t="e">
        <f ca="true">+IF(AND(ISNUMBER(OFFSET('Sanitation Data'!$F$4,0,10*ROW('Sanitation Data'!F55))),'Data Summary'!CU61="Yes"),100-OFFSET('Sanitation Data'!$F$4,0,10*ROW('Sanitation Data'!F55)),NA())</f>
        <v>#N/A</v>
      </c>
      <c r="AG61" s="83" t="e">
        <f ca="true">+IF(AND(ISNUMBER(OFFSET('Sanitation Data'!$F$6,0,10*ROW('Sanitation Data'!F55))),'Data Summary'!CV61="Yes"),OFFSET('Sanitation Data'!$F$6,0,10*ROW('Sanitation Data'!F55)),NA())</f>
        <v>#N/A</v>
      </c>
      <c r="AH61" s="83" t="e">
        <f ca="true">+IF(AND(ISNUMBER(OFFSET('Sanitation Data'!$F$10,0,10*ROW('Sanitation Data'!F55))),'Data Summary'!CW61="Yes"),OFFSET('Sanitation Data'!$F$10,0,10*ROW('Sanitation Data'!F55)),NA())</f>
        <v>#N/A</v>
      </c>
      <c r="AI61" s="83" t="e">
        <f ca="true">+IF(AND(ISNUMBER(OFFSET('Sanitation Data'!$F$11,0,10*ROW('Sanitation Data'!F55))),'Data Summary'!CX61="Yes"),OFFSET('Sanitation Data'!$F$11,0,10*ROW('Sanitation Data'!F55)),NA())</f>
        <v>#N/A</v>
      </c>
      <c r="AJ61" s="83" t="e">
        <f ca="true">+IF(AND(ISNUMBER(OFFSET('Sanitation Data'!$F$12,0,10*ROW('Sanitation Data'!F55))),'Data Summary'!CY61="Yes"),OFFSET('Sanitation Data'!$F$12,0,10*ROW('Sanitation Data'!F55)),NA())</f>
        <v>#N/A</v>
      </c>
      <c r="AK61" s="83" t="e">
        <f ca="true">+IF(AND(ISNUMBER(OFFSET('Sanitation Data'!$G$4,0,10*ROW('Sanitation Data'!G55))),'Data Summary'!CZ61="Yes"),100-OFFSET('Sanitation Data'!$G$4,0,10*ROW('Sanitation Data'!G55)),NA())</f>
        <v>#N/A</v>
      </c>
      <c r="AL61" s="83" t="e">
        <f ca="true">+IF(AND(ISNUMBER(OFFSET('Sanitation Data'!$G$6,0,10*ROW('Sanitation Data'!G55))),'Data Summary'!DA61="Yes"),OFFSET('Sanitation Data'!$G$6,0,10*ROW('Sanitation Data'!G55)),NA())</f>
        <v>#N/A</v>
      </c>
      <c r="AM61" s="83" t="e">
        <f ca="true">+IF(AND(ISNUMBER(OFFSET('Sanitation Data'!$G$10,0,10*ROW('Sanitation Data'!G55))),'Data Summary'!DB61="Yes"),OFFSET('Sanitation Data'!$G$10,0,10*ROW('Sanitation Data'!G55)),NA())</f>
        <v>#N/A</v>
      </c>
      <c r="AN61" s="83" t="e">
        <f ca="true">+IF(AND(ISNUMBER(OFFSET('Sanitation Data'!$G$11,0,10*ROW('Sanitation Data'!G55))),'Data Summary'!DC61="Yes"),OFFSET('Sanitation Data'!$G$11,0,10*ROW('Sanitation Data'!G55)),NA())</f>
        <v>#N/A</v>
      </c>
      <c r="AO61" s="83" t="e">
        <f ca="true">+IF(AND(ISNUMBER(OFFSET('Sanitation Data'!$G$12,0,10*ROW('Sanitation Data'!G55))),'Data Summary'!DD61="Yes"),OFFSET('Sanitation Data'!$G$12,0,10*ROW('Sanitation Data'!G55)),NA())</f>
        <v>#N/A</v>
      </c>
      <c r="AP61" s="83" t="e">
        <f ca="true">+IF(AND(ISNUMBER(OFFSET('Sanitation Data'!$H$4,0,10*ROW('Sanitation Data'!H55))),'Data Summary'!DE61="Yes"),100-OFFSET('Sanitation Data'!$H$4,0,10*ROW('Sanitation Data'!H55)),NA())</f>
        <v>#N/A</v>
      </c>
      <c r="AQ61" s="83" t="e">
        <f ca="true">+IF(AND(ISNUMBER(OFFSET('Sanitation Data'!$H$6,0,10*ROW('Sanitation Data'!H55))),'Data Summary'!DF61="Yes"),OFFSET('Sanitation Data'!$H$6,0,10*ROW('Sanitation Data'!H55)),NA())</f>
        <v>#N/A</v>
      </c>
      <c r="AR61" s="83" t="e">
        <f ca="true">+IF(AND(ISNUMBER(OFFSET('Sanitation Data'!$H$10,0,10*ROW('Sanitation Data'!H55))),'Data Summary'!DG61="Yes"),OFFSET('Sanitation Data'!$H$10,0,10*ROW('Sanitation Data'!H55)),NA())</f>
        <v>#N/A</v>
      </c>
      <c r="AS61" s="83" t="e">
        <f ca="true">+IF(AND(ISNUMBER(OFFSET('Sanitation Data'!$H$11,0,10*ROW('Sanitation Data'!H55))),'Data Summary'!DH61="Yes"),OFFSET('Sanitation Data'!$H$11,0,10*ROW('Sanitation Data'!H55)),NA())</f>
        <v>#N/A</v>
      </c>
      <c r="AT61" s="83" t="e">
        <f ca="true">+IF(AND(ISNUMBER(OFFSET('Sanitation Data'!$H$12,0,10*ROW('Sanitation Data'!H55))),'Data Summary'!DI61="Yes"),OFFSET('Sanitation Data'!$H$12,0,10*ROW('Sanitation Data'!H55)),NA())</f>
        <v>#N/A</v>
      </c>
      <c r="AU61" s="83" t="e">
        <f ca="true">+IF(AND(ISNUMBER(OFFSET('Sanitation Data'!$I$4,0,10*ROW('Sanitation Data'!I55))),'Data Summary'!DJ61="Yes"),100-OFFSET('Sanitation Data'!$I$4,0,10*ROW('Sanitation Data'!I55)),NA())</f>
        <v>#N/A</v>
      </c>
      <c r="AV61" s="83" t="e">
        <f ca="true">+IF(AND(ISNUMBER(OFFSET('Sanitation Data'!$I$6,0,10*ROW('Sanitation Data'!I55))),'Data Summary'!DK61="Yes"),OFFSET('Sanitation Data'!$I$6,0,10*ROW('Sanitation Data'!I55)),NA())</f>
        <v>#N/A</v>
      </c>
      <c r="AW61" s="83" t="e">
        <f ca="true">+IF(AND(ISNUMBER(OFFSET('Sanitation Data'!$I$10,0,10*ROW('Sanitation Data'!I55))),'Data Summary'!DL61="Yes"),OFFSET('Sanitation Data'!$I$10,0,10*ROW('Sanitation Data'!I55)),NA())</f>
        <v>#N/A</v>
      </c>
      <c r="AX61" s="83" t="e">
        <f ca="true">+IF(AND(ISNUMBER(OFFSET('Sanitation Data'!$I$11,0,10*ROW('Sanitation Data'!I55))),'Data Summary'!DM61="Yes"),OFFSET('Sanitation Data'!$I$11,0,10*ROW('Sanitation Data'!I55)),NA())</f>
        <v>#N/A</v>
      </c>
      <c r="AY61" s="83" t="e">
        <f ca="true">+IF(AND(ISNUMBER(OFFSET('Sanitation Data'!$I$12,0,10*ROW('Sanitation Data'!I55))),'Data Summary'!DN61="Yes"),OFFSET('Sanitation Data'!$I$12,0,10*ROW('Sanitation Data'!I55)),NA())</f>
        <v>#N/A</v>
      </c>
      <c r="AZ61" s="84" t="e">
        <f ca="true">+IF(AND(ISNUMBER(OFFSET('Hygiene Data'!$D$5,0,10*ROW('Hygiene Data'!D55))),'Data Summary'!DO61="Yes"),OFFSET('Hygiene Data'!$D$5,0,10*ROW('Hygiene Data'!D55)),NA())</f>
        <v>#N/A</v>
      </c>
      <c r="BA61" s="84" t="e">
        <f ca="true">+IF(AND(ISNUMBER(OFFSET('Hygiene Data'!$D$7,0,10*ROW('Hygiene Data'!D55))),'Data Summary'!DP61="Yes"),OFFSET('Hygiene Data'!$D$7,0,10*ROW('Hygiene Data'!D55)),NA())</f>
        <v>#N/A</v>
      </c>
      <c r="BB61" s="84" t="e">
        <f ca="true">+IF(AND(ISNUMBER(OFFSET('Hygiene Data'!$D$9,0,10*ROW('Hygiene Data'!D55))),'Data Summary'!DQ61="Yes"),OFFSET('Hygiene Data'!$D$9,0,10*ROW('Hygiene Data'!D55)),NA())</f>
        <v>#N/A</v>
      </c>
      <c r="BC61" s="84" t="e">
        <f ca="true">+IF(AND(ISNUMBER(OFFSET('Hygiene Data'!$E$5,0,10*ROW('Hygiene Data'!E55))),'Data Summary'!DR61="Yes"),OFFSET('Hygiene Data'!$E$5,0,10*ROW('Hygiene Data'!E55)),NA())</f>
        <v>#N/A</v>
      </c>
      <c r="BD61" s="84" t="e">
        <f ca="true">+IF(AND(ISNUMBER(OFFSET('Hygiene Data'!$E$7,0,10*ROW('Hygiene Data'!E55))),'Data Summary'!DS61="Yes"),OFFSET('Hygiene Data'!$E$7,0,10*ROW('Hygiene Data'!E55)),NA())</f>
        <v>#N/A</v>
      </c>
      <c r="BE61" s="84" t="e">
        <f ca="true">+IF(AND(ISNUMBER(OFFSET('Hygiene Data'!$E$9,0,10*ROW('Hygiene Data'!E55))),'Data Summary'!DT61="Yes"),OFFSET('Hygiene Data'!$E$9,0,10*ROW('Hygiene Data'!E55)),NA())</f>
        <v>#N/A</v>
      </c>
      <c r="BF61" s="84" t="e">
        <f ca="true">+IF(AND(ISNUMBER(OFFSET('Hygiene Data'!$F$5,0,10*ROW('Hygiene Data'!F55))),'Data Summary'!DU61="Yes"),OFFSET('Hygiene Data'!$F$5,0,10*ROW('Hygiene Data'!F55)),NA())</f>
        <v>#N/A</v>
      </c>
      <c r="BG61" s="84" t="e">
        <f ca="true">+IF(AND(ISNUMBER(OFFSET('Hygiene Data'!$F$7,0,10*ROW('Hygiene Data'!F55))),'Data Summary'!DV61="Yes"),OFFSET('Hygiene Data'!$F$7,0,10*ROW('Hygiene Data'!F55)),NA())</f>
        <v>#N/A</v>
      </c>
      <c r="BH61" s="84" t="e">
        <f ca="true">+IF(AND(ISNUMBER(OFFSET('Hygiene Data'!$F$9,0,10*ROW('Hygiene Data'!F55))),'Data Summary'!DW61="Yes"),OFFSET('Hygiene Data'!$F$9,0,10*ROW('Hygiene Data'!F55)),NA())</f>
        <v>#N/A</v>
      </c>
      <c r="BI61" s="84" t="e">
        <f ca="true">+IF(AND(ISNUMBER(OFFSET('Hygiene Data'!$G$5,0,10*ROW('Hygiene Data'!G55))),'Data Summary'!DX61="Yes"),OFFSET('Hygiene Data'!$G$5,0,10*ROW('Hygiene Data'!G55)),NA())</f>
        <v>#N/A</v>
      </c>
      <c r="BJ61" s="84" t="e">
        <f ca="true">+IF(AND(ISNUMBER(OFFSET('Hygiene Data'!$G$7,0,10*ROW('Hygiene Data'!G55))),'Data Summary'!DY61="Yes"),OFFSET('Hygiene Data'!$G$7,0,10*ROW('Hygiene Data'!G55)),NA())</f>
        <v>#N/A</v>
      </c>
      <c r="BK61" s="84" t="e">
        <f ca="true">+IF(AND(ISNUMBER(OFFSET('Hygiene Data'!$G$9,0,10*ROW('Hygiene Data'!G55))),'Data Summary'!DZ61="Yes"),OFFSET('Hygiene Data'!$G$9,0,10*ROW('Hygiene Data'!G55)),NA())</f>
        <v>#N/A</v>
      </c>
      <c r="BL61" s="84" t="e">
        <f ca="true">+IF(AND(ISNUMBER(OFFSET('Hygiene Data'!$H$5,0,10*ROW('Hygiene Data'!H55))),'Data Summary'!EA61="Yes"),OFFSET('Hygiene Data'!$H$5,0,10*ROW('Hygiene Data'!H55)),NA())</f>
        <v>#N/A</v>
      </c>
      <c r="BM61" s="84" t="e">
        <f ca="true">+IF(AND(ISNUMBER(OFFSET('Hygiene Data'!$H$7,0,10*ROW('Hygiene Data'!H55))),'Data Summary'!EB61="Yes"),OFFSET('Hygiene Data'!$H$7,0,10*ROW('Hygiene Data'!H55)),NA())</f>
        <v>#N/A</v>
      </c>
      <c r="BN61" s="84" t="e">
        <f ca="true">+IF(AND(ISNUMBER(OFFSET('Hygiene Data'!$H$9,0,10*ROW('Hygiene Data'!H55))),'Data Summary'!EC61="Yes"),OFFSET('Hygiene Data'!$H$9,0,10*ROW('Hygiene Data'!H55)),NA())</f>
        <v>#N/A</v>
      </c>
      <c r="BO61" s="84" t="e">
        <f ca="true">+IF(AND(ISNUMBER(OFFSET('Hygiene Data'!$I$5,0,10*ROW('Hygiene Data'!I55))),'Data Summary'!ED61="Yes"),OFFSET('Hygiene Data'!$I$5,0,10*ROW('Hygiene Data'!I55)),NA())</f>
        <v>#N/A</v>
      </c>
      <c r="BP61" s="84" t="e">
        <f ca="true">+IF(AND(ISNUMBER(OFFSET('Hygiene Data'!$I$7,0,10*ROW('Hygiene Data'!I55))),'Data Summary'!EE61="Yes"),OFFSET('Hygiene Data'!$I$7,0,10*ROW('Hygiene Data'!I55)),NA())</f>
        <v>#N/A</v>
      </c>
      <c r="BQ61" s="84" t="e">
        <f ca="true">+IF(AND(ISNUMBER(OFFSET('Hygiene Data'!$I$9,0,10*ROW('Hygiene Data'!I55))),'Data Summary'!EF61="Yes"),OFFSET('Hygiene Data'!$I$9,0,10*ROW('Hygiene Data'!I55)),NA())</f>
        <v>#N/A</v>
      </c>
    </row>
    <row xmlns:x14ac="http://schemas.microsoft.com/office/spreadsheetml/2009/9/ac" r="62" x14ac:dyDescent="0.2">
      <c r="A62" s="375" t="e">
        <f ca="true">+RIGHT('Data Summary'!A62,LEN('Data Summary'!A62)-9)</f>
        <v>#VALUE!</v>
      </c>
      <c r="B62" s="36" t="str">
        <f ca="true">+IF(ISTEXT('Data Summary'!B62),'Data Summary'!B62,"")</f>
        <v/>
      </c>
      <c r="C62" s="325" t="e">
        <f ca="true">+VALUE('Data Summary'!C62)</f>
        <v>#VALUE!</v>
      </c>
      <c r="D62" s="82" t="e">
        <f ca="true">+IF(AND(ISNUMBER(OFFSET('Water Data'!$D$4,0,10*ROW('Water Data'!D56))),'Data Summary'!BS62="Yes"),100-OFFSET('Water Data'!$D$4,0,10*ROW('Water Data'!D56)),NA())</f>
        <v>#N/A</v>
      </c>
      <c r="E62" s="82" t="e">
        <f ca="true">+IF(AND(ISNUMBER(OFFSET('Water Data'!$D$6,0,10*ROW('Water Data'!D56))),'Data Summary'!BT62="Yes"),OFFSET('Water Data'!$D$6,0,10*ROW('Water Data'!D56)),NA())</f>
        <v>#N/A</v>
      </c>
      <c r="F62" s="82" t="e">
        <f ca="true">+IF(AND(ISNUMBER(OFFSET('Water Data'!$D$9,0,10*ROW('Water Data'!D56))),'Data Summary'!BU62="Yes"),OFFSET('Water Data'!$D$9,0,10*ROW('Water Data'!D56)),NA())</f>
        <v>#N/A</v>
      </c>
      <c r="G62" s="82" t="e">
        <f ca="true">+IF(AND(ISNUMBER(OFFSET('Water Data'!$E$4,0,10*ROW('Water Data'!E56))),'Data Summary'!BV62="Yes"),100-OFFSET('Water Data'!$E$4,0,10*ROW('Water Data'!E56)),NA())</f>
        <v>#N/A</v>
      </c>
      <c r="H62" s="82" t="e">
        <f ca="true">+IF(AND(ISNUMBER(OFFSET('Water Data'!$E$6,0,10*ROW('Water Data'!E56))),'Data Summary'!BW62="Yes"),OFFSET('Water Data'!$E$6,0,10*ROW('Water Data'!E56)),NA())</f>
        <v>#N/A</v>
      </c>
      <c r="I62" s="82" t="e">
        <f ca="true">+IF(AND(ISNUMBER(OFFSET('Water Data'!$E$9,0,10*ROW('Water Data'!E56))),'Data Summary'!BX62="Yes"),OFFSET('Water Data'!$E$9,0,10*ROW('Water Data'!E56)),NA())</f>
        <v>#N/A</v>
      </c>
      <c r="J62" s="82" t="e">
        <f ca="true">+IF(AND(ISNUMBER(OFFSET('Water Data'!$F$4,0,10*ROW('Water Data'!F56))),'Data Summary'!BY62="Yes"),100-OFFSET('Water Data'!$F$4,0,10*ROW('Water Data'!F56)),NA())</f>
        <v>#N/A</v>
      </c>
      <c r="K62" s="82" t="e">
        <f ca="true">+IF(AND(ISNUMBER(OFFSET('Water Data'!$F$6,0,10*ROW('Water Data'!F56))),'Data Summary'!BZ62="Yes"),OFFSET('Water Data'!$F$6,0,10*ROW('Water Data'!F56)),NA())</f>
        <v>#N/A</v>
      </c>
      <c r="L62" s="82" t="e">
        <f ca="true">+IF(AND(ISNUMBER(OFFSET('Water Data'!$F$9,0,10*ROW('Water Data'!F56))),'Data Summary'!CA62="Yes"),OFFSET('Water Data'!$F$9,0,10*ROW('Water Data'!F56)),NA())</f>
        <v>#N/A</v>
      </c>
      <c r="M62" s="82" t="e">
        <f ca="true">+IF(AND(ISNUMBER(OFFSET('Water Data'!$G$4,0,10*ROW('Water Data'!G56))),'Data Summary'!CB62="Yes"),100-OFFSET('Water Data'!$G$4,0,10*ROW('Water Data'!G56)),NA())</f>
        <v>#N/A</v>
      </c>
      <c r="N62" s="82" t="e">
        <f ca="true">+IF(AND(ISNUMBER(OFFSET('Water Data'!$G$6,0,10*ROW('Water Data'!G56))),'Data Summary'!CC62="Yes"),OFFSET('Water Data'!$G$6,0,10*ROW('Water Data'!G56)),NA())</f>
        <v>#N/A</v>
      </c>
      <c r="O62" s="82" t="e">
        <f ca="true">+IF(AND(ISNUMBER(OFFSET('Water Data'!$G$9,0,10*ROW('Water Data'!G56))),'Data Summary'!CD62="Yes"),OFFSET('Water Data'!$G$9,0,10*ROW('Water Data'!G56)),NA())</f>
        <v>#N/A</v>
      </c>
      <c r="P62" s="82" t="e">
        <f ca="true">+IF(AND(ISNUMBER(OFFSET('Water Data'!$H$4,0,10*ROW('Water Data'!H56))),'Data Summary'!CE62="Yes"),100-OFFSET('Water Data'!$H$4,0,10*ROW('Water Data'!H56)),NA())</f>
        <v>#N/A</v>
      </c>
      <c r="Q62" s="82" t="e">
        <f ca="true">+IF(AND(ISNUMBER(OFFSET('Water Data'!$H$6,0,10*ROW('Water Data'!H56))),'Data Summary'!CF62="Yes"),OFFSET('Water Data'!$H$6,0,10*ROW('Water Data'!H56)),NA())</f>
        <v>#N/A</v>
      </c>
      <c r="R62" s="82" t="e">
        <f ca="true">+IF(AND(ISNUMBER(OFFSET('Water Data'!$H$9,0,10*ROW('Water Data'!H56))),'Data Summary'!CG62="Yes"),OFFSET('Water Data'!$H$9,0,10*ROW('Water Data'!H56)),NA())</f>
        <v>#N/A</v>
      </c>
      <c r="S62" s="82" t="e">
        <f ca="true">+IF(AND(ISNUMBER(OFFSET('Water Data'!$I$4,0,10*ROW('Water Data'!I56))),'Data Summary'!CH62="Yes"),100-OFFSET('Water Data'!$I$4,0,10*ROW('Water Data'!I56)),NA())</f>
        <v>#N/A</v>
      </c>
      <c r="T62" s="82" t="e">
        <f ca="true">+IF(AND(ISNUMBER(OFFSET('Water Data'!$I$6,0,10*ROW('Water Data'!I56))),'Data Summary'!CI62="Yes"),OFFSET('Water Data'!$I$6,0,10*ROW('Water Data'!I56)),NA())</f>
        <v>#N/A</v>
      </c>
      <c r="U62" s="82" t="e">
        <f ca="true">+IF(AND(ISNUMBER(OFFSET('Water Data'!$I$9,0,10*ROW('Water Data'!I56))),'Data Summary'!CJ62="Yes"),OFFSET('Water Data'!$I$9,0,10*ROW('Water Data'!I56)),NA())</f>
        <v>#N/A</v>
      </c>
      <c r="V62" s="83" t="e">
        <f ca="true">+IF(AND(ISNUMBER(OFFSET('Sanitation Data'!$D$4,0,10*ROW('Sanitation Data'!D56))),'Data Summary'!CK62="Yes"),100-OFFSET('Sanitation Data'!$D$4,0,10*ROW('Sanitation Data'!D56)),NA())</f>
        <v>#N/A</v>
      </c>
      <c r="W62" s="83" t="e">
        <f ca="true">+IF(AND(ISNUMBER(OFFSET('Sanitation Data'!$D$6,0,10*ROW('Sanitation Data'!D56))),'Data Summary'!CL62="Yes"),OFFSET('Sanitation Data'!$D$6,0,10*ROW('Sanitation Data'!D56)),NA())</f>
        <v>#N/A</v>
      </c>
      <c r="X62" s="83" t="e">
        <f ca="true">+IF(AND(ISNUMBER(OFFSET('Sanitation Data'!$D$10,0,10*ROW('Sanitation Data'!D56))),'Data Summary'!CM62="Yes"),OFFSET('Sanitation Data'!$D$10,0,10*ROW('Sanitation Data'!D56)),NA())</f>
        <v>#N/A</v>
      </c>
      <c r="Y62" s="83" t="e">
        <f ca="true">+IF(AND(ISNUMBER(OFFSET('Sanitation Data'!$D$11,0,10*ROW('Sanitation Data'!D56))),'Data Summary'!CN62="Yes"),OFFSET('Sanitation Data'!$D$11,0,10*ROW('Sanitation Data'!D56)),NA())</f>
        <v>#N/A</v>
      </c>
      <c r="Z62" s="83" t="e">
        <f ca="true">+IF(AND(ISNUMBER(OFFSET('Sanitation Data'!$D$12,0,10*ROW('Sanitation Data'!D56))),'Data Summary'!CO62="Yes"),OFFSET('Sanitation Data'!$D$12,0,10*ROW('Sanitation Data'!D56)),NA())</f>
        <v>#N/A</v>
      </c>
      <c r="AA62" s="83" t="e">
        <f ca="true">+IF(AND(ISNUMBER(OFFSET('Sanitation Data'!$E$4,0,10*ROW('Sanitation Data'!E56))),'Data Summary'!CP62="Yes"),100-OFFSET('Sanitation Data'!$E$4,0,10*ROW('Sanitation Data'!E56)),NA())</f>
        <v>#N/A</v>
      </c>
      <c r="AB62" s="83" t="e">
        <f ca="true">+IF(AND(ISNUMBER(OFFSET('Sanitation Data'!$E$6,0,10*ROW('Sanitation Data'!E56))),'Data Summary'!CQ62="Yes"),OFFSET('Sanitation Data'!$E$6,0,10*ROW('Sanitation Data'!E56)),NA())</f>
        <v>#N/A</v>
      </c>
      <c r="AC62" s="83" t="e">
        <f ca="true">+IF(AND(ISNUMBER(OFFSET('Sanitation Data'!$E$10,0,10*ROW('Sanitation Data'!E56))),'Data Summary'!CR62="Yes"),OFFSET('Sanitation Data'!$E$10,0,10*ROW('Sanitation Data'!E56)),NA())</f>
        <v>#N/A</v>
      </c>
      <c r="AD62" s="83" t="e">
        <f ca="true">+IF(AND(ISNUMBER(OFFSET('Sanitation Data'!$E$11,0,10*ROW('Sanitation Data'!E56))),'Data Summary'!CS62="Yes"),OFFSET('Sanitation Data'!$E$11,0,10*ROW('Sanitation Data'!E56)),NA())</f>
        <v>#N/A</v>
      </c>
      <c r="AE62" s="83" t="e">
        <f ca="true">+IF(AND(ISNUMBER(OFFSET('Sanitation Data'!$E$12,0,10*ROW('Sanitation Data'!E56))),'Data Summary'!CT62="Yes"),OFFSET('Sanitation Data'!$E$12,0,10*ROW('Sanitation Data'!E56)),NA())</f>
        <v>#N/A</v>
      </c>
      <c r="AF62" s="83" t="e">
        <f ca="true">+IF(AND(ISNUMBER(OFFSET('Sanitation Data'!$F$4,0,10*ROW('Sanitation Data'!F56))),'Data Summary'!CU62="Yes"),100-OFFSET('Sanitation Data'!$F$4,0,10*ROW('Sanitation Data'!F56)),NA())</f>
        <v>#N/A</v>
      </c>
      <c r="AG62" s="83" t="e">
        <f ca="true">+IF(AND(ISNUMBER(OFFSET('Sanitation Data'!$F$6,0,10*ROW('Sanitation Data'!F56))),'Data Summary'!CV62="Yes"),OFFSET('Sanitation Data'!$F$6,0,10*ROW('Sanitation Data'!F56)),NA())</f>
        <v>#N/A</v>
      </c>
      <c r="AH62" s="83" t="e">
        <f ca="true">+IF(AND(ISNUMBER(OFFSET('Sanitation Data'!$F$10,0,10*ROW('Sanitation Data'!F56))),'Data Summary'!CW62="Yes"),OFFSET('Sanitation Data'!$F$10,0,10*ROW('Sanitation Data'!F56)),NA())</f>
        <v>#N/A</v>
      </c>
      <c r="AI62" s="83" t="e">
        <f ca="true">+IF(AND(ISNUMBER(OFFSET('Sanitation Data'!$F$11,0,10*ROW('Sanitation Data'!F56))),'Data Summary'!CX62="Yes"),OFFSET('Sanitation Data'!$F$11,0,10*ROW('Sanitation Data'!F56)),NA())</f>
        <v>#N/A</v>
      </c>
      <c r="AJ62" s="83" t="e">
        <f ca="true">+IF(AND(ISNUMBER(OFFSET('Sanitation Data'!$F$12,0,10*ROW('Sanitation Data'!F56))),'Data Summary'!CY62="Yes"),OFFSET('Sanitation Data'!$F$12,0,10*ROW('Sanitation Data'!F56)),NA())</f>
        <v>#N/A</v>
      </c>
      <c r="AK62" s="83" t="e">
        <f ca="true">+IF(AND(ISNUMBER(OFFSET('Sanitation Data'!$G$4,0,10*ROW('Sanitation Data'!G56))),'Data Summary'!CZ62="Yes"),100-OFFSET('Sanitation Data'!$G$4,0,10*ROW('Sanitation Data'!G56)),NA())</f>
        <v>#N/A</v>
      </c>
      <c r="AL62" s="83" t="e">
        <f ca="true">+IF(AND(ISNUMBER(OFFSET('Sanitation Data'!$G$6,0,10*ROW('Sanitation Data'!G56))),'Data Summary'!DA62="Yes"),OFFSET('Sanitation Data'!$G$6,0,10*ROW('Sanitation Data'!G56)),NA())</f>
        <v>#N/A</v>
      </c>
      <c r="AM62" s="83" t="e">
        <f ca="true">+IF(AND(ISNUMBER(OFFSET('Sanitation Data'!$G$10,0,10*ROW('Sanitation Data'!G56))),'Data Summary'!DB62="Yes"),OFFSET('Sanitation Data'!$G$10,0,10*ROW('Sanitation Data'!G56)),NA())</f>
        <v>#N/A</v>
      </c>
      <c r="AN62" s="83" t="e">
        <f ca="true">+IF(AND(ISNUMBER(OFFSET('Sanitation Data'!$G$11,0,10*ROW('Sanitation Data'!G56))),'Data Summary'!DC62="Yes"),OFFSET('Sanitation Data'!$G$11,0,10*ROW('Sanitation Data'!G56)),NA())</f>
        <v>#N/A</v>
      </c>
      <c r="AO62" s="83" t="e">
        <f ca="true">+IF(AND(ISNUMBER(OFFSET('Sanitation Data'!$G$12,0,10*ROW('Sanitation Data'!G56))),'Data Summary'!DD62="Yes"),OFFSET('Sanitation Data'!$G$12,0,10*ROW('Sanitation Data'!G56)),NA())</f>
        <v>#N/A</v>
      </c>
      <c r="AP62" s="83" t="e">
        <f ca="true">+IF(AND(ISNUMBER(OFFSET('Sanitation Data'!$H$4,0,10*ROW('Sanitation Data'!H56))),'Data Summary'!DE62="Yes"),100-OFFSET('Sanitation Data'!$H$4,0,10*ROW('Sanitation Data'!H56)),NA())</f>
        <v>#N/A</v>
      </c>
      <c r="AQ62" s="83" t="e">
        <f ca="true">+IF(AND(ISNUMBER(OFFSET('Sanitation Data'!$H$6,0,10*ROW('Sanitation Data'!H56))),'Data Summary'!DF62="Yes"),OFFSET('Sanitation Data'!$H$6,0,10*ROW('Sanitation Data'!H56)),NA())</f>
        <v>#N/A</v>
      </c>
      <c r="AR62" s="83" t="e">
        <f ca="true">+IF(AND(ISNUMBER(OFFSET('Sanitation Data'!$H$10,0,10*ROW('Sanitation Data'!H56))),'Data Summary'!DG62="Yes"),OFFSET('Sanitation Data'!$H$10,0,10*ROW('Sanitation Data'!H56)),NA())</f>
        <v>#N/A</v>
      </c>
      <c r="AS62" s="83" t="e">
        <f ca="true">+IF(AND(ISNUMBER(OFFSET('Sanitation Data'!$H$11,0,10*ROW('Sanitation Data'!H56))),'Data Summary'!DH62="Yes"),OFFSET('Sanitation Data'!$H$11,0,10*ROW('Sanitation Data'!H56)),NA())</f>
        <v>#N/A</v>
      </c>
      <c r="AT62" s="83" t="e">
        <f ca="true">+IF(AND(ISNUMBER(OFFSET('Sanitation Data'!$H$12,0,10*ROW('Sanitation Data'!H56))),'Data Summary'!DI62="Yes"),OFFSET('Sanitation Data'!$H$12,0,10*ROW('Sanitation Data'!H56)),NA())</f>
        <v>#N/A</v>
      </c>
      <c r="AU62" s="83" t="e">
        <f ca="true">+IF(AND(ISNUMBER(OFFSET('Sanitation Data'!$I$4,0,10*ROW('Sanitation Data'!I56))),'Data Summary'!DJ62="Yes"),100-OFFSET('Sanitation Data'!$I$4,0,10*ROW('Sanitation Data'!I56)),NA())</f>
        <v>#N/A</v>
      </c>
      <c r="AV62" s="83" t="e">
        <f ca="true">+IF(AND(ISNUMBER(OFFSET('Sanitation Data'!$I$6,0,10*ROW('Sanitation Data'!I56))),'Data Summary'!DK62="Yes"),OFFSET('Sanitation Data'!$I$6,0,10*ROW('Sanitation Data'!I56)),NA())</f>
        <v>#N/A</v>
      </c>
      <c r="AW62" s="83" t="e">
        <f ca="true">+IF(AND(ISNUMBER(OFFSET('Sanitation Data'!$I$10,0,10*ROW('Sanitation Data'!I56))),'Data Summary'!DL62="Yes"),OFFSET('Sanitation Data'!$I$10,0,10*ROW('Sanitation Data'!I56)),NA())</f>
        <v>#N/A</v>
      </c>
      <c r="AX62" s="83" t="e">
        <f ca="true">+IF(AND(ISNUMBER(OFFSET('Sanitation Data'!$I$11,0,10*ROW('Sanitation Data'!I56))),'Data Summary'!DM62="Yes"),OFFSET('Sanitation Data'!$I$11,0,10*ROW('Sanitation Data'!I56)),NA())</f>
        <v>#N/A</v>
      </c>
      <c r="AY62" s="83" t="e">
        <f ca="true">+IF(AND(ISNUMBER(OFFSET('Sanitation Data'!$I$12,0,10*ROW('Sanitation Data'!I56))),'Data Summary'!DN62="Yes"),OFFSET('Sanitation Data'!$I$12,0,10*ROW('Sanitation Data'!I56)),NA())</f>
        <v>#N/A</v>
      </c>
      <c r="AZ62" s="84" t="e">
        <f ca="true">+IF(AND(ISNUMBER(OFFSET('Hygiene Data'!$D$5,0,10*ROW('Hygiene Data'!D56))),'Data Summary'!DO62="Yes"),OFFSET('Hygiene Data'!$D$5,0,10*ROW('Hygiene Data'!D56)),NA())</f>
        <v>#N/A</v>
      </c>
      <c r="BA62" s="84" t="e">
        <f ca="true">+IF(AND(ISNUMBER(OFFSET('Hygiene Data'!$D$7,0,10*ROW('Hygiene Data'!D56))),'Data Summary'!DP62="Yes"),OFFSET('Hygiene Data'!$D$7,0,10*ROW('Hygiene Data'!D56)),NA())</f>
        <v>#N/A</v>
      </c>
      <c r="BB62" s="84" t="e">
        <f ca="true">+IF(AND(ISNUMBER(OFFSET('Hygiene Data'!$D$9,0,10*ROW('Hygiene Data'!D56))),'Data Summary'!DQ62="Yes"),OFFSET('Hygiene Data'!$D$9,0,10*ROW('Hygiene Data'!D56)),NA())</f>
        <v>#N/A</v>
      </c>
      <c r="BC62" s="84" t="e">
        <f ca="true">+IF(AND(ISNUMBER(OFFSET('Hygiene Data'!$E$5,0,10*ROW('Hygiene Data'!E56))),'Data Summary'!DR62="Yes"),OFFSET('Hygiene Data'!$E$5,0,10*ROW('Hygiene Data'!E56)),NA())</f>
        <v>#N/A</v>
      </c>
      <c r="BD62" s="84" t="e">
        <f ca="true">+IF(AND(ISNUMBER(OFFSET('Hygiene Data'!$E$7,0,10*ROW('Hygiene Data'!E56))),'Data Summary'!DS62="Yes"),OFFSET('Hygiene Data'!$E$7,0,10*ROW('Hygiene Data'!E56)),NA())</f>
        <v>#N/A</v>
      </c>
      <c r="BE62" s="84" t="e">
        <f ca="true">+IF(AND(ISNUMBER(OFFSET('Hygiene Data'!$E$9,0,10*ROW('Hygiene Data'!E56))),'Data Summary'!DT62="Yes"),OFFSET('Hygiene Data'!$E$9,0,10*ROW('Hygiene Data'!E56)),NA())</f>
        <v>#N/A</v>
      </c>
      <c r="BF62" s="84" t="e">
        <f ca="true">+IF(AND(ISNUMBER(OFFSET('Hygiene Data'!$F$5,0,10*ROW('Hygiene Data'!F56))),'Data Summary'!DU62="Yes"),OFFSET('Hygiene Data'!$F$5,0,10*ROW('Hygiene Data'!F56)),NA())</f>
        <v>#N/A</v>
      </c>
      <c r="BG62" s="84" t="e">
        <f ca="true">+IF(AND(ISNUMBER(OFFSET('Hygiene Data'!$F$7,0,10*ROW('Hygiene Data'!F56))),'Data Summary'!DV62="Yes"),OFFSET('Hygiene Data'!$F$7,0,10*ROW('Hygiene Data'!F56)),NA())</f>
        <v>#N/A</v>
      </c>
      <c r="BH62" s="84" t="e">
        <f ca="true">+IF(AND(ISNUMBER(OFFSET('Hygiene Data'!$F$9,0,10*ROW('Hygiene Data'!F56))),'Data Summary'!DW62="Yes"),OFFSET('Hygiene Data'!$F$9,0,10*ROW('Hygiene Data'!F56)),NA())</f>
        <v>#N/A</v>
      </c>
      <c r="BI62" s="84" t="e">
        <f ca="true">+IF(AND(ISNUMBER(OFFSET('Hygiene Data'!$G$5,0,10*ROW('Hygiene Data'!G56))),'Data Summary'!DX62="Yes"),OFFSET('Hygiene Data'!$G$5,0,10*ROW('Hygiene Data'!G56)),NA())</f>
        <v>#N/A</v>
      </c>
      <c r="BJ62" s="84" t="e">
        <f ca="true">+IF(AND(ISNUMBER(OFFSET('Hygiene Data'!$G$7,0,10*ROW('Hygiene Data'!G56))),'Data Summary'!DY62="Yes"),OFFSET('Hygiene Data'!$G$7,0,10*ROW('Hygiene Data'!G56)),NA())</f>
        <v>#N/A</v>
      </c>
      <c r="BK62" s="84" t="e">
        <f ca="true">+IF(AND(ISNUMBER(OFFSET('Hygiene Data'!$G$9,0,10*ROW('Hygiene Data'!G56))),'Data Summary'!DZ62="Yes"),OFFSET('Hygiene Data'!$G$9,0,10*ROW('Hygiene Data'!G56)),NA())</f>
        <v>#N/A</v>
      </c>
      <c r="BL62" s="84" t="e">
        <f ca="true">+IF(AND(ISNUMBER(OFFSET('Hygiene Data'!$H$5,0,10*ROW('Hygiene Data'!H56))),'Data Summary'!EA62="Yes"),OFFSET('Hygiene Data'!$H$5,0,10*ROW('Hygiene Data'!H56)),NA())</f>
        <v>#N/A</v>
      </c>
      <c r="BM62" s="84" t="e">
        <f ca="true">+IF(AND(ISNUMBER(OFFSET('Hygiene Data'!$H$7,0,10*ROW('Hygiene Data'!H56))),'Data Summary'!EB62="Yes"),OFFSET('Hygiene Data'!$H$7,0,10*ROW('Hygiene Data'!H56)),NA())</f>
        <v>#N/A</v>
      </c>
      <c r="BN62" s="84" t="e">
        <f ca="true">+IF(AND(ISNUMBER(OFFSET('Hygiene Data'!$H$9,0,10*ROW('Hygiene Data'!H56))),'Data Summary'!EC62="Yes"),OFFSET('Hygiene Data'!$H$9,0,10*ROW('Hygiene Data'!H56)),NA())</f>
        <v>#N/A</v>
      </c>
      <c r="BO62" s="84" t="e">
        <f ca="true">+IF(AND(ISNUMBER(OFFSET('Hygiene Data'!$I$5,0,10*ROW('Hygiene Data'!I56))),'Data Summary'!ED62="Yes"),OFFSET('Hygiene Data'!$I$5,0,10*ROW('Hygiene Data'!I56)),NA())</f>
        <v>#N/A</v>
      </c>
      <c r="BP62" s="84" t="e">
        <f ca="true">+IF(AND(ISNUMBER(OFFSET('Hygiene Data'!$I$7,0,10*ROW('Hygiene Data'!I56))),'Data Summary'!EE62="Yes"),OFFSET('Hygiene Data'!$I$7,0,10*ROW('Hygiene Data'!I56)),NA())</f>
        <v>#N/A</v>
      </c>
      <c r="BQ62" s="84" t="e">
        <f ca="true">+IF(AND(ISNUMBER(OFFSET('Hygiene Data'!$I$9,0,10*ROW('Hygiene Data'!I56))),'Data Summary'!EF62="Yes"),OFFSET('Hygiene Data'!$I$9,0,10*ROW('Hygiene Data'!I56)),NA())</f>
        <v>#N/A</v>
      </c>
    </row>
    <row xmlns:x14ac="http://schemas.microsoft.com/office/spreadsheetml/2009/9/ac" r="63" x14ac:dyDescent="0.2">
      <c r="A63" s="375" t="e">
        <f ca="true">+RIGHT('Data Summary'!A63,LEN('Data Summary'!A63)-9)</f>
        <v>#VALUE!</v>
      </c>
      <c r="B63" s="36" t="str">
        <f ca="true">+IF(ISTEXT('Data Summary'!B63),'Data Summary'!B63,"")</f>
        <v/>
      </c>
      <c r="C63" s="325" t="e">
        <f ca="true">+VALUE('Data Summary'!C63)</f>
        <v>#VALUE!</v>
      </c>
      <c r="D63" s="82" t="e">
        <f ca="true">+IF(AND(ISNUMBER(OFFSET('Water Data'!$D$4,0,10*ROW('Water Data'!D57))),'Data Summary'!BS63="Yes"),100-OFFSET('Water Data'!$D$4,0,10*ROW('Water Data'!D57)),NA())</f>
        <v>#N/A</v>
      </c>
      <c r="E63" s="82" t="e">
        <f ca="true">+IF(AND(ISNUMBER(OFFSET('Water Data'!$D$6,0,10*ROW('Water Data'!D57))),'Data Summary'!BT63="Yes"),OFFSET('Water Data'!$D$6,0,10*ROW('Water Data'!D57)),NA())</f>
        <v>#N/A</v>
      </c>
      <c r="F63" s="82" t="e">
        <f ca="true">+IF(AND(ISNUMBER(OFFSET('Water Data'!$D$9,0,10*ROW('Water Data'!D57))),'Data Summary'!BU63="Yes"),OFFSET('Water Data'!$D$9,0,10*ROW('Water Data'!D57)),NA())</f>
        <v>#N/A</v>
      </c>
      <c r="G63" s="82" t="e">
        <f ca="true">+IF(AND(ISNUMBER(OFFSET('Water Data'!$E$4,0,10*ROW('Water Data'!E57))),'Data Summary'!BV63="Yes"),100-OFFSET('Water Data'!$E$4,0,10*ROW('Water Data'!E57)),NA())</f>
        <v>#N/A</v>
      </c>
      <c r="H63" s="82" t="e">
        <f ca="true">+IF(AND(ISNUMBER(OFFSET('Water Data'!$E$6,0,10*ROW('Water Data'!E57))),'Data Summary'!BW63="Yes"),OFFSET('Water Data'!$E$6,0,10*ROW('Water Data'!E57)),NA())</f>
        <v>#N/A</v>
      </c>
      <c r="I63" s="82" t="e">
        <f ca="true">+IF(AND(ISNUMBER(OFFSET('Water Data'!$E$9,0,10*ROW('Water Data'!E57))),'Data Summary'!BX63="Yes"),OFFSET('Water Data'!$E$9,0,10*ROW('Water Data'!E57)),NA())</f>
        <v>#N/A</v>
      </c>
      <c r="J63" s="82" t="e">
        <f ca="true">+IF(AND(ISNUMBER(OFFSET('Water Data'!$F$4,0,10*ROW('Water Data'!F57))),'Data Summary'!BY63="Yes"),100-OFFSET('Water Data'!$F$4,0,10*ROW('Water Data'!F57)),NA())</f>
        <v>#N/A</v>
      </c>
      <c r="K63" s="82" t="e">
        <f ca="true">+IF(AND(ISNUMBER(OFFSET('Water Data'!$F$6,0,10*ROW('Water Data'!F57))),'Data Summary'!BZ63="Yes"),OFFSET('Water Data'!$F$6,0,10*ROW('Water Data'!F57)),NA())</f>
        <v>#N/A</v>
      </c>
      <c r="L63" s="82" t="e">
        <f ca="true">+IF(AND(ISNUMBER(OFFSET('Water Data'!$F$9,0,10*ROW('Water Data'!F57))),'Data Summary'!CA63="Yes"),OFFSET('Water Data'!$F$9,0,10*ROW('Water Data'!F57)),NA())</f>
        <v>#N/A</v>
      </c>
      <c r="M63" s="82" t="e">
        <f ca="true">+IF(AND(ISNUMBER(OFFSET('Water Data'!$G$4,0,10*ROW('Water Data'!G57))),'Data Summary'!CB63="Yes"),100-OFFSET('Water Data'!$G$4,0,10*ROW('Water Data'!G57)),NA())</f>
        <v>#N/A</v>
      </c>
      <c r="N63" s="82" t="e">
        <f ca="true">+IF(AND(ISNUMBER(OFFSET('Water Data'!$G$6,0,10*ROW('Water Data'!G57))),'Data Summary'!CC63="Yes"),OFFSET('Water Data'!$G$6,0,10*ROW('Water Data'!G57)),NA())</f>
        <v>#N/A</v>
      </c>
      <c r="O63" s="82" t="e">
        <f ca="true">+IF(AND(ISNUMBER(OFFSET('Water Data'!$G$9,0,10*ROW('Water Data'!G57))),'Data Summary'!CD63="Yes"),OFFSET('Water Data'!$G$9,0,10*ROW('Water Data'!G57)),NA())</f>
        <v>#N/A</v>
      </c>
      <c r="P63" s="82" t="e">
        <f ca="true">+IF(AND(ISNUMBER(OFFSET('Water Data'!$H$4,0,10*ROW('Water Data'!H57))),'Data Summary'!CE63="Yes"),100-OFFSET('Water Data'!$H$4,0,10*ROW('Water Data'!H57)),NA())</f>
        <v>#N/A</v>
      </c>
      <c r="Q63" s="82" t="e">
        <f ca="true">+IF(AND(ISNUMBER(OFFSET('Water Data'!$H$6,0,10*ROW('Water Data'!H57))),'Data Summary'!CF63="Yes"),OFFSET('Water Data'!$H$6,0,10*ROW('Water Data'!H57)),NA())</f>
        <v>#N/A</v>
      </c>
      <c r="R63" s="82" t="e">
        <f ca="true">+IF(AND(ISNUMBER(OFFSET('Water Data'!$H$9,0,10*ROW('Water Data'!H57))),'Data Summary'!CG63="Yes"),OFFSET('Water Data'!$H$9,0,10*ROW('Water Data'!H57)),NA())</f>
        <v>#N/A</v>
      </c>
      <c r="S63" s="82" t="e">
        <f ca="true">+IF(AND(ISNUMBER(OFFSET('Water Data'!$I$4,0,10*ROW('Water Data'!I57))),'Data Summary'!CH63="Yes"),100-OFFSET('Water Data'!$I$4,0,10*ROW('Water Data'!I57)),NA())</f>
        <v>#N/A</v>
      </c>
      <c r="T63" s="82" t="e">
        <f ca="true">+IF(AND(ISNUMBER(OFFSET('Water Data'!$I$6,0,10*ROW('Water Data'!I57))),'Data Summary'!CI63="Yes"),OFFSET('Water Data'!$I$6,0,10*ROW('Water Data'!I57)),NA())</f>
        <v>#N/A</v>
      </c>
      <c r="U63" s="82" t="e">
        <f ca="true">+IF(AND(ISNUMBER(OFFSET('Water Data'!$I$9,0,10*ROW('Water Data'!I57))),'Data Summary'!CJ63="Yes"),OFFSET('Water Data'!$I$9,0,10*ROW('Water Data'!I57)),NA())</f>
        <v>#N/A</v>
      </c>
      <c r="V63" s="83" t="e">
        <f ca="true">+IF(AND(ISNUMBER(OFFSET('Sanitation Data'!$D$4,0,10*ROW('Sanitation Data'!D57))),'Data Summary'!CK63="Yes"),100-OFFSET('Sanitation Data'!$D$4,0,10*ROW('Sanitation Data'!D57)),NA())</f>
        <v>#N/A</v>
      </c>
      <c r="W63" s="83" t="e">
        <f ca="true">+IF(AND(ISNUMBER(OFFSET('Sanitation Data'!$D$6,0,10*ROW('Sanitation Data'!D57))),'Data Summary'!CL63="Yes"),OFFSET('Sanitation Data'!$D$6,0,10*ROW('Sanitation Data'!D57)),NA())</f>
        <v>#N/A</v>
      </c>
      <c r="X63" s="83" t="e">
        <f ca="true">+IF(AND(ISNUMBER(OFFSET('Sanitation Data'!$D$10,0,10*ROW('Sanitation Data'!D57))),'Data Summary'!CM63="Yes"),OFFSET('Sanitation Data'!$D$10,0,10*ROW('Sanitation Data'!D57)),NA())</f>
        <v>#N/A</v>
      </c>
      <c r="Y63" s="83" t="e">
        <f ca="true">+IF(AND(ISNUMBER(OFFSET('Sanitation Data'!$D$11,0,10*ROW('Sanitation Data'!D57))),'Data Summary'!CN63="Yes"),OFFSET('Sanitation Data'!$D$11,0,10*ROW('Sanitation Data'!D57)),NA())</f>
        <v>#N/A</v>
      </c>
      <c r="Z63" s="83" t="e">
        <f ca="true">+IF(AND(ISNUMBER(OFFSET('Sanitation Data'!$D$12,0,10*ROW('Sanitation Data'!D57))),'Data Summary'!CO63="Yes"),OFFSET('Sanitation Data'!$D$12,0,10*ROW('Sanitation Data'!D57)),NA())</f>
        <v>#N/A</v>
      </c>
      <c r="AA63" s="83" t="e">
        <f ca="true">+IF(AND(ISNUMBER(OFFSET('Sanitation Data'!$E$4,0,10*ROW('Sanitation Data'!E57))),'Data Summary'!CP63="Yes"),100-OFFSET('Sanitation Data'!$E$4,0,10*ROW('Sanitation Data'!E57)),NA())</f>
        <v>#N/A</v>
      </c>
      <c r="AB63" s="83" t="e">
        <f ca="true">+IF(AND(ISNUMBER(OFFSET('Sanitation Data'!$E$6,0,10*ROW('Sanitation Data'!E57))),'Data Summary'!CQ63="Yes"),OFFSET('Sanitation Data'!$E$6,0,10*ROW('Sanitation Data'!E57)),NA())</f>
        <v>#N/A</v>
      </c>
      <c r="AC63" s="83" t="e">
        <f ca="true">+IF(AND(ISNUMBER(OFFSET('Sanitation Data'!$E$10,0,10*ROW('Sanitation Data'!E57))),'Data Summary'!CR63="Yes"),OFFSET('Sanitation Data'!$E$10,0,10*ROW('Sanitation Data'!E57)),NA())</f>
        <v>#N/A</v>
      </c>
      <c r="AD63" s="83" t="e">
        <f ca="true">+IF(AND(ISNUMBER(OFFSET('Sanitation Data'!$E$11,0,10*ROW('Sanitation Data'!E57))),'Data Summary'!CS63="Yes"),OFFSET('Sanitation Data'!$E$11,0,10*ROW('Sanitation Data'!E57)),NA())</f>
        <v>#N/A</v>
      </c>
      <c r="AE63" s="83" t="e">
        <f ca="true">+IF(AND(ISNUMBER(OFFSET('Sanitation Data'!$E$12,0,10*ROW('Sanitation Data'!E57))),'Data Summary'!CT63="Yes"),OFFSET('Sanitation Data'!$E$12,0,10*ROW('Sanitation Data'!E57)),NA())</f>
        <v>#N/A</v>
      </c>
      <c r="AF63" s="83" t="e">
        <f ca="true">+IF(AND(ISNUMBER(OFFSET('Sanitation Data'!$F$4,0,10*ROW('Sanitation Data'!F57))),'Data Summary'!CU63="Yes"),100-OFFSET('Sanitation Data'!$F$4,0,10*ROW('Sanitation Data'!F57)),NA())</f>
        <v>#N/A</v>
      </c>
      <c r="AG63" s="83" t="e">
        <f ca="true">+IF(AND(ISNUMBER(OFFSET('Sanitation Data'!$F$6,0,10*ROW('Sanitation Data'!F57))),'Data Summary'!CV63="Yes"),OFFSET('Sanitation Data'!$F$6,0,10*ROW('Sanitation Data'!F57)),NA())</f>
        <v>#N/A</v>
      </c>
      <c r="AH63" s="83" t="e">
        <f ca="true">+IF(AND(ISNUMBER(OFFSET('Sanitation Data'!$F$10,0,10*ROW('Sanitation Data'!F57))),'Data Summary'!CW63="Yes"),OFFSET('Sanitation Data'!$F$10,0,10*ROW('Sanitation Data'!F57)),NA())</f>
        <v>#N/A</v>
      </c>
      <c r="AI63" s="83" t="e">
        <f ca="true">+IF(AND(ISNUMBER(OFFSET('Sanitation Data'!$F$11,0,10*ROW('Sanitation Data'!F57))),'Data Summary'!CX63="Yes"),OFFSET('Sanitation Data'!$F$11,0,10*ROW('Sanitation Data'!F57)),NA())</f>
        <v>#N/A</v>
      </c>
      <c r="AJ63" s="83" t="e">
        <f ca="true">+IF(AND(ISNUMBER(OFFSET('Sanitation Data'!$F$12,0,10*ROW('Sanitation Data'!F57))),'Data Summary'!CY63="Yes"),OFFSET('Sanitation Data'!$F$12,0,10*ROW('Sanitation Data'!F57)),NA())</f>
        <v>#N/A</v>
      </c>
      <c r="AK63" s="83" t="e">
        <f ca="true">+IF(AND(ISNUMBER(OFFSET('Sanitation Data'!$G$4,0,10*ROW('Sanitation Data'!G57))),'Data Summary'!CZ63="Yes"),100-OFFSET('Sanitation Data'!$G$4,0,10*ROW('Sanitation Data'!G57)),NA())</f>
        <v>#N/A</v>
      </c>
      <c r="AL63" s="83" t="e">
        <f ca="true">+IF(AND(ISNUMBER(OFFSET('Sanitation Data'!$G$6,0,10*ROW('Sanitation Data'!G57))),'Data Summary'!DA63="Yes"),OFFSET('Sanitation Data'!$G$6,0,10*ROW('Sanitation Data'!G57)),NA())</f>
        <v>#N/A</v>
      </c>
      <c r="AM63" s="83" t="e">
        <f ca="true">+IF(AND(ISNUMBER(OFFSET('Sanitation Data'!$G$10,0,10*ROW('Sanitation Data'!G57))),'Data Summary'!DB63="Yes"),OFFSET('Sanitation Data'!$G$10,0,10*ROW('Sanitation Data'!G57)),NA())</f>
        <v>#N/A</v>
      </c>
      <c r="AN63" s="83" t="e">
        <f ca="true">+IF(AND(ISNUMBER(OFFSET('Sanitation Data'!$G$11,0,10*ROW('Sanitation Data'!G57))),'Data Summary'!DC63="Yes"),OFFSET('Sanitation Data'!$G$11,0,10*ROW('Sanitation Data'!G57)),NA())</f>
        <v>#N/A</v>
      </c>
      <c r="AO63" s="83" t="e">
        <f ca="true">+IF(AND(ISNUMBER(OFFSET('Sanitation Data'!$G$12,0,10*ROW('Sanitation Data'!G57))),'Data Summary'!DD63="Yes"),OFFSET('Sanitation Data'!$G$12,0,10*ROW('Sanitation Data'!G57)),NA())</f>
        <v>#N/A</v>
      </c>
      <c r="AP63" s="83" t="e">
        <f ca="true">+IF(AND(ISNUMBER(OFFSET('Sanitation Data'!$H$4,0,10*ROW('Sanitation Data'!H57))),'Data Summary'!DE63="Yes"),100-OFFSET('Sanitation Data'!$H$4,0,10*ROW('Sanitation Data'!H57)),NA())</f>
        <v>#N/A</v>
      </c>
      <c r="AQ63" s="83" t="e">
        <f ca="true">+IF(AND(ISNUMBER(OFFSET('Sanitation Data'!$H$6,0,10*ROW('Sanitation Data'!H57))),'Data Summary'!DF63="Yes"),OFFSET('Sanitation Data'!$H$6,0,10*ROW('Sanitation Data'!H57)),NA())</f>
        <v>#N/A</v>
      </c>
      <c r="AR63" s="83" t="e">
        <f ca="true">+IF(AND(ISNUMBER(OFFSET('Sanitation Data'!$H$10,0,10*ROW('Sanitation Data'!H57))),'Data Summary'!DG63="Yes"),OFFSET('Sanitation Data'!$H$10,0,10*ROW('Sanitation Data'!H57)),NA())</f>
        <v>#N/A</v>
      </c>
      <c r="AS63" s="83" t="e">
        <f ca="true">+IF(AND(ISNUMBER(OFFSET('Sanitation Data'!$H$11,0,10*ROW('Sanitation Data'!H57))),'Data Summary'!DH63="Yes"),OFFSET('Sanitation Data'!$H$11,0,10*ROW('Sanitation Data'!H57)),NA())</f>
        <v>#N/A</v>
      </c>
      <c r="AT63" s="83" t="e">
        <f ca="true">+IF(AND(ISNUMBER(OFFSET('Sanitation Data'!$H$12,0,10*ROW('Sanitation Data'!H57))),'Data Summary'!DI63="Yes"),OFFSET('Sanitation Data'!$H$12,0,10*ROW('Sanitation Data'!H57)),NA())</f>
        <v>#N/A</v>
      </c>
      <c r="AU63" s="83" t="e">
        <f ca="true">+IF(AND(ISNUMBER(OFFSET('Sanitation Data'!$I$4,0,10*ROW('Sanitation Data'!I57))),'Data Summary'!DJ63="Yes"),100-OFFSET('Sanitation Data'!$I$4,0,10*ROW('Sanitation Data'!I57)),NA())</f>
        <v>#N/A</v>
      </c>
      <c r="AV63" s="83" t="e">
        <f ca="true">+IF(AND(ISNUMBER(OFFSET('Sanitation Data'!$I$6,0,10*ROW('Sanitation Data'!I57))),'Data Summary'!DK63="Yes"),OFFSET('Sanitation Data'!$I$6,0,10*ROW('Sanitation Data'!I57)),NA())</f>
        <v>#N/A</v>
      </c>
      <c r="AW63" s="83" t="e">
        <f ca="true">+IF(AND(ISNUMBER(OFFSET('Sanitation Data'!$I$10,0,10*ROW('Sanitation Data'!I57))),'Data Summary'!DL63="Yes"),OFFSET('Sanitation Data'!$I$10,0,10*ROW('Sanitation Data'!I57)),NA())</f>
        <v>#N/A</v>
      </c>
      <c r="AX63" s="83" t="e">
        <f ca="true">+IF(AND(ISNUMBER(OFFSET('Sanitation Data'!$I$11,0,10*ROW('Sanitation Data'!I57))),'Data Summary'!DM63="Yes"),OFFSET('Sanitation Data'!$I$11,0,10*ROW('Sanitation Data'!I57)),NA())</f>
        <v>#N/A</v>
      </c>
      <c r="AY63" s="83" t="e">
        <f ca="true">+IF(AND(ISNUMBER(OFFSET('Sanitation Data'!$I$12,0,10*ROW('Sanitation Data'!I57))),'Data Summary'!DN63="Yes"),OFFSET('Sanitation Data'!$I$12,0,10*ROW('Sanitation Data'!I57)),NA())</f>
        <v>#N/A</v>
      </c>
      <c r="AZ63" s="84" t="e">
        <f ca="true">+IF(AND(ISNUMBER(OFFSET('Hygiene Data'!$D$5,0,10*ROW('Hygiene Data'!D57))),'Data Summary'!DO63="Yes"),OFFSET('Hygiene Data'!$D$5,0,10*ROW('Hygiene Data'!D57)),NA())</f>
        <v>#N/A</v>
      </c>
      <c r="BA63" s="84" t="e">
        <f ca="true">+IF(AND(ISNUMBER(OFFSET('Hygiene Data'!$D$7,0,10*ROW('Hygiene Data'!D57))),'Data Summary'!DP63="Yes"),OFFSET('Hygiene Data'!$D$7,0,10*ROW('Hygiene Data'!D57)),NA())</f>
        <v>#N/A</v>
      </c>
      <c r="BB63" s="84" t="e">
        <f ca="true">+IF(AND(ISNUMBER(OFFSET('Hygiene Data'!$D$9,0,10*ROW('Hygiene Data'!D57))),'Data Summary'!DQ63="Yes"),OFFSET('Hygiene Data'!$D$9,0,10*ROW('Hygiene Data'!D57)),NA())</f>
        <v>#N/A</v>
      </c>
      <c r="BC63" s="84" t="e">
        <f ca="true">+IF(AND(ISNUMBER(OFFSET('Hygiene Data'!$E$5,0,10*ROW('Hygiene Data'!E57))),'Data Summary'!DR63="Yes"),OFFSET('Hygiene Data'!$E$5,0,10*ROW('Hygiene Data'!E57)),NA())</f>
        <v>#N/A</v>
      </c>
      <c r="BD63" s="84" t="e">
        <f ca="true">+IF(AND(ISNUMBER(OFFSET('Hygiene Data'!$E$7,0,10*ROW('Hygiene Data'!E57))),'Data Summary'!DS63="Yes"),OFFSET('Hygiene Data'!$E$7,0,10*ROW('Hygiene Data'!E57)),NA())</f>
        <v>#N/A</v>
      </c>
      <c r="BE63" s="84" t="e">
        <f ca="true">+IF(AND(ISNUMBER(OFFSET('Hygiene Data'!$E$9,0,10*ROW('Hygiene Data'!E57))),'Data Summary'!DT63="Yes"),OFFSET('Hygiene Data'!$E$9,0,10*ROW('Hygiene Data'!E57)),NA())</f>
        <v>#N/A</v>
      </c>
      <c r="BF63" s="84" t="e">
        <f ca="true">+IF(AND(ISNUMBER(OFFSET('Hygiene Data'!$F$5,0,10*ROW('Hygiene Data'!F57))),'Data Summary'!DU63="Yes"),OFFSET('Hygiene Data'!$F$5,0,10*ROW('Hygiene Data'!F57)),NA())</f>
        <v>#N/A</v>
      </c>
      <c r="BG63" s="84" t="e">
        <f ca="true">+IF(AND(ISNUMBER(OFFSET('Hygiene Data'!$F$7,0,10*ROW('Hygiene Data'!F57))),'Data Summary'!DV63="Yes"),OFFSET('Hygiene Data'!$F$7,0,10*ROW('Hygiene Data'!F57)),NA())</f>
        <v>#N/A</v>
      </c>
      <c r="BH63" s="84" t="e">
        <f ca="true">+IF(AND(ISNUMBER(OFFSET('Hygiene Data'!$F$9,0,10*ROW('Hygiene Data'!F57))),'Data Summary'!DW63="Yes"),OFFSET('Hygiene Data'!$F$9,0,10*ROW('Hygiene Data'!F57)),NA())</f>
        <v>#N/A</v>
      </c>
      <c r="BI63" s="84" t="e">
        <f ca="true">+IF(AND(ISNUMBER(OFFSET('Hygiene Data'!$G$5,0,10*ROW('Hygiene Data'!G57))),'Data Summary'!DX63="Yes"),OFFSET('Hygiene Data'!$G$5,0,10*ROW('Hygiene Data'!G57)),NA())</f>
        <v>#N/A</v>
      </c>
      <c r="BJ63" s="84" t="e">
        <f ca="true">+IF(AND(ISNUMBER(OFFSET('Hygiene Data'!$G$7,0,10*ROW('Hygiene Data'!G57))),'Data Summary'!DY63="Yes"),OFFSET('Hygiene Data'!$G$7,0,10*ROW('Hygiene Data'!G57)),NA())</f>
        <v>#N/A</v>
      </c>
      <c r="BK63" s="84" t="e">
        <f ca="true">+IF(AND(ISNUMBER(OFFSET('Hygiene Data'!$G$9,0,10*ROW('Hygiene Data'!G57))),'Data Summary'!DZ63="Yes"),OFFSET('Hygiene Data'!$G$9,0,10*ROW('Hygiene Data'!G57)),NA())</f>
        <v>#N/A</v>
      </c>
      <c r="BL63" s="84" t="e">
        <f ca="true">+IF(AND(ISNUMBER(OFFSET('Hygiene Data'!$H$5,0,10*ROW('Hygiene Data'!H57))),'Data Summary'!EA63="Yes"),OFFSET('Hygiene Data'!$H$5,0,10*ROW('Hygiene Data'!H57)),NA())</f>
        <v>#N/A</v>
      </c>
      <c r="BM63" s="84" t="e">
        <f ca="true">+IF(AND(ISNUMBER(OFFSET('Hygiene Data'!$H$7,0,10*ROW('Hygiene Data'!H57))),'Data Summary'!EB63="Yes"),OFFSET('Hygiene Data'!$H$7,0,10*ROW('Hygiene Data'!H57)),NA())</f>
        <v>#N/A</v>
      </c>
      <c r="BN63" s="84" t="e">
        <f ca="true">+IF(AND(ISNUMBER(OFFSET('Hygiene Data'!$H$9,0,10*ROW('Hygiene Data'!H57))),'Data Summary'!EC63="Yes"),OFFSET('Hygiene Data'!$H$9,0,10*ROW('Hygiene Data'!H57)),NA())</f>
        <v>#N/A</v>
      </c>
      <c r="BO63" s="84" t="e">
        <f ca="true">+IF(AND(ISNUMBER(OFFSET('Hygiene Data'!$I$5,0,10*ROW('Hygiene Data'!I57))),'Data Summary'!ED63="Yes"),OFFSET('Hygiene Data'!$I$5,0,10*ROW('Hygiene Data'!I57)),NA())</f>
        <v>#N/A</v>
      </c>
      <c r="BP63" s="84" t="e">
        <f ca="true">+IF(AND(ISNUMBER(OFFSET('Hygiene Data'!$I$7,0,10*ROW('Hygiene Data'!I57))),'Data Summary'!EE63="Yes"),OFFSET('Hygiene Data'!$I$7,0,10*ROW('Hygiene Data'!I57)),NA())</f>
        <v>#N/A</v>
      </c>
      <c r="BQ63" s="84" t="e">
        <f ca="true">+IF(AND(ISNUMBER(OFFSET('Hygiene Data'!$I$9,0,10*ROW('Hygiene Data'!I57))),'Data Summary'!EF63="Yes"),OFFSET('Hygiene Data'!$I$9,0,10*ROW('Hygiene Data'!I57)),NA())</f>
        <v>#N/A</v>
      </c>
    </row>
    <row xmlns:x14ac="http://schemas.microsoft.com/office/spreadsheetml/2009/9/ac" r="64" x14ac:dyDescent="0.2">
      <c r="A64" s="375" t="e">
        <f ca="true">+RIGHT('Data Summary'!A64,LEN('Data Summary'!A64)-9)</f>
        <v>#VALUE!</v>
      </c>
      <c r="B64" s="36" t="str">
        <f ca="true">+IF(ISTEXT('Data Summary'!B64),'Data Summary'!B64,"")</f>
        <v/>
      </c>
      <c r="C64" s="325" t="e">
        <f ca="true">+VALUE('Data Summary'!C64)</f>
        <v>#VALUE!</v>
      </c>
      <c r="D64" s="82" t="e">
        <f ca="true">+IF(AND(ISNUMBER(OFFSET('Water Data'!$D$4,0,10*ROW('Water Data'!D58))),'Data Summary'!BS64="Yes"),100-OFFSET('Water Data'!$D$4,0,10*ROW('Water Data'!D58)),NA())</f>
        <v>#N/A</v>
      </c>
      <c r="E64" s="82" t="e">
        <f ca="true">+IF(AND(ISNUMBER(OFFSET('Water Data'!$D$6,0,10*ROW('Water Data'!D58))),'Data Summary'!BT64="Yes"),OFFSET('Water Data'!$D$6,0,10*ROW('Water Data'!D58)),NA())</f>
        <v>#N/A</v>
      </c>
      <c r="F64" s="82" t="e">
        <f ca="true">+IF(AND(ISNUMBER(OFFSET('Water Data'!$D$9,0,10*ROW('Water Data'!D58))),'Data Summary'!BU64="Yes"),OFFSET('Water Data'!$D$9,0,10*ROW('Water Data'!D58)),NA())</f>
        <v>#N/A</v>
      </c>
      <c r="G64" s="82" t="e">
        <f ca="true">+IF(AND(ISNUMBER(OFFSET('Water Data'!$E$4,0,10*ROW('Water Data'!E58))),'Data Summary'!BV64="Yes"),100-OFFSET('Water Data'!$E$4,0,10*ROW('Water Data'!E58)),NA())</f>
        <v>#N/A</v>
      </c>
      <c r="H64" s="82" t="e">
        <f ca="true">+IF(AND(ISNUMBER(OFFSET('Water Data'!$E$6,0,10*ROW('Water Data'!E58))),'Data Summary'!BW64="Yes"),OFFSET('Water Data'!$E$6,0,10*ROW('Water Data'!E58)),NA())</f>
        <v>#N/A</v>
      </c>
      <c r="I64" s="82" t="e">
        <f ca="true">+IF(AND(ISNUMBER(OFFSET('Water Data'!$E$9,0,10*ROW('Water Data'!E58))),'Data Summary'!BX64="Yes"),OFFSET('Water Data'!$E$9,0,10*ROW('Water Data'!E58)),NA())</f>
        <v>#N/A</v>
      </c>
      <c r="J64" s="82" t="e">
        <f ca="true">+IF(AND(ISNUMBER(OFFSET('Water Data'!$F$4,0,10*ROW('Water Data'!F58))),'Data Summary'!BY64="Yes"),100-OFFSET('Water Data'!$F$4,0,10*ROW('Water Data'!F58)),NA())</f>
        <v>#N/A</v>
      </c>
      <c r="K64" s="82" t="e">
        <f ca="true">+IF(AND(ISNUMBER(OFFSET('Water Data'!$F$6,0,10*ROW('Water Data'!F58))),'Data Summary'!BZ64="Yes"),OFFSET('Water Data'!$F$6,0,10*ROW('Water Data'!F58)),NA())</f>
        <v>#N/A</v>
      </c>
      <c r="L64" s="82" t="e">
        <f ca="true">+IF(AND(ISNUMBER(OFFSET('Water Data'!$F$9,0,10*ROW('Water Data'!F58))),'Data Summary'!CA64="Yes"),OFFSET('Water Data'!$F$9,0,10*ROW('Water Data'!F58)),NA())</f>
        <v>#N/A</v>
      </c>
      <c r="M64" s="82" t="e">
        <f ca="true">+IF(AND(ISNUMBER(OFFSET('Water Data'!$G$4,0,10*ROW('Water Data'!G58))),'Data Summary'!CB64="Yes"),100-OFFSET('Water Data'!$G$4,0,10*ROW('Water Data'!G58)),NA())</f>
        <v>#N/A</v>
      </c>
      <c r="N64" s="82" t="e">
        <f ca="true">+IF(AND(ISNUMBER(OFFSET('Water Data'!$G$6,0,10*ROW('Water Data'!G58))),'Data Summary'!CC64="Yes"),OFFSET('Water Data'!$G$6,0,10*ROW('Water Data'!G58)),NA())</f>
        <v>#N/A</v>
      </c>
      <c r="O64" s="82" t="e">
        <f ca="true">+IF(AND(ISNUMBER(OFFSET('Water Data'!$G$9,0,10*ROW('Water Data'!G58))),'Data Summary'!CD64="Yes"),OFFSET('Water Data'!$G$9,0,10*ROW('Water Data'!G58)),NA())</f>
        <v>#N/A</v>
      </c>
      <c r="P64" s="82" t="e">
        <f ca="true">+IF(AND(ISNUMBER(OFFSET('Water Data'!$H$4,0,10*ROW('Water Data'!H58))),'Data Summary'!CE64="Yes"),100-OFFSET('Water Data'!$H$4,0,10*ROW('Water Data'!H58)),NA())</f>
        <v>#N/A</v>
      </c>
      <c r="Q64" s="82" t="e">
        <f ca="true">+IF(AND(ISNUMBER(OFFSET('Water Data'!$H$6,0,10*ROW('Water Data'!H58))),'Data Summary'!CF64="Yes"),OFFSET('Water Data'!$H$6,0,10*ROW('Water Data'!H58)),NA())</f>
        <v>#N/A</v>
      </c>
      <c r="R64" s="82" t="e">
        <f ca="true">+IF(AND(ISNUMBER(OFFSET('Water Data'!$H$9,0,10*ROW('Water Data'!H58))),'Data Summary'!CG64="Yes"),OFFSET('Water Data'!$H$9,0,10*ROW('Water Data'!H58)),NA())</f>
        <v>#N/A</v>
      </c>
      <c r="S64" s="82" t="e">
        <f ca="true">+IF(AND(ISNUMBER(OFFSET('Water Data'!$I$4,0,10*ROW('Water Data'!I58))),'Data Summary'!CH64="Yes"),100-OFFSET('Water Data'!$I$4,0,10*ROW('Water Data'!I58)),NA())</f>
        <v>#N/A</v>
      </c>
      <c r="T64" s="82" t="e">
        <f ca="true">+IF(AND(ISNUMBER(OFFSET('Water Data'!$I$6,0,10*ROW('Water Data'!I58))),'Data Summary'!CI64="Yes"),OFFSET('Water Data'!$I$6,0,10*ROW('Water Data'!I58)),NA())</f>
        <v>#N/A</v>
      </c>
      <c r="U64" s="82" t="e">
        <f ca="true">+IF(AND(ISNUMBER(OFFSET('Water Data'!$I$9,0,10*ROW('Water Data'!I58))),'Data Summary'!CJ64="Yes"),OFFSET('Water Data'!$I$9,0,10*ROW('Water Data'!I58)),NA())</f>
        <v>#N/A</v>
      </c>
      <c r="V64" s="83" t="e">
        <f ca="true">+IF(AND(ISNUMBER(OFFSET('Sanitation Data'!$D$4,0,10*ROW('Sanitation Data'!D58))),'Data Summary'!CK64="Yes"),100-OFFSET('Sanitation Data'!$D$4,0,10*ROW('Sanitation Data'!D58)),NA())</f>
        <v>#N/A</v>
      </c>
      <c r="W64" s="83" t="e">
        <f ca="true">+IF(AND(ISNUMBER(OFFSET('Sanitation Data'!$D$6,0,10*ROW('Sanitation Data'!D58))),'Data Summary'!CL64="Yes"),OFFSET('Sanitation Data'!$D$6,0,10*ROW('Sanitation Data'!D58)),NA())</f>
        <v>#N/A</v>
      </c>
      <c r="X64" s="83" t="e">
        <f ca="true">+IF(AND(ISNUMBER(OFFSET('Sanitation Data'!$D$10,0,10*ROW('Sanitation Data'!D58))),'Data Summary'!CM64="Yes"),OFFSET('Sanitation Data'!$D$10,0,10*ROW('Sanitation Data'!D58)),NA())</f>
        <v>#N/A</v>
      </c>
      <c r="Y64" s="83" t="e">
        <f ca="true">+IF(AND(ISNUMBER(OFFSET('Sanitation Data'!$D$11,0,10*ROW('Sanitation Data'!D58))),'Data Summary'!CN64="Yes"),OFFSET('Sanitation Data'!$D$11,0,10*ROW('Sanitation Data'!D58)),NA())</f>
        <v>#N/A</v>
      </c>
      <c r="Z64" s="83" t="e">
        <f ca="true">+IF(AND(ISNUMBER(OFFSET('Sanitation Data'!$D$12,0,10*ROW('Sanitation Data'!D58))),'Data Summary'!CO64="Yes"),OFFSET('Sanitation Data'!$D$12,0,10*ROW('Sanitation Data'!D58)),NA())</f>
        <v>#N/A</v>
      </c>
      <c r="AA64" s="83" t="e">
        <f ca="true">+IF(AND(ISNUMBER(OFFSET('Sanitation Data'!$E$4,0,10*ROW('Sanitation Data'!E58))),'Data Summary'!CP64="Yes"),100-OFFSET('Sanitation Data'!$E$4,0,10*ROW('Sanitation Data'!E58)),NA())</f>
        <v>#N/A</v>
      </c>
      <c r="AB64" s="83" t="e">
        <f ca="true">+IF(AND(ISNUMBER(OFFSET('Sanitation Data'!$E$6,0,10*ROW('Sanitation Data'!E58))),'Data Summary'!CQ64="Yes"),OFFSET('Sanitation Data'!$E$6,0,10*ROW('Sanitation Data'!E58)),NA())</f>
        <v>#N/A</v>
      </c>
      <c r="AC64" s="83" t="e">
        <f ca="true">+IF(AND(ISNUMBER(OFFSET('Sanitation Data'!$E$10,0,10*ROW('Sanitation Data'!E58))),'Data Summary'!CR64="Yes"),OFFSET('Sanitation Data'!$E$10,0,10*ROW('Sanitation Data'!E58)),NA())</f>
        <v>#N/A</v>
      </c>
      <c r="AD64" s="83" t="e">
        <f ca="true">+IF(AND(ISNUMBER(OFFSET('Sanitation Data'!$E$11,0,10*ROW('Sanitation Data'!E58))),'Data Summary'!CS64="Yes"),OFFSET('Sanitation Data'!$E$11,0,10*ROW('Sanitation Data'!E58)),NA())</f>
        <v>#N/A</v>
      </c>
      <c r="AE64" s="83" t="e">
        <f ca="true">+IF(AND(ISNUMBER(OFFSET('Sanitation Data'!$E$12,0,10*ROW('Sanitation Data'!E58))),'Data Summary'!CT64="Yes"),OFFSET('Sanitation Data'!$E$12,0,10*ROW('Sanitation Data'!E58)),NA())</f>
        <v>#N/A</v>
      </c>
      <c r="AF64" s="83" t="e">
        <f ca="true">+IF(AND(ISNUMBER(OFFSET('Sanitation Data'!$F$4,0,10*ROW('Sanitation Data'!F58))),'Data Summary'!CU64="Yes"),100-OFFSET('Sanitation Data'!$F$4,0,10*ROW('Sanitation Data'!F58)),NA())</f>
        <v>#N/A</v>
      </c>
      <c r="AG64" s="83" t="e">
        <f ca="true">+IF(AND(ISNUMBER(OFFSET('Sanitation Data'!$F$6,0,10*ROW('Sanitation Data'!F58))),'Data Summary'!CV64="Yes"),OFFSET('Sanitation Data'!$F$6,0,10*ROW('Sanitation Data'!F58)),NA())</f>
        <v>#N/A</v>
      </c>
      <c r="AH64" s="83" t="e">
        <f ca="true">+IF(AND(ISNUMBER(OFFSET('Sanitation Data'!$F$10,0,10*ROW('Sanitation Data'!F58))),'Data Summary'!CW64="Yes"),OFFSET('Sanitation Data'!$F$10,0,10*ROW('Sanitation Data'!F58)),NA())</f>
        <v>#N/A</v>
      </c>
      <c r="AI64" s="83" t="e">
        <f ca="true">+IF(AND(ISNUMBER(OFFSET('Sanitation Data'!$F$11,0,10*ROW('Sanitation Data'!F58))),'Data Summary'!CX64="Yes"),OFFSET('Sanitation Data'!$F$11,0,10*ROW('Sanitation Data'!F58)),NA())</f>
        <v>#N/A</v>
      </c>
      <c r="AJ64" s="83" t="e">
        <f ca="true">+IF(AND(ISNUMBER(OFFSET('Sanitation Data'!$F$12,0,10*ROW('Sanitation Data'!F58))),'Data Summary'!CY64="Yes"),OFFSET('Sanitation Data'!$F$12,0,10*ROW('Sanitation Data'!F58)),NA())</f>
        <v>#N/A</v>
      </c>
      <c r="AK64" s="83" t="e">
        <f ca="true">+IF(AND(ISNUMBER(OFFSET('Sanitation Data'!$G$4,0,10*ROW('Sanitation Data'!G58))),'Data Summary'!CZ64="Yes"),100-OFFSET('Sanitation Data'!$G$4,0,10*ROW('Sanitation Data'!G58)),NA())</f>
        <v>#N/A</v>
      </c>
      <c r="AL64" s="83" t="e">
        <f ca="true">+IF(AND(ISNUMBER(OFFSET('Sanitation Data'!$G$6,0,10*ROW('Sanitation Data'!G58))),'Data Summary'!DA64="Yes"),OFFSET('Sanitation Data'!$G$6,0,10*ROW('Sanitation Data'!G58)),NA())</f>
        <v>#N/A</v>
      </c>
      <c r="AM64" s="83" t="e">
        <f ca="true">+IF(AND(ISNUMBER(OFFSET('Sanitation Data'!$G$10,0,10*ROW('Sanitation Data'!G58))),'Data Summary'!DB64="Yes"),OFFSET('Sanitation Data'!$G$10,0,10*ROW('Sanitation Data'!G58)),NA())</f>
        <v>#N/A</v>
      </c>
      <c r="AN64" s="83" t="e">
        <f ca="true">+IF(AND(ISNUMBER(OFFSET('Sanitation Data'!$G$11,0,10*ROW('Sanitation Data'!G58))),'Data Summary'!DC64="Yes"),OFFSET('Sanitation Data'!$G$11,0,10*ROW('Sanitation Data'!G58)),NA())</f>
        <v>#N/A</v>
      </c>
      <c r="AO64" s="83" t="e">
        <f ca="true">+IF(AND(ISNUMBER(OFFSET('Sanitation Data'!$G$12,0,10*ROW('Sanitation Data'!G58))),'Data Summary'!DD64="Yes"),OFFSET('Sanitation Data'!$G$12,0,10*ROW('Sanitation Data'!G58)),NA())</f>
        <v>#N/A</v>
      </c>
      <c r="AP64" s="83" t="e">
        <f ca="true">+IF(AND(ISNUMBER(OFFSET('Sanitation Data'!$H$4,0,10*ROW('Sanitation Data'!H58))),'Data Summary'!DE64="Yes"),100-OFFSET('Sanitation Data'!$H$4,0,10*ROW('Sanitation Data'!H58)),NA())</f>
        <v>#N/A</v>
      </c>
      <c r="AQ64" s="83" t="e">
        <f ca="true">+IF(AND(ISNUMBER(OFFSET('Sanitation Data'!$H$6,0,10*ROW('Sanitation Data'!H58))),'Data Summary'!DF64="Yes"),OFFSET('Sanitation Data'!$H$6,0,10*ROW('Sanitation Data'!H58)),NA())</f>
        <v>#N/A</v>
      </c>
      <c r="AR64" s="83" t="e">
        <f ca="true">+IF(AND(ISNUMBER(OFFSET('Sanitation Data'!$H$10,0,10*ROW('Sanitation Data'!H58))),'Data Summary'!DG64="Yes"),OFFSET('Sanitation Data'!$H$10,0,10*ROW('Sanitation Data'!H58)),NA())</f>
        <v>#N/A</v>
      </c>
      <c r="AS64" s="83" t="e">
        <f ca="true">+IF(AND(ISNUMBER(OFFSET('Sanitation Data'!$H$11,0,10*ROW('Sanitation Data'!H58))),'Data Summary'!DH64="Yes"),OFFSET('Sanitation Data'!$H$11,0,10*ROW('Sanitation Data'!H58)),NA())</f>
        <v>#N/A</v>
      </c>
      <c r="AT64" s="83" t="e">
        <f ca="true">+IF(AND(ISNUMBER(OFFSET('Sanitation Data'!$H$12,0,10*ROW('Sanitation Data'!H58))),'Data Summary'!DI64="Yes"),OFFSET('Sanitation Data'!$H$12,0,10*ROW('Sanitation Data'!H58)),NA())</f>
        <v>#N/A</v>
      </c>
      <c r="AU64" s="83" t="e">
        <f ca="true">+IF(AND(ISNUMBER(OFFSET('Sanitation Data'!$I$4,0,10*ROW('Sanitation Data'!I58))),'Data Summary'!DJ64="Yes"),100-OFFSET('Sanitation Data'!$I$4,0,10*ROW('Sanitation Data'!I58)),NA())</f>
        <v>#N/A</v>
      </c>
      <c r="AV64" s="83" t="e">
        <f ca="true">+IF(AND(ISNUMBER(OFFSET('Sanitation Data'!$I$6,0,10*ROW('Sanitation Data'!I58))),'Data Summary'!DK64="Yes"),OFFSET('Sanitation Data'!$I$6,0,10*ROW('Sanitation Data'!I58)),NA())</f>
        <v>#N/A</v>
      </c>
      <c r="AW64" s="83" t="e">
        <f ca="true">+IF(AND(ISNUMBER(OFFSET('Sanitation Data'!$I$10,0,10*ROW('Sanitation Data'!I58))),'Data Summary'!DL64="Yes"),OFFSET('Sanitation Data'!$I$10,0,10*ROW('Sanitation Data'!I58)),NA())</f>
        <v>#N/A</v>
      </c>
      <c r="AX64" s="83" t="e">
        <f ca="true">+IF(AND(ISNUMBER(OFFSET('Sanitation Data'!$I$11,0,10*ROW('Sanitation Data'!I58))),'Data Summary'!DM64="Yes"),OFFSET('Sanitation Data'!$I$11,0,10*ROW('Sanitation Data'!I58)),NA())</f>
        <v>#N/A</v>
      </c>
      <c r="AY64" s="83" t="e">
        <f ca="true">+IF(AND(ISNUMBER(OFFSET('Sanitation Data'!$I$12,0,10*ROW('Sanitation Data'!I58))),'Data Summary'!DN64="Yes"),OFFSET('Sanitation Data'!$I$12,0,10*ROW('Sanitation Data'!I58)),NA())</f>
        <v>#N/A</v>
      </c>
      <c r="AZ64" s="84" t="e">
        <f ca="true">+IF(AND(ISNUMBER(OFFSET('Hygiene Data'!$D$5,0,10*ROW('Hygiene Data'!D58))),'Data Summary'!DO64="Yes"),OFFSET('Hygiene Data'!$D$5,0,10*ROW('Hygiene Data'!D58)),NA())</f>
        <v>#N/A</v>
      </c>
      <c r="BA64" s="84" t="e">
        <f ca="true">+IF(AND(ISNUMBER(OFFSET('Hygiene Data'!$D$7,0,10*ROW('Hygiene Data'!D58))),'Data Summary'!DP64="Yes"),OFFSET('Hygiene Data'!$D$7,0,10*ROW('Hygiene Data'!D58)),NA())</f>
        <v>#N/A</v>
      </c>
      <c r="BB64" s="84" t="e">
        <f ca="true">+IF(AND(ISNUMBER(OFFSET('Hygiene Data'!$D$9,0,10*ROW('Hygiene Data'!D58))),'Data Summary'!DQ64="Yes"),OFFSET('Hygiene Data'!$D$9,0,10*ROW('Hygiene Data'!D58)),NA())</f>
        <v>#N/A</v>
      </c>
      <c r="BC64" s="84" t="e">
        <f ca="true">+IF(AND(ISNUMBER(OFFSET('Hygiene Data'!$E$5,0,10*ROW('Hygiene Data'!E58))),'Data Summary'!DR64="Yes"),OFFSET('Hygiene Data'!$E$5,0,10*ROW('Hygiene Data'!E58)),NA())</f>
        <v>#N/A</v>
      </c>
      <c r="BD64" s="84" t="e">
        <f ca="true">+IF(AND(ISNUMBER(OFFSET('Hygiene Data'!$E$7,0,10*ROW('Hygiene Data'!E58))),'Data Summary'!DS64="Yes"),OFFSET('Hygiene Data'!$E$7,0,10*ROW('Hygiene Data'!E58)),NA())</f>
        <v>#N/A</v>
      </c>
      <c r="BE64" s="84" t="e">
        <f ca="true">+IF(AND(ISNUMBER(OFFSET('Hygiene Data'!$E$9,0,10*ROW('Hygiene Data'!E58))),'Data Summary'!DT64="Yes"),OFFSET('Hygiene Data'!$E$9,0,10*ROW('Hygiene Data'!E58)),NA())</f>
        <v>#N/A</v>
      </c>
      <c r="BF64" s="84" t="e">
        <f ca="true">+IF(AND(ISNUMBER(OFFSET('Hygiene Data'!$F$5,0,10*ROW('Hygiene Data'!F58))),'Data Summary'!DU64="Yes"),OFFSET('Hygiene Data'!$F$5,0,10*ROW('Hygiene Data'!F58)),NA())</f>
        <v>#N/A</v>
      </c>
      <c r="BG64" s="84" t="e">
        <f ca="true">+IF(AND(ISNUMBER(OFFSET('Hygiene Data'!$F$7,0,10*ROW('Hygiene Data'!F58))),'Data Summary'!DV64="Yes"),OFFSET('Hygiene Data'!$F$7,0,10*ROW('Hygiene Data'!F58)),NA())</f>
        <v>#N/A</v>
      </c>
      <c r="BH64" s="84" t="e">
        <f ca="true">+IF(AND(ISNUMBER(OFFSET('Hygiene Data'!$F$9,0,10*ROW('Hygiene Data'!F58))),'Data Summary'!DW64="Yes"),OFFSET('Hygiene Data'!$F$9,0,10*ROW('Hygiene Data'!F58)),NA())</f>
        <v>#N/A</v>
      </c>
      <c r="BI64" s="84" t="e">
        <f ca="true">+IF(AND(ISNUMBER(OFFSET('Hygiene Data'!$G$5,0,10*ROW('Hygiene Data'!G58))),'Data Summary'!DX64="Yes"),OFFSET('Hygiene Data'!$G$5,0,10*ROW('Hygiene Data'!G58)),NA())</f>
        <v>#N/A</v>
      </c>
      <c r="BJ64" s="84" t="e">
        <f ca="true">+IF(AND(ISNUMBER(OFFSET('Hygiene Data'!$G$7,0,10*ROW('Hygiene Data'!G58))),'Data Summary'!DY64="Yes"),OFFSET('Hygiene Data'!$G$7,0,10*ROW('Hygiene Data'!G58)),NA())</f>
        <v>#N/A</v>
      </c>
      <c r="BK64" s="84" t="e">
        <f ca="true">+IF(AND(ISNUMBER(OFFSET('Hygiene Data'!$G$9,0,10*ROW('Hygiene Data'!G58))),'Data Summary'!DZ64="Yes"),OFFSET('Hygiene Data'!$G$9,0,10*ROW('Hygiene Data'!G58)),NA())</f>
        <v>#N/A</v>
      </c>
      <c r="BL64" s="84" t="e">
        <f ca="true">+IF(AND(ISNUMBER(OFFSET('Hygiene Data'!$H$5,0,10*ROW('Hygiene Data'!H58))),'Data Summary'!EA64="Yes"),OFFSET('Hygiene Data'!$H$5,0,10*ROW('Hygiene Data'!H58)),NA())</f>
        <v>#N/A</v>
      </c>
      <c r="BM64" s="84" t="e">
        <f ca="true">+IF(AND(ISNUMBER(OFFSET('Hygiene Data'!$H$7,0,10*ROW('Hygiene Data'!H58))),'Data Summary'!EB64="Yes"),OFFSET('Hygiene Data'!$H$7,0,10*ROW('Hygiene Data'!H58)),NA())</f>
        <v>#N/A</v>
      </c>
      <c r="BN64" s="84" t="e">
        <f ca="true">+IF(AND(ISNUMBER(OFFSET('Hygiene Data'!$H$9,0,10*ROW('Hygiene Data'!H58))),'Data Summary'!EC64="Yes"),OFFSET('Hygiene Data'!$H$9,0,10*ROW('Hygiene Data'!H58)),NA())</f>
        <v>#N/A</v>
      </c>
      <c r="BO64" s="84" t="e">
        <f ca="true">+IF(AND(ISNUMBER(OFFSET('Hygiene Data'!$I$5,0,10*ROW('Hygiene Data'!I58))),'Data Summary'!ED64="Yes"),OFFSET('Hygiene Data'!$I$5,0,10*ROW('Hygiene Data'!I58)),NA())</f>
        <v>#N/A</v>
      </c>
      <c r="BP64" s="84" t="e">
        <f ca="true">+IF(AND(ISNUMBER(OFFSET('Hygiene Data'!$I$7,0,10*ROW('Hygiene Data'!I58))),'Data Summary'!EE64="Yes"),OFFSET('Hygiene Data'!$I$7,0,10*ROW('Hygiene Data'!I58)),NA())</f>
        <v>#N/A</v>
      </c>
      <c r="BQ64" s="84" t="e">
        <f ca="true">+IF(AND(ISNUMBER(OFFSET('Hygiene Data'!$I$9,0,10*ROW('Hygiene Data'!I58))),'Data Summary'!EF64="Yes"),OFFSET('Hygiene Data'!$I$9,0,10*ROW('Hygiene Data'!I58)),NA())</f>
        <v>#N/A</v>
      </c>
    </row>
    <row xmlns:x14ac="http://schemas.microsoft.com/office/spreadsheetml/2009/9/ac" r="65" x14ac:dyDescent="0.2">
      <c r="A65" s="375" t="e">
        <f ca="true">+RIGHT('Data Summary'!A65,LEN('Data Summary'!A65)-9)</f>
        <v>#VALUE!</v>
      </c>
      <c r="B65" s="36" t="str">
        <f ca="true">+IF(ISTEXT('Data Summary'!B65),'Data Summary'!B65,"")</f>
        <v/>
      </c>
      <c r="C65" s="325" t="e">
        <f ca="true">+VALUE('Data Summary'!C65)</f>
        <v>#VALUE!</v>
      </c>
      <c r="D65" s="82" t="e">
        <f ca="true">+IF(AND(ISNUMBER(OFFSET('Water Data'!$D$4,0,10*ROW('Water Data'!D59))),'Data Summary'!BS65="Yes"),100-OFFSET('Water Data'!$D$4,0,10*ROW('Water Data'!D59)),NA())</f>
        <v>#N/A</v>
      </c>
      <c r="E65" s="82" t="e">
        <f ca="true">+IF(AND(ISNUMBER(OFFSET('Water Data'!$D$6,0,10*ROW('Water Data'!D59))),'Data Summary'!BT65="Yes"),OFFSET('Water Data'!$D$6,0,10*ROW('Water Data'!D59)),NA())</f>
        <v>#N/A</v>
      </c>
      <c r="F65" s="82" t="e">
        <f ca="true">+IF(AND(ISNUMBER(OFFSET('Water Data'!$D$9,0,10*ROW('Water Data'!D59))),'Data Summary'!BU65="Yes"),OFFSET('Water Data'!$D$9,0,10*ROW('Water Data'!D59)),NA())</f>
        <v>#N/A</v>
      </c>
      <c r="G65" s="82" t="e">
        <f ca="true">+IF(AND(ISNUMBER(OFFSET('Water Data'!$E$4,0,10*ROW('Water Data'!E59))),'Data Summary'!BV65="Yes"),100-OFFSET('Water Data'!$E$4,0,10*ROW('Water Data'!E59)),NA())</f>
        <v>#N/A</v>
      </c>
      <c r="H65" s="82" t="e">
        <f ca="true">+IF(AND(ISNUMBER(OFFSET('Water Data'!$E$6,0,10*ROW('Water Data'!E59))),'Data Summary'!BW65="Yes"),OFFSET('Water Data'!$E$6,0,10*ROW('Water Data'!E59)),NA())</f>
        <v>#N/A</v>
      </c>
      <c r="I65" s="82" t="e">
        <f ca="true">+IF(AND(ISNUMBER(OFFSET('Water Data'!$E$9,0,10*ROW('Water Data'!E59))),'Data Summary'!BX65="Yes"),OFFSET('Water Data'!$E$9,0,10*ROW('Water Data'!E59)),NA())</f>
        <v>#N/A</v>
      </c>
      <c r="J65" s="82" t="e">
        <f ca="true">+IF(AND(ISNUMBER(OFFSET('Water Data'!$F$4,0,10*ROW('Water Data'!F59))),'Data Summary'!BY65="Yes"),100-OFFSET('Water Data'!$F$4,0,10*ROW('Water Data'!F59)),NA())</f>
        <v>#N/A</v>
      </c>
      <c r="K65" s="82" t="e">
        <f ca="true">+IF(AND(ISNUMBER(OFFSET('Water Data'!$F$6,0,10*ROW('Water Data'!F59))),'Data Summary'!BZ65="Yes"),OFFSET('Water Data'!$F$6,0,10*ROW('Water Data'!F59)),NA())</f>
        <v>#N/A</v>
      </c>
      <c r="L65" s="82" t="e">
        <f ca="true">+IF(AND(ISNUMBER(OFFSET('Water Data'!$F$9,0,10*ROW('Water Data'!F59))),'Data Summary'!CA65="Yes"),OFFSET('Water Data'!$F$9,0,10*ROW('Water Data'!F59)),NA())</f>
        <v>#N/A</v>
      </c>
      <c r="M65" s="82" t="e">
        <f ca="true">+IF(AND(ISNUMBER(OFFSET('Water Data'!$G$4,0,10*ROW('Water Data'!G59))),'Data Summary'!CB65="Yes"),100-OFFSET('Water Data'!$G$4,0,10*ROW('Water Data'!G59)),NA())</f>
        <v>#N/A</v>
      </c>
      <c r="N65" s="82" t="e">
        <f ca="true">+IF(AND(ISNUMBER(OFFSET('Water Data'!$G$6,0,10*ROW('Water Data'!G59))),'Data Summary'!CC65="Yes"),OFFSET('Water Data'!$G$6,0,10*ROW('Water Data'!G59)),NA())</f>
        <v>#N/A</v>
      </c>
      <c r="O65" s="82" t="e">
        <f ca="true">+IF(AND(ISNUMBER(OFFSET('Water Data'!$G$9,0,10*ROW('Water Data'!G59))),'Data Summary'!CD65="Yes"),OFFSET('Water Data'!$G$9,0,10*ROW('Water Data'!G59)),NA())</f>
        <v>#N/A</v>
      </c>
      <c r="P65" s="82" t="e">
        <f ca="true">+IF(AND(ISNUMBER(OFFSET('Water Data'!$H$4,0,10*ROW('Water Data'!H59))),'Data Summary'!CE65="Yes"),100-OFFSET('Water Data'!$H$4,0,10*ROW('Water Data'!H59)),NA())</f>
        <v>#N/A</v>
      </c>
      <c r="Q65" s="82" t="e">
        <f ca="true">+IF(AND(ISNUMBER(OFFSET('Water Data'!$H$6,0,10*ROW('Water Data'!H59))),'Data Summary'!CF65="Yes"),OFFSET('Water Data'!$H$6,0,10*ROW('Water Data'!H59)),NA())</f>
        <v>#N/A</v>
      </c>
      <c r="R65" s="82" t="e">
        <f ca="true">+IF(AND(ISNUMBER(OFFSET('Water Data'!$H$9,0,10*ROW('Water Data'!H59))),'Data Summary'!CG65="Yes"),OFFSET('Water Data'!$H$9,0,10*ROW('Water Data'!H59)),NA())</f>
        <v>#N/A</v>
      </c>
      <c r="S65" s="82" t="e">
        <f ca="true">+IF(AND(ISNUMBER(OFFSET('Water Data'!$I$4,0,10*ROW('Water Data'!I59))),'Data Summary'!CH65="Yes"),100-OFFSET('Water Data'!$I$4,0,10*ROW('Water Data'!I59)),NA())</f>
        <v>#N/A</v>
      </c>
      <c r="T65" s="82" t="e">
        <f ca="true">+IF(AND(ISNUMBER(OFFSET('Water Data'!$I$6,0,10*ROW('Water Data'!I59))),'Data Summary'!CI65="Yes"),OFFSET('Water Data'!$I$6,0,10*ROW('Water Data'!I59)),NA())</f>
        <v>#N/A</v>
      </c>
      <c r="U65" s="82" t="e">
        <f ca="true">+IF(AND(ISNUMBER(OFFSET('Water Data'!$I$9,0,10*ROW('Water Data'!I59))),'Data Summary'!CJ65="Yes"),OFFSET('Water Data'!$I$9,0,10*ROW('Water Data'!I59)),NA())</f>
        <v>#N/A</v>
      </c>
      <c r="V65" s="83" t="e">
        <f ca="true">+IF(AND(ISNUMBER(OFFSET('Sanitation Data'!$D$4,0,10*ROW('Sanitation Data'!D59))),'Data Summary'!CK65="Yes"),100-OFFSET('Sanitation Data'!$D$4,0,10*ROW('Sanitation Data'!D59)),NA())</f>
        <v>#N/A</v>
      </c>
      <c r="W65" s="83" t="e">
        <f ca="true">+IF(AND(ISNUMBER(OFFSET('Sanitation Data'!$D$6,0,10*ROW('Sanitation Data'!D59))),'Data Summary'!CL65="Yes"),OFFSET('Sanitation Data'!$D$6,0,10*ROW('Sanitation Data'!D59)),NA())</f>
        <v>#N/A</v>
      </c>
      <c r="X65" s="83" t="e">
        <f ca="true">+IF(AND(ISNUMBER(OFFSET('Sanitation Data'!$D$10,0,10*ROW('Sanitation Data'!D59))),'Data Summary'!CM65="Yes"),OFFSET('Sanitation Data'!$D$10,0,10*ROW('Sanitation Data'!D59)),NA())</f>
        <v>#N/A</v>
      </c>
      <c r="Y65" s="83" t="e">
        <f ca="true">+IF(AND(ISNUMBER(OFFSET('Sanitation Data'!$D$11,0,10*ROW('Sanitation Data'!D59))),'Data Summary'!CN65="Yes"),OFFSET('Sanitation Data'!$D$11,0,10*ROW('Sanitation Data'!D59)),NA())</f>
        <v>#N/A</v>
      </c>
      <c r="Z65" s="83" t="e">
        <f ca="true">+IF(AND(ISNUMBER(OFFSET('Sanitation Data'!$D$12,0,10*ROW('Sanitation Data'!D59))),'Data Summary'!CO65="Yes"),OFFSET('Sanitation Data'!$D$12,0,10*ROW('Sanitation Data'!D59)),NA())</f>
        <v>#N/A</v>
      </c>
      <c r="AA65" s="83" t="e">
        <f ca="true">+IF(AND(ISNUMBER(OFFSET('Sanitation Data'!$E$4,0,10*ROW('Sanitation Data'!E59))),'Data Summary'!CP65="Yes"),100-OFFSET('Sanitation Data'!$E$4,0,10*ROW('Sanitation Data'!E59)),NA())</f>
        <v>#N/A</v>
      </c>
      <c r="AB65" s="83" t="e">
        <f ca="true">+IF(AND(ISNUMBER(OFFSET('Sanitation Data'!$E$6,0,10*ROW('Sanitation Data'!E59))),'Data Summary'!CQ65="Yes"),OFFSET('Sanitation Data'!$E$6,0,10*ROW('Sanitation Data'!E59)),NA())</f>
        <v>#N/A</v>
      </c>
      <c r="AC65" s="83" t="e">
        <f ca="true">+IF(AND(ISNUMBER(OFFSET('Sanitation Data'!$E$10,0,10*ROW('Sanitation Data'!E59))),'Data Summary'!CR65="Yes"),OFFSET('Sanitation Data'!$E$10,0,10*ROW('Sanitation Data'!E59)),NA())</f>
        <v>#N/A</v>
      </c>
      <c r="AD65" s="83" t="e">
        <f ca="true">+IF(AND(ISNUMBER(OFFSET('Sanitation Data'!$E$11,0,10*ROW('Sanitation Data'!E59))),'Data Summary'!CS65="Yes"),OFFSET('Sanitation Data'!$E$11,0,10*ROW('Sanitation Data'!E59)),NA())</f>
        <v>#N/A</v>
      </c>
      <c r="AE65" s="83" t="e">
        <f ca="true">+IF(AND(ISNUMBER(OFFSET('Sanitation Data'!$E$12,0,10*ROW('Sanitation Data'!E59))),'Data Summary'!CT65="Yes"),OFFSET('Sanitation Data'!$E$12,0,10*ROW('Sanitation Data'!E59)),NA())</f>
        <v>#N/A</v>
      </c>
      <c r="AF65" s="83" t="e">
        <f ca="true">+IF(AND(ISNUMBER(OFFSET('Sanitation Data'!$F$4,0,10*ROW('Sanitation Data'!F59))),'Data Summary'!CU65="Yes"),100-OFFSET('Sanitation Data'!$F$4,0,10*ROW('Sanitation Data'!F59)),NA())</f>
        <v>#N/A</v>
      </c>
      <c r="AG65" s="83" t="e">
        <f ca="true">+IF(AND(ISNUMBER(OFFSET('Sanitation Data'!$F$6,0,10*ROW('Sanitation Data'!F59))),'Data Summary'!CV65="Yes"),OFFSET('Sanitation Data'!$F$6,0,10*ROW('Sanitation Data'!F59)),NA())</f>
        <v>#N/A</v>
      </c>
      <c r="AH65" s="83" t="e">
        <f ca="true">+IF(AND(ISNUMBER(OFFSET('Sanitation Data'!$F$10,0,10*ROW('Sanitation Data'!F59))),'Data Summary'!CW65="Yes"),OFFSET('Sanitation Data'!$F$10,0,10*ROW('Sanitation Data'!F59)),NA())</f>
        <v>#N/A</v>
      </c>
      <c r="AI65" s="83" t="e">
        <f ca="true">+IF(AND(ISNUMBER(OFFSET('Sanitation Data'!$F$11,0,10*ROW('Sanitation Data'!F59))),'Data Summary'!CX65="Yes"),OFFSET('Sanitation Data'!$F$11,0,10*ROW('Sanitation Data'!F59)),NA())</f>
        <v>#N/A</v>
      </c>
      <c r="AJ65" s="83" t="e">
        <f ca="true">+IF(AND(ISNUMBER(OFFSET('Sanitation Data'!$F$12,0,10*ROW('Sanitation Data'!F59))),'Data Summary'!CY65="Yes"),OFFSET('Sanitation Data'!$F$12,0,10*ROW('Sanitation Data'!F59)),NA())</f>
        <v>#N/A</v>
      </c>
      <c r="AK65" s="83" t="e">
        <f ca="true">+IF(AND(ISNUMBER(OFFSET('Sanitation Data'!$G$4,0,10*ROW('Sanitation Data'!G59))),'Data Summary'!CZ65="Yes"),100-OFFSET('Sanitation Data'!$G$4,0,10*ROW('Sanitation Data'!G59)),NA())</f>
        <v>#N/A</v>
      </c>
      <c r="AL65" s="83" t="e">
        <f ca="true">+IF(AND(ISNUMBER(OFFSET('Sanitation Data'!$G$6,0,10*ROW('Sanitation Data'!G59))),'Data Summary'!DA65="Yes"),OFFSET('Sanitation Data'!$G$6,0,10*ROW('Sanitation Data'!G59)),NA())</f>
        <v>#N/A</v>
      </c>
      <c r="AM65" s="83" t="e">
        <f ca="true">+IF(AND(ISNUMBER(OFFSET('Sanitation Data'!$G$10,0,10*ROW('Sanitation Data'!G59))),'Data Summary'!DB65="Yes"),OFFSET('Sanitation Data'!$G$10,0,10*ROW('Sanitation Data'!G59)),NA())</f>
        <v>#N/A</v>
      </c>
      <c r="AN65" s="83" t="e">
        <f ca="true">+IF(AND(ISNUMBER(OFFSET('Sanitation Data'!$G$11,0,10*ROW('Sanitation Data'!G59))),'Data Summary'!DC65="Yes"),OFFSET('Sanitation Data'!$G$11,0,10*ROW('Sanitation Data'!G59)),NA())</f>
        <v>#N/A</v>
      </c>
      <c r="AO65" s="83" t="e">
        <f ca="true">+IF(AND(ISNUMBER(OFFSET('Sanitation Data'!$G$12,0,10*ROW('Sanitation Data'!G59))),'Data Summary'!DD65="Yes"),OFFSET('Sanitation Data'!$G$12,0,10*ROW('Sanitation Data'!G59)),NA())</f>
        <v>#N/A</v>
      </c>
      <c r="AP65" s="83" t="e">
        <f ca="true">+IF(AND(ISNUMBER(OFFSET('Sanitation Data'!$H$4,0,10*ROW('Sanitation Data'!H59))),'Data Summary'!DE65="Yes"),100-OFFSET('Sanitation Data'!$H$4,0,10*ROW('Sanitation Data'!H59)),NA())</f>
        <v>#N/A</v>
      </c>
      <c r="AQ65" s="83" t="e">
        <f ca="true">+IF(AND(ISNUMBER(OFFSET('Sanitation Data'!$H$6,0,10*ROW('Sanitation Data'!H59))),'Data Summary'!DF65="Yes"),OFFSET('Sanitation Data'!$H$6,0,10*ROW('Sanitation Data'!H59)),NA())</f>
        <v>#N/A</v>
      </c>
      <c r="AR65" s="83" t="e">
        <f ca="true">+IF(AND(ISNUMBER(OFFSET('Sanitation Data'!$H$10,0,10*ROW('Sanitation Data'!H59))),'Data Summary'!DG65="Yes"),OFFSET('Sanitation Data'!$H$10,0,10*ROW('Sanitation Data'!H59)),NA())</f>
        <v>#N/A</v>
      </c>
      <c r="AS65" s="83" t="e">
        <f ca="true">+IF(AND(ISNUMBER(OFFSET('Sanitation Data'!$H$11,0,10*ROW('Sanitation Data'!H59))),'Data Summary'!DH65="Yes"),OFFSET('Sanitation Data'!$H$11,0,10*ROW('Sanitation Data'!H59)),NA())</f>
        <v>#N/A</v>
      </c>
      <c r="AT65" s="83" t="e">
        <f ca="true">+IF(AND(ISNUMBER(OFFSET('Sanitation Data'!$H$12,0,10*ROW('Sanitation Data'!H59))),'Data Summary'!DI65="Yes"),OFFSET('Sanitation Data'!$H$12,0,10*ROW('Sanitation Data'!H59)),NA())</f>
        <v>#N/A</v>
      </c>
      <c r="AU65" s="83" t="e">
        <f ca="true">+IF(AND(ISNUMBER(OFFSET('Sanitation Data'!$I$4,0,10*ROW('Sanitation Data'!I59))),'Data Summary'!DJ65="Yes"),100-OFFSET('Sanitation Data'!$I$4,0,10*ROW('Sanitation Data'!I59)),NA())</f>
        <v>#N/A</v>
      </c>
      <c r="AV65" s="83" t="e">
        <f ca="true">+IF(AND(ISNUMBER(OFFSET('Sanitation Data'!$I$6,0,10*ROW('Sanitation Data'!I59))),'Data Summary'!DK65="Yes"),OFFSET('Sanitation Data'!$I$6,0,10*ROW('Sanitation Data'!I59)),NA())</f>
        <v>#N/A</v>
      </c>
      <c r="AW65" s="83" t="e">
        <f ca="true">+IF(AND(ISNUMBER(OFFSET('Sanitation Data'!$I$10,0,10*ROW('Sanitation Data'!I59))),'Data Summary'!DL65="Yes"),OFFSET('Sanitation Data'!$I$10,0,10*ROW('Sanitation Data'!I59)),NA())</f>
        <v>#N/A</v>
      </c>
      <c r="AX65" s="83" t="e">
        <f ca="true">+IF(AND(ISNUMBER(OFFSET('Sanitation Data'!$I$11,0,10*ROW('Sanitation Data'!I59))),'Data Summary'!DM65="Yes"),OFFSET('Sanitation Data'!$I$11,0,10*ROW('Sanitation Data'!I59)),NA())</f>
        <v>#N/A</v>
      </c>
      <c r="AY65" s="83" t="e">
        <f ca="true">+IF(AND(ISNUMBER(OFFSET('Sanitation Data'!$I$12,0,10*ROW('Sanitation Data'!I59))),'Data Summary'!DN65="Yes"),OFFSET('Sanitation Data'!$I$12,0,10*ROW('Sanitation Data'!I59)),NA())</f>
        <v>#N/A</v>
      </c>
      <c r="AZ65" s="84" t="e">
        <f ca="true">+IF(AND(ISNUMBER(OFFSET('Hygiene Data'!$D$5,0,10*ROW('Hygiene Data'!D59))),'Data Summary'!DO65="Yes"),OFFSET('Hygiene Data'!$D$5,0,10*ROW('Hygiene Data'!D59)),NA())</f>
        <v>#N/A</v>
      </c>
      <c r="BA65" s="84" t="e">
        <f ca="true">+IF(AND(ISNUMBER(OFFSET('Hygiene Data'!$D$7,0,10*ROW('Hygiene Data'!D59))),'Data Summary'!DP65="Yes"),OFFSET('Hygiene Data'!$D$7,0,10*ROW('Hygiene Data'!D59)),NA())</f>
        <v>#N/A</v>
      </c>
      <c r="BB65" s="84" t="e">
        <f ca="true">+IF(AND(ISNUMBER(OFFSET('Hygiene Data'!$D$9,0,10*ROW('Hygiene Data'!D59))),'Data Summary'!DQ65="Yes"),OFFSET('Hygiene Data'!$D$9,0,10*ROW('Hygiene Data'!D59)),NA())</f>
        <v>#N/A</v>
      </c>
      <c r="BC65" s="84" t="e">
        <f ca="true">+IF(AND(ISNUMBER(OFFSET('Hygiene Data'!$E$5,0,10*ROW('Hygiene Data'!E59))),'Data Summary'!DR65="Yes"),OFFSET('Hygiene Data'!$E$5,0,10*ROW('Hygiene Data'!E59)),NA())</f>
        <v>#N/A</v>
      </c>
      <c r="BD65" s="84" t="e">
        <f ca="true">+IF(AND(ISNUMBER(OFFSET('Hygiene Data'!$E$7,0,10*ROW('Hygiene Data'!E59))),'Data Summary'!DS65="Yes"),OFFSET('Hygiene Data'!$E$7,0,10*ROW('Hygiene Data'!E59)),NA())</f>
        <v>#N/A</v>
      </c>
      <c r="BE65" s="84" t="e">
        <f ca="true">+IF(AND(ISNUMBER(OFFSET('Hygiene Data'!$E$9,0,10*ROW('Hygiene Data'!E59))),'Data Summary'!DT65="Yes"),OFFSET('Hygiene Data'!$E$9,0,10*ROW('Hygiene Data'!E59)),NA())</f>
        <v>#N/A</v>
      </c>
      <c r="BF65" s="84" t="e">
        <f ca="true">+IF(AND(ISNUMBER(OFFSET('Hygiene Data'!$F$5,0,10*ROW('Hygiene Data'!F59))),'Data Summary'!DU65="Yes"),OFFSET('Hygiene Data'!$F$5,0,10*ROW('Hygiene Data'!F59)),NA())</f>
        <v>#N/A</v>
      </c>
      <c r="BG65" s="84" t="e">
        <f ca="true">+IF(AND(ISNUMBER(OFFSET('Hygiene Data'!$F$7,0,10*ROW('Hygiene Data'!F59))),'Data Summary'!DV65="Yes"),OFFSET('Hygiene Data'!$F$7,0,10*ROW('Hygiene Data'!F59)),NA())</f>
        <v>#N/A</v>
      </c>
      <c r="BH65" s="84" t="e">
        <f ca="true">+IF(AND(ISNUMBER(OFFSET('Hygiene Data'!$F$9,0,10*ROW('Hygiene Data'!F59))),'Data Summary'!DW65="Yes"),OFFSET('Hygiene Data'!$F$9,0,10*ROW('Hygiene Data'!F59)),NA())</f>
        <v>#N/A</v>
      </c>
      <c r="BI65" s="84" t="e">
        <f ca="true">+IF(AND(ISNUMBER(OFFSET('Hygiene Data'!$G$5,0,10*ROW('Hygiene Data'!G59))),'Data Summary'!DX65="Yes"),OFFSET('Hygiene Data'!$G$5,0,10*ROW('Hygiene Data'!G59)),NA())</f>
        <v>#N/A</v>
      </c>
      <c r="BJ65" s="84" t="e">
        <f ca="true">+IF(AND(ISNUMBER(OFFSET('Hygiene Data'!$G$7,0,10*ROW('Hygiene Data'!G59))),'Data Summary'!DY65="Yes"),OFFSET('Hygiene Data'!$G$7,0,10*ROW('Hygiene Data'!G59)),NA())</f>
        <v>#N/A</v>
      </c>
      <c r="BK65" s="84" t="e">
        <f ca="true">+IF(AND(ISNUMBER(OFFSET('Hygiene Data'!$G$9,0,10*ROW('Hygiene Data'!G59))),'Data Summary'!DZ65="Yes"),OFFSET('Hygiene Data'!$G$9,0,10*ROW('Hygiene Data'!G59)),NA())</f>
        <v>#N/A</v>
      </c>
      <c r="BL65" s="84" t="e">
        <f ca="true">+IF(AND(ISNUMBER(OFFSET('Hygiene Data'!$H$5,0,10*ROW('Hygiene Data'!H59))),'Data Summary'!EA65="Yes"),OFFSET('Hygiene Data'!$H$5,0,10*ROW('Hygiene Data'!H59)),NA())</f>
        <v>#N/A</v>
      </c>
      <c r="BM65" s="84" t="e">
        <f ca="true">+IF(AND(ISNUMBER(OFFSET('Hygiene Data'!$H$7,0,10*ROW('Hygiene Data'!H59))),'Data Summary'!EB65="Yes"),OFFSET('Hygiene Data'!$H$7,0,10*ROW('Hygiene Data'!H59)),NA())</f>
        <v>#N/A</v>
      </c>
      <c r="BN65" s="84" t="e">
        <f ca="true">+IF(AND(ISNUMBER(OFFSET('Hygiene Data'!$H$9,0,10*ROW('Hygiene Data'!H59))),'Data Summary'!EC65="Yes"),OFFSET('Hygiene Data'!$H$9,0,10*ROW('Hygiene Data'!H59)),NA())</f>
        <v>#N/A</v>
      </c>
      <c r="BO65" s="84" t="e">
        <f ca="true">+IF(AND(ISNUMBER(OFFSET('Hygiene Data'!$I$5,0,10*ROW('Hygiene Data'!I59))),'Data Summary'!ED65="Yes"),OFFSET('Hygiene Data'!$I$5,0,10*ROW('Hygiene Data'!I59)),NA())</f>
        <v>#N/A</v>
      </c>
      <c r="BP65" s="84" t="e">
        <f ca="true">+IF(AND(ISNUMBER(OFFSET('Hygiene Data'!$I$7,0,10*ROW('Hygiene Data'!I59))),'Data Summary'!EE65="Yes"),OFFSET('Hygiene Data'!$I$7,0,10*ROW('Hygiene Data'!I59)),NA())</f>
        <v>#N/A</v>
      </c>
      <c r="BQ65" s="84" t="e">
        <f ca="true">+IF(AND(ISNUMBER(OFFSET('Hygiene Data'!$I$9,0,10*ROW('Hygiene Data'!I59))),'Data Summary'!EF65="Yes"),OFFSET('Hygiene Data'!$I$9,0,10*ROW('Hygiene Data'!I59)),NA())</f>
        <v>#N/A</v>
      </c>
    </row>
    <row xmlns:x14ac="http://schemas.microsoft.com/office/spreadsheetml/2009/9/ac" r="66" x14ac:dyDescent="0.2">
      <c r="A66" s="375" t="e">
        <f ca="true">+RIGHT('Data Summary'!A66,LEN('Data Summary'!A66)-9)</f>
        <v>#VALUE!</v>
      </c>
      <c r="B66" s="36" t="str">
        <f ca="true">+IF(ISTEXT('Data Summary'!B66),'Data Summary'!B66,"")</f>
        <v/>
      </c>
      <c r="C66" s="325" t="e">
        <f ca="true">+VALUE('Data Summary'!C66)</f>
        <v>#VALUE!</v>
      </c>
      <c r="D66" s="82" t="e">
        <f ca="true">+IF(AND(ISNUMBER(OFFSET('Water Data'!$D$4,0,10*ROW('Water Data'!D60))),'Data Summary'!BS66="Yes"),100-OFFSET('Water Data'!$D$4,0,10*ROW('Water Data'!D60)),NA())</f>
        <v>#N/A</v>
      </c>
      <c r="E66" s="82" t="e">
        <f ca="true">+IF(AND(ISNUMBER(OFFSET('Water Data'!$D$6,0,10*ROW('Water Data'!D60))),'Data Summary'!BT66="Yes"),OFFSET('Water Data'!$D$6,0,10*ROW('Water Data'!D60)),NA())</f>
        <v>#N/A</v>
      </c>
      <c r="F66" s="82" t="e">
        <f ca="true">+IF(AND(ISNUMBER(OFFSET('Water Data'!$D$9,0,10*ROW('Water Data'!D60))),'Data Summary'!BU66="Yes"),OFFSET('Water Data'!$D$9,0,10*ROW('Water Data'!D60)),NA())</f>
        <v>#N/A</v>
      </c>
      <c r="G66" s="82" t="e">
        <f ca="true">+IF(AND(ISNUMBER(OFFSET('Water Data'!$E$4,0,10*ROW('Water Data'!E60))),'Data Summary'!BV66="Yes"),100-OFFSET('Water Data'!$E$4,0,10*ROW('Water Data'!E60)),NA())</f>
        <v>#N/A</v>
      </c>
      <c r="H66" s="82" t="e">
        <f ca="true">+IF(AND(ISNUMBER(OFFSET('Water Data'!$E$6,0,10*ROW('Water Data'!E60))),'Data Summary'!BW66="Yes"),OFFSET('Water Data'!$E$6,0,10*ROW('Water Data'!E60)),NA())</f>
        <v>#N/A</v>
      </c>
      <c r="I66" s="82" t="e">
        <f ca="true">+IF(AND(ISNUMBER(OFFSET('Water Data'!$E$9,0,10*ROW('Water Data'!E60))),'Data Summary'!BX66="Yes"),OFFSET('Water Data'!$E$9,0,10*ROW('Water Data'!E60)),NA())</f>
        <v>#N/A</v>
      </c>
      <c r="J66" s="82" t="e">
        <f ca="true">+IF(AND(ISNUMBER(OFFSET('Water Data'!$F$4,0,10*ROW('Water Data'!F60))),'Data Summary'!BY66="Yes"),100-OFFSET('Water Data'!$F$4,0,10*ROW('Water Data'!F60)),NA())</f>
        <v>#N/A</v>
      </c>
      <c r="K66" s="82" t="e">
        <f ca="true">+IF(AND(ISNUMBER(OFFSET('Water Data'!$F$6,0,10*ROW('Water Data'!F60))),'Data Summary'!BZ66="Yes"),OFFSET('Water Data'!$F$6,0,10*ROW('Water Data'!F60)),NA())</f>
        <v>#N/A</v>
      </c>
      <c r="L66" s="82" t="e">
        <f ca="true">+IF(AND(ISNUMBER(OFFSET('Water Data'!$F$9,0,10*ROW('Water Data'!F60))),'Data Summary'!CA66="Yes"),OFFSET('Water Data'!$F$9,0,10*ROW('Water Data'!F60)),NA())</f>
        <v>#N/A</v>
      </c>
      <c r="M66" s="82" t="e">
        <f ca="true">+IF(AND(ISNUMBER(OFFSET('Water Data'!$G$4,0,10*ROW('Water Data'!G60))),'Data Summary'!CB66="Yes"),100-OFFSET('Water Data'!$G$4,0,10*ROW('Water Data'!G60)),NA())</f>
        <v>#N/A</v>
      </c>
      <c r="N66" s="82" t="e">
        <f ca="true">+IF(AND(ISNUMBER(OFFSET('Water Data'!$G$6,0,10*ROW('Water Data'!G60))),'Data Summary'!CC66="Yes"),OFFSET('Water Data'!$G$6,0,10*ROW('Water Data'!G60)),NA())</f>
        <v>#N/A</v>
      </c>
      <c r="O66" s="82" t="e">
        <f ca="true">+IF(AND(ISNUMBER(OFFSET('Water Data'!$G$9,0,10*ROW('Water Data'!G60))),'Data Summary'!CD66="Yes"),OFFSET('Water Data'!$G$9,0,10*ROW('Water Data'!G60)),NA())</f>
        <v>#N/A</v>
      </c>
      <c r="P66" s="82" t="e">
        <f ca="true">+IF(AND(ISNUMBER(OFFSET('Water Data'!$H$4,0,10*ROW('Water Data'!H60))),'Data Summary'!CE66="Yes"),100-OFFSET('Water Data'!$H$4,0,10*ROW('Water Data'!H60)),NA())</f>
        <v>#N/A</v>
      </c>
      <c r="Q66" s="82" t="e">
        <f ca="true">+IF(AND(ISNUMBER(OFFSET('Water Data'!$H$6,0,10*ROW('Water Data'!H60))),'Data Summary'!CF66="Yes"),OFFSET('Water Data'!$H$6,0,10*ROW('Water Data'!H60)),NA())</f>
        <v>#N/A</v>
      </c>
      <c r="R66" s="82" t="e">
        <f ca="true">+IF(AND(ISNUMBER(OFFSET('Water Data'!$H$9,0,10*ROW('Water Data'!H60))),'Data Summary'!CG66="Yes"),OFFSET('Water Data'!$H$9,0,10*ROW('Water Data'!H60)),NA())</f>
        <v>#N/A</v>
      </c>
      <c r="S66" s="82" t="e">
        <f ca="true">+IF(AND(ISNUMBER(OFFSET('Water Data'!$I$4,0,10*ROW('Water Data'!I60))),'Data Summary'!CH66="Yes"),100-OFFSET('Water Data'!$I$4,0,10*ROW('Water Data'!I60)),NA())</f>
        <v>#N/A</v>
      </c>
      <c r="T66" s="82" t="e">
        <f ca="true">+IF(AND(ISNUMBER(OFFSET('Water Data'!$I$6,0,10*ROW('Water Data'!I60))),'Data Summary'!CI66="Yes"),OFFSET('Water Data'!$I$6,0,10*ROW('Water Data'!I60)),NA())</f>
        <v>#N/A</v>
      </c>
      <c r="U66" s="82" t="e">
        <f ca="true">+IF(AND(ISNUMBER(OFFSET('Water Data'!$I$9,0,10*ROW('Water Data'!I60))),'Data Summary'!CJ66="Yes"),OFFSET('Water Data'!$I$9,0,10*ROW('Water Data'!I60)),NA())</f>
        <v>#N/A</v>
      </c>
      <c r="V66" s="83" t="e">
        <f ca="true">+IF(AND(ISNUMBER(OFFSET('Sanitation Data'!$D$4,0,10*ROW('Sanitation Data'!D60))),'Data Summary'!CK66="Yes"),100-OFFSET('Sanitation Data'!$D$4,0,10*ROW('Sanitation Data'!D60)),NA())</f>
        <v>#N/A</v>
      </c>
      <c r="W66" s="83" t="e">
        <f ca="true">+IF(AND(ISNUMBER(OFFSET('Sanitation Data'!$D$6,0,10*ROW('Sanitation Data'!D60))),'Data Summary'!CL66="Yes"),OFFSET('Sanitation Data'!$D$6,0,10*ROW('Sanitation Data'!D60)),NA())</f>
        <v>#N/A</v>
      </c>
      <c r="X66" s="83" t="e">
        <f ca="true">+IF(AND(ISNUMBER(OFFSET('Sanitation Data'!$D$10,0,10*ROW('Sanitation Data'!D60))),'Data Summary'!CM66="Yes"),OFFSET('Sanitation Data'!$D$10,0,10*ROW('Sanitation Data'!D60)),NA())</f>
        <v>#N/A</v>
      </c>
      <c r="Y66" s="83" t="e">
        <f ca="true">+IF(AND(ISNUMBER(OFFSET('Sanitation Data'!$D$11,0,10*ROW('Sanitation Data'!D60))),'Data Summary'!CN66="Yes"),OFFSET('Sanitation Data'!$D$11,0,10*ROW('Sanitation Data'!D60)),NA())</f>
        <v>#N/A</v>
      </c>
      <c r="Z66" s="83" t="e">
        <f ca="true">+IF(AND(ISNUMBER(OFFSET('Sanitation Data'!$D$12,0,10*ROW('Sanitation Data'!D60))),'Data Summary'!CO66="Yes"),OFFSET('Sanitation Data'!$D$12,0,10*ROW('Sanitation Data'!D60)),NA())</f>
        <v>#N/A</v>
      </c>
      <c r="AA66" s="83" t="e">
        <f ca="true">+IF(AND(ISNUMBER(OFFSET('Sanitation Data'!$E$4,0,10*ROW('Sanitation Data'!E60))),'Data Summary'!CP66="Yes"),100-OFFSET('Sanitation Data'!$E$4,0,10*ROW('Sanitation Data'!E60)),NA())</f>
        <v>#N/A</v>
      </c>
      <c r="AB66" s="83" t="e">
        <f ca="true">+IF(AND(ISNUMBER(OFFSET('Sanitation Data'!$E$6,0,10*ROW('Sanitation Data'!E60))),'Data Summary'!CQ66="Yes"),OFFSET('Sanitation Data'!$E$6,0,10*ROW('Sanitation Data'!E60)),NA())</f>
        <v>#N/A</v>
      </c>
      <c r="AC66" s="83" t="e">
        <f ca="true">+IF(AND(ISNUMBER(OFFSET('Sanitation Data'!$E$10,0,10*ROW('Sanitation Data'!E60))),'Data Summary'!CR66="Yes"),OFFSET('Sanitation Data'!$E$10,0,10*ROW('Sanitation Data'!E60)),NA())</f>
        <v>#N/A</v>
      </c>
      <c r="AD66" s="83" t="e">
        <f ca="true">+IF(AND(ISNUMBER(OFFSET('Sanitation Data'!$E$11,0,10*ROW('Sanitation Data'!E60))),'Data Summary'!CS66="Yes"),OFFSET('Sanitation Data'!$E$11,0,10*ROW('Sanitation Data'!E60)),NA())</f>
        <v>#N/A</v>
      </c>
      <c r="AE66" s="83" t="e">
        <f ca="true">+IF(AND(ISNUMBER(OFFSET('Sanitation Data'!$E$12,0,10*ROW('Sanitation Data'!E60))),'Data Summary'!CT66="Yes"),OFFSET('Sanitation Data'!$E$12,0,10*ROW('Sanitation Data'!E60)),NA())</f>
        <v>#N/A</v>
      </c>
      <c r="AF66" s="83" t="e">
        <f ca="true">+IF(AND(ISNUMBER(OFFSET('Sanitation Data'!$F$4,0,10*ROW('Sanitation Data'!F60))),'Data Summary'!CU66="Yes"),100-OFFSET('Sanitation Data'!$F$4,0,10*ROW('Sanitation Data'!F60)),NA())</f>
        <v>#N/A</v>
      </c>
      <c r="AG66" s="83" t="e">
        <f ca="true">+IF(AND(ISNUMBER(OFFSET('Sanitation Data'!$F$6,0,10*ROW('Sanitation Data'!F60))),'Data Summary'!CV66="Yes"),OFFSET('Sanitation Data'!$F$6,0,10*ROW('Sanitation Data'!F60)),NA())</f>
        <v>#N/A</v>
      </c>
      <c r="AH66" s="83" t="e">
        <f ca="true">+IF(AND(ISNUMBER(OFFSET('Sanitation Data'!$F$10,0,10*ROW('Sanitation Data'!F60))),'Data Summary'!CW66="Yes"),OFFSET('Sanitation Data'!$F$10,0,10*ROW('Sanitation Data'!F60)),NA())</f>
        <v>#N/A</v>
      </c>
      <c r="AI66" s="83" t="e">
        <f ca="true">+IF(AND(ISNUMBER(OFFSET('Sanitation Data'!$F$11,0,10*ROW('Sanitation Data'!F60))),'Data Summary'!CX66="Yes"),OFFSET('Sanitation Data'!$F$11,0,10*ROW('Sanitation Data'!F60)),NA())</f>
        <v>#N/A</v>
      </c>
      <c r="AJ66" s="83" t="e">
        <f ca="true">+IF(AND(ISNUMBER(OFFSET('Sanitation Data'!$F$12,0,10*ROW('Sanitation Data'!F60))),'Data Summary'!CY66="Yes"),OFFSET('Sanitation Data'!$F$12,0,10*ROW('Sanitation Data'!F60)),NA())</f>
        <v>#N/A</v>
      </c>
      <c r="AK66" s="83" t="e">
        <f ca="true">+IF(AND(ISNUMBER(OFFSET('Sanitation Data'!$G$4,0,10*ROW('Sanitation Data'!G60))),'Data Summary'!CZ66="Yes"),100-OFFSET('Sanitation Data'!$G$4,0,10*ROW('Sanitation Data'!G60)),NA())</f>
        <v>#N/A</v>
      </c>
      <c r="AL66" s="83" t="e">
        <f ca="true">+IF(AND(ISNUMBER(OFFSET('Sanitation Data'!$G$6,0,10*ROW('Sanitation Data'!G60))),'Data Summary'!DA66="Yes"),OFFSET('Sanitation Data'!$G$6,0,10*ROW('Sanitation Data'!G60)),NA())</f>
        <v>#N/A</v>
      </c>
      <c r="AM66" s="83" t="e">
        <f ca="true">+IF(AND(ISNUMBER(OFFSET('Sanitation Data'!$G$10,0,10*ROW('Sanitation Data'!G60))),'Data Summary'!DB66="Yes"),OFFSET('Sanitation Data'!$G$10,0,10*ROW('Sanitation Data'!G60)),NA())</f>
        <v>#N/A</v>
      </c>
      <c r="AN66" s="83" t="e">
        <f ca="true">+IF(AND(ISNUMBER(OFFSET('Sanitation Data'!$G$11,0,10*ROW('Sanitation Data'!G60))),'Data Summary'!DC66="Yes"),OFFSET('Sanitation Data'!$G$11,0,10*ROW('Sanitation Data'!G60)),NA())</f>
        <v>#N/A</v>
      </c>
      <c r="AO66" s="83" t="e">
        <f ca="true">+IF(AND(ISNUMBER(OFFSET('Sanitation Data'!$G$12,0,10*ROW('Sanitation Data'!G60))),'Data Summary'!DD66="Yes"),OFFSET('Sanitation Data'!$G$12,0,10*ROW('Sanitation Data'!G60)),NA())</f>
        <v>#N/A</v>
      </c>
      <c r="AP66" s="83" t="e">
        <f ca="true">+IF(AND(ISNUMBER(OFFSET('Sanitation Data'!$H$4,0,10*ROW('Sanitation Data'!H60))),'Data Summary'!DE66="Yes"),100-OFFSET('Sanitation Data'!$H$4,0,10*ROW('Sanitation Data'!H60)),NA())</f>
        <v>#N/A</v>
      </c>
      <c r="AQ66" s="83" t="e">
        <f ca="true">+IF(AND(ISNUMBER(OFFSET('Sanitation Data'!$H$6,0,10*ROW('Sanitation Data'!H60))),'Data Summary'!DF66="Yes"),OFFSET('Sanitation Data'!$H$6,0,10*ROW('Sanitation Data'!H60)),NA())</f>
        <v>#N/A</v>
      </c>
      <c r="AR66" s="83" t="e">
        <f ca="true">+IF(AND(ISNUMBER(OFFSET('Sanitation Data'!$H$10,0,10*ROW('Sanitation Data'!H60))),'Data Summary'!DG66="Yes"),OFFSET('Sanitation Data'!$H$10,0,10*ROW('Sanitation Data'!H60)),NA())</f>
        <v>#N/A</v>
      </c>
      <c r="AS66" s="83" t="e">
        <f ca="true">+IF(AND(ISNUMBER(OFFSET('Sanitation Data'!$H$11,0,10*ROW('Sanitation Data'!H60))),'Data Summary'!DH66="Yes"),OFFSET('Sanitation Data'!$H$11,0,10*ROW('Sanitation Data'!H60)),NA())</f>
        <v>#N/A</v>
      </c>
      <c r="AT66" s="83" t="e">
        <f ca="true">+IF(AND(ISNUMBER(OFFSET('Sanitation Data'!$H$12,0,10*ROW('Sanitation Data'!H60))),'Data Summary'!DI66="Yes"),OFFSET('Sanitation Data'!$H$12,0,10*ROW('Sanitation Data'!H60)),NA())</f>
        <v>#N/A</v>
      </c>
      <c r="AU66" s="83" t="e">
        <f ca="true">+IF(AND(ISNUMBER(OFFSET('Sanitation Data'!$I$4,0,10*ROW('Sanitation Data'!I60))),'Data Summary'!DJ66="Yes"),100-OFFSET('Sanitation Data'!$I$4,0,10*ROW('Sanitation Data'!I60)),NA())</f>
        <v>#N/A</v>
      </c>
      <c r="AV66" s="83" t="e">
        <f ca="true">+IF(AND(ISNUMBER(OFFSET('Sanitation Data'!$I$6,0,10*ROW('Sanitation Data'!I60))),'Data Summary'!DK66="Yes"),OFFSET('Sanitation Data'!$I$6,0,10*ROW('Sanitation Data'!I60)),NA())</f>
        <v>#N/A</v>
      </c>
      <c r="AW66" s="83" t="e">
        <f ca="true">+IF(AND(ISNUMBER(OFFSET('Sanitation Data'!$I$10,0,10*ROW('Sanitation Data'!I60))),'Data Summary'!DL66="Yes"),OFFSET('Sanitation Data'!$I$10,0,10*ROW('Sanitation Data'!I60)),NA())</f>
        <v>#N/A</v>
      </c>
      <c r="AX66" s="83" t="e">
        <f ca="true">+IF(AND(ISNUMBER(OFFSET('Sanitation Data'!$I$11,0,10*ROW('Sanitation Data'!I60))),'Data Summary'!DM66="Yes"),OFFSET('Sanitation Data'!$I$11,0,10*ROW('Sanitation Data'!I60)),NA())</f>
        <v>#N/A</v>
      </c>
      <c r="AY66" s="83" t="e">
        <f ca="true">+IF(AND(ISNUMBER(OFFSET('Sanitation Data'!$I$12,0,10*ROW('Sanitation Data'!I60))),'Data Summary'!DN66="Yes"),OFFSET('Sanitation Data'!$I$12,0,10*ROW('Sanitation Data'!I60)),NA())</f>
        <v>#N/A</v>
      </c>
      <c r="AZ66" s="84" t="e">
        <f ca="true">+IF(AND(ISNUMBER(OFFSET('Hygiene Data'!$D$5,0,10*ROW('Hygiene Data'!D60))),'Data Summary'!DO66="Yes"),OFFSET('Hygiene Data'!$D$5,0,10*ROW('Hygiene Data'!D60)),NA())</f>
        <v>#N/A</v>
      </c>
      <c r="BA66" s="84" t="e">
        <f ca="true">+IF(AND(ISNUMBER(OFFSET('Hygiene Data'!$D$7,0,10*ROW('Hygiene Data'!D60))),'Data Summary'!DP66="Yes"),OFFSET('Hygiene Data'!$D$7,0,10*ROW('Hygiene Data'!D60)),NA())</f>
        <v>#N/A</v>
      </c>
      <c r="BB66" s="84" t="e">
        <f ca="true">+IF(AND(ISNUMBER(OFFSET('Hygiene Data'!$D$9,0,10*ROW('Hygiene Data'!D60))),'Data Summary'!DQ66="Yes"),OFFSET('Hygiene Data'!$D$9,0,10*ROW('Hygiene Data'!D60)),NA())</f>
        <v>#N/A</v>
      </c>
      <c r="BC66" s="84" t="e">
        <f ca="true">+IF(AND(ISNUMBER(OFFSET('Hygiene Data'!$E$5,0,10*ROW('Hygiene Data'!E60))),'Data Summary'!DR66="Yes"),OFFSET('Hygiene Data'!$E$5,0,10*ROW('Hygiene Data'!E60)),NA())</f>
        <v>#N/A</v>
      </c>
      <c r="BD66" s="84" t="e">
        <f ca="true">+IF(AND(ISNUMBER(OFFSET('Hygiene Data'!$E$7,0,10*ROW('Hygiene Data'!E60))),'Data Summary'!DS66="Yes"),OFFSET('Hygiene Data'!$E$7,0,10*ROW('Hygiene Data'!E60)),NA())</f>
        <v>#N/A</v>
      </c>
      <c r="BE66" s="84" t="e">
        <f ca="true">+IF(AND(ISNUMBER(OFFSET('Hygiene Data'!$E$9,0,10*ROW('Hygiene Data'!E60))),'Data Summary'!DT66="Yes"),OFFSET('Hygiene Data'!$E$9,0,10*ROW('Hygiene Data'!E60)),NA())</f>
        <v>#N/A</v>
      </c>
      <c r="BF66" s="84" t="e">
        <f ca="true">+IF(AND(ISNUMBER(OFFSET('Hygiene Data'!$F$5,0,10*ROW('Hygiene Data'!F60))),'Data Summary'!DU66="Yes"),OFFSET('Hygiene Data'!$F$5,0,10*ROW('Hygiene Data'!F60)),NA())</f>
        <v>#N/A</v>
      </c>
      <c r="BG66" s="84" t="e">
        <f ca="true">+IF(AND(ISNUMBER(OFFSET('Hygiene Data'!$F$7,0,10*ROW('Hygiene Data'!F60))),'Data Summary'!DV66="Yes"),OFFSET('Hygiene Data'!$F$7,0,10*ROW('Hygiene Data'!F60)),NA())</f>
        <v>#N/A</v>
      </c>
      <c r="BH66" s="84" t="e">
        <f ca="true">+IF(AND(ISNUMBER(OFFSET('Hygiene Data'!$F$9,0,10*ROW('Hygiene Data'!F60))),'Data Summary'!DW66="Yes"),OFFSET('Hygiene Data'!$F$9,0,10*ROW('Hygiene Data'!F60)),NA())</f>
        <v>#N/A</v>
      </c>
      <c r="BI66" s="84" t="e">
        <f ca="true">+IF(AND(ISNUMBER(OFFSET('Hygiene Data'!$G$5,0,10*ROW('Hygiene Data'!G60))),'Data Summary'!DX66="Yes"),OFFSET('Hygiene Data'!$G$5,0,10*ROW('Hygiene Data'!G60)),NA())</f>
        <v>#N/A</v>
      </c>
      <c r="BJ66" s="84" t="e">
        <f ca="true">+IF(AND(ISNUMBER(OFFSET('Hygiene Data'!$G$7,0,10*ROW('Hygiene Data'!G60))),'Data Summary'!DY66="Yes"),OFFSET('Hygiene Data'!$G$7,0,10*ROW('Hygiene Data'!G60)),NA())</f>
        <v>#N/A</v>
      </c>
      <c r="BK66" s="84" t="e">
        <f ca="true">+IF(AND(ISNUMBER(OFFSET('Hygiene Data'!$G$9,0,10*ROW('Hygiene Data'!G60))),'Data Summary'!DZ66="Yes"),OFFSET('Hygiene Data'!$G$9,0,10*ROW('Hygiene Data'!G60)),NA())</f>
        <v>#N/A</v>
      </c>
      <c r="BL66" s="84" t="e">
        <f ca="true">+IF(AND(ISNUMBER(OFFSET('Hygiene Data'!$H$5,0,10*ROW('Hygiene Data'!H60))),'Data Summary'!EA66="Yes"),OFFSET('Hygiene Data'!$H$5,0,10*ROW('Hygiene Data'!H60)),NA())</f>
        <v>#N/A</v>
      </c>
      <c r="BM66" s="84" t="e">
        <f ca="true">+IF(AND(ISNUMBER(OFFSET('Hygiene Data'!$H$7,0,10*ROW('Hygiene Data'!H60))),'Data Summary'!EB66="Yes"),OFFSET('Hygiene Data'!$H$7,0,10*ROW('Hygiene Data'!H60)),NA())</f>
        <v>#N/A</v>
      </c>
      <c r="BN66" s="84" t="e">
        <f ca="true">+IF(AND(ISNUMBER(OFFSET('Hygiene Data'!$H$9,0,10*ROW('Hygiene Data'!H60))),'Data Summary'!EC66="Yes"),OFFSET('Hygiene Data'!$H$9,0,10*ROW('Hygiene Data'!H60)),NA())</f>
        <v>#N/A</v>
      </c>
      <c r="BO66" s="84" t="e">
        <f ca="true">+IF(AND(ISNUMBER(OFFSET('Hygiene Data'!$I$5,0,10*ROW('Hygiene Data'!I60))),'Data Summary'!ED66="Yes"),OFFSET('Hygiene Data'!$I$5,0,10*ROW('Hygiene Data'!I60)),NA())</f>
        <v>#N/A</v>
      </c>
      <c r="BP66" s="84" t="e">
        <f ca="true">+IF(AND(ISNUMBER(OFFSET('Hygiene Data'!$I$7,0,10*ROW('Hygiene Data'!I60))),'Data Summary'!EE66="Yes"),OFFSET('Hygiene Data'!$I$7,0,10*ROW('Hygiene Data'!I60)),NA())</f>
        <v>#N/A</v>
      </c>
      <c r="BQ66" s="84" t="e">
        <f ca="true">+IF(AND(ISNUMBER(OFFSET('Hygiene Data'!$I$9,0,10*ROW('Hygiene Data'!I60))),'Data Summary'!EF66="Yes"),OFFSET('Hygiene Data'!$I$9,0,10*ROW('Hygiene Data'!I60)),NA())</f>
        <v>#N/A</v>
      </c>
    </row>
    <row xmlns:x14ac="http://schemas.microsoft.com/office/spreadsheetml/2009/9/ac" r="67" x14ac:dyDescent="0.2">
      <c r="A67" s="375" t="e">
        <f ca="true">+RIGHT('Data Summary'!A67,LEN('Data Summary'!A67)-9)</f>
        <v>#VALUE!</v>
      </c>
      <c r="B67" s="36" t="str">
        <f ca="true">+IF(ISTEXT('Data Summary'!B67),'Data Summary'!B67,"")</f>
        <v/>
      </c>
      <c r="C67" s="325" t="e">
        <f ca="true">+VALUE('Data Summary'!C67)</f>
        <v>#VALUE!</v>
      </c>
      <c r="D67" s="82" t="e">
        <f ca="true">+IF(AND(ISNUMBER(OFFSET('Water Data'!$D$4,0,10*ROW('Water Data'!D61))),'Data Summary'!BS67="Yes"),100-OFFSET('Water Data'!$D$4,0,10*ROW('Water Data'!D61)),NA())</f>
        <v>#N/A</v>
      </c>
      <c r="E67" s="82" t="e">
        <f ca="true">+IF(AND(ISNUMBER(OFFSET('Water Data'!$D$6,0,10*ROW('Water Data'!D61))),'Data Summary'!BT67="Yes"),OFFSET('Water Data'!$D$6,0,10*ROW('Water Data'!D61)),NA())</f>
        <v>#N/A</v>
      </c>
      <c r="F67" s="82" t="e">
        <f ca="true">+IF(AND(ISNUMBER(OFFSET('Water Data'!$D$9,0,10*ROW('Water Data'!D61))),'Data Summary'!BU67="Yes"),OFFSET('Water Data'!$D$9,0,10*ROW('Water Data'!D61)),NA())</f>
        <v>#N/A</v>
      </c>
      <c r="G67" s="82" t="e">
        <f ca="true">+IF(AND(ISNUMBER(OFFSET('Water Data'!$E$4,0,10*ROW('Water Data'!E61))),'Data Summary'!BV67="Yes"),100-OFFSET('Water Data'!$E$4,0,10*ROW('Water Data'!E61)),NA())</f>
        <v>#N/A</v>
      </c>
      <c r="H67" s="82" t="e">
        <f ca="true">+IF(AND(ISNUMBER(OFFSET('Water Data'!$E$6,0,10*ROW('Water Data'!E61))),'Data Summary'!BW67="Yes"),OFFSET('Water Data'!$E$6,0,10*ROW('Water Data'!E61)),NA())</f>
        <v>#N/A</v>
      </c>
      <c r="I67" s="82" t="e">
        <f ca="true">+IF(AND(ISNUMBER(OFFSET('Water Data'!$E$9,0,10*ROW('Water Data'!E61))),'Data Summary'!BX67="Yes"),OFFSET('Water Data'!$E$9,0,10*ROW('Water Data'!E61)),NA())</f>
        <v>#N/A</v>
      </c>
      <c r="J67" s="82" t="e">
        <f ca="true">+IF(AND(ISNUMBER(OFFSET('Water Data'!$F$4,0,10*ROW('Water Data'!F61))),'Data Summary'!BY67="Yes"),100-OFFSET('Water Data'!$F$4,0,10*ROW('Water Data'!F61)),NA())</f>
        <v>#N/A</v>
      </c>
      <c r="K67" s="82" t="e">
        <f ca="true">+IF(AND(ISNUMBER(OFFSET('Water Data'!$F$6,0,10*ROW('Water Data'!F61))),'Data Summary'!BZ67="Yes"),OFFSET('Water Data'!$F$6,0,10*ROW('Water Data'!F61)),NA())</f>
        <v>#N/A</v>
      </c>
      <c r="L67" s="82" t="e">
        <f ca="true">+IF(AND(ISNUMBER(OFFSET('Water Data'!$F$9,0,10*ROW('Water Data'!F61))),'Data Summary'!CA67="Yes"),OFFSET('Water Data'!$F$9,0,10*ROW('Water Data'!F61)),NA())</f>
        <v>#N/A</v>
      </c>
      <c r="M67" s="82" t="e">
        <f ca="true">+IF(AND(ISNUMBER(OFFSET('Water Data'!$G$4,0,10*ROW('Water Data'!G61))),'Data Summary'!CB67="Yes"),100-OFFSET('Water Data'!$G$4,0,10*ROW('Water Data'!G61)),NA())</f>
        <v>#N/A</v>
      </c>
      <c r="N67" s="82" t="e">
        <f ca="true">+IF(AND(ISNUMBER(OFFSET('Water Data'!$G$6,0,10*ROW('Water Data'!G61))),'Data Summary'!CC67="Yes"),OFFSET('Water Data'!$G$6,0,10*ROW('Water Data'!G61)),NA())</f>
        <v>#N/A</v>
      </c>
      <c r="O67" s="82" t="e">
        <f ca="true">+IF(AND(ISNUMBER(OFFSET('Water Data'!$G$9,0,10*ROW('Water Data'!G61))),'Data Summary'!CD67="Yes"),OFFSET('Water Data'!$G$9,0,10*ROW('Water Data'!G61)),NA())</f>
        <v>#N/A</v>
      </c>
      <c r="P67" s="82" t="e">
        <f ca="true">+IF(AND(ISNUMBER(OFFSET('Water Data'!$H$4,0,10*ROW('Water Data'!H61))),'Data Summary'!CE67="Yes"),100-OFFSET('Water Data'!$H$4,0,10*ROW('Water Data'!H61)),NA())</f>
        <v>#N/A</v>
      </c>
      <c r="Q67" s="82" t="e">
        <f ca="true">+IF(AND(ISNUMBER(OFFSET('Water Data'!$H$6,0,10*ROW('Water Data'!H61))),'Data Summary'!CF67="Yes"),OFFSET('Water Data'!$H$6,0,10*ROW('Water Data'!H61)),NA())</f>
        <v>#N/A</v>
      </c>
      <c r="R67" s="82" t="e">
        <f ca="true">+IF(AND(ISNUMBER(OFFSET('Water Data'!$H$9,0,10*ROW('Water Data'!H61))),'Data Summary'!CG67="Yes"),OFFSET('Water Data'!$H$9,0,10*ROW('Water Data'!H61)),NA())</f>
        <v>#N/A</v>
      </c>
      <c r="S67" s="82" t="e">
        <f ca="true">+IF(AND(ISNUMBER(OFFSET('Water Data'!$I$4,0,10*ROW('Water Data'!I61))),'Data Summary'!CH67="Yes"),100-OFFSET('Water Data'!$I$4,0,10*ROW('Water Data'!I61)),NA())</f>
        <v>#N/A</v>
      </c>
      <c r="T67" s="82" t="e">
        <f ca="true">+IF(AND(ISNUMBER(OFFSET('Water Data'!$I$6,0,10*ROW('Water Data'!I61))),'Data Summary'!CI67="Yes"),OFFSET('Water Data'!$I$6,0,10*ROW('Water Data'!I61)),NA())</f>
        <v>#N/A</v>
      </c>
      <c r="U67" s="82" t="e">
        <f ca="true">+IF(AND(ISNUMBER(OFFSET('Water Data'!$I$9,0,10*ROW('Water Data'!I61))),'Data Summary'!CJ67="Yes"),OFFSET('Water Data'!$I$9,0,10*ROW('Water Data'!I61)),NA())</f>
        <v>#N/A</v>
      </c>
      <c r="V67" s="83" t="e">
        <f ca="true">+IF(AND(ISNUMBER(OFFSET('Sanitation Data'!$D$4,0,10*ROW('Sanitation Data'!D61))),'Data Summary'!CK67="Yes"),100-OFFSET('Sanitation Data'!$D$4,0,10*ROW('Sanitation Data'!D61)),NA())</f>
        <v>#N/A</v>
      </c>
      <c r="W67" s="83" t="e">
        <f ca="true">+IF(AND(ISNUMBER(OFFSET('Sanitation Data'!$D$6,0,10*ROW('Sanitation Data'!D61))),'Data Summary'!CL67="Yes"),OFFSET('Sanitation Data'!$D$6,0,10*ROW('Sanitation Data'!D61)),NA())</f>
        <v>#N/A</v>
      </c>
      <c r="X67" s="83" t="e">
        <f ca="true">+IF(AND(ISNUMBER(OFFSET('Sanitation Data'!$D$10,0,10*ROW('Sanitation Data'!D61))),'Data Summary'!CM67="Yes"),OFFSET('Sanitation Data'!$D$10,0,10*ROW('Sanitation Data'!D61)),NA())</f>
        <v>#N/A</v>
      </c>
      <c r="Y67" s="83" t="e">
        <f ca="true">+IF(AND(ISNUMBER(OFFSET('Sanitation Data'!$D$11,0,10*ROW('Sanitation Data'!D61))),'Data Summary'!CN67="Yes"),OFFSET('Sanitation Data'!$D$11,0,10*ROW('Sanitation Data'!D61)),NA())</f>
        <v>#N/A</v>
      </c>
      <c r="Z67" s="83" t="e">
        <f ca="true">+IF(AND(ISNUMBER(OFFSET('Sanitation Data'!$D$12,0,10*ROW('Sanitation Data'!D61))),'Data Summary'!CO67="Yes"),OFFSET('Sanitation Data'!$D$12,0,10*ROW('Sanitation Data'!D61)),NA())</f>
        <v>#N/A</v>
      </c>
      <c r="AA67" s="83" t="e">
        <f ca="true">+IF(AND(ISNUMBER(OFFSET('Sanitation Data'!$E$4,0,10*ROW('Sanitation Data'!E61))),'Data Summary'!CP67="Yes"),100-OFFSET('Sanitation Data'!$E$4,0,10*ROW('Sanitation Data'!E61)),NA())</f>
        <v>#N/A</v>
      </c>
      <c r="AB67" s="83" t="e">
        <f ca="true">+IF(AND(ISNUMBER(OFFSET('Sanitation Data'!$E$6,0,10*ROW('Sanitation Data'!E61))),'Data Summary'!CQ67="Yes"),OFFSET('Sanitation Data'!$E$6,0,10*ROW('Sanitation Data'!E61)),NA())</f>
        <v>#N/A</v>
      </c>
      <c r="AC67" s="83" t="e">
        <f ca="true">+IF(AND(ISNUMBER(OFFSET('Sanitation Data'!$E$10,0,10*ROW('Sanitation Data'!E61))),'Data Summary'!CR67="Yes"),OFFSET('Sanitation Data'!$E$10,0,10*ROW('Sanitation Data'!E61)),NA())</f>
        <v>#N/A</v>
      </c>
      <c r="AD67" s="83" t="e">
        <f ca="true">+IF(AND(ISNUMBER(OFFSET('Sanitation Data'!$E$11,0,10*ROW('Sanitation Data'!E61))),'Data Summary'!CS67="Yes"),OFFSET('Sanitation Data'!$E$11,0,10*ROW('Sanitation Data'!E61)),NA())</f>
        <v>#N/A</v>
      </c>
      <c r="AE67" s="83" t="e">
        <f ca="true">+IF(AND(ISNUMBER(OFFSET('Sanitation Data'!$E$12,0,10*ROW('Sanitation Data'!E61))),'Data Summary'!CT67="Yes"),OFFSET('Sanitation Data'!$E$12,0,10*ROW('Sanitation Data'!E61)),NA())</f>
        <v>#N/A</v>
      </c>
      <c r="AF67" s="83" t="e">
        <f ca="true">+IF(AND(ISNUMBER(OFFSET('Sanitation Data'!$F$4,0,10*ROW('Sanitation Data'!F61))),'Data Summary'!CU67="Yes"),100-OFFSET('Sanitation Data'!$F$4,0,10*ROW('Sanitation Data'!F61)),NA())</f>
        <v>#N/A</v>
      </c>
      <c r="AG67" s="83" t="e">
        <f ca="true">+IF(AND(ISNUMBER(OFFSET('Sanitation Data'!$F$6,0,10*ROW('Sanitation Data'!F61))),'Data Summary'!CV67="Yes"),OFFSET('Sanitation Data'!$F$6,0,10*ROW('Sanitation Data'!F61)),NA())</f>
        <v>#N/A</v>
      </c>
      <c r="AH67" s="83" t="e">
        <f ca="true">+IF(AND(ISNUMBER(OFFSET('Sanitation Data'!$F$10,0,10*ROW('Sanitation Data'!F61))),'Data Summary'!CW67="Yes"),OFFSET('Sanitation Data'!$F$10,0,10*ROW('Sanitation Data'!F61)),NA())</f>
        <v>#N/A</v>
      </c>
      <c r="AI67" s="83" t="e">
        <f ca="true">+IF(AND(ISNUMBER(OFFSET('Sanitation Data'!$F$11,0,10*ROW('Sanitation Data'!F61))),'Data Summary'!CX67="Yes"),OFFSET('Sanitation Data'!$F$11,0,10*ROW('Sanitation Data'!F61)),NA())</f>
        <v>#N/A</v>
      </c>
      <c r="AJ67" s="83" t="e">
        <f ca="true">+IF(AND(ISNUMBER(OFFSET('Sanitation Data'!$F$12,0,10*ROW('Sanitation Data'!F61))),'Data Summary'!CY67="Yes"),OFFSET('Sanitation Data'!$F$12,0,10*ROW('Sanitation Data'!F61)),NA())</f>
        <v>#N/A</v>
      </c>
      <c r="AK67" s="83" t="e">
        <f ca="true">+IF(AND(ISNUMBER(OFFSET('Sanitation Data'!$G$4,0,10*ROW('Sanitation Data'!G61))),'Data Summary'!CZ67="Yes"),100-OFFSET('Sanitation Data'!$G$4,0,10*ROW('Sanitation Data'!G61)),NA())</f>
        <v>#N/A</v>
      </c>
      <c r="AL67" s="83" t="e">
        <f ca="true">+IF(AND(ISNUMBER(OFFSET('Sanitation Data'!$G$6,0,10*ROW('Sanitation Data'!G61))),'Data Summary'!DA67="Yes"),OFFSET('Sanitation Data'!$G$6,0,10*ROW('Sanitation Data'!G61)),NA())</f>
        <v>#N/A</v>
      </c>
      <c r="AM67" s="83" t="e">
        <f ca="true">+IF(AND(ISNUMBER(OFFSET('Sanitation Data'!$G$10,0,10*ROW('Sanitation Data'!G61))),'Data Summary'!DB67="Yes"),OFFSET('Sanitation Data'!$G$10,0,10*ROW('Sanitation Data'!G61)),NA())</f>
        <v>#N/A</v>
      </c>
      <c r="AN67" s="83" t="e">
        <f ca="true">+IF(AND(ISNUMBER(OFFSET('Sanitation Data'!$G$11,0,10*ROW('Sanitation Data'!G61))),'Data Summary'!DC67="Yes"),OFFSET('Sanitation Data'!$G$11,0,10*ROW('Sanitation Data'!G61)),NA())</f>
        <v>#N/A</v>
      </c>
      <c r="AO67" s="83" t="e">
        <f ca="true">+IF(AND(ISNUMBER(OFFSET('Sanitation Data'!$G$12,0,10*ROW('Sanitation Data'!G61))),'Data Summary'!DD67="Yes"),OFFSET('Sanitation Data'!$G$12,0,10*ROW('Sanitation Data'!G61)),NA())</f>
        <v>#N/A</v>
      </c>
      <c r="AP67" s="83" t="e">
        <f ca="true">+IF(AND(ISNUMBER(OFFSET('Sanitation Data'!$H$4,0,10*ROW('Sanitation Data'!H61))),'Data Summary'!DE67="Yes"),100-OFFSET('Sanitation Data'!$H$4,0,10*ROW('Sanitation Data'!H61)),NA())</f>
        <v>#N/A</v>
      </c>
      <c r="AQ67" s="83" t="e">
        <f ca="true">+IF(AND(ISNUMBER(OFFSET('Sanitation Data'!$H$6,0,10*ROW('Sanitation Data'!H61))),'Data Summary'!DF67="Yes"),OFFSET('Sanitation Data'!$H$6,0,10*ROW('Sanitation Data'!H61)),NA())</f>
        <v>#N/A</v>
      </c>
      <c r="AR67" s="83" t="e">
        <f ca="true">+IF(AND(ISNUMBER(OFFSET('Sanitation Data'!$H$10,0,10*ROW('Sanitation Data'!H61))),'Data Summary'!DG67="Yes"),OFFSET('Sanitation Data'!$H$10,0,10*ROW('Sanitation Data'!H61)),NA())</f>
        <v>#N/A</v>
      </c>
      <c r="AS67" s="83" t="e">
        <f ca="true">+IF(AND(ISNUMBER(OFFSET('Sanitation Data'!$H$11,0,10*ROW('Sanitation Data'!H61))),'Data Summary'!DH67="Yes"),OFFSET('Sanitation Data'!$H$11,0,10*ROW('Sanitation Data'!H61)),NA())</f>
        <v>#N/A</v>
      </c>
      <c r="AT67" s="83" t="e">
        <f ca="true">+IF(AND(ISNUMBER(OFFSET('Sanitation Data'!$H$12,0,10*ROW('Sanitation Data'!H61))),'Data Summary'!DI67="Yes"),OFFSET('Sanitation Data'!$H$12,0,10*ROW('Sanitation Data'!H61)),NA())</f>
        <v>#N/A</v>
      </c>
      <c r="AU67" s="83" t="e">
        <f ca="true">+IF(AND(ISNUMBER(OFFSET('Sanitation Data'!$I$4,0,10*ROW('Sanitation Data'!I61))),'Data Summary'!DJ67="Yes"),100-OFFSET('Sanitation Data'!$I$4,0,10*ROW('Sanitation Data'!I61)),NA())</f>
        <v>#N/A</v>
      </c>
      <c r="AV67" s="83" t="e">
        <f ca="true">+IF(AND(ISNUMBER(OFFSET('Sanitation Data'!$I$6,0,10*ROW('Sanitation Data'!I61))),'Data Summary'!DK67="Yes"),OFFSET('Sanitation Data'!$I$6,0,10*ROW('Sanitation Data'!I61)),NA())</f>
        <v>#N/A</v>
      </c>
      <c r="AW67" s="83" t="e">
        <f ca="true">+IF(AND(ISNUMBER(OFFSET('Sanitation Data'!$I$10,0,10*ROW('Sanitation Data'!I61))),'Data Summary'!DL67="Yes"),OFFSET('Sanitation Data'!$I$10,0,10*ROW('Sanitation Data'!I61)),NA())</f>
        <v>#N/A</v>
      </c>
      <c r="AX67" s="83" t="e">
        <f ca="true">+IF(AND(ISNUMBER(OFFSET('Sanitation Data'!$I$11,0,10*ROW('Sanitation Data'!I61))),'Data Summary'!DM67="Yes"),OFFSET('Sanitation Data'!$I$11,0,10*ROW('Sanitation Data'!I61)),NA())</f>
        <v>#N/A</v>
      </c>
      <c r="AY67" s="83" t="e">
        <f ca="true">+IF(AND(ISNUMBER(OFFSET('Sanitation Data'!$I$12,0,10*ROW('Sanitation Data'!I61))),'Data Summary'!DN67="Yes"),OFFSET('Sanitation Data'!$I$12,0,10*ROW('Sanitation Data'!I61)),NA())</f>
        <v>#N/A</v>
      </c>
      <c r="AZ67" s="84" t="e">
        <f ca="true">+IF(AND(ISNUMBER(OFFSET('Hygiene Data'!$D$5,0,10*ROW('Hygiene Data'!D61))),'Data Summary'!DO67="Yes"),OFFSET('Hygiene Data'!$D$5,0,10*ROW('Hygiene Data'!D61)),NA())</f>
        <v>#N/A</v>
      </c>
      <c r="BA67" s="84" t="e">
        <f ca="true">+IF(AND(ISNUMBER(OFFSET('Hygiene Data'!$D$7,0,10*ROW('Hygiene Data'!D61))),'Data Summary'!DP67="Yes"),OFFSET('Hygiene Data'!$D$7,0,10*ROW('Hygiene Data'!D61)),NA())</f>
        <v>#N/A</v>
      </c>
      <c r="BB67" s="84" t="e">
        <f ca="true">+IF(AND(ISNUMBER(OFFSET('Hygiene Data'!$D$9,0,10*ROW('Hygiene Data'!D61))),'Data Summary'!DQ67="Yes"),OFFSET('Hygiene Data'!$D$9,0,10*ROW('Hygiene Data'!D61)),NA())</f>
        <v>#N/A</v>
      </c>
      <c r="BC67" s="84" t="e">
        <f ca="true">+IF(AND(ISNUMBER(OFFSET('Hygiene Data'!$E$5,0,10*ROW('Hygiene Data'!E61))),'Data Summary'!DR67="Yes"),OFFSET('Hygiene Data'!$E$5,0,10*ROW('Hygiene Data'!E61)),NA())</f>
        <v>#N/A</v>
      </c>
      <c r="BD67" s="84" t="e">
        <f ca="true">+IF(AND(ISNUMBER(OFFSET('Hygiene Data'!$E$7,0,10*ROW('Hygiene Data'!E61))),'Data Summary'!DS67="Yes"),OFFSET('Hygiene Data'!$E$7,0,10*ROW('Hygiene Data'!E61)),NA())</f>
        <v>#N/A</v>
      </c>
      <c r="BE67" s="84" t="e">
        <f ca="true">+IF(AND(ISNUMBER(OFFSET('Hygiene Data'!$E$9,0,10*ROW('Hygiene Data'!E61))),'Data Summary'!DT67="Yes"),OFFSET('Hygiene Data'!$E$9,0,10*ROW('Hygiene Data'!E61)),NA())</f>
        <v>#N/A</v>
      </c>
      <c r="BF67" s="84" t="e">
        <f ca="true">+IF(AND(ISNUMBER(OFFSET('Hygiene Data'!$F$5,0,10*ROW('Hygiene Data'!F61))),'Data Summary'!DU67="Yes"),OFFSET('Hygiene Data'!$F$5,0,10*ROW('Hygiene Data'!F61)),NA())</f>
        <v>#N/A</v>
      </c>
      <c r="BG67" s="84" t="e">
        <f ca="true">+IF(AND(ISNUMBER(OFFSET('Hygiene Data'!$F$7,0,10*ROW('Hygiene Data'!F61))),'Data Summary'!DV67="Yes"),OFFSET('Hygiene Data'!$F$7,0,10*ROW('Hygiene Data'!F61)),NA())</f>
        <v>#N/A</v>
      </c>
      <c r="BH67" s="84" t="e">
        <f ca="true">+IF(AND(ISNUMBER(OFFSET('Hygiene Data'!$F$9,0,10*ROW('Hygiene Data'!F61))),'Data Summary'!DW67="Yes"),OFFSET('Hygiene Data'!$F$9,0,10*ROW('Hygiene Data'!F61)),NA())</f>
        <v>#N/A</v>
      </c>
      <c r="BI67" s="84" t="e">
        <f ca="true">+IF(AND(ISNUMBER(OFFSET('Hygiene Data'!$G$5,0,10*ROW('Hygiene Data'!G61))),'Data Summary'!DX67="Yes"),OFFSET('Hygiene Data'!$G$5,0,10*ROW('Hygiene Data'!G61)),NA())</f>
        <v>#N/A</v>
      </c>
      <c r="BJ67" s="84" t="e">
        <f ca="true">+IF(AND(ISNUMBER(OFFSET('Hygiene Data'!$G$7,0,10*ROW('Hygiene Data'!G61))),'Data Summary'!DY67="Yes"),OFFSET('Hygiene Data'!$G$7,0,10*ROW('Hygiene Data'!G61)),NA())</f>
        <v>#N/A</v>
      </c>
      <c r="BK67" s="84" t="e">
        <f ca="true">+IF(AND(ISNUMBER(OFFSET('Hygiene Data'!$G$9,0,10*ROW('Hygiene Data'!G61))),'Data Summary'!DZ67="Yes"),OFFSET('Hygiene Data'!$G$9,0,10*ROW('Hygiene Data'!G61)),NA())</f>
        <v>#N/A</v>
      </c>
      <c r="BL67" s="84" t="e">
        <f ca="true">+IF(AND(ISNUMBER(OFFSET('Hygiene Data'!$H$5,0,10*ROW('Hygiene Data'!H61))),'Data Summary'!EA67="Yes"),OFFSET('Hygiene Data'!$H$5,0,10*ROW('Hygiene Data'!H61)),NA())</f>
        <v>#N/A</v>
      </c>
      <c r="BM67" s="84" t="e">
        <f ca="true">+IF(AND(ISNUMBER(OFFSET('Hygiene Data'!$H$7,0,10*ROW('Hygiene Data'!H61))),'Data Summary'!EB67="Yes"),OFFSET('Hygiene Data'!$H$7,0,10*ROW('Hygiene Data'!H61)),NA())</f>
        <v>#N/A</v>
      </c>
      <c r="BN67" s="84" t="e">
        <f ca="true">+IF(AND(ISNUMBER(OFFSET('Hygiene Data'!$H$9,0,10*ROW('Hygiene Data'!H61))),'Data Summary'!EC67="Yes"),OFFSET('Hygiene Data'!$H$9,0,10*ROW('Hygiene Data'!H61)),NA())</f>
        <v>#N/A</v>
      </c>
      <c r="BO67" s="84" t="e">
        <f ca="true">+IF(AND(ISNUMBER(OFFSET('Hygiene Data'!$I$5,0,10*ROW('Hygiene Data'!I61))),'Data Summary'!ED67="Yes"),OFFSET('Hygiene Data'!$I$5,0,10*ROW('Hygiene Data'!I61)),NA())</f>
        <v>#N/A</v>
      </c>
      <c r="BP67" s="84" t="e">
        <f ca="true">+IF(AND(ISNUMBER(OFFSET('Hygiene Data'!$I$7,0,10*ROW('Hygiene Data'!I61))),'Data Summary'!EE67="Yes"),OFFSET('Hygiene Data'!$I$7,0,10*ROW('Hygiene Data'!I61)),NA())</f>
        <v>#N/A</v>
      </c>
      <c r="BQ67" s="84" t="e">
        <f ca="true">+IF(AND(ISNUMBER(OFFSET('Hygiene Data'!$I$9,0,10*ROW('Hygiene Data'!I61))),'Data Summary'!EF67="Yes"),OFFSET('Hygiene Data'!$I$9,0,10*ROW('Hygiene Data'!I61)),NA())</f>
        <v>#N/A</v>
      </c>
    </row>
    <row xmlns:x14ac="http://schemas.microsoft.com/office/spreadsheetml/2009/9/ac" r="68" x14ac:dyDescent="0.2">
      <c r="A68" s="375" t="e">
        <f ca="true">+RIGHT('Data Summary'!A68,LEN('Data Summary'!A68)-9)</f>
        <v>#VALUE!</v>
      </c>
      <c r="B68" s="36" t="str">
        <f ca="true">+IF(ISTEXT('Data Summary'!B68),'Data Summary'!B68,"")</f>
        <v/>
      </c>
      <c r="C68" s="325" t="e">
        <f ca="true">+VALUE('Data Summary'!C68)</f>
        <v>#VALUE!</v>
      </c>
      <c r="D68" s="82" t="e">
        <f ca="true">+IF(AND(ISNUMBER(OFFSET('Water Data'!$D$4,0,10*ROW('Water Data'!D62))),'Data Summary'!BS68="Yes"),100-OFFSET('Water Data'!$D$4,0,10*ROW('Water Data'!D62)),NA())</f>
        <v>#N/A</v>
      </c>
      <c r="E68" s="82" t="e">
        <f ca="true">+IF(AND(ISNUMBER(OFFSET('Water Data'!$D$6,0,10*ROW('Water Data'!D62))),'Data Summary'!BT68="Yes"),OFFSET('Water Data'!$D$6,0,10*ROW('Water Data'!D62)),NA())</f>
        <v>#N/A</v>
      </c>
      <c r="F68" s="82" t="e">
        <f ca="true">+IF(AND(ISNUMBER(OFFSET('Water Data'!$D$9,0,10*ROW('Water Data'!D62))),'Data Summary'!BU68="Yes"),OFFSET('Water Data'!$D$9,0,10*ROW('Water Data'!D62)),NA())</f>
        <v>#N/A</v>
      </c>
      <c r="G68" s="82" t="e">
        <f ca="true">+IF(AND(ISNUMBER(OFFSET('Water Data'!$E$4,0,10*ROW('Water Data'!E62))),'Data Summary'!BV68="Yes"),100-OFFSET('Water Data'!$E$4,0,10*ROW('Water Data'!E62)),NA())</f>
        <v>#N/A</v>
      </c>
      <c r="H68" s="82" t="e">
        <f ca="true">+IF(AND(ISNUMBER(OFFSET('Water Data'!$E$6,0,10*ROW('Water Data'!E62))),'Data Summary'!BW68="Yes"),OFFSET('Water Data'!$E$6,0,10*ROW('Water Data'!E62)),NA())</f>
        <v>#N/A</v>
      </c>
      <c r="I68" s="82" t="e">
        <f ca="true">+IF(AND(ISNUMBER(OFFSET('Water Data'!$E$9,0,10*ROW('Water Data'!E62))),'Data Summary'!BX68="Yes"),OFFSET('Water Data'!$E$9,0,10*ROW('Water Data'!E62)),NA())</f>
        <v>#N/A</v>
      </c>
      <c r="J68" s="82" t="e">
        <f ca="true">+IF(AND(ISNUMBER(OFFSET('Water Data'!$F$4,0,10*ROW('Water Data'!F62))),'Data Summary'!BY68="Yes"),100-OFFSET('Water Data'!$F$4,0,10*ROW('Water Data'!F62)),NA())</f>
        <v>#N/A</v>
      </c>
      <c r="K68" s="82" t="e">
        <f ca="true">+IF(AND(ISNUMBER(OFFSET('Water Data'!$F$6,0,10*ROW('Water Data'!F62))),'Data Summary'!BZ68="Yes"),OFFSET('Water Data'!$F$6,0,10*ROW('Water Data'!F62)),NA())</f>
        <v>#N/A</v>
      </c>
      <c r="L68" s="82" t="e">
        <f ca="true">+IF(AND(ISNUMBER(OFFSET('Water Data'!$F$9,0,10*ROW('Water Data'!F62))),'Data Summary'!CA68="Yes"),OFFSET('Water Data'!$F$9,0,10*ROW('Water Data'!F62)),NA())</f>
        <v>#N/A</v>
      </c>
      <c r="M68" s="82" t="e">
        <f ca="true">+IF(AND(ISNUMBER(OFFSET('Water Data'!$G$4,0,10*ROW('Water Data'!G62))),'Data Summary'!CB68="Yes"),100-OFFSET('Water Data'!$G$4,0,10*ROW('Water Data'!G62)),NA())</f>
        <v>#N/A</v>
      </c>
      <c r="N68" s="82" t="e">
        <f ca="true">+IF(AND(ISNUMBER(OFFSET('Water Data'!$G$6,0,10*ROW('Water Data'!G62))),'Data Summary'!CC68="Yes"),OFFSET('Water Data'!$G$6,0,10*ROW('Water Data'!G62)),NA())</f>
        <v>#N/A</v>
      </c>
      <c r="O68" s="82" t="e">
        <f ca="true">+IF(AND(ISNUMBER(OFFSET('Water Data'!$G$9,0,10*ROW('Water Data'!G62))),'Data Summary'!CD68="Yes"),OFFSET('Water Data'!$G$9,0,10*ROW('Water Data'!G62)),NA())</f>
        <v>#N/A</v>
      </c>
      <c r="P68" s="82" t="e">
        <f ca="true">+IF(AND(ISNUMBER(OFFSET('Water Data'!$H$4,0,10*ROW('Water Data'!H62))),'Data Summary'!CE68="Yes"),100-OFFSET('Water Data'!$H$4,0,10*ROW('Water Data'!H62)),NA())</f>
        <v>#N/A</v>
      </c>
      <c r="Q68" s="82" t="e">
        <f ca="true">+IF(AND(ISNUMBER(OFFSET('Water Data'!$H$6,0,10*ROW('Water Data'!H62))),'Data Summary'!CF68="Yes"),OFFSET('Water Data'!$H$6,0,10*ROW('Water Data'!H62)),NA())</f>
        <v>#N/A</v>
      </c>
      <c r="R68" s="82" t="e">
        <f ca="true">+IF(AND(ISNUMBER(OFFSET('Water Data'!$H$9,0,10*ROW('Water Data'!H62))),'Data Summary'!CG68="Yes"),OFFSET('Water Data'!$H$9,0,10*ROW('Water Data'!H62)),NA())</f>
        <v>#N/A</v>
      </c>
      <c r="S68" s="82" t="e">
        <f ca="true">+IF(AND(ISNUMBER(OFFSET('Water Data'!$I$4,0,10*ROW('Water Data'!I62))),'Data Summary'!CH68="Yes"),100-OFFSET('Water Data'!$I$4,0,10*ROW('Water Data'!I62)),NA())</f>
        <v>#N/A</v>
      </c>
      <c r="T68" s="82" t="e">
        <f ca="true">+IF(AND(ISNUMBER(OFFSET('Water Data'!$I$6,0,10*ROW('Water Data'!I62))),'Data Summary'!CI68="Yes"),OFFSET('Water Data'!$I$6,0,10*ROW('Water Data'!I62)),NA())</f>
        <v>#N/A</v>
      </c>
      <c r="U68" s="82" t="e">
        <f ca="true">+IF(AND(ISNUMBER(OFFSET('Water Data'!$I$9,0,10*ROW('Water Data'!I62))),'Data Summary'!CJ68="Yes"),OFFSET('Water Data'!$I$9,0,10*ROW('Water Data'!I62)),NA())</f>
        <v>#N/A</v>
      </c>
      <c r="V68" s="83" t="e">
        <f ca="true">+IF(AND(ISNUMBER(OFFSET('Sanitation Data'!$D$4,0,10*ROW('Sanitation Data'!D62))),'Data Summary'!CK68="Yes"),100-OFFSET('Sanitation Data'!$D$4,0,10*ROW('Sanitation Data'!D62)),NA())</f>
        <v>#N/A</v>
      </c>
      <c r="W68" s="83" t="e">
        <f ca="true">+IF(AND(ISNUMBER(OFFSET('Sanitation Data'!$D$6,0,10*ROW('Sanitation Data'!D62))),'Data Summary'!CL68="Yes"),OFFSET('Sanitation Data'!$D$6,0,10*ROW('Sanitation Data'!D62)),NA())</f>
        <v>#N/A</v>
      </c>
      <c r="X68" s="83" t="e">
        <f ca="true">+IF(AND(ISNUMBER(OFFSET('Sanitation Data'!$D$10,0,10*ROW('Sanitation Data'!D62))),'Data Summary'!CM68="Yes"),OFFSET('Sanitation Data'!$D$10,0,10*ROW('Sanitation Data'!D62)),NA())</f>
        <v>#N/A</v>
      </c>
      <c r="Y68" s="83" t="e">
        <f ca="true">+IF(AND(ISNUMBER(OFFSET('Sanitation Data'!$D$11,0,10*ROW('Sanitation Data'!D62))),'Data Summary'!CN68="Yes"),OFFSET('Sanitation Data'!$D$11,0,10*ROW('Sanitation Data'!D62)),NA())</f>
        <v>#N/A</v>
      </c>
      <c r="Z68" s="83" t="e">
        <f ca="true">+IF(AND(ISNUMBER(OFFSET('Sanitation Data'!$D$12,0,10*ROW('Sanitation Data'!D62))),'Data Summary'!CO68="Yes"),OFFSET('Sanitation Data'!$D$12,0,10*ROW('Sanitation Data'!D62)),NA())</f>
        <v>#N/A</v>
      </c>
      <c r="AA68" s="83" t="e">
        <f ca="true">+IF(AND(ISNUMBER(OFFSET('Sanitation Data'!$E$4,0,10*ROW('Sanitation Data'!E62))),'Data Summary'!CP68="Yes"),100-OFFSET('Sanitation Data'!$E$4,0,10*ROW('Sanitation Data'!E62)),NA())</f>
        <v>#N/A</v>
      </c>
      <c r="AB68" s="83" t="e">
        <f ca="true">+IF(AND(ISNUMBER(OFFSET('Sanitation Data'!$E$6,0,10*ROW('Sanitation Data'!E62))),'Data Summary'!CQ68="Yes"),OFFSET('Sanitation Data'!$E$6,0,10*ROW('Sanitation Data'!E62)),NA())</f>
        <v>#N/A</v>
      </c>
      <c r="AC68" s="83" t="e">
        <f ca="true">+IF(AND(ISNUMBER(OFFSET('Sanitation Data'!$E$10,0,10*ROW('Sanitation Data'!E62))),'Data Summary'!CR68="Yes"),OFFSET('Sanitation Data'!$E$10,0,10*ROW('Sanitation Data'!E62)),NA())</f>
        <v>#N/A</v>
      </c>
      <c r="AD68" s="83" t="e">
        <f ca="true">+IF(AND(ISNUMBER(OFFSET('Sanitation Data'!$E$11,0,10*ROW('Sanitation Data'!E62))),'Data Summary'!CS68="Yes"),OFFSET('Sanitation Data'!$E$11,0,10*ROW('Sanitation Data'!E62)),NA())</f>
        <v>#N/A</v>
      </c>
      <c r="AE68" s="83" t="e">
        <f ca="true">+IF(AND(ISNUMBER(OFFSET('Sanitation Data'!$E$12,0,10*ROW('Sanitation Data'!E62))),'Data Summary'!CT68="Yes"),OFFSET('Sanitation Data'!$E$12,0,10*ROW('Sanitation Data'!E62)),NA())</f>
        <v>#N/A</v>
      </c>
      <c r="AF68" s="83" t="e">
        <f ca="true">+IF(AND(ISNUMBER(OFFSET('Sanitation Data'!$F$4,0,10*ROW('Sanitation Data'!F62))),'Data Summary'!CU68="Yes"),100-OFFSET('Sanitation Data'!$F$4,0,10*ROW('Sanitation Data'!F62)),NA())</f>
        <v>#N/A</v>
      </c>
      <c r="AG68" s="83" t="e">
        <f ca="true">+IF(AND(ISNUMBER(OFFSET('Sanitation Data'!$F$6,0,10*ROW('Sanitation Data'!F62))),'Data Summary'!CV68="Yes"),OFFSET('Sanitation Data'!$F$6,0,10*ROW('Sanitation Data'!F62)),NA())</f>
        <v>#N/A</v>
      </c>
      <c r="AH68" s="83" t="e">
        <f ca="true">+IF(AND(ISNUMBER(OFFSET('Sanitation Data'!$F$10,0,10*ROW('Sanitation Data'!F62))),'Data Summary'!CW68="Yes"),OFFSET('Sanitation Data'!$F$10,0,10*ROW('Sanitation Data'!F62)),NA())</f>
        <v>#N/A</v>
      </c>
      <c r="AI68" s="83" t="e">
        <f ca="true">+IF(AND(ISNUMBER(OFFSET('Sanitation Data'!$F$11,0,10*ROW('Sanitation Data'!F62))),'Data Summary'!CX68="Yes"),OFFSET('Sanitation Data'!$F$11,0,10*ROW('Sanitation Data'!F62)),NA())</f>
        <v>#N/A</v>
      </c>
      <c r="AJ68" s="83" t="e">
        <f ca="true">+IF(AND(ISNUMBER(OFFSET('Sanitation Data'!$F$12,0,10*ROW('Sanitation Data'!F62))),'Data Summary'!CY68="Yes"),OFFSET('Sanitation Data'!$F$12,0,10*ROW('Sanitation Data'!F62)),NA())</f>
        <v>#N/A</v>
      </c>
      <c r="AK68" s="83" t="e">
        <f ca="true">+IF(AND(ISNUMBER(OFFSET('Sanitation Data'!$G$4,0,10*ROW('Sanitation Data'!G62))),'Data Summary'!CZ68="Yes"),100-OFFSET('Sanitation Data'!$G$4,0,10*ROW('Sanitation Data'!G62)),NA())</f>
        <v>#N/A</v>
      </c>
      <c r="AL68" s="83" t="e">
        <f ca="true">+IF(AND(ISNUMBER(OFFSET('Sanitation Data'!$G$6,0,10*ROW('Sanitation Data'!G62))),'Data Summary'!DA68="Yes"),OFFSET('Sanitation Data'!$G$6,0,10*ROW('Sanitation Data'!G62)),NA())</f>
        <v>#N/A</v>
      </c>
      <c r="AM68" s="83" t="e">
        <f ca="true">+IF(AND(ISNUMBER(OFFSET('Sanitation Data'!$G$10,0,10*ROW('Sanitation Data'!G62))),'Data Summary'!DB68="Yes"),OFFSET('Sanitation Data'!$G$10,0,10*ROW('Sanitation Data'!G62)),NA())</f>
        <v>#N/A</v>
      </c>
      <c r="AN68" s="83" t="e">
        <f ca="true">+IF(AND(ISNUMBER(OFFSET('Sanitation Data'!$G$11,0,10*ROW('Sanitation Data'!G62))),'Data Summary'!DC68="Yes"),OFFSET('Sanitation Data'!$G$11,0,10*ROW('Sanitation Data'!G62)),NA())</f>
        <v>#N/A</v>
      </c>
      <c r="AO68" s="83" t="e">
        <f ca="true">+IF(AND(ISNUMBER(OFFSET('Sanitation Data'!$G$12,0,10*ROW('Sanitation Data'!G62))),'Data Summary'!DD68="Yes"),OFFSET('Sanitation Data'!$G$12,0,10*ROW('Sanitation Data'!G62)),NA())</f>
        <v>#N/A</v>
      </c>
      <c r="AP68" s="83" t="e">
        <f ca="true">+IF(AND(ISNUMBER(OFFSET('Sanitation Data'!$H$4,0,10*ROW('Sanitation Data'!H62))),'Data Summary'!DE68="Yes"),100-OFFSET('Sanitation Data'!$H$4,0,10*ROW('Sanitation Data'!H62)),NA())</f>
        <v>#N/A</v>
      </c>
      <c r="AQ68" s="83" t="e">
        <f ca="true">+IF(AND(ISNUMBER(OFFSET('Sanitation Data'!$H$6,0,10*ROW('Sanitation Data'!H62))),'Data Summary'!DF68="Yes"),OFFSET('Sanitation Data'!$H$6,0,10*ROW('Sanitation Data'!H62)),NA())</f>
        <v>#N/A</v>
      </c>
      <c r="AR68" s="83" t="e">
        <f ca="true">+IF(AND(ISNUMBER(OFFSET('Sanitation Data'!$H$10,0,10*ROW('Sanitation Data'!H62))),'Data Summary'!DG68="Yes"),OFFSET('Sanitation Data'!$H$10,0,10*ROW('Sanitation Data'!H62)),NA())</f>
        <v>#N/A</v>
      </c>
      <c r="AS68" s="83" t="e">
        <f ca="true">+IF(AND(ISNUMBER(OFFSET('Sanitation Data'!$H$11,0,10*ROW('Sanitation Data'!H62))),'Data Summary'!DH68="Yes"),OFFSET('Sanitation Data'!$H$11,0,10*ROW('Sanitation Data'!H62)),NA())</f>
        <v>#N/A</v>
      </c>
      <c r="AT68" s="83" t="e">
        <f ca="true">+IF(AND(ISNUMBER(OFFSET('Sanitation Data'!$H$12,0,10*ROW('Sanitation Data'!H62))),'Data Summary'!DI68="Yes"),OFFSET('Sanitation Data'!$H$12,0,10*ROW('Sanitation Data'!H62)),NA())</f>
        <v>#N/A</v>
      </c>
      <c r="AU68" s="83" t="e">
        <f ca="true">+IF(AND(ISNUMBER(OFFSET('Sanitation Data'!$I$4,0,10*ROW('Sanitation Data'!I62))),'Data Summary'!DJ68="Yes"),100-OFFSET('Sanitation Data'!$I$4,0,10*ROW('Sanitation Data'!I62)),NA())</f>
        <v>#N/A</v>
      </c>
      <c r="AV68" s="83" t="e">
        <f ca="true">+IF(AND(ISNUMBER(OFFSET('Sanitation Data'!$I$6,0,10*ROW('Sanitation Data'!I62))),'Data Summary'!DK68="Yes"),OFFSET('Sanitation Data'!$I$6,0,10*ROW('Sanitation Data'!I62)),NA())</f>
        <v>#N/A</v>
      </c>
      <c r="AW68" s="83" t="e">
        <f ca="true">+IF(AND(ISNUMBER(OFFSET('Sanitation Data'!$I$10,0,10*ROW('Sanitation Data'!I62))),'Data Summary'!DL68="Yes"),OFFSET('Sanitation Data'!$I$10,0,10*ROW('Sanitation Data'!I62)),NA())</f>
        <v>#N/A</v>
      </c>
      <c r="AX68" s="83" t="e">
        <f ca="true">+IF(AND(ISNUMBER(OFFSET('Sanitation Data'!$I$11,0,10*ROW('Sanitation Data'!I62))),'Data Summary'!DM68="Yes"),OFFSET('Sanitation Data'!$I$11,0,10*ROW('Sanitation Data'!I62)),NA())</f>
        <v>#N/A</v>
      </c>
      <c r="AY68" s="83" t="e">
        <f ca="true">+IF(AND(ISNUMBER(OFFSET('Sanitation Data'!$I$12,0,10*ROW('Sanitation Data'!I62))),'Data Summary'!DN68="Yes"),OFFSET('Sanitation Data'!$I$12,0,10*ROW('Sanitation Data'!I62)),NA())</f>
        <v>#N/A</v>
      </c>
      <c r="AZ68" s="84" t="e">
        <f ca="true">+IF(AND(ISNUMBER(OFFSET('Hygiene Data'!$D$5,0,10*ROW('Hygiene Data'!D62))),'Data Summary'!DO68="Yes"),OFFSET('Hygiene Data'!$D$5,0,10*ROW('Hygiene Data'!D62)),NA())</f>
        <v>#N/A</v>
      </c>
      <c r="BA68" s="84" t="e">
        <f ca="true">+IF(AND(ISNUMBER(OFFSET('Hygiene Data'!$D$7,0,10*ROW('Hygiene Data'!D62))),'Data Summary'!DP68="Yes"),OFFSET('Hygiene Data'!$D$7,0,10*ROW('Hygiene Data'!D62)),NA())</f>
        <v>#N/A</v>
      </c>
      <c r="BB68" s="84" t="e">
        <f ca="true">+IF(AND(ISNUMBER(OFFSET('Hygiene Data'!$D$9,0,10*ROW('Hygiene Data'!D62))),'Data Summary'!DQ68="Yes"),OFFSET('Hygiene Data'!$D$9,0,10*ROW('Hygiene Data'!D62)),NA())</f>
        <v>#N/A</v>
      </c>
      <c r="BC68" s="84" t="e">
        <f ca="true">+IF(AND(ISNUMBER(OFFSET('Hygiene Data'!$E$5,0,10*ROW('Hygiene Data'!E62))),'Data Summary'!DR68="Yes"),OFFSET('Hygiene Data'!$E$5,0,10*ROW('Hygiene Data'!E62)),NA())</f>
        <v>#N/A</v>
      </c>
      <c r="BD68" s="84" t="e">
        <f ca="true">+IF(AND(ISNUMBER(OFFSET('Hygiene Data'!$E$7,0,10*ROW('Hygiene Data'!E62))),'Data Summary'!DS68="Yes"),OFFSET('Hygiene Data'!$E$7,0,10*ROW('Hygiene Data'!E62)),NA())</f>
        <v>#N/A</v>
      </c>
      <c r="BE68" s="84" t="e">
        <f ca="true">+IF(AND(ISNUMBER(OFFSET('Hygiene Data'!$E$9,0,10*ROW('Hygiene Data'!E62))),'Data Summary'!DT68="Yes"),OFFSET('Hygiene Data'!$E$9,0,10*ROW('Hygiene Data'!E62)),NA())</f>
        <v>#N/A</v>
      </c>
      <c r="BF68" s="84" t="e">
        <f ca="true">+IF(AND(ISNUMBER(OFFSET('Hygiene Data'!$F$5,0,10*ROW('Hygiene Data'!F62))),'Data Summary'!DU68="Yes"),OFFSET('Hygiene Data'!$F$5,0,10*ROW('Hygiene Data'!F62)),NA())</f>
        <v>#N/A</v>
      </c>
      <c r="BG68" s="84" t="e">
        <f ca="true">+IF(AND(ISNUMBER(OFFSET('Hygiene Data'!$F$7,0,10*ROW('Hygiene Data'!F62))),'Data Summary'!DV68="Yes"),OFFSET('Hygiene Data'!$F$7,0,10*ROW('Hygiene Data'!F62)),NA())</f>
        <v>#N/A</v>
      </c>
      <c r="BH68" s="84" t="e">
        <f ca="true">+IF(AND(ISNUMBER(OFFSET('Hygiene Data'!$F$9,0,10*ROW('Hygiene Data'!F62))),'Data Summary'!DW68="Yes"),OFFSET('Hygiene Data'!$F$9,0,10*ROW('Hygiene Data'!F62)),NA())</f>
        <v>#N/A</v>
      </c>
      <c r="BI68" s="84" t="e">
        <f ca="true">+IF(AND(ISNUMBER(OFFSET('Hygiene Data'!$G$5,0,10*ROW('Hygiene Data'!G62))),'Data Summary'!DX68="Yes"),OFFSET('Hygiene Data'!$G$5,0,10*ROW('Hygiene Data'!G62)),NA())</f>
        <v>#N/A</v>
      </c>
      <c r="BJ68" s="84" t="e">
        <f ca="true">+IF(AND(ISNUMBER(OFFSET('Hygiene Data'!$G$7,0,10*ROW('Hygiene Data'!G62))),'Data Summary'!DY68="Yes"),OFFSET('Hygiene Data'!$G$7,0,10*ROW('Hygiene Data'!G62)),NA())</f>
        <v>#N/A</v>
      </c>
      <c r="BK68" s="84" t="e">
        <f ca="true">+IF(AND(ISNUMBER(OFFSET('Hygiene Data'!$G$9,0,10*ROW('Hygiene Data'!G62))),'Data Summary'!DZ68="Yes"),OFFSET('Hygiene Data'!$G$9,0,10*ROW('Hygiene Data'!G62)),NA())</f>
        <v>#N/A</v>
      </c>
      <c r="BL68" s="84" t="e">
        <f ca="true">+IF(AND(ISNUMBER(OFFSET('Hygiene Data'!$H$5,0,10*ROW('Hygiene Data'!H62))),'Data Summary'!EA68="Yes"),OFFSET('Hygiene Data'!$H$5,0,10*ROW('Hygiene Data'!H62)),NA())</f>
        <v>#N/A</v>
      </c>
      <c r="BM68" s="84" t="e">
        <f ca="true">+IF(AND(ISNUMBER(OFFSET('Hygiene Data'!$H$7,0,10*ROW('Hygiene Data'!H62))),'Data Summary'!EB68="Yes"),OFFSET('Hygiene Data'!$H$7,0,10*ROW('Hygiene Data'!H62)),NA())</f>
        <v>#N/A</v>
      </c>
      <c r="BN68" s="84" t="e">
        <f ca="true">+IF(AND(ISNUMBER(OFFSET('Hygiene Data'!$H$9,0,10*ROW('Hygiene Data'!H62))),'Data Summary'!EC68="Yes"),OFFSET('Hygiene Data'!$H$9,0,10*ROW('Hygiene Data'!H62)),NA())</f>
        <v>#N/A</v>
      </c>
      <c r="BO68" s="84" t="e">
        <f ca="true">+IF(AND(ISNUMBER(OFFSET('Hygiene Data'!$I$5,0,10*ROW('Hygiene Data'!I62))),'Data Summary'!ED68="Yes"),OFFSET('Hygiene Data'!$I$5,0,10*ROW('Hygiene Data'!I62)),NA())</f>
        <v>#N/A</v>
      </c>
      <c r="BP68" s="84" t="e">
        <f ca="true">+IF(AND(ISNUMBER(OFFSET('Hygiene Data'!$I$7,0,10*ROW('Hygiene Data'!I62))),'Data Summary'!EE68="Yes"),OFFSET('Hygiene Data'!$I$7,0,10*ROW('Hygiene Data'!I62)),NA())</f>
        <v>#N/A</v>
      </c>
      <c r="BQ68" s="84" t="e">
        <f ca="true">+IF(AND(ISNUMBER(OFFSET('Hygiene Data'!$I$9,0,10*ROW('Hygiene Data'!I62))),'Data Summary'!EF68="Yes"),OFFSET('Hygiene Data'!$I$9,0,10*ROW('Hygiene Data'!I62)),NA())</f>
        <v>#N/A</v>
      </c>
    </row>
    <row xmlns:x14ac="http://schemas.microsoft.com/office/spreadsheetml/2009/9/ac" r="69" x14ac:dyDescent="0.2">
      <c r="A69" s="375" t="e">
        <f ca="true">+RIGHT('Data Summary'!A69,LEN('Data Summary'!A69)-9)</f>
        <v>#VALUE!</v>
      </c>
      <c r="B69" s="36" t="str">
        <f ca="true">+IF(ISTEXT('Data Summary'!B69),'Data Summary'!B69,"")</f>
        <v/>
      </c>
      <c r="C69" s="325" t="e">
        <f ca="true">+VALUE('Data Summary'!C69)</f>
        <v>#VALUE!</v>
      </c>
      <c r="D69" s="82" t="e">
        <f ca="true">+IF(AND(ISNUMBER(OFFSET('Water Data'!$D$4,0,10*ROW('Water Data'!D63))),'Data Summary'!BS69="Yes"),100-OFFSET('Water Data'!$D$4,0,10*ROW('Water Data'!D63)),NA())</f>
        <v>#N/A</v>
      </c>
      <c r="E69" s="82" t="e">
        <f ca="true">+IF(AND(ISNUMBER(OFFSET('Water Data'!$D$6,0,10*ROW('Water Data'!D63))),'Data Summary'!BT69="Yes"),OFFSET('Water Data'!$D$6,0,10*ROW('Water Data'!D63)),NA())</f>
        <v>#N/A</v>
      </c>
      <c r="F69" s="82" t="e">
        <f ca="true">+IF(AND(ISNUMBER(OFFSET('Water Data'!$D$9,0,10*ROW('Water Data'!D63))),'Data Summary'!BU69="Yes"),OFFSET('Water Data'!$D$9,0,10*ROW('Water Data'!D63)),NA())</f>
        <v>#N/A</v>
      </c>
      <c r="G69" s="82" t="e">
        <f ca="true">+IF(AND(ISNUMBER(OFFSET('Water Data'!$E$4,0,10*ROW('Water Data'!E63))),'Data Summary'!BV69="Yes"),100-OFFSET('Water Data'!$E$4,0,10*ROW('Water Data'!E63)),NA())</f>
        <v>#N/A</v>
      </c>
      <c r="H69" s="82" t="e">
        <f ca="true">+IF(AND(ISNUMBER(OFFSET('Water Data'!$E$6,0,10*ROW('Water Data'!E63))),'Data Summary'!BW69="Yes"),OFFSET('Water Data'!$E$6,0,10*ROW('Water Data'!E63)),NA())</f>
        <v>#N/A</v>
      </c>
      <c r="I69" s="82" t="e">
        <f ca="true">+IF(AND(ISNUMBER(OFFSET('Water Data'!$E$9,0,10*ROW('Water Data'!E63))),'Data Summary'!BX69="Yes"),OFFSET('Water Data'!$E$9,0,10*ROW('Water Data'!E63)),NA())</f>
        <v>#N/A</v>
      </c>
      <c r="J69" s="82" t="e">
        <f ca="true">+IF(AND(ISNUMBER(OFFSET('Water Data'!$F$4,0,10*ROW('Water Data'!F63))),'Data Summary'!BY69="Yes"),100-OFFSET('Water Data'!$F$4,0,10*ROW('Water Data'!F63)),NA())</f>
        <v>#N/A</v>
      </c>
      <c r="K69" s="82" t="e">
        <f ca="true">+IF(AND(ISNUMBER(OFFSET('Water Data'!$F$6,0,10*ROW('Water Data'!F63))),'Data Summary'!BZ69="Yes"),OFFSET('Water Data'!$F$6,0,10*ROW('Water Data'!F63)),NA())</f>
        <v>#N/A</v>
      </c>
      <c r="L69" s="82" t="e">
        <f ca="true">+IF(AND(ISNUMBER(OFFSET('Water Data'!$F$9,0,10*ROW('Water Data'!F63))),'Data Summary'!CA69="Yes"),OFFSET('Water Data'!$F$9,0,10*ROW('Water Data'!F63)),NA())</f>
        <v>#N/A</v>
      </c>
      <c r="M69" s="82" t="e">
        <f ca="true">+IF(AND(ISNUMBER(OFFSET('Water Data'!$G$4,0,10*ROW('Water Data'!G63))),'Data Summary'!CB69="Yes"),100-OFFSET('Water Data'!$G$4,0,10*ROW('Water Data'!G63)),NA())</f>
        <v>#N/A</v>
      </c>
      <c r="N69" s="82" t="e">
        <f ca="true">+IF(AND(ISNUMBER(OFFSET('Water Data'!$G$6,0,10*ROW('Water Data'!G63))),'Data Summary'!CC69="Yes"),OFFSET('Water Data'!$G$6,0,10*ROW('Water Data'!G63)),NA())</f>
        <v>#N/A</v>
      </c>
      <c r="O69" s="82" t="e">
        <f ca="true">+IF(AND(ISNUMBER(OFFSET('Water Data'!$G$9,0,10*ROW('Water Data'!G63))),'Data Summary'!CD69="Yes"),OFFSET('Water Data'!$G$9,0,10*ROW('Water Data'!G63)),NA())</f>
        <v>#N/A</v>
      </c>
      <c r="P69" s="82" t="e">
        <f ca="true">+IF(AND(ISNUMBER(OFFSET('Water Data'!$H$4,0,10*ROW('Water Data'!H63))),'Data Summary'!CE69="Yes"),100-OFFSET('Water Data'!$H$4,0,10*ROW('Water Data'!H63)),NA())</f>
        <v>#N/A</v>
      </c>
      <c r="Q69" s="82" t="e">
        <f ca="true">+IF(AND(ISNUMBER(OFFSET('Water Data'!$H$6,0,10*ROW('Water Data'!H63))),'Data Summary'!CF69="Yes"),OFFSET('Water Data'!$H$6,0,10*ROW('Water Data'!H63)),NA())</f>
        <v>#N/A</v>
      </c>
      <c r="R69" s="82" t="e">
        <f ca="true">+IF(AND(ISNUMBER(OFFSET('Water Data'!$H$9,0,10*ROW('Water Data'!H63))),'Data Summary'!CG69="Yes"),OFFSET('Water Data'!$H$9,0,10*ROW('Water Data'!H63)),NA())</f>
        <v>#N/A</v>
      </c>
      <c r="S69" s="82" t="e">
        <f ca="true">+IF(AND(ISNUMBER(OFFSET('Water Data'!$I$4,0,10*ROW('Water Data'!I63))),'Data Summary'!CH69="Yes"),100-OFFSET('Water Data'!$I$4,0,10*ROW('Water Data'!I63)),NA())</f>
        <v>#N/A</v>
      </c>
      <c r="T69" s="82" t="e">
        <f ca="true">+IF(AND(ISNUMBER(OFFSET('Water Data'!$I$6,0,10*ROW('Water Data'!I63))),'Data Summary'!CI69="Yes"),OFFSET('Water Data'!$I$6,0,10*ROW('Water Data'!I63)),NA())</f>
        <v>#N/A</v>
      </c>
      <c r="U69" s="82" t="e">
        <f ca="true">+IF(AND(ISNUMBER(OFFSET('Water Data'!$I$9,0,10*ROW('Water Data'!I63))),'Data Summary'!CJ69="Yes"),OFFSET('Water Data'!$I$9,0,10*ROW('Water Data'!I63)),NA())</f>
        <v>#N/A</v>
      </c>
      <c r="V69" s="83" t="e">
        <f ca="true">+IF(AND(ISNUMBER(OFFSET('Sanitation Data'!$D$4,0,10*ROW('Sanitation Data'!D63))),'Data Summary'!CK69="Yes"),100-OFFSET('Sanitation Data'!$D$4,0,10*ROW('Sanitation Data'!D63)),NA())</f>
        <v>#N/A</v>
      </c>
      <c r="W69" s="83" t="e">
        <f ca="true">+IF(AND(ISNUMBER(OFFSET('Sanitation Data'!$D$6,0,10*ROW('Sanitation Data'!D63))),'Data Summary'!CL69="Yes"),OFFSET('Sanitation Data'!$D$6,0,10*ROW('Sanitation Data'!D63)),NA())</f>
        <v>#N/A</v>
      </c>
      <c r="X69" s="83" t="e">
        <f ca="true">+IF(AND(ISNUMBER(OFFSET('Sanitation Data'!$D$10,0,10*ROW('Sanitation Data'!D63))),'Data Summary'!CM69="Yes"),OFFSET('Sanitation Data'!$D$10,0,10*ROW('Sanitation Data'!D63)),NA())</f>
        <v>#N/A</v>
      </c>
      <c r="Y69" s="83" t="e">
        <f ca="true">+IF(AND(ISNUMBER(OFFSET('Sanitation Data'!$D$11,0,10*ROW('Sanitation Data'!D63))),'Data Summary'!CN69="Yes"),OFFSET('Sanitation Data'!$D$11,0,10*ROW('Sanitation Data'!D63)),NA())</f>
        <v>#N/A</v>
      </c>
      <c r="Z69" s="83" t="e">
        <f ca="true">+IF(AND(ISNUMBER(OFFSET('Sanitation Data'!$D$12,0,10*ROW('Sanitation Data'!D63))),'Data Summary'!CO69="Yes"),OFFSET('Sanitation Data'!$D$12,0,10*ROW('Sanitation Data'!D63)),NA())</f>
        <v>#N/A</v>
      </c>
      <c r="AA69" s="83" t="e">
        <f ca="true">+IF(AND(ISNUMBER(OFFSET('Sanitation Data'!$E$4,0,10*ROW('Sanitation Data'!E63))),'Data Summary'!CP69="Yes"),100-OFFSET('Sanitation Data'!$E$4,0,10*ROW('Sanitation Data'!E63)),NA())</f>
        <v>#N/A</v>
      </c>
      <c r="AB69" s="83" t="e">
        <f ca="true">+IF(AND(ISNUMBER(OFFSET('Sanitation Data'!$E$6,0,10*ROW('Sanitation Data'!E63))),'Data Summary'!CQ69="Yes"),OFFSET('Sanitation Data'!$E$6,0,10*ROW('Sanitation Data'!E63)),NA())</f>
        <v>#N/A</v>
      </c>
      <c r="AC69" s="83" t="e">
        <f ca="true">+IF(AND(ISNUMBER(OFFSET('Sanitation Data'!$E$10,0,10*ROW('Sanitation Data'!E63))),'Data Summary'!CR69="Yes"),OFFSET('Sanitation Data'!$E$10,0,10*ROW('Sanitation Data'!E63)),NA())</f>
        <v>#N/A</v>
      </c>
      <c r="AD69" s="83" t="e">
        <f ca="true">+IF(AND(ISNUMBER(OFFSET('Sanitation Data'!$E$11,0,10*ROW('Sanitation Data'!E63))),'Data Summary'!CS69="Yes"),OFFSET('Sanitation Data'!$E$11,0,10*ROW('Sanitation Data'!E63)),NA())</f>
        <v>#N/A</v>
      </c>
      <c r="AE69" s="83" t="e">
        <f ca="true">+IF(AND(ISNUMBER(OFFSET('Sanitation Data'!$E$12,0,10*ROW('Sanitation Data'!E63))),'Data Summary'!CT69="Yes"),OFFSET('Sanitation Data'!$E$12,0,10*ROW('Sanitation Data'!E63)),NA())</f>
        <v>#N/A</v>
      </c>
      <c r="AF69" s="83" t="e">
        <f ca="true">+IF(AND(ISNUMBER(OFFSET('Sanitation Data'!$F$4,0,10*ROW('Sanitation Data'!F63))),'Data Summary'!CU69="Yes"),100-OFFSET('Sanitation Data'!$F$4,0,10*ROW('Sanitation Data'!F63)),NA())</f>
        <v>#N/A</v>
      </c>
      <c r="AG69" s="83" t="e">
        <f ca="true">+IF(AND(ISNUMBER(OFFSET('Sanitation Data'!$F$6,0,10*ROW('Sanitation Data'!F63))),'Data Summary'!CV69="Yes"),OFFSET('Sanitation Data'!$F$6,0,10*ROW('Sanitation Data'!F63)),NA())</f>
        <v>#N/A</v>
      </c>
      <c r="AH69" s="83" t="e">
        <f ca="true">+IF(AND(ISNUMBER(OFFSET('Sanitation Data'!$F$10,0,10*ROW('Sanitation Data'!F63))),'Data Summary'!CW69="Yes"),OFFSET('Sanitation Data'!$F$10,0,10*ROW('Sanitation Data'!F63)),NA())</f>
        <v>#N/A</v>
      </c>
      <c r="AI69" s="83" t="e">
        <f ca="true">+IF(AND(ISNUMBER(OFFSET('Sanitation Data'!$F$11,0,10*ROW('Sanitation Data'!F63))),'Data Summary'!CX69="Yes"),OFFSET('Sanitation Data'!$F$11,0,10*ROW('Sanitation Data'!F63)),NA())</f>
        <v>#N/A</v>
      </c>
      <c r="AJ69" s="83" t="e">
        <f ca="true">+IF(AND(ISNUMBER(OFFSET('Sanitation Data'!$F$12,0,10*ROW('Sanitation Data'!F63))),'Data Summary'!CY69="Yes"),OFFSET('Sanitation Data'!$F$12,0,10*ROW('Sanitation Data'!F63)),NA())</f>
        <v>#N/A</v>
      </c>
      <c r="AK69" s="83" t="e">
        <f ca="true">+IF(AND(ISNUMBER(OFFSET('Sanitation Data'!$G$4,0,10*ROW('Sanitation Data'!G63))),'Data Summary'!CZ69="Yes"),100-OFFSET('Sanitation Data'!$G$4,0,10*ROW('Sanitation Data'!G63)),NA())</f>
        <v>#N/A</v>
      </c>
      <c r="AL69" s="83" t="e">
        <f ca="true">+IF(AND(ISNUMBER(OFFSET('Sanitation Data'!$G$6,0,10*ROW('Sanitation Data'!G63))),'Data Summary'!DA69="Yes"),OFFSET('Sanitation Data'!$G$6,0,10*ROW('Sanitation Data'!G63)),NA())</f>
        <v>#N/A</v>
      </c>
      <c r="AM69" s="83" t="e">
        <f ca="true">+IF(AND(ISNUMBER(OFFSET('Sanitation Data'!$G$10,0,10*ROW('Sanitation Data'!G63))),'Data Summary'!DB69="Yes"),OFFSET('Sanitation Data'!$G$10,0,10*ROW('Sanitation Data'!G63)),NA())</f>
        <v>#N/A</v>
      </c>
      <c r="AN69" s="83" t="e">
        <f ca="true">+IF(AND(ISNUMBER(OFFSET('Sanitation Data'!$G$11,0,10*ROW('Sanitation Data'!G63))),'Data Summary'!DC69="Yes"),OFFSET('Sanitation Data'!$G$11,0,10*ROW('Sanitation Data'!G63)),NA())</f>
        <v>#N/A</v>
      </c>
      <c r="AO69" s="83" t="e">
        <f ca="true">+IF(AND(ISNUMBER(OFFSET('Sanitation Data'!$G$12,0,10*ROW('Sanitation Data'!G63))),'Data Summary'!DD69="Yes"),OFFSET('Sanitation Data'!$G$12,0,10*ROW('Sanitation Data'!G63)),NA())</f>
        <v>#N/A</v>
      </c>
      <c r="AP69" s="83" t="e">
        <f ca="true">+IF(AND(ISNUMBER(OFFSET('Sanitation Data'!$H$4,0,10*ROW('Sanitation Data'!H63))),'Data Summary'!DE69="Yes"),100-OFFSET('Sanitation Data'!$H$4,0,10*ROW('Sanitation Data'!H63)),NA())</f>
        <v>#N/A</v>
      </c>
      <c r="AQ69" s="83" t="e">
        <f ca="true">+IF(AND(ISNUMBER(OFFSET('Sanitation Data'!$H$6,0,10*ROW('Sanitation Data'!H63))),'Data Summary'!DF69="Yes"),OFFSET('Sanitation Data'!$H$6,0,10*ROW('Sanitation Data'!H63)),NA())</f>
        <v>#N/A</v>
      </c>
      <c r="AR69" s="83" t="e">
        <f ca="true">+IF(AND(ISNUMBER(OFFSET('Sanitation Data'!$H$10,0,10*ROW('Sanitation Data'!H63))),'Data Summary'!DG69="Yes"),OFFSET('Sanitation Data'!$H$10,0,10*ROW('Sanitation Data'!H63)),NA())</f>
        <v>#N/A</v>
      </c>
      <c r="AS69" s="83" t="e">
        <f ca="true">+IF(AND(ISNUMBER(OFFSET('Sanitation Data'!$H$11,0,10*ROW('Sanitation Data'!H63))),'Data Summary'!DH69="Yes"),OFFSET('Sanitation Data'!$H$11,0,10*ROW('Sanitation Data'!H63)),NA())</f>
        <v>#N/A</v>
      </c>
      <c r="AT69" s="83" t="e">
        <f ca="true">+IF(AND(ISNUMBER(OFFSET('Sanitation Data'!$H$12,0,10*ROW('Sanitation Data'!H63))),'Data Summary'!DI69="Yes"),OFFSET('Sanitation Data'!$H$12,0,10*ROW('Sanitation Data'!H63)),NA())</f>
        <v>#N/A</v>
      </c>
      <c r="AU69" s="83" t="e">
        <f ca="true">+IF(AND(ISNUMBER(OFFSET('Sanitation Data'!$I$4,0,10*ROW('Sanitation Data'!I63))),'Data Summary'!DJ69="Yes"),100-OFFSET('Sanitation Data'!$I$4,0,10*ROW('Sanitation Data'!I63)),NA())</f>
        <v>#N/A</v>
      </c>
      <c r="AV69" s="83" t="e">
        <f ca="true">+IF(AND(ISNUMBER(OFFSET('Sanitation Data'!$I$6,0,10*ROW('Sanitation Data'!I63))),'Data Summary'!DK69="Yes"),OFFSET('Sanitation Data'!$I$6,0,10*ROW('Sanitation Data'!I63)),NA())</f>
        <v>#N/A</v>
      </c>
      <c r="AW69" s="83" t="e">
        <f ca="true">+IF(AND(ISNUMBER(OFFSET('Sanitation Data'!$I$10,0,10*ROW('Sanitation Data'!I63))),'Data Summary'!DL69="Yes"),OFFSET('Sanitation Data'!$I$10,0,10*ROW('Sanitation Data'!I63)),NA())</f>
        <v>#N/A</v>
      </c>
      <c r="AX69" s="83" t="e">
        <f ca="true">+IF(AND(ISNUMBER(OFFSET('Sanitation Data'!$I$11,0,10*ROW('Sanitation Data'!I63))),'Data Summary'!DM69="Yes"),OFFSET('Sanitation Data'!$I$11,0,10*ROW('Sanitation Data'!I63)),NA())</f>
        <v>#N/A</v>
      </c>
      <c r="AY69" s="83" t="e">
        <f ca="true">+IF(AND(ISNUMBER(OFFSET('Sanitation Data'!$I$12,0,10*ROW('Sanitation Data'!I63))),'Data Summary'!DN69="Yes"),OFFSET('Sanitation Data'!$I$12,0,10*ROW('Sanitation Data'!I63)),NA())</f>
        <v>#N/A</v>
      </c>
      <c r="AZ69" s="84" t="e">
        <f ca="true">+IF(AND(ISNUMBER(OFFSET('Hygiene Data'!$D$5,0,10*ROW('Hygiene Data'!D63))),'Data Summary'!DO69="Yes"),OFFSET('Hygiene Data'!$D$5,0,10*ROW('Hygiene Data'!D63)),NA())</f>
        <v>#N/A</v>
      </c>
      <c r="BA69" s="84" t="e">
        <f ca="true">+IF(AND(ISNUMBER(OFFSET('Hygiene Data'!$D$7,0,10*ROW('Hygiene Data'!D63))),'Data Summary'!DP69="Yes"),OFFSET('Hygiene Data'!$D$7,0,10*ROW('Hygiene Data'!D63)),NA())</f>
        <v>#N/A</v>
      </c>
      <c r="BB69" s="84" t="e">
        <f ca="true">+IF(AND(ISNUMBER(OFFSET('Hygiene Data'!$D$9,0,10*ROW('Hygiene Data'!D63))),'Data Summary'!DQ69="Yes"),OFFSET('Hygiene Data'!$D$9,0,10*ROW('Hygiene Data'!D63)),NA())</f>
        <v>#N/A</v>
      </c>
      <c r="BC69" s="84" t="e">
        <f ca="true">+IF(AND(ISNUMBER(OFFSET('Hygiene Data'!$E$5,0,10*ROW('Hygiene Data'!E63))),'Data Summary'!DR69="Yes"),OFFSET('Hygiene Data'!$E$5,0,10*ROW('Hygiene Data'!E63)),NA())</f>
        <v>#N/A</v>
      </c>
      <c r="BD69" s="84" t="e">
        <f ca="true">+IF(AND(ISNUMBER(OFFSET('Hygiene Data'!$E$7,0,10*ROW('Hygiene Data'!E63))),'Data Summary'!DS69="Yes"),OFFSET('Hygiene Data'!$E$7,0,10*ROW('Hygiene Data'!E63)),NA())</f>
        <v>#N/A</v>
      </c>
      <c r="BE69" s="84" t="e">
        <f ca="true">+IF(AND(ISNUMBER(OFFSET('Hygiene Data'!$E$9,0,10*ROW('Hygiene Data'!E63))),'Data Summary'!DT69="Yes"),OFFSET('Hygiene Data'!$E$9,0,10*ROW('Hygiene Data'!E63)),NA())</f>
        <v>#N/A</v>
      </c>
      <c r="BF69" s="84" t="e">
        <f ca="true">+IF(AND(ISNUMBER(OFFSET('Hygiene Data'!$F$5,0,10*ROW('Hygiene Data'!F63))),'Data Summary'!DU69="Yes"),OFFSET('Hygiene Data'!$F$5,0,10*ROW('Hygiene Data'!F63)),NA())</f>
        <v>#N/A</v>
      </c>
      <c r="BG69" s="84" t="e">
        <f ca="true">+IF(AND(ISNUMBER(OFFSET('Hygiene Data'!$F$7,0,10*ROW('Hygiene Data'!F63))),'Data Summary'!DV69="Yes"),OFFSET('Hygiene Data'!$F$7,0,10*ROW('Hygiene Data'!F63)),NA())</f>
        <v>#N/A</v>
      </c>
      <c r="BH69" s="84" t="e">
        <f ca="true">+IF(AND(ISNUMBER(OFFSET('Hygiene Data'!$F$9,0,10*ROW('Hygiene Data'!F63))),'Data Summary'!DW69="Yes"),OFFSET('Hygiene Data'!$F$9,0,10*ROW('Hygiene Data'!F63)),NA())</f>
        <v>#N/A</v>
      </c>
      <c r="BI69" s="84" t="e">
        <f ca="true">+IF(AND(ISNUMBER(OFFSET('Hygiene Data'!$G$5,0,10*ROW('Hygiene Data'!G63))),'Data Summary'!DX69="Yes"),OFFSET('Hygiene Data'!$G$5,0,10*ROW('Hygiene Data'!G63)),NA())</f>
        <v>#N/A</v>
      </c>
      <c r="BJ69" s="84" t="e">
        <f ca="true">+IF(AND(ISNUMBER(OFFSET('Hygiene Data'!$G$7,0,10*ROW('Hygiene Data'!G63))),'Data Summary'!DY69="Yes"),OFFSET('Hygiene Data'!$G$7,0,10*ROW('Hygiene Data'!G63)),NA())</f>
        <v>#N/A</v>
      </c>
      <c r="BK69" s="84" t="e">
        <f ca="true">+IF(AND(ISNUMBER(OFFSET('Hygiene Data'!$G$9,0,10*ROW('Hygiene Data'!G63))),'Data Summary'!DZ69="Yes"),OFFSET('Hygiene Data'!$G$9,0,10*ROW('Hygiene Data'!G63)),NA())</f>
        <v>#N/A</v>
      </c>
      <c r="BL69" s="84" t="e">
        <f ca="true">+IF(AND(ISNUMBER(OFFSET('Hygiene Data'!$H$5,0,10*ROW('Hygiene Data'!H63))),'Data Summary'!EA69="Yes"),OFFSET('Hygiene Data'!$H$5,0,10*ROW('Hygiene Data'!H63)),NA())</f>
        <v>#N/A</v>
      </c>
      <c r="BM69" s="84" t="e">
        <f ca="true">+IF(AND(ISNUMBER(OFFSET('Hygiene Data'!$H$7,0,10*ROW('Hygiene Data'!H63))),'Data Summary'!EB69="Yes"),OFFSET('Hygiene Data'!$H$7,0,10*ROW('Hygiene Data'!H63)),NA())</f>
        <v>#N/A</v>
      </c>
      <c r="BN69" s="84" t="e">
        <f ca="true">+IF(AND(ISNUMBER(OFFSET('Hygiene Data'!$H$9,0,10*ROW('Hygiene Data'!H63))),'Data Summary'!EC69="Yes"),OFFSET('Hygiene Data'!$H$9,0,10*ROW('Hygiene Data'!H63)),NA())</f>
        <v>#N/A</v>
      </c>
      <c r="BO69" s="84" t="e">
        <f ca="true">+IF(AND(ISNUMBER(OFFSET('Hygiene Data'!$I$5,0,10*ROW('Hygiene Data'!I63))),'Data Summary'!ED69="Yes"),OFFSET('Hygiene Data'!$I$5,0,10*ROW('Hygiene Data'!I63)),NA())</f>
        <v>#N/A</v>
      </c>
      <c r="BP69" s="84" t="e">
        <f ca="true">+IF(AND(ISNUMBER(OFFSET('Hygiene Data'!$I$7,0,10*ROW('Hygiene Data'!I63))),'Data Summary'!EE69="Yes"),OFFSET('Hygiene Data'!$I$7,0,10*ROW('Hygiene Data'!I63)),NA())</f>
        <v>#N/A</v>
      </c>
      <c r="BQ69" s="84" t="e">
        <f ca="true">+IF(AND(ISNUMBER(OFFSET('Hygiene Data'!$I$9,0,10*ROW('Hygiene Data'!I63))),'Data Summary'!EF69="Yes"),OFFSET('Hygiene Data'!$I$9,0,10*ROW('Hygiene Data'!I63)),NA())</f>
        <v>#N/A</v>
      </c>
    </row>
    <row xmlns:x14ac="http://schemas.microsoft.com/office/spreadsheetml/2009/9/ac" r="70" x14ac:dyDescent="0.2">
      <c r="A70" s="375" t="e">
        <f ca="true">+RIGHT('Data Summary'!A70,LEN('Data Summary'!A70)-9)</f>
        <v>#VALUE!</v>
      </c>
      <c r="B70" s="36" t="str">
        <f ca="true">+IF(ISTEXT('Data Summary'!B70),'Data Summary'!B70,"")</f>
        <v/>
      </c>
      <c r="C70" s="325" t="e">
        <f ca="true">+VALUE('Data Summary'!C70)</f>
        <v>#VALUE!</v>
      </c>
      <c r="D70" s="82" t="e">
        <f ca="true">+IF(AND(ISNUMBER(OFFSET('Water Data'!$D$4,0,10*ROW('Water Data'!D64))),'Data Summary'!BS70="Yes"),100-OFFSET('Water Data'!$D$4,0,10*ROW('Water Data'!D64)),NA())</f>
        <v>#N/A</v>
      </c>
      <c r="E70" s="82" t="e">
        <f ca="true">+IF(AND(ISNUMBER(OFFSET('Water Data'!$D$6,0,10*ROW('Water Data'!D64))),'Data Summary'!BT70="Yes"),OFFSET('Water Data'!$D$6,0,10*ROW('Water Data'!D64)),NA())</f>
        <v>#N/A</v>
      </c>
      <c r="F70" s="82" t="e">
        <f ca="true">+IF(AND(ISNUMBER(OFFSET('Water Data'!$D$9,0,10*ROW('Water Data'!D64))),'Data Summary'!BU70="Yes"),OFFSET('Water Data'!$D$9,0,10*ROW('Water Data'!D64)),NA())</f>
        <v>#N/A</v>
      </c>
      <c r="G70" s="82" t="e">
        <f ca="true">+IF(AND(ISNUMBER(OFFSET('Water Data'!$E$4,0,10*ROW('Water Data'!E64))),'Data Summary'!BV70="Yes"),100-OFFSET('Water Data'!$E$4,0,10*ROW('Water Data'!E64)),NA())</f>
        <v>#N/A</v>
      </c>
      <c r="H70" s="82" t="e">
        <f ca="true">+IF(AND(ISNUMBER(OFFSET('Water Data'!$E$6,0,10*ROW('Water Data'!E64))),'Data Summary'!BW70="Yes"),OFFSET('Water Data'!$E$6,0,10*ROW('Water Data'!E64)),NA())</f>
        <v>#N/A</v>
      </c>
      <c r="I70" s="82" t="e">
        <f ca="true">+IF(AND(ISNUMBER(OFFSET('Water Data'!$E$9,0,10*ROW('Water Data'!E64))),'Data Summary'!BX70="Yes"),OFFSET('Water Data'!$E$9,0,10*ROW('Water Data'!E64)),NA())</f>
        <v>#N/A</v>
      </c>
      <c r="J70" s="82" t="e">
        <f ca="true">+IF(AND(ISNUMBER(OFFSET('Water Data'!$F$4,0,10*ROW('Water Data'!F64))),'Data Summary'!BY70="Yes"),100-OFFSET('Water Data'!$F$4,0,10*ROW('Water Data'!F64)),NA())</f>
        <v>#N/A</v>
      </c>
      <c r="K70" s="82" t="e">
        <f ca="true">+IF(AND(ISNUMBER(OFFSET('Water Data'!$F$6,0,10*ROW('Water Data'!F64))),'Data Summary'!BZ70="Yes"),OFFSET('Water Data'!$F$6,0,10*ROW('Water Data'!F64)),NA())</f>
        <v>#N/A</v>
      </c>
      <c r="L70" s="82" t="e">
        <f ca="true">+IF(AND(ISNUMBER(OFFSET('Water Data'!$F$9,0,10*ROW('Water Data'!F64))),'Data Summary'!CA70="Yes"),OFFSET('Water Data'!$F$9,0,10*ROW('Water Data'!F64)),NA())</f>
        <v>#N/A</v>
      </c>
      <c r="M70" s="82" t="e">
        <f ca="true">+IF(AND(ISNUMBER(OFFSET('Water Data'!$G$4,0,10*ROW('Water Data'!G64))),'Data Summary'!CB70="Yes"),100-OFFSET('Water Data'!$G$4,0,10*ROW('Water Data'!G64)),NA())</f>
        <v>#N/A</v>
      </c>
      <c r="N70" s="82" t="e">
        <f ca="true">+IF(AND(ISNUMBER(OFFSET('Water Data'!$G$6,0,10*ROW('Water Data'!G64))),'Data Summary'!CC70="Yes"),OFFSET('Water Data'!$G$6,0,10*ROW('Water Data'!G64)),NA())</f>
        <v>#N/A</v>
      </c>
      <c r="O70" s="82" t="e">
        <f ca="true">+IF(AND(ISNUMBER(OFFSET('Water Data'!$G$9,0,10*ROW('Water Data'!G64))),'Data Summary'!CD70="Yes"),OFFSET('Water Data'!$G$9,0,10*ROW('Water Data'!G64)),NA())</f>
        <v>#N/A</v>
      </c>
      <c r="P70" s="82" t="e">
        <f ca="true">+IF(AND(ISNUMBER(OFFSET('Water Data'!$H$4,0,10*ROW('Water Data'!H64))),'Data Summary'!CE70="Yes"),100-OFFSET('Water Data'!$H$4,0,10*ROW('Water Data'!H64)),NA())</f>
        <v>#N/A</v>
      </c>
      <c r="Q70" s="82" t="e">
        <f ca="true">+IF(AND(ISNUMBER(OFFSET('Water Data'!$H$6,0,10*ROW('Water Data'!H64))),'Data Summary'!CF70="Yes"),OFFSET('Water Data'!$H$6,0,10*ROW('Water Data'!H64)),NA())</f>
        <v>#N/A</v>
      </c>
      <c r="R70" s="82" t="e">
        <f ca="true">+IF(AND(ISNUMBER(OFFSET('Water Data'!$H$9,0,10*ROW('Water Data'!H64))),'Data Summary'!CG70="Yes"),OFFSET('Water Data'!$H$9,0,10*ROW('Water Data'!H64)),NA())</f>
        <v>#N/A</v>
      </c>
      <c r="S70" s="82" t="e">
        <f ca="true">+IF(AND(ISNUMBER(OFFSET('Water Data'!$I$4,0,10*ROW('Water Data'!I64))),'Data Summary'!CH70="Yes"),100-OFFSET('Water Data'!$I$4,0,10*ROW('Water Data'!I64)),NA())</f>
        <v>#N/A</v>
      </c>
      <c r="T70" s="82" t="e">
        <f ca="true">+IF(AND(ISNUMBER(OFFSET('Water Data'!$I$6,0,10*ROW('Water Data'!I64))),'Data Summary'!CI70="Yes"),OFFSET('Water Data'!$I$6,0,10*ROW('Water Data'!I64)),NA())</f>
        <v>#N/A</v>
      </c>
      <c r="U70" s="82" t="e">
        <f ca="true">+IF(AND(ISNUMBER(OFFSET('Water Data'!$I$9,0,10*ROW('Water Data'!I64))),'Data Summary'!CJ70="Yes"),OFFSET('Water Data'!$I$9,0,10*ROW('Water Data'!I64)),NA())</f>
        <v>#N/A</v>
      </c>
      <c r="V70" s="83" t="e">
        <f ca="true">+IF(AND(ISNUMBER(OFFSET('Sanitation Data'!$D$4,0,10*ROW('Sanitation Data'!D64))),'Data Summary'!CK70="Yes"),100-OFFSET('Sanitation Data'!$D$4,0,10*ROW('Sanitation Data'!D64)),NA())</f>
        <v>#N/A</v>
      </c>
      <c r="W70" s="83" t="e">
        <f ca="true">+IF(AND(ISNUMBER(OFFSET('Sanitation Data'!$D$6,0,10*ROW('Sanitation Data'!D64))),'Data Summary'!CL70="Yes"),OFFSET('Sanitation Data'!$D$6,0,10*ROW('Sanitation Data'!D64)),NA())</f>
        <v>#N/A</v>
      </c>
      <c r="X70" s="83" t="e">
        <f ca="true">+IF(AND(ISNUMBER(OFFSET('Sanitation Data'!$D$10,0,10*ROW('Sanitation Data'!D64))),'Data Summary'!CM70="Yes"),OFFSET('Sanitation Data'!$D$10,0,10*ROW('Sanitation Data'!D64)),NA())</f>
        <v>#N/A</v>
      </c>
      <c r="Y70" s="83" t="e">
        <f ca="true">+IF(AND(ISNUMBER(OFFSET('Sanitation Data'!$D$11,0,10*ROW('Sanitation Data'!D64))),'Data Summary'!CN70="Yes"),OFFSET('Sanitation Data'!$D$11,0,10*ROW('Sanitation Data'!D64)),NA())</f>
        <v>#N/A</v>
      </c>
      <c r="Z70" s="83" t="e">
        <f ca="true">+IF(AND(ISNUMBER(OFFSET('Sanitation Data'!$D$12,0,10*ROW('Sanitation Data'!D64))),'Data Summary'!CO70="Yes"),OFFSET('Sanitation Data'!$D$12,0,10*ROW('Sanitation Data'!D64)),NA())</f>
        <v>#N/A</v>
      </c>
      <c r="AA70" s="83" t="e">
        <f ca="true">+IF(AND(ISNUMBER(OFFSET('Sanitation Data'!$E$4,0,10*ROW('Sanitation Data'!E64))),'Data Summary'!CP70="Yes"),100-OFFSET('Sanitation Data'!$E$4,0,10*ROW('Sanitation Data'!E64)),NA())</f>
        <v>#N/A</v>
      </c>
      <c r="AB70" s="83" t="e">
        <f ca="true">+IF(AND(ISNUMBER(OFFSET('Sanitation Data'!$E$6,0,10*ROW('Sanitation Data'!E64))),'Data Summary'!CQ70="Yes"),OFFSET('Sanitation Data'!$E$6,0,10*ROW('Sanitation Data'!E64)),NA())</f>
        <v>#N/A</v>
      </c>
      <c r="AC70" s="83" t="e">
        <f ca="true">+IF(AND(ISNUMBER(OFFSET('Sanitation Data'!$E$10,0,10*ROW('Sanitation Data'!E64))),'Data Summary'!CR70="Yes"),OFFSET('Sanitation Data'!$E$10,0,10*ROW('Sanitation Data'!E64)),NA())</f>
        <v>#N/A</v>
      </c>
      <c r="AD70" s="83" t="e">
        <f ca="true">+IF(AND(ISNUMBER(OFFSET('Sanitation Data'!$E$11,0,10*ROW('Sanitation Data'!E64))),'Data Summary'!CS70="Yes"),OFFSET('Sanitation Data'!$E$11,0,10*ROW('Sanitation Data'!E64)),NA())</f>
        <v>#N/A</v>
      </c>
      <c r="AE70" s="83" t="e">
        <f ca="true">+IF(AND(ISNUMBER(OFFSET('Sanitation Data'!$E$12,0,10*ROW('Sanitation Data'!E64))),'Data Summary'!CT70="Yes"),OFFSET('Sanitation Data'!$E$12,0,10*ROW('Sanitation Data'!E64)),NA())</f>
        <v>#N/A</v>
      </c>
      <c r="AF70" s="83" t="e">
        <f ca="true">+IF(AND(ISNUMBER(OFFSET('Sanitation Data'!$F$4,0,10*ROW('Sanitation Data'!F64))),'Data Summary'!CU70="Yes"),100-OFFSET('Sanitation Data'!$F$4,0,10*ROW('Sanitation Data'!F64)),NA())</f>
        <v>#N/A</v>
      </c>
      <c r="AG70" s="83" t="e">
        <f ca="true">+IF(AND(ISNUMBER(OFFSET('Sanitation Data'!$F$6,0,10*ROW('Sanitation Data'!F64))),'Data Summary'!CV70="Yes"),OFFSET('Sanitation Data'!$F$6,0,10*ROW('Sanitation Data'!F64)),NA())</f>
        <v>#N/A</v>
      </c>
      <c r="AH70" s="83" t="e">
        <f ca="true">+IF(AND(ISNUMBER(OFFSET('Sanitation Data'!$F$10,0,10*ROW('Sanitation Data'!F64))),'Data Summary'!CW70="Yes"),OFFSET('Sanitation Data'!$F$10,0,10*ROW('Sanitation Data'!F64)),NA())</f>
        <v>#N/A</v>
      </c>
      <c r="AI70" s="83" t="e">
        <f ca="true">+IF(AND(ISNUMBER(OFFSET('Sanitation Data'!$F$11,0,10*ROW('Sanitation Data'!F64))),'Data Summary'!CX70="Yes"),OFFSET('Sanitation Data'!$F$11,0,10*ROW('Sanitation Data'!F64)),NA())</f>
        <v>#N/A</v>
      </c>
      <c r="AJ70" s="83" t="e">
        <f ca="true">+IF(AND(ISNUMBER(OFFSET('Sanitation Data'!$F$12,0,10*ROW('Sanitation Data'!F64))),'Data Summary'!CY70="Yes"),OFFSET('Sanitation Data'!$F$12,0,10*ROW('Sanitation Data'!F64)),NA())</f>
        <v>#N/A</v>
      </c>
      <c r="AK70" s="83" t="e">
        <f ca="true">+IF(AND(ISNUMBER(OFFSET('Sanitation Data'!$G$4,0,10*ROW('Sanitation Data'!G64))),'Data Summary'!CZ70="Yes"),100-OFFSET('Sanitation Data'!$G$4,0,10*ROW('Sanitation Data'!G64)),NA())</f>
        <v>#N/A</v>
      </c>
      <c r="AL70" s="83" t="e">
        <f ca="true">+IF(AND(ISNUMBER(OFFSET('Sanitation Data'!$G$6,0,10*ROW('Sanitation Data'!G64))),'Data Summary'!DA70="Yes"),OFFSET('Sanitation Data'!$G$6,0,10*ROW('Sanitation Data'!G64)),NA())</f>
        <v>#N/A</v>
      </c>
      <c r="AM70" s="83" t="e">
        <f ca="true">+IF(AND(ISNUMBER(OFFSET('Sanitation Data'!$G$10,0,10*ROW('Sanitation Data'!G64))),'Data Summary'!DB70="Yes"),OFFSET('Sanitation Data'!$G$10,0,10*ROW('Sanitation Data'!G64)),NA())</f>
        <v>#N/A</v>
      </c>
      <c r="AN70" s="83" t="e">
        <f ca="true">+IF(AND(ISNUMBER(OFFSET('Sanitation Data'!$G$11,0,10*ROW('Sanitation Data'!G64))),'Data Summary'!DC70="Yes"),OFFSET('Sanitation Data'!$G$11,0,10*ROW('Sanitation Data'!G64)),NA())</f>
        <v>#N/A</v>
      </c>
      <c r="AO70" s="83" t="e">
        <f ca="true">+IF(AND(ISNUMBER(OFFSET('Sanitation Data'!$G$12,0,10*ROW('Sanitation Data'!G64))),'Data Summary'!DD70="Yes"),OFFSET('Sanitation Data'!$G$12,0,10*ROW('Sanitation Data'!G64)),NA())</f>
        <v>#N/A</v>
      </c>
      <c r="AP70" s="83" t="e">
        <f ca="true">+IF(AND(ISNUMBER(OFFSET('Sanitation Data'!$H$4,0,10*ROW('Sanitation Data'!H64))),'Data Summary'!DE70="Yes"),100-OFFSET('Sanitation Data'!$H$4,0,10*ROW('Sanitation Data'!H64)),NA())</f>
        <v>#N/A</v>
      </c>
      <c r="AQ70" s="83" t="e">
        <f ca="true">+IF(AND(ISNUMBER(OFFSET('Sanitation Data'!$H$6,0,10*ROW('Sanitation Data'!H64))),'Data Summary'!DF70="Yes"),OFFSET('Sanitation Data'!$H$6,0,10*ROW('Sanitation Data'!H64)),NA())</f>
        <v>#N/A</v>
      </c>
      <c r="AR70" s="83" t="e">
        <f ca="true">+IF(AND(ISNUMBER(OFFSET('Sanitation Data'!$H$10,0,10*ROW('Sanitation Data'!H64))),'Data Summary'!DG70="Yes"),OFFSET('Sanitation Data'!$H$10,0,10*ROW('Sanitation Data'!H64)),NA())</f>
        <v>#N/A</v>
      </c>
      <c r="AS70" s="83" t="e">
        <f ca="true">+IF(AND(ISNUMBER(OFFSET('Sanitation Data'!$H$11,0,10*ROW('Sanitation Data'!H64))),'Data Summary'!DH70="Yes"),OFFSET('Sanitation Data'!$H$11,0,10*ROW('Sanitation Data'!H64)),NA())</f>
        <v>#N/A</v>
      </c>
      <c r="AT70" s="83" t="e">
        <f ca="true">+IF(AND(ISNUMBER(OFFSET('Sanitation Data'!$H$12,0,10*ROW('Sanitation Data'!H64))),'Data Summary'!DI70="Yes"),OFFSET('Sanitation Data'!$H$12,0,10*ROW('Sanitation Data'!H64)),NA())</f>
        <v>#N/A</v>
      </c>
      <c r="AU70" s="83" t="e">
        <f ca="true">+IF(AND(ISNUMBER(OFFSET('Sanitation Data'!$I$4,0,10*ROW('Sanitation Data'!I64))),'Data Summary'!DJ70="Yes"),100-OFFSET('Sanitation Data'!$I$4,0,10*ROW('Sanitation Data'!I64)),NA())</f>
        <v>#N/A</v>
      </c>
      <c r="AV70" s="83" t="e">
        <f ca="true">+IF(AND(ISNUMBER(OFFSET('Sanitation Data'!$I$6,0,10*ROW('Sanitation Data'!I64))),'Data Summary'!DK70="Yes"),OFFSET('Sanitation Data'!$I$6,0,10*ROW('Sanitation Data'!I64)),NA())</f>
        <v>#N/A</v>
      </c>
      <c r="AW70" s="83" t="e">
        <f ca="true">+IF(AND(ISNUMBER(OFFSET('Sanitation Data'!$I$10,0,10*ROW('Sanitation Data'!I64))),'Data Summary'!DL70="Yes"),OFFSET('Sanitation Data'!$I$10,0,10*ROW('Sanitation Data'!I64)),NA())</f>
        <v>#N/A</v>
      </c>
      <c r="AX70" s="83" t="e">
        <f ca="true">+IF(AND(ISNUMBER(OFFSET('Sanitation Data'!$I$11,0,10*ROW('Sanitation Data'!I64))),'Data Summary'!DM70="Yes"),OFFSET('Sanitation Data'!$I$11,0,10*ROW('Sanitation Data'!I64)),NA())</f>
        <v>#N/A</v>
      </c>
      <c r="AY70" s="83" t="e">
        <f ca="true">+IF(AND(ISNUMBER(OFFSET('Sanitation Data'!$I$12,0,10*ROW('Sanitation Data'!I64))),'Data Summary'!DN70="Yes"),OFFSET('Sanitation Data'!$I$12,0,10*ROW('Sanitation Data'!I64)),NA())</f>
        <v>#N/A</v>
      </c>
      <c r="AZ70" s="84" t="e">
        <f ca="true">+IF(AND(ISNUMBER(OFFSET('Hygiene Data'!$D$5,0,10*ROW('Hygiene Data'!D64))),'Data Summary'!DO70="Yes"),OFFSET('Hygiene Data'!$D$5,0,10*ROW('Hygiene Data'!D64)),NA())</f>
        <v>#N/A</v>
      </c>
      <c r="BA70" s="84" t="e">
        <f ca="true">+IF(AND(ISNUMBER(OFFSET('Hygiene Data'!$D$7,0,10*ROW('Hygiene Data'!D64))),'Data Summary'!DP70="Yes"),OFFSET('Hygiene Data'!$D$7,0,10*ROW('Hygiene Data'!D64)),NA())</f>
        <v>#N/A</v>
      </c>
      <c r="BB70" s="84" t="e">
        <f ca="true">+IF(AND(ISNUMBER(OFFSET('Hygiene Data'!$D$9,0,10*ROW('Hygiene Data'!D64))),'Data Summary'!DQ70="Yes"),OFFSET('Hygiene Data'!$D$9,0,10*ROW('Hygiene Data'!D64)),NA())</f>
        <v>#N/A</v>
      </c>
      <c r="BC70" s="84" t="e">
        <f ca="true">+IF(AND(ISNUMBER(OFFSET('Hygiene Data'!$E$5,0,10*ROW('Hygiene Data'!E64))),'Data Summary'!DR70="Yes"),OFFSET('Hygiene Data'!$E$5,0,10*ROW('Hygiene Data'!E64)),NA())</f>
        <v>#N/A</v>
      </c>
      <c r="BD70" s="84" t="e">
        <f ca="true">+IF(AND(ISNUMBER(OFFSET('Hygiene Data'!$E$7,0,10*ROW('Hygiene Data'!E64))),'Data Summary'!DS70="Yes"),OFFSET('Hygiene Data'!$E$7,0,10*ROW('Hygiene Data'!E64)),NA())</f>
        <v>#N/A</v>
      </c>
      <c r="BE70" s="84" t="e">
        <f ca="true">+IF(AND(ISNUMBER(OFFSET('Hygiene Data'!$E$9,0,10*ROW('Hygiene Data'!E64))),'Data Summary'!DT70="Yes"),OFFSET('Hygiene Data'!$E$9,0,10*ROW('Hygiene Data'!E64)),NA())</f>
        <v>#N/A</v>
      </c>
      <c r="BF70" s="84" t="e">
        <f ca="true">+IF(AND(ISNUMBER(OFFSET('Hygiene Data'!$F$5,0,10*ROW('Hygiene Data'!F64))),'Data Summary'!DU70="Yes"),OFFSET('Hygiene Data'!$F$5,0,10*ROW('Hygiene Data'!F64)),NA())</f>
        <v>#N/A</v>
      </c>
      <c r="BG70" s="84" t="e">
        <f ca="true">+IF(AND(ISNUMBER(OFFSET('Hygiene Data'!$F$7,0,10*ROW('Hygiene Data'!F64))),'Data Summary'!DV70="Yes"),OFFSET('Hygiene Data'!$F$7,0,10*ROW('Hygiene Data'!F64)),NA())</f>
        <v>#N/A</v>
      </c>
      <c r="BH70" s="84" t="e">
        <f ca="true">+IF(AND(ISNUMBER(OFFSET('Hygiene Data'!$F$9,0,10*ROW('Hygiene Data'!F64))),'Data Summary'!DW70="Yes"),OFFSET('Hygiene Data'!$F$9,0,10*ROW('Hygiene Data'!F64)),NA())</f>
        <v>#N/A</v>
      </c>
      <c r="BI70" s="84" t="e">
        <f ca="true">+IF(AND(ISNUMBER(OFFSET('Hygiene Data'!$G$5,0,10*ROW('Hygiene Data'!G64))),'Data Summary'!DX70="Yes"),OFFSET('Hygiene Data'!$G$5,0,10*ROW('Hygiene Data'!G64)),NA())</f>
        <v>#N/A</v>
      </c>
      <c r="BJ70" s="84" t="e">
        <f ca="true">+IF(AND(ISNUMBER(OFFSET('Hygiene Data'!$G$7,0,10*ROW('Hygiene Data'!G64))),'Data Summary'!DY70="Yes"),OFFSET('Hygiene Data'!$G$7,0,10*ROW('Hygiene Data'!G64)),NA())</f>
        <v>#N/A</v>
      </c>
      <c r="BK70" s="84" t="e">
        <f ca="true">+IF(AND(ISNUMBER(OFFSET('Hygiene Data'!$G$9,0,10*ROW('Hygiene Data'!G64))),'Data Summary'!DZ70="Yes"),OFFSET('Hygiene Data'!$G$9,0,10*ROW('Hygiene Data'!G64)),NA())</f>
        <v>#N/A</v>
      </c>
      <c r="BL70" s="84" t="e">
        <f ca="true">+IF(AND(ISNUMBER(OFFSET('Hygiene Data'!$H$5,0,10*ROW('Hygiene Data'!H64))),'Data Summary'!EA70="Yes"),OFFSET('Hygiene Data'!$H$5,0,10*ROW('Hygiene Data'!H64)),NA())</f>
        <v>#N/A</v>
      </c>
      <c r="BM70" s="84" t="e">
        <f ca="true">+IF(AND(ISNUMBER(OFFSET('Hygiene Data'!$H$7,0,10*ROW('Hygiene Data'!H64))),'Data Summary'!EB70="Yes"),OFFSET('Hygiene Data'!$H$7,0,10*ROW('Hygiene Data'!H64)),NA())</f>
        <v>#N/A</v>
      </c>
      <c r="BN70" s="84" t="e">
        <f ca="true">+IF(AND(ISNUMBER(OFFSET('Hygiene Data'!$H$9,0,10*ROW('Hygiene Data'!H64))),'Data Summary'!EC70="Yes"),OFFSET('Hygiene Data'!$H$9,0,10*ROW('Hygiene Data'!H64)),NA())</f>
        <v>#N/A</v>
      </c>
      <c r="BO70" s="84" t="e">
        <f ca="true">+IF(AND(ISNUMBER(OFFSET('Hygiene Data'!$I$5,0,10*ROW('Hygiene Data'!I64))),'Data Summary'!ED70="Yes"),OFFSET('Hygiene Data'!$I$5,0,10*ROW('Hygiene Data'!I64)),NA())</f>
        <v>#N/A</v>
      </c>
      <c r="BP70" s="84" t="e">
        <f ca="true">+IF(AND(ISNUMBER(OFFSET('Hygiene Data'!$I$7,0,10*ROW('Hygiene Data'!I64))),'Data Summary'!EE70="Yes"),OFFSET('Hygiene Data'!$I$7,0,10*ROW('Hygiene Data'!I64)),NA())</f>
        <v>#N/A</v>
      </c>
      <c r="BQ70" s="84" t="e">
        <f ca="true">+IF(AND(ISNUMBER(OFFSET('Hygiene Data'!$I$9,0,10*ROW('Hygiene Data'!I64))),'Data Summary'!EF70="Yes"),OFFSET('Hygiene Data'!$I$9,0,10*ROW('Hygiene Data'!I64)),NA())</f>
        <v>#N/A</v>
      </c>
    </row>
    <row xmlns:x14ac="http://schemas.microsoft.com/office/spreadsheetml/2009/9/ac" r="71" x14ac:dyDescent="0.2">
      <c r="A71" s="375" t="e">
        <f ca="true">+RIGHT('Data Summary'!A71,LEN('Data Summary'!A71)-9)</f>
        <v>#VALUE!</v>
      </c>
      <c r="B71" s="36" t="str">
        <f ca="true">+IF(ISTEXT('Data Summary'!B71),'Data Summary'!B71,"")</f>
        <v/>
      </c>
      <c r="C71" s="325" t="e">
        <f ca="true">+VALUE('Data Summary'!C71)</f>
        <v>#VALUE!</v>
      </c>
      <c r="D71" s="82" t="e">
        <f ca="true">+IF(AND(ISNUMBER(OFFSET('Water Data'!$D$4,0,10*ROW('Water Data'!D65))),'Data Summary'!BS71="Yes"),100-OFFSET('Water Data'!$D$4,0,10*ROW('Water Data'!D65)),NA())</f>
        <v>#N/A</v>
      </c>
      <c r="E71" s="82" t="e">
        <f ca="true">+IF(AND(ISNUMBER(OFFSET('Water Data'!$D$6,0,10*ROW('Water Data'!D65))),'Data Summary'!BT71="Yes"),OFFSET('Water Data'!$D$6,0,10*ROW('Water Data'!D65)),NA())</f>
        <v>#N/A</v>
      </c>
      <c r="F71" s="82" t="e">
        <f ca="true">+IF(AND(ISNUMBER(OFFSET('Water Data'!$D$9,0,10*ROW('Water Data'!D65))),'Data Summary'!BU71="Yes"),OFFSET('Water Data'!$D$9,0,10*ROW('Water Data'!D65)),NA())</f>
        <v>#N/A</v>
      </c>
      <c r="G71" s="82" t="e">
        <f ca="true">+IF(AND(ISNUMBER(OFFSET('Water Data'!$E$4,0,10*ROW('Water Data'!E65))),'Data Summary'!BV71="Yes"),100-OFFSET('Water Data'!$E$4,0,10*ROW('Water Data'!E65)),NA())</f>
        <v>#N/A</v>
      </c>
      <c r="H71" s="82" t="e">
        <f ca="true">+IF(AND(ISNUMBER(OFFSET('Water Data'!$E$6,0,10*ROW('Water Data'!E65))),'Data Summary'!BW71="Yes"),OFFSET('Water Data'!$E$6,0,10*ROW('Water Data'!E65)),NA())</f>
        <v>#N/A</v>
      </c>
      <c r="I71" s="82" t="e">
        <f ca="true">+IF(AND(ISNUMBER(OFFSET('Water Data'!$E$9,0,10*ROW('Water Data'!E65))),'Data Summary'!BX71="Yes"),OFFSET('Water Data'!$E$9,0,10*ROW('Water Data'!E65)),NA())</f>
        <v>#N/A</v>
      </c>
      <c r="J71" s="82" t="e">
        <f ca="true">+IF(AND(ISNUMBER(OFFSET('Water Data'!$F$4,0,10*ROW('Water Data'!F65))),'Data Summary'!BY71="Yes"),100-OFFSET('Water Data'!$F$4,0,10*ROW('Water Data'!F65)),NA())</f>
        <v>#N/A</v>
      </c>
      <c r="K71" s="82" t="e">
        <f ca="true">+IF(AND(ISNUMBER(OFFSET('Water Data'!$F$6,0,10*ROW('Water Data'!F65))),'Data Summary'!BZ71="Yes"),OFFSET('Water Data'!$F$6,0,10*ROW('Water Data'!F65)),NA())</f>
        <v>#N/A</v>
      </c>
      <c r="L71" s="82" t="e">
        <f ca="true">+IF(AND(ISNUMBER(OFFSET('Water Data'!$F$9,0,10*ROW('Water Data'!F65))),'Data Summary'!CA71="Yes"),OFFSET('Water Data'!$F$9,0,10*ROW('Water Data'!F65)),NA())</f>
        <v>#N/A</v>
      </c>
      <c r="M71" s="82" t="e">
        <f ca="true">+IF(AND(ISNUMBER(OFFSET('Water Data'!$G$4,0,10*ROW('Water Data'!G65))),'Data Summary'!CB71="Yes"),100-OFFSET('Water Data'!$G$4,0,10*ROW('Water Data'!G65)),NA())</f>
        <v>#N/A</v>
      </c>
      <c r="N71" s="82" t="e">
        <f ca="true">+IF(AND(ISNUMBER(OFFSET('Water Data'!$G$6,0,10*ROW('Water Data'!G65))),'Data Summary'!CC71="Yes"),OFFSET('Water Data'!$G$6,0,10*ROW('Water Data'!G65)),NA())</f>
        <v>#N/A</v>
      </c>
      <c r="O71" s="82" t="e">
        <f ca="true">+IF(AND(ISNUMBER(OFFSET('Water Data'!$G$9,0,10*ROW('Water Data'!G65))),'Data Summary'!CD71="Yes"),OFFSET('Water Data'!$G$9,0,10*ROW('Water Data'!G65)),NA())</f>
        <v>#N/A</v>
      </c>
      <c r="P71" s="82" t="e">
        <f ca="true">+IF(AND(ISNUMBER(OFFSET('Water Data'!$H$4,0,10*ROW('Water Data'!H65))),'Data Summary'!CE71="Yes"),100-OFFSET('Water Data'!$H$4,0,10*ROW('Water Data'!H65)),NA())</f>
        <v>#N/A</v>
      </c>
      <c r="Q71" s="82" t="e">
        <f ca="true">+IF(AND(ISNUMBER(OFFSET('Water Data'!$H$6,0,10*ROW('Water Data'!H65))),'Data Summary'!CF71="Yes"),OFFSET('Water Data'!$H$6,0,10*ROW('Water Data'!H65)),NA())</f>
        <v>#N/A</v>
      </c>
      <c r="R71" s="82" t="e">
        <f ca="true">+IF(AND(ISNUMBER(OFFSET('Water Data'!$H$9,0,10*ROW('Water Data'!H65))),'Data Summary'!CG71="Yes"),OFFSET('Water Data'!$H$9,0,10*ROW('Water Data'!H65)),NA())</f>
        <v>#N/A</v>
      </c>
      <c r="S71" s="82" t="e">
        <f ca="true">+IF(AND(ISNUMBER(OFFSET('Water Data'!$I$4,0,10*ROW('Water Data'!I65))),'Data Summary'!CH71="Yes"),100-OFFSET('Water Data'!$I$4,0,10*ROW('Water Data'!I65)),NA())</f>
        <v>#N/A</v>
      </c>
      <c r="T71" s="82" t="e">
        <f ca="true">+IF(AND(ISNUMBER(OFFSET('Water Data'!$I$6,0,10*ROW('Water Data'!I65))),'Data Summary'!CI71="Yes"),OFFSET('Water Data'!$I$6,0,10*ROW('Water Data'!I65)),NA())</f>
        <v>#N/A</v>
      </c>
      <c r="U71" s="82" t="e">
        <f ca="true">+IF(AND(ISNUMBER(OFFSET('Water Data'!$I$9,0,10*ROW('Water Data'!I65))),'Data Summary'!CJ71="Yes"),OFFSET('Water Data'!$I$9,0,10*ROW('Water Data'!I65)),NA())</f>
        <v>#N/A</v>
      </c>
      <c r="V71" s="83" t="e">
        <f ca="true">+IF(AND(ISNUMBER(OFFSET('Sanitation Data'!$D$4,0,10*ROW('Sanitation Data'!D65))),'Data Summary'!CK71="Yes"),100-OFFSET('Sanitation Data'!$D$4,0,10*ROW('Sanitation Data'!D65)),NA())</f>
        <v>#N/A</v>
      </c>
      <c r="W71" s="83" t="e">
        <f ca="true">+IF(AND(ISNUMBER(OFFSET('Sanitation Data'!$D$6,0,10*ROW('Sanitation Data'!D65))),'Data Summary'!CL71="Yes"),OFFSET('Sanitation Data'!$D$6,0,10*ROW('Sanitation Data'!D65)),NA())</f>
        <v>#N/A</v>
      </c>
      <c r="X71" s="83" t="e">
        <f ca="true">+IF(AND(ISNUMBER(OFFSET('Sanitation Data'!$D$10,0,10*ROW('Sanitation Data'!D65))),'Data Summary'!CM71="Yes"),OFFSET('Sanitation Data'!$D$10,0,10*ROW('Sanitation Data'!D65)),NA())</f>
        <v>#N/A</v>
      </c>
      <c r="Y71" s="83" t="e">
        <f ca="true">+IF(AND(ISNUMBER(OFFSET('Sanitation Data'!$D$11,0,10*ROW('Sanitation Data'!D65))),'Data Summary'!CN71="Yes"),OFFSET('Sanitation Data'!$D$11,0,10*ROW('Sanitation Data'!D65)),NA())</f>
        <v>#N/A</v>
      </c>
      <c r="Z71" s="83" t="e">
        <f ca="true">+IF(AND(ISNUMBER(OFFSET('Sanitation Data'!$D$12,0,10*ROW('Sanitation Data'!D65))),'Data Summary'!CO71="Yes"),OFFSET('Sanitation Data'!$D$12,0,10*ROW('Sanitation Data'!D65)),NA())</f>
        <v>#N/A</v>
      </c>
      <c r="AA71" s="83" t="e">
        <f ca="true">+IF(AND(ISNUMBER(OFFSET('Sanitation Data'!$E$4,0,10*ROW('Sanitation Data'!E65))),'Data Summary'!CP71="Yes"),100-OFFSET('Sanitation Data'!$E$4,0,10*ROW('Sanitation Data'!E65)),NA())</f>
        <v>#N/A</v>
      </c>
      <c r="AB71" s="83" t="e">
        <f ca="true">+IF(AND(ISNUMBER(OFFSET('Sanitation Data'!$E$6,0,10*ROW('Sanitation Data'!E65))),'Data Summary'!CQ71="Yes"),OFFSET('Sanitation Data'!$E$6,0,10*ROW('Sanitation Data'!E65)),NA())</f>
        <v>#N/A</v>
      </c>
      <c r="AC71" s="83" t="e">
        <f ca="true">+IF(AND(ISNUMBER(OFFSET('Sanitation Data'!$E$10,0,10*ROW('Sanitation Data'!E65))),'Data Summary'!CR71="Yes"),OFFSET('Sanitation Data'!$E$10,0,10*ROW('Sanitation Data'!E65)),NA())</f>
        <v>#N/A</v>
      </c>
      <c r="AD71" s="83" t="e">
        <f ca="true">+IF(AND(ISNUMBER(OFFSET('Sanitation Data'!$E$11,0,10*ROW('Sanitation Data'!E65))),'Data Summary'!CS71="Yes"),OFFSET('Sanitation Data'!$E$11,0,10*ROW('Sanitation Data'!E65)),NA())</f>
        <v>#N/A</v>
      </c>
      <c r="AE71" s="83" t="e">
        <f ca="true">+IF(AND(ISNUMBER(OFFSET('Sanitation Data'!$E$12,0,10*ROW('Sanitation Data'!E65))),'Data Summary'!CT71="Yes"),OFFSET('Sanitation Data'!$E$12,0,10*ROW('Sanitation Data'!E65)),NA())</f>
        <v>#N/A</v>
      </c>
      <c r="AF71" s="83" t="e">
        <f ca="true">+IF(AND(ISNUMBER(OFFSET('Sanitation Data'!$F$4,0,10*ROW('Sanitation Data'!F65))),'Data Summary'!CU71="Yes"),100-OFFSET('Sanitation Data'!$F$4,0,10*ROW('Sanitation Data'!F65)),NA())</f>
        <v>#N/A</v>
      </c>
      <c r="AG71" s="83" t="e">
        <f ca="true">+IF(AND(ISNUMBER(OFFSET('Sanitation Data'!$F$6,0,10*ROW('Sanitation Data'!F65))),'Data Summary'!CV71="Yes"),OFFSET('Sanitation Data'!$F$6,0,10*ROW('Sanitation Data'!F65)),NA())</f>
        <v>#N/A</v>
      </c>
      <c r="AH71" s="83" t="e">
        <f ca="true">+IF(AND(ISNUMBER(OFFSET('Sanitation Data'!$F$10,0,10*ROW('Sanitation Data'!F65))),'Data Summary'!CW71="Yes"),OFFSET('Sanitation Data'!$F$10,0,10*ROW('Sanitation Data'!F65)),NA())</f>
        <v>#N/A</v>
      </c>
      <c r="AI71" s="83" t="e">
        <f ca="true">+IF(AND(ISNUMBER(OFFSET('Sanitation Data'!$F$11,0,10*ROW('Sanitation Data'!F65))),'Data Summary'!CX71="Yes"),OFFSET('Sanitation Data'!$F$11,0,10*ROW('Sanitation Data'!F65)),NA())</f>
        <v>#N/A</v>
      </c>
      <c r="AJ71" s="83" t="e">
        <f ca="true">+IF(AND(ISNUMBER(OFFSET('Sanitation Data'!$F$12,0,10*ROW('Sanitation Data'!F65))),'Data Summary'!CY71="Yes"),OFFSET('Sanitation Data'!$F$12,0,10*ROW('Sanitation Data'!F65)),NA())</f>
        <v>#N/A</v>
      </c>
      <c r="AK71" s="83" t="e">
        <f ca="true">+IF(AND(ISNUMBER(OFFSET('Sanitation Data'!$G$4,0,10*ROW('Sanitation Data'!G65))),'Data Summary'!CZ71="Yes"),100-OFFSET('Sanitation Data'!$G$4,0,10*ROW('Sanitation Data'!G65)),NA())</f>
        <v>#N/A</v>
      </c>
      <c r="AL71" s="83" t="e">
        <f ca="true">+IF(AND(ISNUMBER(OFFSET('Sanitation Data'!$G$6,0,10*ROW('Sanitation Data'!G65))),'Data Summary'!DA71="Yes"),OFFSET('Sanitation Data'!$G$6,0,10*ROW('Sanitation Data'!G65)),NA())</f>
        <v>#N/A</v>
      </c>
      <c r="AM71" s="83" t="e">
        <f ca="true">+IF(AND(ISNUMBER(OFFSET('Sanitation Data'!$G$10,0,10*ROW('Sanitation Data'!G65))),'Data Summary'!DB71="Yes"),OFFSET('Sanitation Data'!$G$10,0,10*ROW('Sanitation Data'!G65)),NA())</f>
        <v>#N/A</v>
      </c>
      <c r="AN71" s="83" t="e">
        <f ca="true">+IF(AND(ISNUMBER(OFFSET('Sanitation Data'!$G$11,0,10*ROW('Sanitation Data'!G65))),'Data Summary'!DC71="Yes"),OFFSET('Sanitation Data'!$G$11,0,10*ROW('Sanitation Data'!G65)),NA())</f>
        <v>#N/A</v>
      </c>
      <c r="AO71" s="83" t="e">
        <f ca="true">+IF(AND(ISNUMBER(OFFSET('Sanitation Data'!$G$12,0,10*ROW('Sanitation Data'!G65))),'Data Summary'!DD71="Yes"),OFFSET('Sanitation Data'!$G$12,0,10*ROW('Sanitation Data'!G65)),NA())</f>
        <v>#N/A</v>
      </c>
      <c r="AP71" s="83" t="e">
        <f ca="true">+IF(AND(ISNUMBER(OFFSET('Sanitation Data'!$H$4,0,10*ROW('Sanitation Data'!H65))),'Data Summary'!DE71="Yes"),100-OFFSET('Sanitation Data'!$H$4,0,10*ROW('Sanitation Data'!H65)),NA())</f>
        <v>#N/A</v>
      </c>
      <c r="AQ71" s="83" t="e">
        <f ca="true">+IF(AND(ISNUMBER(OFFSET('Sanitation Data'!$H$6,0,10*ROW('Sanitation Data'!H65))),'Data Summary'!DF71="Yes"),OFFSET('Sanitation Data'!$H$6,0,10*ROW('Sanitation Data'!H65)),NA())</f>
        <v>#N/A</v>
      </c>
      <c r="AR71" s="83" t="e">
        <f ca="true">+IF(AND(ISNUMBER(OFFSET('Sanitation Data'!$H$10,0,10*ROW('Sanitation Data'!H65))),'Data Summary'!DG71="Yes"),OFFSET('Sanitation Data'!$H$10,0,10*ROW('Sanitation Data'!H65)),NA())</f>
        <v>#N/A</v>
      </c>
      <c r="AS71" s="83" t="e">
        <f ca="true">+IF(AND(ISNUMBER(OFFSET('Sanitation Data'!$H$11,0,10*ROW('Sanitation Data'!H65))),'Data Summary'!DH71="Yes"),OFFSET('Sanitation Data'!$H$11,0,10*ROW('Sanitation Data'!H65)),NA())</f>
        <v>#N/A</v>
      </c>
      <c r="AT71" s="83" t="e">
        <f ca="true">+IF(AND(ISNUMBER(OFFSET('Sanitation Data'!$H$12,0,10*ROW('Sanitation Data'!H65))),'Data Summary'!DI71="Yes"),OFFSET('Sanitation Data'!$H$12,0,10*ROW('Sanitation Data'!H65)),NA())</f>
        <v>#N/A</v>
      </c>
      <c r="AU71" s="83" t="e">
        <f ca="true">+IF(AND(ISNUMBER(OFFSET('Sanitation Data'!$I$4,0,10*ROW('Sanitation Data'!I65))),'Data Summary'!DJ71="Yes"),100-OFFSET('Sanitation Data'!$I$4,0,10*ROW('Sanitation Data'!I65)),NA())</f>
        <v>#N/A</v>
      </c>
      <c r="AV71" s="83" t="e">
        <f ca="true">+IF(AND(ISNUMBER(OFFSET('Sanitation Data'!$I$6,0,10*ROW('Sanitation Data'!I65))),'Data Summary'!DK71="Yes"),OFFSET('Sanitation Data'!$I$6,0,10*ROW('Sanitation Data'!I65)),NA())</f>
        <v>#N/A</v>
      </c>
      <c r="AW71" s="83" t="e">
        <f ca="true">+IF(AND(ISNUMBER(OFFSET('Sanitation Data'!$I$10,0,10*ROW('Sanitation Data'!I65))),'Data Summary'!DL71="Yes"),OFFSET('Sanitation Data'!$I$10,0,10*ROW('Sanitation Data'!I65)),NA())</f>
        <v>#N/A</v>
      </c>
      <c r="AX71" s="83" t="e">
        <f ca="true">+IF(AND(ISNUMBER(OFFSET('Sanitation Data'!$I$11,0,10*ROW('Sanitation Data'!I65))),'Data Summary'!DM71="Yes"),OFFSET('Sanitation Data'!$I$11,0,10*ROW('Sanitation Data'!I65)),NA())</f>
        <v>#N/A</v>
      </c>
      <c r="AY71" s="83" t="e">
        <f ca="true">+IF(AND(ISNUMBER(OFFSET('Sanitation Data'!$I$12,0,10*ROW('Sanitation Data'!I65))),'Data Summary'!DN71="Yes"),OFFSET('Sanitation Data'!$I$12,0,10*ROW('Sanitation Data'!I65)),NA())</f>
        <v>#N/A</v>
      </c>
      <c r="AZ71" s="84" t="e">
        <f ca="true">+IF(AND(ISNUMBER(OFFSET('Hygiene Data'!$D$5,0,10*ROW('Hygiene Data'!D65))),'Data Summary'!DO71="Yes"),OFFSET('Hygiene Data'!$D$5,0,10*ROW('Hygiene Data'!D65)),NA())</f>
        <v>#N/A</v>
      </c>
      <c r="BA71" s="84" t="e">
        <f ca="true">+IF(AND(ISNUMBER(OFFSET('Hygiene Data'!$D$7,0,10*ROW('Hygiene Data'!D65))),'Data Summary'!DP71="Yes"),OFFSET('Hygiene Data'!$D$7,0,10*ROW('Hygiene Data'!D65)),NA())</f>
        <v>#N/A</v>
      </c>
      <c r="BB71" s="84" t="e">
        <f ca="true">+IF(AND(ISNUMBER(OFFSET('Hygiene Data'!$D$9,0,10*ROW('Hygiene Data'!D65))),'Data Summary'!DQ71="Yes"),OFFSET('Hygiene Data'!$D$9,0,10*ROW('Hygiene Data'!D65)),NA())</f>
        <v>#N/A</v>
      </c>
      <c r="BC71" s="84" t="e">
        <f ca="true">+IF(AND(ISNUMBER(OFFSET('Hygiene Data'!$E$5,0,10*ROW('Hygiene Data'!E65))),'Data Summary'!DR71="Yes"),OFFSET('Hygiene Data'!$E$5,0,10*ROW('Hygiene Data'!E65)),NA())</f>
        <v>#N/A</v>
      </c>
      <c r="BD71" s="84" t="e">
        <f ca="true">+IF(AND(ISNUMBER(OFFSET('Hygiene Data'!$E$7,0,10*ROW('Hygiene Data'!E65))),'Data Summary'!DS71="Yes"),OFFSET('Hygiene Data'!$E$7,0,10*ROW('Hygiene Data'!E65)),NA())</f>
        <v>#N/A</v>
      </c>
      <c r="BE71" s="84" t="e">
        <f ca="true">+IF(AND(ISNUMBER(OFFSET('Hygiene Data'!$E$9,0,10*ROW('Hygiene Data'!E65))),'Data Summary'!DT71="Yes"),OFFSET('Hygiene Data'!$E$9,0,10*ROW('Hygiene Data'!E65)),NA())</f>
        <v>#N/A</v>
      </c>
      <c r="BF71" s="84" t="e">
        <f ca="true">+IF(AND(ISNUMBER(OFFSET('Hygiene Data'!$F$5,0,10*ROW('Hygiene Data'!F65))),'Data Summary'!DU71="Yes"),OFFSET('Hygiene Data'!$F$5,0,10*ROW('Hygiene Data'!F65)),NA())</f>
        <v>#N/A</v>
      </c>
      <c r="BG71" s="84" t="e">
        <f ca="true">+IF(AND(ISNUMBER(OFFSET('Hygiene Data'!$F$7,0,10*ROW('Hygiene Data'!F65))),'Data Summary'!DV71="Yes"),OFFSET('Hygiene Data'!$F$7,0,10*ROW('Hygiene Data'!F65)),NA())</f>
        <v>#N/A</v>
      </c>
      <c r="BH71" s="84" t="e">
        <f ca="true">+IF(AND(ISNUMBER(OFFSET('Hygiene Data'!$F$9,0,10*ROW('Hygiene Data'!F65))),'Data Summary'!DW71="Yes"),OFFSET('Hygiene Data'!$F$9,0,10*ROW('Hygiene Data'!F65)),NA())</f>
        <v>#N/A</v>
      </c>
      <c r="BI71" s="84" t="e">
        <f ca="true">+IF(AND(ISNUMBER(OFFSET('Hygiene Data'!$G$5,0,10*ROW('Hygiene Data'!G65))),'Data Summary'!DX71="Yes"),OFFSET('Hygiene Data'!$G$5,0,10*ROW('Hygiene Data'!G65)),NA())</f>
        <v>#N/A</v>
      </c>
      <c r="BJ71" s="84" t="e">
        <f ca="true">+IF(AND(ISNUMBER(OFFSET('Hygiene Data'!$G$7,0,10*ROW('Hygiene Data'!G65))),'Data Summary'!DY71="Yes"),OFFSET('Hygiene Data'!$G$7,0,10*ROW('Hygiene Data'!G65)),NA())</f>
        <v>#N/A</v>
      </c>
      <c r="BK71" s="84" t="e">
        <f ca="true">+IF(AND(ISNUMBER(OFFSET('Hygiene Data'!$G$9,0,10*ROW('Hygiene Data'!G65))),'Data Summary'!DZ71="Yes"),OFFSET('Hygiene Data'!$G$9,0,10*ROW('Hygiene Data'!G65)),NA())</f>
        <v>#N/A</v>
      </c>
      <c r="BL71" s="84" t="e">
        <f ca="true">+IF(AND(ISNUMBER(OFFSET('Hygiene Data'!$H$5,0,10*ROW('Hygiene Data'!H65))),'Data Summary'!EA71="Yes"),OFFSET('Hygiene Data'!$H$5,0,10*ROW('Hygiene Data'!H65)),NA())</f>
        <v>#N/A</v>
      </c>
      <c r="BM71" s="84" t="e">
        <f ca="true">+IF(AND(ISNUMBER(OFFSET('Hygiene Data'!$H$7,0,10*ROW('Hygiene Data'!H65))),'Data Summary'!EB71="Yes"),OFFSET('Hygiene Data'!$H$7,0,10*ROW('Hygiene Data'!H65)),NA())</f>
        <v>#N/A</v>
      </c>
      <c r="BN71" s="84" t="e">
        <f ca="true">+IF(AND(ISNUMBER(OFFSET('Hygiene Data'!$H$9,0,10*ROW('Hygiene Data'!H65))),'Data Summary'!EC71="Yes"),OFFSET('Hygiene Data'!$H$9,0,10*ROW('Hygiene Data'!H65)),NA())</f>
        <v>#N/A</v>
      </c>
      <c r="BO71" s="84" t="e">
        <f ca="true">+IF(AND(ISNUMBER(OFFSET('Hygiene Data'!$I$5,0,10*ROW('Hygiene Data'!I65))),'Data Summary'!ED71="Yes"),OFFSET('Hygiene Data'!$I$5,0,10*ROW('Hygiene Data'!I65)),NA())</f>
        <v>#N/A</v>
      </c>
      <c r="BP71" s="84" t="e">
        <f ca="true">+IF(AND(ISNUMBER(OFFSET('Hygiene Data'!$I$7,0,10*ROW('Hygiene Data'!I65))),'Data Summary'!EE71="Yes"),OFFSET('Hygiene Data'!$I$7,0,10*ROW('Hygiene Data'!I65)),NA())</f>
        <v>#N/A</v>
      </c>
      <c r="BQ71" s="84" t="e">
        <f ca="true">+IF(AND(ISNUMBER(OFFSET('Hygiene Data'!$I$9,0,10*ROW('Hygiene Data'!I65))),'Data Summary'!EF71="Yes"),OFFSET('Hygiene Data'!$I$9,0,10*ROW('Hygiene Data'!I65)),NA())</f>
        <v>#N/A</v>
      </c>
    </row>
    <row xmlns:x14ac="http://schemas.microsoft.com/office/spreadsheetml/2009/9/ac" r="72" x14ac:dyDescent="0.2">
      <c r="A72" s="375" t="e">
        <f ca="true">+RIGHT('Data Summary'!A72,LEN('Data Summary'!A72)-9)</f>
        <v>#VALUE!</v>
      </c>
      <c r="B72" s="36" t="str">
        <f ca="true">+IF(ISTEXT('Data Summary'!B72),'Data Summary'!B72,"")</f>
        <v/>
      </c>
      <c r="C72" s="325" t="e">
        <f ca="true">+VALUE('Data Summary'!C72)</f>
        <v>#VALUE!</v>
      </c>
      <c r="D72" s="82" t="e">
        <f ca="true">+IF(AND(ISNUMBER(OFFSET('Water Data'!$D$4,0,10*ROW('Water Data'!D66))),'Data Summary'!BS72="Yes"),100-OFFSET('Water Data'!$D$4,0,10*ROW('Water Data'!D66)),NA())</f>
        <v>#N/A</v>
      </c>
      <c r="E72" s="82" t="e">
        <f ca="true">+IF(AND(ISNUMBER(OFFSET('Water Data'!$D$6,0,10*ROW('Water Data'!D66))),'Data Summary'!BT72="Yes"),OFFSET('Water Data'!$D$6,0,10*ROW('Water Data'!D66)),NA())</f>
        <v>#N/A</v>
      </c>
      <c r="F72" s="82" t="e">
        <f ca="true">+IF(AND(ISNUMBER(OFFSET('Water Data'!$D$9,0,10*ROW('Water Data'!D66))),'Data Summary'!BU72="Yes"),OFFSET('Water Data'!$D$9,0,10*ROW('Water Data'!D66)),NA())</f>
        <v>#N/A</v>
      </c>
      <c r="G72" s="82" t="e">
        <f ca="true">+IF(AND(ISNUMBER(OFFSET('Water Data'!$E$4,0,10*ROW('Water Data'!E66))),'Data Summary'!BV72="Yes"),100-OFFSET('Water Data'!$E$4,0,10*ROW('Water Data'!E66)),NA())</f>
        <v>#N/A</v>
      </c>
      <c r="H72" s="82" t="e">
        <f ca="true">+IF(AND(ISNUMBER(OFFSET('Water Data'!$E$6,0,10*ROW('Water Data'!E66))),'Data Summary'!BW72="Yes"),OFFSET('Water Data'!$E$6,0,10*ROW('Water Data'!E66)),NA())</f>
        <v>#N/A</v>
      </c>
      <c r="I72" s="82" t="e">
        <f ca="true">+IF(AND(ISNUMBER(OFFSET('Water Data'!$E$9,0,10*ROW('Water Data'!E66))),'Data Summary'!BX72="Yes"),OFFSET('Water Data'!$E$9,0,10*ROW('Water Data'!E66)),NA())</f>
        <v>#N/A</v>
      </c>
      <c r="J72" s="82" t="e">
        <f ca="true">+IF(AND(ISNUMBER(OFFSET('Water Data'!$F$4,0,10*ROW('Water Data'!F66))),'Data Summary'!BY72="Yes"),100-OFFSET('Water Data'!$F$4,0,10*ROW('Water Data'!F66)),NA())</f>
        <v>#N/A</v>
      </c>
      <c r="K72" s="82" t="e">
        <f ca="true">+IF(AND(ISNUMBER(OFFSET('Water Data'!$F$6,0,10*ROW('Water Data'!F66))),'Data Summary'!BZ72="Yes"),OFFSET('Water Data'!$F$6,0,10*ROW('Water Data'!F66)),NA())</f>
        <v>#N/A</v>
      </c>
      <c r="L72" s="82" t="e">
        <f ca="true">+IF(AND(ISNUMBER(OFFSET('Water Data'!$F$9,0,10*ROW('Water Data'!F66))),'Data Summary'!CA72="Yes"),OFFSET('Water Data'!$F$9,0,10*ROW('Water Data'!F66)),NA())</f>
        <v>#N/A</v>
      </c>
      <c r="M72" s="82" t="e">
        <f ca="true">+IF(AND(ISNUMBER(OFFSET('Water Data'!$G$4,0,10*ROW('Water Data'!G66))),'Data Summary'!CB72="Yes"),100-OFFSET('Water Data'!$G$4,0,10*ROW('Water Data'!G66)),NA())</f>
        <v>#N/A</v>
      </c>
      <c r="N72" s="82" t="e">
        <f ca="true">+IF(AND(ISNUMBER(OFFSET('Water Data'!$G$6,0,10*ROW('Water Data'!G66))),'Data Summary'!CC72="Yes"),OFFSET('Water Data'!$G$6,0,10*ROW('Water Data'!G66)),NA())</f>
        <v>#N/A</v>
      </c>
      <c r="O72" s="82" t="e">
        <f ca="true">+IF(AND(ISNUMBER(OFFSET('Water Data'!$G$9,0,10*ROW('Water Data'!G66))),'Data Summary'!CD72="Yes"),OFFSET('Water Data'!$G$9,0,10*ROW('Water Data'!G66)),NA())</f>
        <v>#N/A</v>
      </c>
      <c r="P72" s="82" t="e">
        <f ca="true">+IF(AND(ISNUMBER(OFFSET('Water Data'!$H$4,0,10*ROW('Water Data'!H66))),'Data Summary'!CE72="Yes"),100-OFFSET('Water Data'!$H$4,0,10*ROW('Water Data'!H66)),NA())</f>
        <v>#N/A</v>
      </c>
      <c r="Q72" s="82" t="e">
        <f ca="true">+IF(AND(ISNUMBER(OFFSET('Water Data'!$H$6,0,10*ROW('Water Data'!H66))),'Data Summary'!CF72="Yes"),OFFSET('Water Data'!$H$6,0,10*ROW('Water Data'!H66)),NA())</f>
        <v>#N/A</v>
      </c>
      <c r="R72" s="82" t="e">
        <f ca="true">+IF(AND(ISNUMBER(OFFSET('Water Data'!$H$9,0,10*ROW('Water Data'!H66))),'Data Summary'!CG72="Yes"),OFFSET('Water Data'!$H$9,0,10*ROW('Water Data'!H66)),NA())</f>
        <v>#N/A</v>
      </c>
      <c r="S72" s="82" t="e">
        <f ca="true">+IF(AND(ISNUMBER(OFFSET('Water Data'!$I$4,0,10*ROW('Water Data'!I66))),'Data Summary'!CH72="Yes"),100-OFFSET('Water Data'!$I$4,0,10*ROW('Water Data'!I66)),NA())</f>
        <v>#N/A</v>
      </c>
      <c r="T72" s="82" t="e">
        <f ca="true">+IF(AND(ISNUMBER(OFFSET('Water Data'!$I$6,0,10*ROW('Water Data'!I66))),'Data Summary'!CI72="Yes"),OFFSET('Water Data'!$I$6,0,10*ROW('Water Data'!I66)),NA())</f>
        <v>#N/A</v>
      </c>
      <c r="U72" s="82" t="e">
        <f ca="true">+IF(AND(ISNUMBER(OFFSET('Water Data'!$I$9,0,10*ROW('Water Data'!I66))),'Data Summary'!CJ72="Yes"),OFFSET('Water Data'!$I$9,0,10*ROW('Water Data'!I66)),NA())</f>
        <v>#N/A</v>
      </c>
      <c r="V72" s="83" t="e">
        <f ca="true">+IF(AND(ISNUMBER(OFFSET('Sanitation Data'!$D$4,0,10*ROW('Sanitation Data'!D66))),'Data Summary'!CK72="Yes"),100-OFFSET('Sanitation Data'!$D$4,0,10*ROW('Sanitation Data'!D66)),NA())</f>
        <v>#N/A</v>
      </c>
      <c r="W72" s="83" t="e">
        <f ca="true">+IF(AND(ISNUMBER(OFFSET('Sanitation Data'!$D$6,0,10*ROW('Sanitation Data'!D66))),'Data Summary'!CL72="Yes"),OFFSET('Sanitation Data'!$D$6,0,10*ROW('Sanitation Data'!D66)),NA())</f>
        <v>#N/A</v>
      </c>
      <c r="X72" s="83" t="e">
        <f ca="true">+IF(AND(ISNUMBER(OFFSET('Sanitation Data'!$D$10,0,10*ROW('Sanitation Data'!D66))),'Data Summary'!CM72="Yes"),OFFSET('Sanitation Data'!$D$10,0,10*ROW('Sanitation Data'!D66)),NA())</f>
        <v>#N/A</v>
      </c>
      <c r="Y72" s="83" t="e">
        <f ca="true">+IF(AND(ISNUMBER(OFFSET('Sanitation Data'!$D$11,0,10*ROW('Sanitation Data'!D66))),'Data Summary'!CN72="Yes"),OFFSET('Sanitation Data'!$D$11,0,10*ROW('Sanitation Data'!D66)),NA())</f>
        <v>#N/A</v>
      </c>
      <c r="Z72" s="83" t="e">
        <f ca="true">+IF(AND(ISNUMBER(OFFSET('Sanitation Data'!$D$12,0,10*ROW('Sanitation Data'!D66))),'Data Summary'!CO72="Yes"),OFFSET('Sanitation Data'!$D$12,0,10*ROW('Sanitation Data'!D66)),NA())</f>
        <v>#N/A</v>
      </c>
      <c r="AA72" s="83" t="e">
        <f ca="true">+IF(AND(ISNUMBER(OFFSET('Sanitation Data'!$E$4,0,10*ROW('Sanitation Data'!E66))),'Data Summary'!CP72="Yes"),100-OFFSET('Sanitation Data'!$E$4,0,10*ROW('Sanitation Data'!E66)),NA())</f>
        <v>#N/A</v>
      </c>
      <c r="AB72" s="83" t="e">
        <f ca="true">+IF(AND(ISNUMBER(OFFSET('Sanitation Data'!$E$6,0,10*ROW('Sanitation Data'!E66))),'Data Summary'!CQ72="Yes"),OFFSET('Sanitation Data'!$E$6,0,10*ROW('Sanitation Data'!E66)),NA())</f>
        <v>#N/A</v>
      </c>
      <c r="AC72" s="83" t="e">
        <f ca="true">+IF(AND(ISNUMBER(OFFSET('Sanitation Data'!$E$10,0,10*ROW('Sanitation Data'!E66))),'Data Summary'!CR72="Yes"),OFFSET('Sanitation Data'!$E$10,0,10*ROW('Sanitation Data'!E66)),NA())</f>
        <v>#N/A</v>
      </c>
      <c r="AD72" s="83" t="e">
        <f ca="true">+IF(AND(ISNUMBER(OFFSET('Sanitation Data'!$E$11,0,10*ROW('Sanitation Data'!E66))),'Data Summary'!CS72="Yes"),OFFSET('Sanitation Data'!$E$11,0,10*ROW('Sanitation Data'!E66)),NA())</f>
        <v>#N/A</v>
      </c>
      <c r="AE72" s="83" t="e">
        <f ca="true">+IF(AND(ISNUMBER(OFFSET('Sanitation Data'!$E$12,0,10*ROW('Sanitation Data'!E66))),'Data Summary'!CT72="Yes"),OFFSET('Sanitation Data'!$E$12,0,10*ROW('Sanitation Data'!E66)),NA())</f>
        <v>#N/A</v>
      </c>
      <c r="AF72" s="83" t="e">
        <f ca="true">+IF(AND(ISNUMBER(OFFSET('Sanitation Data'!$F$4,0,10*ROW('Sanitation Data'!F66))),'Data Summary'!CU72="Yes"),100-OFFSET('Sanitation Data'!$F$4,0,10*ROW('Sanitation Data'!F66)),NA())</f>
        <v>#N/A</v>
      </c>
      <c r="AG72" s="83" t="e">
        <f ca="true">+IF(AND(ISNUMBER(OFFSET('Sanitation Data'!$F$6,0,10*ROW('Sanitation Data'!F66))),'Data Summary'!CV72="Yes"),OFFSET('Sanitation Data'!$F$6,0,10*ROW('Sanitation Data'!F66)),NA())</f>
        <v>#N/A</v>
      </c>
      <c r="AH72" s="83" t="e">
        <f ca="true">+IF(AND(ISNUMBER(OFFSET('Sanitation Data'!$F$10,0,10*ROW('Sanitation Data'!F66))),'Data Summary'!CW72="Yes"),OFFSET('Sanitation Data'!$F$10,0,10*ROW('Sanitation Data'!F66)),NA())</f>
        <v>#N/A</v>
      </c>
      <c r="AI72" s="83" t="e">
        <f ca="true">+IF(AND(ISNUMBER(OFFSET('Sanitation Data'!$F$11,0,10*ROW('Sanitation Data'!F66))),'Data Summary'!CX72="Yes"),OFFSET('Sanitation Data'!$F$11,0,10*ROW('Sanitation Data'!F66)),NA())</f>
        <v>#N/A</v>
      </c>
      <c r="AJ72" s="83" t="e">
        <f ca="true">+IF(AND(ISNUMBER(OFFSET('Sanitation Data'!$F$12,0,10*ROW('Sanitation Data'!F66))),'Data Summary'!CY72="Yes"),OFFSET('Sanitation Data'!$F$12,0,10*ROW('Sanitation Data'!F66)),NA())</f>
        <v>#N/A</v>
      </c>
      <c r="AK72" s="83" t="e">
        <f ca="true">+IF(AND(ISNUMBER(OFFSET('Sanitation Data'!$G$4,0,10*ROW('Sanitation Data'!G66))),'Data Summary'!CZ72="Yes"),100-OFFSET('Sanitation Data'!$G$4,0,10*ROW('Sanitation Data'!G66)),NA())</f>
        <v>#N/A</v>
      </c>
      <c r="AL72" s="83" t="e">
        <f ca="true">+IF(AND(ISNUMBER(OFFSET('Sanitation Data'!$G$6,0,10*ROW('Sanitation Data'!G66))),'Data Summary'!DA72="Yes"),OFFSET('Sanitation Data'!$G$6,0,10*ROW('Sanitation Data'!G66)),NA())</f>
        <v>#N/A</v>
      </c>
      <c r="AM72" s="83" t="e">
        <f ca="true">+IF(AND(ISNUMBER(OFFSET('Sanitation Data'!$G$10,0,10*ROW('Sanitation Data'!G66))),'Data Summary'!DB72="Yes"),OFFSET('Sanitation Data'!$G$10,0,10*ROW('Sanitation Data'!G66)),NA())</f>
        <v>#N/A</v>
      </c>
      <c r="AN72" s="83" t="e">
        <f ca="true">+IF(AND(ISNUMBER(OFFSET('Sanitation Data'!$G$11,0,10*ROW('Sanitation Data'!G66))),'Data Summary'!DC72="Yes"),OFFSET('Sanitation Data'!$G$11,0,10*ROW('Sanitation Data'!G66)),NA())</f>
        <v>#N/A</v>
      </c>
      <c r="AO72" s="83" t="e">
        <f ca="true">+IF(AND(ISNUMBER(OFFSET('Sanitation Data'!$G$12,0,10*ROW('Sanitation Data'!G66))),'Data Summary'!DD72="Yes"),OFFSET('Sanitation Data'!$G$12,0,10*ROW('Sanitation Data'!G66)),NA())</f>
        <v>#N/A</v>
      </c>
      <c r="AP72" s="83" t="e">
        <f ca="true">+IF(AND(ISNUMBER(OFFSET('Sanitation Data'!$H$4,0,10*ROW('Sanitation Data'!H66))),'Data Summary'!DE72="Yes"),100-OFFSET('Sanitation Data'!$H$4,0,10*ROW('Sanitation Data'!H66)),NA())</f>
        <v>#N/A</v>
      </c>
      <c r="AQ72" s="83" t="e">
        <f ca="true">+IF(AND(ISNUMBER(OFFSET('Sanitation Data'!$H$6,0,10*ROW('Sanitation Data'!H66))),'Data Summary'!DF72="Yes"),OFFSET('Sanitation Data'!$H$6,0,10*ROW('Sanitation Data'!H66)),NA())</f>
        <v>#N/A</v>
      </c>
      <c r="AR72" s="83" t="e">
        <f ca="true">+IF(AND(ISNUMBER(OFFSET('Sanitation Data'!$H$10,0,10*ROW('Sanitation Data'!H66))),'Data Summary'!DG72="Yes"),OFFSET('Sanitation Data'!$H$10,0,10*ROW('Sanitation Data'!H66)),NA())</f>
        <v>#N/A</v>
      </c>
      <c r="AS72" s="83" t="e">
        <f ca="true">+IF(AND(ISNUMBER(OFFSET('Sanitation Data'!$H$11,0,10*ROW('Sanitation Data'!H66))),'Data Summary'!DH72="Yes"),OFFSET('Sanitation Data'!$H$11,0,10*ROW('Sanitation Data'!H66)),NA())</f>
        <v>#N/A</v>
      </c>
      <c r="AT72" s="83" t="e">
        <f ca="true">+IF(AND(ISNUMBER(OFFSET('Sanitation Data'!$H$12,0,10*ROW('Sanitation Data'!H66))),'Data Summary'!DI72="Yes"),OFFSET('Sanitation Data'!$H$12,0,10*ROW('Sanitation Data'!H66)),NA())</f>
        <v>#N/A</v>
      </c>
      <c r="AU72" s="83" t="e">
        <f ca="true">+IF(AND(ISNUMBER(OFFSET('Sanitation Data'!$I$4,0,10*ROW('Sanitation Data'!I66))),'Data Summary'!DJ72="Yes"),100-OFFSET('Sanitation Data'!$I$4,0,10*ROW('Sanitation Data'!I66)),NA())</f>
        <v>#N/A</v>
      </c>
      <c r="AV72" s="83" t="e">
        <f ca="true">+IF(AND(ISNUMBER(OFFSET('Sanitation Data'!$I$6,0,10*ROW('Sanitation Data'!I66))),'Data Summary'!DK72="Yes"),OFFSET('Sanitation Data'!$I$6,0,10*ROW('Sanitation Data'!I66)),NA())</f>
        <v>#N/A</v>
      </c>
      <c r="AW72" s="83" t="e">
        <f ca="true">+IF(AND(ISNUMBER(OFFSET('Sanitation Data'!$I$10,0,10*ROW('Sanitation Data'!I66))),'Data Summary'!DL72="Yes"),OFFSET('Sanitation Data'!$I$10,0,10*ROW('Sanitation Data'!I66)),NA())</f>
        <v>#N/A</v>
      </c>
      <c r="AX72" s="83" t="e">
        <f ca="true">+IF(AND(ISNUMBER(OFFSET('Sanitation Data'!$I$11,0,10*ROW('Sanitation Data'!I66))),'Data Summary'!DM72="Yes"),OFFSET('Sanitation Data'!$I$11,0,10*ROW('Sanitation Data'!I66)),NA())</f>
        <v>#N/A</v>
      </c>
      <c r="AY72" s="83" t="e">
        <f ca="true">+IF(AND(ISNUMBER(OFFSET('Sanitation Data'!$I$12,0,10*ROW('Sanitation Data'!I66))),'Data Summary'!DN72="Yes"),OFFSET('Sanitation Data'!$I$12,0,10*ROW('Sanitation Data'!I66)),NA())</f>
        <v>#N/A</v>
      </c>
      <c r="AZ72" s="84" t="e">
        <f ca="true">+IF(AND(ISNUMBER(OFFSET('Hygiene Data'!$D$5,0,10*ROW('Hygiene Data'!D66))),'Data Summary'!DO72="Yes"),OFFSET('Hygiene Data'!$D$5,0,10*ROW('Hygiene Data'!D66)),NA())</f>
        <v>#N/A</v>
      </c>
      <c r="BA72" s="84" t="e">
        <f ca="true">+IF(AND(ISNUMBER(OFFSET('Hygiene Data'!$D$7,0,10*ROW('Hygiene Data'!D66))),'Data Summary'!DP72="Yes"),OFFSET('Hygiene Data'!$D$7,0,10*ROW('Hygiene Data'!D66)),NA())</f>
        <v>#N/A</v>
      </c>
      <c r="BB72" s="84" t="e">
        <f ca="true">+IF(AND(ISNUMBER(OFFSET('Hygiene Data'!$D$9,0,10*ROW('Hygiene Data'!D66))),'Data Summary'!DQ72="Yes"),OFFSET('Hygiene Data'!$D$9,0,10*ROW('Hygiene Data'!D66)),NA())</f>
        <v>#N/A</v>
      </c>
      <c r="BC72" s="84" t="e">
        <f ca="true">+IF(AND(ISNUMBER(OFFSET('Hygiene Data'!$E$5,0,10*ROW('Hygiene Data'!E66))),'Data Summary'!DR72="Yes"),OFFSET('Hygiene Data'!$E$5,0,10*ROW('Hygiene Data'!E66)),NA())</f>
        <v>#N/A</v>
      </c>
      <c r="BD72" s="84" t="e">
        <f ca="true">+IF(AND(ISNUMBER(OFFSET('Hygiene Data'!$E$7,0,10*ROW('Hygiene Data'!E66))),'Data Summary'!DS72="Yes"),OFFSET('Hygiene Data'!$E$7,0,10*ROW('Hygiene Data'!E66)),NA())</f>
        <v>#N/A</v>
      </c>
      <c r="BE72" s="84" t="e">
        <f ca="true">+IF(AND(ISNUMBER(OFFSET('Hygiene Data'!$E$9,0,10*ROW('Hygiene Data'!E66))),'Data Summary'!DT72="Yes"),OFFSET('Hygiene Data'!$E$9,0,10*ROW('Hygiene Data'!E66)),NA())</f>
        <v>#N/A</v>
      </c>
      <c r="BF72" s="84" t="e">
        <f ca="true">+IF(AND(ISNUMBER(OFFSET('Hygiene Data'!$F$5,0,10*ROW('Hygiene Data'!F66))),'Data Summary'!DU72="Yes"),OFFSET('Hygiene Data'!$F$5,0,10*ROW('Hygiene Data'!F66)),NA())</f>
        <v>#N/A</v>
      </c>
      <c r="BG72" s="84" t="e">
        <f ca="true">+IF(AND(ISNUMBER(OFFSET('Hygiene Data'!$F$7,0,10*ROW('Hygiene Data'!F66))),'Data Summary'!DV72="Yes"),OFFSET('Hygiene Data'!$F$7,0,10*ROW('Hygiene Data'!F66)),NA())</f>
        <v>#N/A</v>
      </c>
      <c r="BH72" s="84" t="e">
        <f ca="true">+IF(AND(ISNUMBER(OFFSET('Hygiene Data'!$F$9,0,10*ROW('Hygiene Data'!F66))),'Data Summary'!DW72="Yes"),OFFSET('Hygiene Data'!$F$9,0,10*ROW('Hygiene Data'!F66)),NA())</f>
        <v>#N/A</v>
      </c>
      <c r="BI72" s="84" t="e">
        <f ca="true">+IF(AND(ISNUMBER(OFFSET('Hygiene Data'!$G$5,0,10*ROW('Hygiene Data'!G66))),'Data Summary'!DX72="Yes"),OFFSET('Hygiene Data'!$G$5,0,10*ROW('Hygiene Data'!G66)),NA())</f>
        <v>#N/A</v>
      </c>
      <c r="BJ72" s="84" t="e">
        <f ca="true">+IF(AND(ISNUMBER(OFFSET('Hygiene Data'!$G$7,0,10*ROW('Hygiene Data'!G66))),'Data Summary'!DY72="Yes"),OFFSET('Hygiene Data'!$G$7,0,10*ROW('Hygiene Data'!G66)),NA())</f>
        <v>#N/A</v>
      </c>
      <c r="BK72" s="84" t="e">
        <f ca="true">+IF(AND(ISNUMBER(OFFSET('Hygiene Data'!$G$9,0,10*ROW('Hygiene Data'!G66))),'Data Summary'!DZ72="Yes"),OFFSET('Hygiene Data'!$G$9,0,10*ROW('Hygiene Data'!G66)),NA())</f>
        <v>#N/A</v>
      </c>
      <c r="BL72" s="84" t="e">
        <f ca="true">+IF(AND(ISNUMBER(OFFSET('Hygiene Data'!$H$5,0,10*ROW('Hygiene Data'!H66))),'Data Summary'!EA72="Yes"),OFFSET('Hygiene Data'!$H$5,0,10*ROW('Hygiene Data'!H66)),NA())</f>
        <v>#N/A</v>
      </c>
      <c r="BM72" s="84" t="e">
        <f ca="true">+IF(AND(ISNUMBER(OFFSET('Hygiene Data'!$H$7,0,10*ROW('Hygiene Data'!H66))),'Data Summary'!EB72="Yes"),OFFSET('Hygiene Data'!$H$7,0,10*ROW('Hygiene Data'!H66)),NA())</f>
        <v>#N/A</v>
      </c>
      <c r="BN72" s="84" t="e">
        <f ca="true">+IF(AND(ISNUMBER(OFFSET('Hygiene Data'!$H$9,0,10*ROW('Hygiene Data'!H66))),'Data Summary'!EC72="Yes"),OFFSET('Hygiene Data'!$H$9,0,10*ROW('Hygiene Data'!H66)),NA())</f>
        <v>#N/A</v>
      </c>
      <c r="BO72" s="84" t="e">
        <f ca="true">+IF(AND(ISNUMBER(OFFSET('Hygiene Data'!$I$5,0,10*ROW('Hygiene Data'!I66))),'Data Summary'!ED72="Yes"),OFFSET('Hygiene Data'!$I$5,0,10*ROW('Hygiene Data'!I66)),NA())</f>
        <v>#N/A</v>
      </c>
      <c r="BP72" s="84" t="e">
        <f ca="true">+IF(AND(ISNUMBER(OFFSET('Hygiene Data'!$I$7,0,10*ROW('Hygiene Data'!I66))),'Data Summary'!EE72="Yes"),OFFSET('Hygiene Data'!$I$7,0,10*ROW('Hygiene Data'!I66)),NA())</f>
        <v>#N/A</v>
      </c>
      <c r="BQ72" s="84" t="e">
        <f ca="true">+IF(AND(ISNUMBER(OFFSET('Hygiene Data'!$I$9,0,10*ROW('Hygiene Data'!I66))),'Data Summary'!EF72="Yes"),OFFSET('Hygiene Data'!$I$9,0,10*ROW('Hygiene Data'!I66)),NA())</f>
        <v>#N/A</v>
      </c>
    </row>
    <row xmlns:x14ac="http://schemas.microsoft.com/office/spreadsheetml/2009/9/ac" r="73" x14ac:dyDescent="0.2">
      <c r="A73" s="375" t="e">
        <f ca="true">+RIGHT('Data Summary'!A73,LEN('Data Summary'!A73)-9)</f>
        <v>#VALUE!</v>
      </c>
      <c r="B73" s="36" t="str">
        <f ca="true">+IF(ISTEXT('Data Summary'!B73),'Data Summary'!B73,"")</f>
        <v/>
      </c>
      <c r="C73" s="325" t="e">
        <f ca="true">+VALUE('Data Summary'!C73)</f>
        <v>#VALUE!</v>
      </c>
      <c r="D73" s="82" t="e">
        <f ca="true">+IF(AND(ISNUMBER(OFFSET('Water Data'!$D$4,0,10*ROW('Water Data'!D67))),'Data Summary'!BS73="Yes"),100-OFFSET('Water Data'!$D$4,0,10*ROW('Water Data'!D67)),NA())</f>
        <v>#N/A</v>
      </c>
      <c r="E73" s="82" t="e">
        <f ca="true">+IF(AND(ISNUMBER(OFFSET('Water Data'!$D$6,0,10*ROW('Water Data'!D67))),'Data Summary'!BT73="Yes"),OFFSET('Water Data'!$D$6,0,10*ROW('Water Data'!D67)),NA())</f>
        <v>#N/A</v>
      </c>
      <c r="F73" s="82" t="e">
        <f ca="true">+IF(AND(ISNUMBER(OFFSET('Water Data'!$D$9,0,10*ROW('Water Data'!D67))),'Data Summary'!BU73="Yes"),OFFSET('Water Data'!$D$9,0,10*ROW('Water Data'!D67)),NA())</f>
        <v>#N/A</v>
      </c>
      <c r="G73" s="82" t="e">
        <f ca="true">+IF(AND(ISNUMBER(OFFSET('Water Data'!$E$4,0,10*ROW('Water Data'!E67))),'Data Summary'!BV73="Yes"),100-OFFSET('Water Data'!$E$4,0,10*ROW('Water Data'!E67)),NA())</f>
        <v>#N/A</v>
      </c>
      <c r="H73" s="82" t="e">
        <f ca="true">+IF(AND(ISNUMBER(OFFSET('Water Data'!$E$6,0,10*ROW('Water Data'!E67))),'Data Summary'!BW73="Yes"),OFFSET('Water Data'!$E$6,0,10*ROW('Water Data'!E67)),NA())</f>
        <v>#N/A</v>
      </c>
      <c r="I73" s="82" t="e">
        <f ca="true">+IF(AND(ISNUMBER(OFFSET('Water Data'!$E$9,0,10*ROW('Water Data'!E67))),'Data Summary'!BX73="Yes"),OFFSET('Water Data'!$E$9,0,10*ROW('Water Data'!E67)),NA())</f>
        <v>#N/A</v>
      </c>
      <c r="J73" s="82" t="e">
        <f ca="true">+IF(AND(ISNUMBER(OFFSET('Water Data'!$F$4,0,10*ROW('Water Data'!F67))),'Data Summary'!BY73="Yes"),100-OFFSET('Water Data'!$F$4,0,10*ROW('Water Data'!F67)),NA())</f>
        <v>#N/A</v>
      </c>
      <c r="K73" s="82" t="e">
        <f ca="true">+IF(AND(ISNUMBER(OFFSET('Water Data'!$F$6,0,10*ROW('Water Data'!F67))),'Data Summary'!BZ73="Yes"),OFFSET('Water Data'!$F$6,0,10*ROW('Water Data'!F67)),NA())</f>
        <v>#N/A</v>
      </c>
      <c r="L73" s="82" t="e">
        <f ca="true">+IF(AND(ISNUMBER(OFFSET('Water Data'!$F$9,0,10*ROW('Water Data'!F67))),'Data Summary'!CA73="Yes"),OFFSET('Water Data'!$F$9,0,10*ROW('Water Data'!F67)),NA())</f>
        <v>#N/A</v>
      </c>
      <c r="M73" s="82" t="e">
        <f ca="true">+IF(AND(ISNUMBER(OFFSET('Water Data'!$G$4,0,10*ROW('Water Data'!G67))),'Data Summary'!CB73="Yes"),100-OFFSET('Water Data'!$G$4,0,10*ROW('Water Data'!G67)),NA())</f>
        <v>#N/A</v>
      </c>
      <c r="N73" s="82" t="e">
        <f ca="true">+IF(AND(ISNUMBER(OFFSET('Water Data'!$G$6,0,10*ROW('Water Data'!G67))),'Data Summary'!CC73="Yes"),OFFSET('Water Data'!$G$6,0,10*ROW('Water Data'!G67)),NA())</f>
        <v>#N/A</v>
      </c>
      <c r="O73" s="82" t="e">
        <f ca="true">+IF(AND(ISNUMBER(OFFSET('Water Data'!$G$9,0,10*ROW('Water Data'!G67))),'Data Summary'!CD73="Yes"),OFFSET('Water Data'!$G$9,0,10*ROW('Water Data'!G67)),NA())</f>
        <v>#N/A</v>
      </c>
      <c r="P73" s="82" t="e">
        <f ca="true">+IF(AND(ISNUMBER(OFFSET('Water Data'!$H$4,0,10*ROW('Water Data'!H67))),'Data Summary'!CE73="Yes"),100-OFFSET('Water Data'!$H$4,0,10*ROW('Water Data'!H67)),NA())</f>
        <v>#N/A</v>
      </c>
      <c r="Q73" s="82" t="e">
        <f ca="true">+IF(AND(ISNUMBER(OFFSET('Water Data'!$H$6,0,10*ROW('Water Data'!H67))),'Data Summary'!CF73="Yes"),OFFSET('Water Data'!$H$6,0,10*ROW('Water Data'!H67)),NA())</f>
        <v>#N/A</v>
      </c>
      <c r="R73" s="82" t="e">
        <f ca="true">+IF(AND(ISNUMBER(OFFSET('Water Data'!$H$9,0,10*ROW('Water Data'!H67))),'Data Summary'!CG73="Yes"),OFFSET('Water Data'!$H$9,0,10*ROW('Water Data'!H67)),NA())</f>
        <v>#N/A</v>
      </c>
      <c r="S73" s="82" t="e">
        <f ca="true">+IF(AND(ISNUMBER(OFFSET('Water Data'!$I$4,0,10*ROW('Water Data'!I67))),'Data Summary'!CH73="Yes"),100-OFFSET('Water Data'!$I$4,0,10*ROW('Water Data'!I67)),NA())</f>
        <v>#N/A</v>
      </c>
      <c r="T73" s="82" t="e">
        <f ca="true">+IF(AND(ISNUMBER(OFFSET('Water Data'!$I$6,0,10*ROW('Water Data'!I67))),'Data Summary'!CI73="Yes"),OFFSET('Water Data'!$I$6,0,10*ROW('Water Data'!I67)),NA())</f>
        <v>#N/A</v>
      </c>
      <c r="U73" s="82" t="e">
        <f ca="true">+IF(AND(ISNUMBER(OFFSET('Water Data'!$I$9,0,10*ROW('Water Data'!I67))),'Data Summary'!CJ73="Yes"),OFFSET('Water Data'!$I$9,0,10*ROW('Water Data'!I67)),NA())</f>
        <v>#N/A</v>
      </c>
      <c r="V73" s="83" t="e">
        <f ca="true">+IF(AND(ISNUMBER(OFFSET('Sanitation Data'!$D$4,0,10*ROW('Sanitation Data'!D67))),'Data Summary'!CK73="Yes"),100-OFFSET('Sanitation Data'!$D$4,0,10*ROW('Sanitation Data'!D67)),NA())</f>
        <v>#N/A</v>
      </c>
      <c r="W73" s="83" t="e">
        <f ca="true">+IF(AND(ISNUMBER(OFFSET('Sanitation Data'!$D$6,0,10*ROW('Sanitation Data'!D67))),'Data Summary'!CL73="Yes"),OFFSET('Sanitation Data'!$D$6,0,10*ROW('Sanitation Data'!D67)),NA())</f>
        <v>#N/A</v>
      </c>
      <c r="X73" s="83" t="e">
        <f ca="true">+IF(AND(ISNUMBER(OFFSET('Sanitation Data'!$D$10,0,10*ROW('Sanitation Data'!D67))),'Data Summary'!CM73="Yes"),OFFSET('Sanitation Data'!$D$10,0,10*ROW('Sanitation Data'!D67)),NA())</f>
        <v>#N/A</v>
      </c>
      <c r="Y73" s="83" t="e">
        <f ca="true">+IF(AND(ISNUMBER(OFFSET('Sanitation Data'!$D$11,0,10*ROW('Sanitation Data'!D67))),'Data Summary'!CN73="Yes"),OFFSET('Sanitation Data'!$D$11,0,10*ROW('Sanitation Data'!D67)),NA())</f>
        <v>#N/A</v>
      </c>
      <c r="Z73" s="83" t="e">
        <f ca="true">+IF(AND(ISNUMBER(OFFSET('Sanitation Data'!$D$12,0,10*ROW('Sanitation Data'!D67))),'Data Summary'!CO73="Yes"),OFFSET('Sanitation Data'!$D$12,0,10*ROW('Sanitation Data'!D67)),NA())</f>
        <v>#N/A</v>
      </c>
      <c r="AA73" s="83" t="e">
        <f ca="true">+IF(AND(ISNUMBER(OFFSET('Sanitation Data'!$E$4,0,10*ROW('Sanitation Data'!E67))),'Data Summary'!CP73="Yes"),100-OFFSET('Sanitation Data'!$E$4,0,10*ROW('Sanitation Data'!E67)),NA())</f>
        <v>#N/A</v>
      </c>
      <c r="AB73" s="83" t="e">
        <f ca="true">+IF(AND(ISNUMBER(OFFSET('Sanitation Data'!$E$6,0,10*ROW('Sanitation Data'!E67))),'Data Summary'!CQ73="Yes"),OFFSET('Sanitation Data'!$E$6,0,10*ROW('Sanitation Data'!E67)),NA())</f>
        <v>#N/A</v>
      </c>
      <c r="AC73" s="83" t="e">
        <f ca="true">+IF(AND(ISNUMBER(OFFSET('Sanitation Data'!$E$10,0,10*ROW('Sanitation Data'!E67))),'Data Summary'!CR73="Yes"),OFFSET('Sanitation Data'!$E$10,0,10*ROW('Sanitation Data'!E67)),NA())</f>
        <v>#N/A</v>
      </c>
      <c r="AD73" s="83" t="e">
        <f ca="true">+IF(AND(ISNUMBER(OFFSET('Sanitation Data'!$E$11,0,10*ROW('Sanitation Data'!E67))),'Data Summary'!CS73="Yes"),OFFSET('Sanitation Data'!$E$11,0,10*ROW('Sanitation Data'!E67)),NA())</f>
        <v>#N/A</v>
      </c>
      <c r="AE73" s="83" t="e">
        <f ca="true">+IF(AND(ISNUMBER(OFFSET('Sanitation Data'!$E$12,0,10*ROW('Sanitation Data'!E67))),'Data Summary'!CT73="Yes"),OFFSET('Sanitation Data'!$E$12,0,10*ROW('Sanitation Data'!E67)),NA())</f>
        <v>#N/A</v>
      </c>
      <c r="AF73" s="83" t="e">
        <f ca="true">+IF(AND(ISNUMBER(OFFSET('Sanitation Data'!$F$4,0,10*ROW('Sanitation Data'!F67))),'Data Summary'!CU73="Yes"),100-OFFSET('Sanitation Data'!$F$4,0,10*ROW('Sanitation Data'!F67)),NA())</f>
        <v>#N/A</v>
      </c>
      <c r="AG73" s="83" t="e">
        <f ca="true">+IF(AND(ISNUMBER(OFFSET('Sanitation Data'!$F$6,0,10*ROW('Sanitation Data'!F67))),'Data Summary'!CV73="Yes"),OFFSET('Sanitation Data'!$F$6,0,10*ROW('Sanitation Data'!F67)),NA())</f>
        <v>#N/A</v>
      </c>
      <c r="AH73" s="83" t="e">
        <f ca="true">+IF(AND(ISNUMBER(OFFSET('Sanitation Data'!$F$10,0,10*ROW('Sanitation Data'!F67))),'Data Summary'!CW73="Yes"),OFFSET('Sanitation Data'!$F$10,0,10*ROW('Sanitation Data'!F67)),NA())</f>
        <v>#N/A</v>
      </c>
      <c r="AI73" s="83" t="e">
        <f ca="true">+IF(AND(ISNUMBER(OFFSET('Sanitation Data'!$F$11,0,10*ROW('Sanitation Data'!F67))),'Data Summary'!CX73="Yes"),OFFSET('Sanitation Data'!$F$11,0,10*ROW('Sanitation Data'!F67)),NA())</f>
        <v>#N/A</v>
      </c>
      <c r="AJ73" s="83" t="e">
        <f ca="true">+IF(AND(ISNUMBER(OFFSET('Sanitation Data'!$F$12,0,10*ROW('Sanitation Data'!F67))),'Data Summary'!CY73="Yes"),OFFSET('Sanitation Data'!$F$12,0,10*ROW('Sanitation Data'!F67)),NA())</f>
        <v>#N/A</v>
      </c>
      <c r="AK73" s="83" t="e">
        <f ca="true">+IF(AND(ISNUMBER(OFFSET('Sanitation Data'!$G$4,0,10*ROW('Sanitation Data'!G67))),'Data Summary'!CZ73="Yes"),100-OFFSET('Sanitation Data'!$G$4,0,10*ROW('Sanitation Data'!G67)),NA())</f>
        <v>#N/A</v>
      </c>
      <c r="AL73" s="83" t="e">
        <f ca="true">+IF(AND(ISNUMBER(OFFSET('Sanitation Data'!$G$6,0,10*ROW('Sanitation Data'!G67))),'Data Summary'!DA73="Yes"),OFFSET('Sanitation Data'!$G$6,0,10*ROW('Sanitation Data'!G67)),NA())</f>
        <v>#N/A</v>
      </c>
      <c r="AM73" s="83" t="e">
        <f ca="true">+IF(AND(ISNUMBER(OFFSET('Sanitation Data'!$G$10,0,10*ROW('Sanitation Data'!G67))),'Data Summary'!DB73="Yes"),OFFSET('Sanitation Data'!$G$10,0,10*ROW('Sanitation Data'!G67)),NA())</f>
        <v>#N/A</v>
      </c>
      <c r="AN73" s="83" t="e">
        <f ca="true">+IF(AND(ISNUMBER(OFFSET('Sanitation Data'!$G$11,0,10*ROW('Sanitation Data'!G67))),'Data Summary'!DC73="Yes"),OFFSET('Sanitation Data'!$G$11,0,10*ROW('Sanitation Data'!G67)),NA())</f>
        <v>#N/A</v>
      </c>
      <c r="AO73" s="83" t="e">
        <f ca="true">+IF(AND(ISNUMBER(OFFSET('Sanitation Data'!$G$12,0,10*ROW('Sanitation Data'!G67))),'Data Summary'!DD73="Yes"),OFFSET('Sanitation Data'!$G$12,0,10*ROW('Sanitation Data'!G67)),NA())</f>
        <v>#N/A</v>
      </c>
      <c r="AP73" s="83" t="e">
        <f ca="true">+IF(AND(ISNUMBER(OFFSET('Sanitation Data'!$H$4,0,10*ROW('Sanitation Data'!H67))),'Data Summary'!DE73="Yes"),100-OFFSET('Sanitation Data'!$H$4,0,10*ROW('Sanitation Data'!H67)),NA())</f>
        <v>#N/A</v>
      </c>
      <c r="AQ73" s="83" t="e">
        <f ca="true">+IF(AND(ISNUMBER(OFFSET('Sanitation Data'!$H$6,0,10*ROW('Sanitation Data'!H67))),'Data Summary'!DF73="Yes"),OFFSET('Sanitation Data'!$H$6,0,10*ROW('Sanitation Data'!H67)),NA())</f>
        <v>#N/A</v>
      </c>
      <c r="AR73" s="83" t="e">
        <f ca="true">+IF(AND(ISNUMBER(OFFSET('Sanitation Data'!$H$10,0,10*ROW('Sanitation Data'!H67))),'Data Summary'!DG73="Yes"),OFFSET('Sanitation Data'!$H$10,0,10*ROW('Sanitation Data'!H67)),NA())</f>
        <v>#N/A</v>
      </c>
      <c r="AS73" s="83" t="e">
        <f ca="true">+IF(AND(ISNUMBER(OFFSET('Sanitation Data'!$H$11,0,10*ROW('Sanitation Data'!H67))),'Data Summary'!DH73="Yes"),OFFSET('Sanitation Data'!$H$11,0,10*ROW('Sanitation Data'!H67)),NA())</f>
        <v>#N/A</v>
      </c>
      <c r="AT73" s="83" t="e">
        <f ca="true">+IF(AND(ISNUMBER(OFFSET('Sanitation Data'!$H$12,0,10*ROW('Sanitation Data'!H67))),'Data Summary'!DI73="Yes"),OFFSET('Sanitation Data'!$H$12,0,10*ROW('Sanitation Data'!H67)),NA())</f>
        <v>#N/A</v>
      </c>
      <c r="AU73" s="83" t="e">
        <f ca="true">+IF(AND(ISNUMBER(OFFSET('Sanitation Data'!$I$4,0,10*ROW('Sanitation Data'!I67))),'Data Summary'!DJ73="Yes"),100-OFFSET('Sanitation Data'!$I$4,0,10*ROW('Sanitation Data'!I67)),NA())</f>
        <v>#N/A</v>
      </c>
      <c r="AV73" s="83" t="e">
        <f ca="true">+IF(AND(ISNUMBER(OFFSET('Sanitation Data'!$I$6,0,10*ROW('Sanitation Data'!I67))),'Data Summary'!DK73="Yes"),OFFSET('Sanitation Data'!$I$6,0,10*ROW('Sanitation Data'!I67)),NA())</f>
        <v>#N/A</v>
      </c>
      <c r="AW73" s="83" t="e">
        <f ca="true">+IF(AND(ISNUMBER(OFFSET('Sanitation Data'!$I$10,0,10*ROW('Sanitation Data'!I67))),'Data Summary'!DL73="Yes"),OFFSET('Sanitation Data'!$I$10,0,10*ROW('Sanitation Data'!I67)),NA())</f>
        <v>#N/A</v>
      </c>
      <c r="AX73" s="83" t="e">
        <f ca="true">+IF(AND(ISNUMBER(OFFSET('Sanitation Data'!$I$11,0,10*ROW('Sanitation Data'!I67))),'Data Summary'!DM73="Yes"),OFFSET('Sanitation Data'!$I$11,0,10*ROW('Sanitation Data'!I67)),NA())</f>
        <v>#N/A</v>
      </c>
      <c r="AY73" s="83" t="e">
        <f ca="true">+IF(AND(ISNUMBER(OFFSET('Sanitation Data'!$I$12,0,10*ROW('Sanitation Data'!I67))),'Data Summary'!DN73="Yes"),OFFSET('Sanitation Data'!$I$12,0,10*ROW('Sanitation Data'!I67)),NA())</f>
        <v>#N/A</v>
      </c>
      <c r="AZ73" s="84" t="e">
        <f ca="true">+IF(AND(ISNUMBER(OFFSET('Hygiene Data'!$D$5,0,10*ROW('Hygiene Data'!D67))),'Data Summary'!DO73="Yes"),OFFSET('Hygiene Data'!$D$5,0,10*ROW('Hygiene Data'!D67)),NA())</f>
        <v>#N/A</v>
      </c>
      <c r="BA73" s="84" t="e">
        <f ca="true">+IF(AND(ISNUMBER(OFFSET('Hygiene Data'!$D$7,0,10*ROW('Hygiene Data'!D67))),'Data Summary'!DP73="Yes"),OFFSET('Hygiene Data'!$D$7,0,10*ROW('Hygiene Data'!D67)),NA())</f>
        <v>#N/A</v>
      </c>
      <c r="BB73" s="84" t="e">
        <f ca="true">+IF(AND(ISNUMBER(OFFSET('Hygiene Data'!$D$9,0,10*ROW('Hygiene Data'!D67))),'Data Summary'!DQ73="Yes"),OFFSET('Hygiene Data'!$D$9,0,10*ROW('Hygiene Data'!D67)),NA())</f>
        <v>#N/A</v>
      </c>
      <c r="BC73" s="84" t="e">
        <f ca="true">+IF(AND(ISNUMBER(OFFSET('Hygiene Data'!$E$5,0,10*ROW('Hygiene Data'!E67))),'Data Summary'!DR73="Yes"),OFFSET('Hygiene Data'!$E$5,0,10*ROW('Hygiene Data'!E67)),NA())</f>
        <v>#N/A</v>
      </c>
      <c r="BD73" s="84" t="e">
        <f ca="true">+IF(AND(ISNUMBER(OFFSET('Hygiene Data'!$E$7,0,10*ROW('Hygiene Data'!E67))),'Data Summary'!DS73="Yes"),OFFSET('Hygiene Data'!$E$7,0,10*ROW('Hygiene Data'!E67)),NA())</f>
        <v>#N/A</v>
      </c>
      <c r="BE73" s="84" t="e">
        <f ca="true">+IF(AND(ISNUMBER(OFFSET('Hygiene Data'!$E$9,0,10*ROW('Hygiene Data'!E67))),'Data Summary'!DT73="Yes"),OFFSET('Hygiene Data'!$E$9,0,10*ROW('Hygiene Data'!E67)),NA())</f>
        <v>#N/A</v>
      </c>
      <c r="BF73" s="84" t="e">
        <f ca="true">+IF(AND(ISNUMBER(OFFSET('Hygiene Data'!$F$5,0,10*ROW('Hygiene Data'!F67))),'Data Summary'!DU73="Yes"),OFFSET('Hygiene Data'!$F$5,0,10*ROW('Hygiene Data'!F67)),NA())</f>
        <v>#N/A</v>
      </c>
      <c r="BG73" s="84" t="e">
        <f ca="true">+IF(AND(ISNUMBER(OFFSET('Hygiene Data'!$F$7,0,10*ROW('Hygiene Data'!F67))),'Data Summary'!DV73="Yes"),OFFSET('Hygiene Data'!$F$7,0,10*ROW('Hygiene Data'!F67)),NA())</f>
        <v>#N/A</v>
      </c>
      <c r="BH73" s="84" t="e">
        <f ca="true">+IF(AND(ISNUMBER(OFFSET('Hygiene Data'!$F$9,0,10*ROW('Hygiene Data'!F67))),'Data Summary'!DW73="Yes"),OFFSET('Hygiene Data'!$F$9,0,10*ROW('Hygiene Data'!F67)),NA())</f>
        <v>#N/A</v>
      </c>
      <c r="BI73" s="84" t="e">
        <f ca="true">+IF(AND(ISNUMBER(OFFSET('Hygiene Data'!$G$5,0,10*ROW('Hygiene Data'!G67))),'Data Summary'!DX73="Yes"),OFFSET('Hygiene Data'!$G$5,0,10*ROW('Hygiene Data'!G67)),NA())</f>
        <v>#N/A</v>
      </c>
      <c r="BJ73" s="84" t="e">
        <f ca="true">+IF(AND(ISNUMBER(OFFSET('Hygiene Data'!$G$7,0,10*ROW('Hygiene Data'!G67))),'Data Summary'!DY73="Yes"),OFFSET('Hygiene Data'!$G$7,0,10*ROW('Hygiene Data'!G67)),NA())</f>
        <v>#N/A</v>
      </c>
      <c r="BK73" s="84" t="e">
        <f ca="true">+IF(AND(ISNUMBER(OFFSET('Hygiene Data'!$G$9,0,10*ROW('Hygiene Data'!G67))),'Data Summary'!DZ73="Yes"),OFFSET('Hygiene Data'!$G$9,0,10*ROW('Hygiene Data'!G67)),NA())</f>
        <v>#N/A</v>
      </c>
      <c r="BL73" s="84" t="e">
        <f ca="true">+IF(AND(ISNUMBER(OFFSET('Hygiene Data'!$H$5,0,10*ROW('Hygiene Data'!H67))),'Data Summary'!EA73="Yes"),OFFSET('Hygiene Data'!$H$5,0,10*ROW('Hygiene Data'!H67)),NA())</f>
        <v>#N/A</v>
      </c>
      <c r="BM73" s="84" t="e">
        <f ca="true">+IF(AND(ISNUMBER(OFFSET('Hygiene Data'!$H$7,0,10*ROW('Hygiene Data'!H67))),'Data Summary'!EB73="Yes"),OFFSET('Hygiene Data'!$H$7,0,10*ROW('Hygiene Data'!H67)),NA())</f>
        <v>#N/A</v>
      </c>
      <c r="BN73" s="84" t="e">
        <f ca="true">+IF(AND(ISNUMBER(OFFSET('Hygiene Data'!$H$9,0,10*ROW('Hygiene Data'!H67))),'Data Summary'!EC73="Yes"),OFFSET('Hygiene Data'!$H$9,0,10*ROW('Hygiene Data'!H67)),NA())</f>
        <v>#N/A</v>
      </c>
      <c r="BO73" s="84" t="e">
        <f ca="true">+IF(AND(ISNUMBER(OFFSET('Hygiene Data'!$I$5,0,10*ROW('Hygiene Data'!I67))),'Data Summary'!ED73="Yes"),OFFSET('Hygiene Data'!$I$5,0,10*ROW('Hygiene Data'!I67)),NA())</f>
        <v>#N/A</v>
      </c>
      <c r="BP73" s="84" t="e">
        <f ca="true">+IF(AND(ISNUMBER(OFFSET('Hygiene Data'!$I$7,0,10*ROW('Hygiene Data'!I67))),'Data Summary'!EE73="Yes"),OFFSET('Hygiene Data'!$I$7,0,10*ROW('Hygiene Data'!I67)),NA())</f>
        <v>#N/A</v>
      </c>
      <c r="BQ73" s="84" t="e">
        <f ca="true">+IF(AND(ISNUMBER(OFFSET('Hygiene Data'!$I$9,0,10*ROW('Hygiene Data'!I67))),'Data Summary'!EF73="Yes"),OFFSET('Hygiene Data'!$I$9,0,10*ROW('Hygiene Data'!I67)),NA())</f>
        <v>#N/A</v>
      </c>
    </row>
    <row xmlns:x14ac="http://schemas.microsoft.com/office/spreadsheetml/2009/9/ac" r="74" x14ac:dyDescent="0.2">
      <c r="A74" s="375" t="e">
        <f ca="true">+RIGHT('Data Summary'!A74,LEN('Data Summary'!A74)-9)</f>
        <v>#VALUE!</v>
      </c>
      <c r="B74" s="36" t="str">
        <f ca="true">+IF(ISTEXT('Data Summary'!B74),'Data Summary'!B74,"")</f>
        <v/>
      </c>
      <c r="C74" s="325" t="e">
        <f ca="true">+VALUE('Data Summary'!C74)</f>
        <v>#VALUE!</v>
      </c>
      <c r="D74" s="82" t="e">
        <f ca="true">+IF(AND(ISNUMBER(OFFSET('Water Data'!$D$4,0,10*ROW('Water Data'!D68))),'Data Summary'!BS74="Yes"),100-OFFSET('Water Data'!$D$4,0,10*ROW('Water Data'!D68)),NA())</f>
        <v>#N/A</v>
      </c>
      <c r="E74" s="82" t="e">
        <f ca="true">+IF(AND(ISNUMBER(OFFSET('Water Data'!$D$6,0,10*ROW('Water Data'!D68))),'Data Summary'!BT74="Yes"),OFFSET('Water Data'!$D$6,0,10*ROW('Water Data'!D68)),NA())</f>
        <v>#N/A</v>
      </c>
      <c r="F74" s="82" t="e">
        <f ca="true">+IF(AND(ISNUMBER(OFFSET('Water Data'!$D$9,0,10*ROW('Water Data'!D68))),'Data Summary'!BU74="Yes"),OFFSET('Water Data'!$D$9,0,10*ROW('Water Data'!D68)),NA())</f>
        <v>#N/A</v>
      </c>
      <c r="G74" s="82" t="e">
        <f ca="true">+IF(AND(ISNUMBER(OFFSET('Water Data'!$E$4,0,10*ROW('Water Data'!E68))),'Data Summary'!BV74="Yes"),100-OFFSET('Water Data'!$E$4,0,10*ROW('Water Data'!E68)),NA())</f>
        <v>#N/A</v>
      </c>
      <c r="H74" s="82" t="e">
        <f ca="true">+IF(AND(ISNUMBER(OFFSET('Water Data'!$E$6,0,10*ROW('Water Data'!E68))),'Data Summary'!BW74="Yes"),OFFSET('Water Data'!$E$6,0,10*ROW('Water Data'!E68)),NA())</f>
        <v>#N/A</v>
      </c>
      <c r="I74" s="82" t="e">
        <f ca="true">+IF(AND(ISNUMBER(OFFSET('Water Data'!$E$9,0,10*ROW('Water Data'!E68))),'Data Summary'!BX74="Yes"),OFFSET('Water Data'!$E$9,0,10*ROW('Water Data'!E68)),NA())</f>
        <v>#N/A</v>
      </c>
      <c r="J74" s="82" t="e">
        <f ca="true">+IF(AND(ISNUMBER(OFFSET('Water Data'!$F$4,0,10*ROW('Water Data'!F68))),'Data Summary'!BY74="Yes"),100-OFFSET('Water Data'!$F$4,0,10*ROW('Water Data'!F68)),NA())</f>
        <v>#N/A</v>
      </c>
      <c r="K74" s="82" t="e">
        <f ca="true">+IF(AND(ISNUMBER(OFFSET('Water Data'!$F$6,0,10*ROW('Water Data'!F68))),'Data Summary'!BZ74="Yes"),OFFSET('Water Data'!$F$6,0,10*ROW('Water Data'!F68)),NA())</f>
        <v>#N/A</v>
      </c>
      <c r="L74" s="82" t="e">
        <f ca="true">+IF(AND(ISNUMBER(OFFSET('Water Data'!$F$9,0,10*ROW('Water Data'!F68))),'Data Summary'!CA74="Yes"),OFFSET('Water Data'!$F$9,0,10*ROW('Water Data'!F68)),NA())</f>
        <v>#N/A</v>
      </c>
      <c r="M74" s="82" t="e">
        <f ca="true">+IF(AND(ISNUMBER(OFFSET('Water Data'!$G$4,0,10*ROW('Water Data'!G68))),'Data Summary'!CB74="Yes"),100-OFFSET('Water Data'!$G$4,0,10*ROW('Water Data'!G68)),NA())</f>
        <v>#N/A</v>
      </c>
      <c r="N74" s="82" t="e">
        <f ca="true">+IF(AND(ISNUMBER(OFFSET('Water Data'!$G$6,0,10*ROW('Water Data'!G68))),'Data Summary'!CC74="Yes"),OFFSET('Water Data'!$G$6,0,10*ROW('Water Data'!G68)),NA())</f>
        <v>#N/A</v>
      </c>
      <c r="O74" s="82" t="e">
        <f ca="true">+IF(AND(ISNUMBER(OFFSET('Water Data'!$G$9,0,10*ROW('Water Data'!G68))),'Data Summary'!CD74="Yes"),OFFSET('Water Data'!$G$9,0,10*ROW('Water Data'!G68)),NA())</f>
        <v>#N/A</v>
      </c>
      <c r="P74" s="82" t="e">
        <f ca="true">+IF(AND(ISNUMBER(OFFSET('Water Data'!$H$4,0,10*ROW('Water Data'!H68))),'Data Summary'!CE74="Yes"),100-OFFSET('Water Data'!$H$4,0,10*ROW('Water Data'!H68)),NA())</f>
        <v>#N/A</v>
      </c>
      <c r="Q74" s="82" t="e">
        <f ca="true">+IF(AND(ISNUMBER(OFFSET('Water Data'!$H$6,0,10*ROW('Water Data'!H68))),'Data Summary'!CF74="Yes"),OFFSET('Water Data'!$H$6,0,10*ROW('Water Data'!H68)),NA())</f>
        <v>#N/A</v>
      </c>
      <c r="R74" s="82" t="e">
        <f ca="true">+IF(AND(ISNUMBER(OFFSET('Water Data'!$H$9,0,10*ROW('Water Data'!H68))),'Data Summary'!CG74="Yes"),OFFSET('Water Data'!$H$9,0,10*ROW('Water Data'!H68)),NA())</f>
        <v>#N/A</v>
      </c>
      <c r="S74" s="82" t="e">
        <f ca="true">+IF(AND(ISNUMBER(OFFSET('Water Data'!$I$4,0,10*ROW('Water Data'!I68))),'Data Summary'!CH74="Yes"),100-OFFSET('Water Data'!$I$4,0,10*ROW('Water Data'!I68)),NA())</f>
        <v>#N/A</v>
      </c>
      <c r="T74" s="82" t="e">
        <f ca="true">+IF(AND(ISNUMBER(OFFSET('Water Data'!$I$6,0,10*ROW('Water Data'!I68))),'Data Summary'!CI74="Yes"),OFFSET('Water Data'!$I$6,0,10*ROW('Water Data'!I68)),NA())</f>
        <v>#N/A</v>
      </c>
      <c r="U74" s="82" t="e">
        <f ca="true">+IF(AND(ISNUMBER(OFFSET('Water Data'!$I$9,0,10*ROW('Water Data'!I68))),'Data Summary'!CJ74="Yes"),OFFSET('Water Data'!$I$9,0,10*ROW('Water Data'!I68)),NA())</f>
        <v>#N/A</v>
      </c>
      <c r="V74" s="83" t="e">
        <f ca="true">+IF(AND(ISNUMBER(OFFSET('Sanitation Data'!$D$4,0,10*ROW('Sanitation Data'!D68))),'Data Summary'!CK74="Yes"),100-OFFSET('Sanitation Data'!$D$4,0,10*ROW('Sanitation Data'!D68)),NA())</f>
        <v>#N/A</v>
      </c>
      <c r="W74" s="83" t="e">
        <f ca="true">+IF(AND(ISNUMBER(OFFSET('Sanitation Data'!$D$6,0,10*ROW('Sanitation Data'!D68))),'Data Summary'!CL74="Yes"),OFFSET('Sanitation Data'!$D$6,0,10*ROW('Sanitation Data'!D68)),NA())</f>
        <v>#N/A</v>
      </c>
      <c r="X74" s="83" t="e">
        <f ca="true">+IF(AND(ISNUMBER(OFFSET('Sanitation Data'!$D$10,0,10*ROW('Sanitation Data'!D68))),'Data Summary'!CM74="Yes"),OFFSET('Sanitation Data'!$D$10,0,10*ROW('Sanitation Data'!D68)),NA())</f>
        <v>#N/A</v>
      </c>
      <c r="Y74" s="83" t="e">
        <f ca="true">+IF(AND(ISNUMBER(OFFSET('Sanitation Data'!$D$11,0,10*ROW('Sanitation Data'!D68))),'Data Summary'!CN74="Yes"),OFFSET('Sanitation Data'!$D$11,0,10*ROW('Sanitation Data'!D68)),NA())</f>
        <v>#N/A</v>
      </c>
      <c r="Z74" s="83" t="e">
        <f ca="true">+IF(AND(ISNUMBER(OFFSET('Sanitation Data'!$D$12,0,10*ROW('Sanitation Data'!D68))),'Data Summary'!CO74="Yes"),OFFSET('Sanitation Data'!$D$12,0,10*ROW('Sanitation Data'!D68)),NA())</f>
        <v>#N/A</v>
      </c>
      <c r="AA74" s="83" t="e">
        <f ca="true">+IF(AND(ISNUMBER(OFFSET('Sanitation Data'!$E$4,0,10*ROW('Sanitation Data'!E68))),'Data Summary'!CP74="Yes"),100-OFFSET('Sanitation Data'!$E$4,0,10*ROW('Sanitation Data'!E68)),NA())</f>
        <v>#N/A</v>
      </c>
      <c r="AB74" s="83" t="e">
        <f ca="true">+IF(AND(ISNUMBER(OFFSET('Sanitation Data'!$E$6,0,10*ROW('Sanitation Data'!E68))),'Data Summary'!CQ74="Yes"),OFFSET('Sanitation Data'!$E$6,0,10*ROW('Sanitation Data'!E68)),NA())</f>
        <v>#N/A</v>
      </c>
      <c r="AC74" s="83" t="e">
        <f ca="true">+IF(AND(ISNUMBER(OFFSET('Sanitation Data'!$E$10,0,10*ROW('Sanitation Data'!E68))),'Data Summary'!CR74="Yes"),OFFSET('Sanitation Data'!$E$10,0,10*ROW('Sanitation Data'!E68)),NA())</f>
        <v>#N/A</v>
      </c>
      <c r="AD74" s="83" t="e">
        <f ca="true">+IF(AND(ISNUMBER(OFFSET('Sanitation Data'!$E$11,0,10*ROW('Sanitation Data'!E68))),'Data Summary'!CS74="Yes"),OFFSET('Sanitation Data'!$E$11,0,10*ROW('Sanitation Data'!E68)),NA())</f>
        <v>#N/A</v>
      </c>
      <c r="AE74" s="83" t="e">
        <f ca="true">+IF(AND(ISNUMBER(OFFSET('Sanitation Data'!$E$12,0,10*ROW('Sanitation Data'!E68))),'Data Summary'!CT74="Yes"),OFFSET('Sanitation Data'!$E$12,0,10*ROW('Sanitation Data'!E68)),NA())</f>
        <v>#N/A</v>
      </c>
      <c r="AF74" s="83" t="e">
        <f ca="true">+IF(AND(ISNUMBER(OFFSET('Sanitation Data'!$F$4,0,10*ROW('Sanitation Data'!F68))),'Data Summary'!CU74="Yes"),100-OFFSET('Sanitation Data'!$F$4,0,10*ROW('Sanitation Data'!F68)),NA())</f>
        <v>#N/A</v>
      </c>
      <c r="AG74" s="83" t="e">
        <f ca="true">+IF(AND(ISNUMBER(OFFSET('Sanitation Data'!$F$6,0,10*ROW('Sanitation Data'!F68))),'Data Summary'!CV74="Yes"),OFFSET('Sanitation Data'!$F$6,0,10*ROW('Sanitation Data'!F68)),NA())</f>
        <v>#N/A</v>
      </c>
      <c r="AH74" s="83" t="e">
        <f ca="true">+IF(AND(ISNUMBER(OFFSET('Sanitation Data'!$F$10,0,10*ROW('Sanitation Data'!F68))),'Data Summary'!CW74="Yes"),OFFSET('Sanitation Data'!$F$10,0,10*ROW('Sanitation Data'!F68)),NA())</f>
        <v>#N/A</v>
      </c>
      <c r="AI74" s="83" t="e">
        <f ca="true">+IF(AND(ISNUMBER(OFFSET('Sanitation Data'!$F$11,0,10*ROW('Sanitation Data'!F68))),'Data Summary'!CX74="Yes"),OFFSET('Sanitation Data'!$F$11,0,10*ROW('Sanitation Data'!F68)),NA())</f>
        <v>#N/A</v>
      </c>
      <c r="AJ74" s="83" t="e">
        <f ca="true">+IF(AND(ISNUMBER(OFFSET('Sanitation Data'!$F$12,0,10*ROW('Sanitation Data'!F68))),'Data Summary'!CY74="Yes"),OFFSET('Sanitation Data'!$F$12,0,10*ROW('Sanitation Data'!F68)),NA())</f>
        <v>#N/A</v>
      </c>
      <c r="AK74" s="83" t="e">
        <f ca="true">+IF(AND(ISNUMBER(OFFSET('Sanitation Data'!$G$4,0,10*ROW('Sanitation Data'!G68))),'Data Summary'!CZ74="Yes"),100-OFFSET('Sanitation Data'!$G$4,0,10*ROW('Sanitation Data'!G68)),NA())</f>
        <v>#N/A</v>
      </c>
      <c r="AL74" s="83" t="e">
        <f ca="true">+IF(AND(ISNUMBER(OFFSET('Sanitation Data'!$G$6,0,10*ROW('Sanitation Data'!G68))),'Data Summary'!DA74="Yes"),OFFSET('Sanitation Data'!$G$6,0,10*ROW('Sanitation Data'!G68)),NA())</f>
        <v>#N/A</v>
      </c>
      <c r="AM74" s="83" t="e">
        <f ca="true">+IF(AND(ISNUMBER(OFFSET('Sanitation Data'!$G$10,0,10*ROW('Sanitation Data'!G68))),'Data Summary'!DB74="Yes"),OFFSET('Sanitation Data'!$G$10,0,10*ROW('Sanitation Data'!G68)),NA())</f>
        <v>#N/A</v>
      </c>
      <c r="AN74" s="83" t="e">
        <f ca="true">+IF(AND(ISNUMBER(OFFSET('Sanitation Data'!$G$11,0,10*ROW('Sanitation Data'!G68))),'Data Summary'!DC74="Yes"),OFFSET('Sanitation Data'!$G$11,0,10*ROW('Sanitation Data'!G68)),NA())</f>
        <v>#N/A</v>
      </c>
      <c r="AO74" s="83" t="e">
        <f ca="true">+IF(AND(ISNUMBER(OFFSET('Sanitation Data'!$G$12,0,10*ROW('Sanitation Data'!G68))),'Data Summary'!DD74="Yes"),OFFSET('Sanitation Data'!$G$12,0,10*ROW('Sanitation Data'!G68)),NA())</f>
        <v>#N/A</v>
      </c>
      <c r="AP74" s="83" t="e">
        <f ca="true">+IF(AND(ISNUMBER(OFFSET('Sanitation Data'!$H$4,0,10*ROW('Sanitation Data'!H68))),'Data Summary'!DE74="Yes"),100-OFFSET('Sanitation Data'!$H$4,0,10*ROW('Sanitation Data'!H68)),NA())</f>
        <v>#N/A</v>
      </c>
      <c r="AQ74" s="83" t="e">
        <f ca="true">+IF(AND(ISNUMBER(OFFSET('Sanitation Data'!$H$6,0,10*ROW('Sanitation Data'!H68))),'Data Summary'!DF74="Yes"),OFFSET('Sanitation Data'!$H$6,0,10*ROW('Sanitation Data'!H68)),NA())</f>
        <v>#N/A</v>
      </c>
      <c r="AR74" s="83" t="e">
        <f ca="true">+IF(AND(ISNUMBER(OFFSET('Sanitation Data'!$H$10,0,10*ROW('Sanitation Data'!H68))),'Data Summary'!DG74="Yes"),OFFSET('Sanitation Data'!$H$10,0,10*ROW('Sanitation Data'!H68)),NA())</f>
        <v>#N/A</v>
      </c>
      <c r="AS74" s="83" t="e">
        <f ca="true">+IF(AND(ISNUMBER(OFFSET('Sanitation Data'!$H$11,0,10*ROW('Sanitation Data'!H68))),'Data Summary'!DH74="Yes"),OFFSET('Sanitation Data'!$H$11,0,10*ROW('Sanitation Data'!H68)),NA())</f>
        <v>#N/A</v>
      </c>
      <c r="AT74" s="83" t="e">
        <f ca="true">+IF(AND(ISNUMBER(OFFSET('Sanitation Data'!$H$12,0,10*ROW('Sanitation Data'!H68))),'Data Summary'!DI74="Yes"),OFFSET('Sanitation Data'!$H$12,0,10*ROW('Sanitation Data'!H68)),NA())</f>
        <v>#N/A</v>
      </c>
      <c r="AU74" s="83" t="e">
        <f ca="true">+IF(AND(ISNUMBER(OFFSET('Sanitation Data'!$I$4,0,10*ROW('Sanitation Data'!I68))),'Data Summary'!DJ74="Yes"),100-OFFSET('Sanitation Data'!$I$4,0,10*ROW('Sanitation Data'!I68)),NA())</f>
        <v>#N/A</v>
      </c>
      <c r="AV74" s="83" t="e">
        <f ca="true">+IF(AND(ISNUMBER(OFFSET('Sanitation Data'!$I$6,0,10*ROW('Sanitation Data'!I68))),'Data Summary'!DK74="Yes"),OFFSET('Sanitation Data'!$I$6,0,10*ROW('Sanitation Data'!I68)),NA())</f>
        <v>#N/A</v>
      </c>
      <c r="AW74" s="83" t="e">
        <f ca="true">+IF(AND(ISNUMBER(OFFSET('Sanitation Data'!$I$10,0,10*ROW('Sanitation Data'!I68))),'Data Summary'!DL74="Yes"),OFFSET('Sanitation Data'!$I$10,0,10*ROW('Sanitation Data'!I68)),NA())</f>
        <v>#N/A</v>
      </c>
      <c r="AX74" s="83" t="e">
        <f ca="true">+IF(AND(ISNUMBER(OFFSET('Sanitation Data'!$I$11,0,10*ROW('Sanitation Data'!I68))),'Data Summary'!DM74="Yes"),OFFSET('Sanitation Data'!$I$11,0,10*ROW('Sanitation Data'!I68)),NA())</f>
        <v>#N/A</v>
      </c>
      <c r="AY74" s="83" t="e">
        <f ca="true">+IF(AND(ISNUMBER(OFFSET('Sanitation Data'!$I$12,0,10*ROW('Sanitation Data'!I68))),'Data Summary'!DN74="Yes"),OFFSET('Sanitation Data'!$I$12,0,10*ROW('Sanitation Data'!I68)),NA())</f>
        <v>#N/A</v>
      </c>
      <c r="AZ74" s="84" t="e">
        <f ca="true">+IF(AND(ISNUMBER(OFFSET('Hygiene Data'!$D$5,0,10*ROW('Hygiene Data'!D68))),'Data Summary'!DO74="Yes"),OFFSET('Hygiene Data'!$D$5,0,10*ROW('Hygiene Data'!D68)),NA())</f>
        <v>#N/A</v>
      </c>
      <c r="BA74" s="84" t="e">
        <f ca="true">+IF(AND(ISNUMBER(OFFSET('Hygiene Data'!$D$7,0,10*ROW('Hygiene Data'!D68))),'Data Summary'!DP74="Yes"),OFFSET('Hygiene Data'!$D$7,0,10*ROW('Hygiene Data'!D68)),NA())</f>
        <v>#N/A</v>
      </c>
      <c r="BB74" s="84" t="e">
        <f ca="true">+IF(AND(ISNUMBER(OFFSET('Hygiene Data'!$D$9,0,10*ROW('Hygiene Data'!D68))),'Data Summary'!DQ74="Yes"),OFFSET('Hygiene Data'!$D$9,0,10*ROW('Hygiene Data'!D68)),NA())</f>
        <v>#N/A</v>
      </c>
      <c r="BC74" s="84" t="e">
        <f ca="true">+IF(AND(ISNUMBER(OFFSET('Hygiene Data'!$E$5,0,10*ROW('Hygiene Data'!E68))),'Data Summary'!DR74="Yes"),OFFSET('Hygiene Data'!$E$5,0,10*ROW('Hygiene Data'!E68)),NA())</f>
        <v>#N/A</v>
      </c>
      <c r="BD74" s="84" t="e">
        <f ca="true">+IF(AND(ISNUMBER(OFFSET('Hygiene Data'!$E$7,0,10*ROW('Hygiene Data'!E68))),'Data Summary'!DS74="Yes"),OFFSET('Hygiene Data'!$E$7,0,10*ROW('Hygiene Data'!E68)),NA())</f>
        <v>#N/A</v>
      </c>
      <c r="BE74" s="84" t="e">
        <f ca="true">+IF(AND(ISNUMBER(OFFSET('Hygiene Data'!$E$9,0,10*ROW('Hygiene Data'!E68))),'Data Summary'!DT74="Yes"),OFFSET('Hygiene Data'!$E$9,0,10*ROW('Hygiene Data'!E68)),NA())</f>
        <v>#N/A</v>
      </c>
      <c r="BF74" s="84" t="e">
        <f ca="true">+IF(AND(ISNUMBER(OFFSET('Hygiene Data'!$F$5,0,10*ROW('Hygiene Data'!F68))),'Data Summary'!DU74="Yes"),OFFSET('Hygiene Data'!$F$5,0,10*ROW('Hygiene Data'!F68)),NA())</f>
        <v>#N/A</v>
      </c>
      <c r="BG74" s="84" t="e">
        <f ca="true">+IF(AND(ISNUMBER(OFFSET('Hygiene Data'!$F$7,0,10*ROW('Hygiene Data'!F68))),'Data Summary'!DV74="Yes"),OFFSET('Hygiene Data'!$F$7,0,10*ROW('Hygiene Data'!F68)),NA())</f>
        <v>#N/A</v>
      </c>
      <c r="BH74" s="84" t="e">
        <f ca="true">+IF(AND(ISNUMBER(OFFSET('Hygiene Data'!$F$9,0,10*ROW('Hygiene Data'!F68))),'Data Summary'!DW74="Yes"),OFFSET('Hygiene Data'!$F$9,0,10*ROW('Hygiene Data'!F68)),NA())</f>
        <v>#N/A</v>
      </c>
      <c r="BI74" s="84" t="e">
        <f ca="true">+IF(AND(ISNUMBER(OFFSET('Hygiene Data'!$G$5,0,10*ROW('Hygiene Data'!G68))),'Data Summary'!DX74="Yes"),OFFSET('Hygiene Data'!$G$5,0,10*ROW('Hygiene Data'!G68)),NA())</f>
        <v>#N/A</v>
      </c>
      <c r="BJ74" s="84" t="e">
        <f ca="true">+IF(AND(ISNUMBER(OFFSET('Hygiene Data'!$G$7,0,10*ROW('Hygiene Data'!G68))),'Data Summary'!DY74="Yes"),OFFSET('Hygiene Data'!$G$7,0,10*ROW('Hygiene Data'!G68)),NA())</f>
        <v>#N/A</v>
      </c>
      <c r="BK74" s="84" t="e">
        <f ca="true">+IF(AND(ISNUMBER(OFFSET('Hygiene Data'!$G$9,0,10*ROW('Hygiene Data'!G68))),'Data Summary'!DZ74="Yes"),OFFSET('Hygiene Data'!$G$9,0,10*ROW('Hygiene Data'!G68)),NA())</f>
        <v>#N/A</v>
      </c>
      <c r="BL74" s="84" t="e">
        <f ca="true">+IF(AND(ISNUMBER(OFFSET('Hygiene Data'!$H$5,0,10*ROW('Hygiene Data'!H68))),'Data Summary'!EA74="Yes"),OFFSET('Hygiene Data'!$H$5,0,10*ROW('Hygiene Data'!H68)),NA())</f>
        <v>#N/A</v>
      </c>
      <c r="BM74" s="84" t="e">
        <f ca="true">+IF(AND(ISNUMBER(OFFSET('Hygiene Data'!$H$7,0,10*ROW('Hygiene Data'!H68))),'Data Summary'!EB74="Yes"),OFFSET('Hygiene Data'!$H$7,0,10*ROW('Hygiene Data'!H68)),NA())</f>
        <v>#N/A</v>
      </c>
      <c r="BN74" s="84" t="e">
        <f ca="true">+IF(AND(ISNUMBER(OFFSET('Hygiene Data'!$H$9,0,10*ROW('Hygiene Data'!H68))),'Data Summary'!EC74="Yes"),OFFSET('Hygiene Data'!$H$9,0,10*ROW('Hygiene Data'!H68)),NA())</f>
        <v>#N/A</v>
      </c>
      <c r="BO74" s="84" t="e">
        <f ca="true">+IF(AND(ISNUMBER(OFFSET('Hygiene Data'!$I$5,0,10*ROW('Hygiene Data'!I68))),'Data Summary'!ED74="Yes"),OFFSET('Hygiene Data'!$I$5,0,10*ROW('Hygiene Data'!I68)),NA())</f>
        <v>#N/A</v>
      </c>
      <c r="BP74" s="84" t="e">
        <f ca="true">+IF(AND(ISNUMBER(OFFSET('Hygiene Data'!$I$7,0,10*ROW('Hygiene Data'!I68))),'Data Summary'!EE74="Yes"),OFFSET('Hygiene Data'!$I$7,0,10*ROW('Hygiene Data'!I68)),NA())</f>
        <v>#N/A</v>
      </c>
      <c r="BQ74" s="84" t="e">
        <f ca="true">+IF(AND(ISNUMBER(OFFSET('Hygiene Data'!$I$9,0,10*ROW('Hygiene Data'!I68))),'Data Summary'!EF74="Yes"),OFFSET('Hygiene Data'!$I$9,0,10*ROW('Hygiene Data'!I68)),NA())</f>
        <v>#N/A</v>
      </c>
    </row>
    <row xmlns:x14ac="http://schemas.microsoft.com/office/spreadsheetml/2009/9/ac" r="75" x14ac:dyDescent="0.2">
      <c r="A75" s="375" t="e">
        <f ca="true">+RIGHT('Data Summary'!A75,LEN('Data Summary'!A75)-9)</f>
        <v>#VALUE!</v>
      </c>
      <c r="B75" s="36" t="str">
        <f ca="true">+IF(ISTEXT('Data Summary'!B75),'Data Summary'!B75,"")</f>
        <v/>
      </c>
      <c r="C75" s="325" t="e">
        <f ca="true">+VALUE('Data Summary'!C75)</f>
        <v>#VALUE!</v>
      </c>
      <c r="D75" s="82" t="e">
        <f ca="true">+IF(AND(ISNUMBER(OFFSET('Water Data'!$D$4,0,10*ROW('Water Data'!D69))),'Data Summary'!BS75="Yes"),100-OFFSET('Water Data'!$D$4,0,10*ROW('Water Data'!D69)),NA())</f>
        <v>#N/A</v>
      </c>
      <c r="E75" s="82" t="e">
        <f ca="true">+IF(AND(ISNUMBER(OFFSET('Water Data'!$D$6,0,10*ROW('Water Data'!D69))),'Data Summary'!BT75="Yes"),OFFSET('Water Data'!$D$6,0,10*ROW('Water Data'!D69)),NA())</f>
        <v>#N/A</v>
      </c>
      <c r="F75" s="82" t="e">
        <f ca="true">+IF(AND(ISNUMBER(OFFSET('Water Data'!$D$9,0,10*ROW('Water Data'!D69))),'Data Summary'!BU75="Yes"),OFFSET('Water Data'!$D$9,0,10*ROW('Water Data'!D69)),NA())</f>
        <v>#N/A</v>
      </c>
      <c r="G75" s="82" t="e">
        <f ca="true">+IF(AND(ISNUMBER(OFFSET('Water Data'!$E$4,0,10*ROW('Water Data'!E69))),'Data Summary'!BV75="Yes"),100-OFFSET('Water Data'!$E$4,0,10*ROW('Water Data'!E69)),NA())</f>
        <v>#N/A</v>
      </c>
      <c r="H75" s="82" t="e">
        <f ca="true">+IF(AND(ISNUMBER(OFFSET('Water Data'!$E$6,0,10*ROW('Water Data'!E69))),'Data Summary'!BW75="Yes"),OFFSET('Water Data'!$E$6,0,10*ROW('Water Data'!E69)),NA())</f>
        <v>#N/A</v>
      </c>
      <c r="I75" s="82" t="e">
        <f ca="true">+IF(AND(ISNUMBER(OFFSET('Water Data'!$E$9,0,10*ROW('Water Data'!E69))),'Data Summary'!BX75="Yes"),OFFSET('Water Data'!$E$9,0,10*ROW('Water Data'!E69)),NA())</f>
        <v>#N/A</v>
      </c>
      <c r="J75" s="82" t="e">
        <f ca="true">+IF(AND(ISNUMBER(OFFSET('Water Data'!$F$4,0,10*ROW('Water Data'!F69))),'Data Summary'!BY75="Yes"),100-OFFSET('Water Data'!$F$4,0,10*ROW('Water Data'!F69)),NA())</f>
        <v>#N/A</v>
      </c>
      <c r="K75" s="82" t="e">
        <f ca="true">+IF(AND(ISNUMBER(OFFSET('Water Data'!$F$6,0,10*ROW('Water Data'!F69))),'Data Summary'!BZ75="Yes"),OFFSET('Water Data'!$F$6,0,10*ROW('Water Data'!F69)),NA())</f>
        <v>#N/A</v>
      </c>
      <c r="L75" s="82" t="e">
        <f ca="true">+IF(AND(ISNUMBER(OFFSET('Water Data'!$F$9,0,10*ROW('Water Data'!F69))),'Data Summary'!CA75="Yes"),OFFSET('Water Data'!$F$9,0,10*ROW('Water Data'!F69)),NA())</f>
        <v>#N/A</v>
      </c>
      <c r="M75" s="82" t="e">
        <f ca="true">+IF(AND(ISNUMBER(OFFSET('Water Data'!$G$4,0,10*ROW('Water Data'!G69))),'Data Summary'!CB75="Yes"),100-OFFSET('Water Data'!$G$4,0,10*ROW('Water Data'!G69)),NA())</f>
        <v>#N/A</v>
      </c>
      <c r="N75" s="82" t="e">
        <f ca="true">+IF(AND(ISNUMBER(OFFSET('Water Data'!$G$6,0,10*ROW('Water Data'!G69))),'Data Summary'!CC75="Yes"),OFFSET('Water Data'!$G$6,0,10*ROW('Water Data'!G69)),NA())</f>
        <v>#N/A</v>
      </c>
      <c r="O75" s="82" t="e">
        <f ca="true">+IF(AND(ISNUMBER(OFFSET('Water Data'!$G$9,0,10*ROW('Water Data'!G69))),'Data Summary'!CD75="Yes"),OFFSET('Water Data'!$G$9,0,10*ROW('Water Data'!G69)),NA())</f>
        <v>#N/A</v>
      </c>
      <c r="P75" s="82" t="e">
        <f ca="true">+IF(AND(ISNUMBER(OFFSET('Water Data'!$H$4,0,10*ROW('Water Data'!H69))),'Data Summary'!CE75="Yes"),100-OFFSET('Water Data'!$H$4,0,10*ROW('Water Data'!H69)),NA())</f>
        <v>#N/A</v>
      </c>
      <c r="Q75" s="82" t="e">
        <f ca="true">+IF(AND(ISNUMBER(OFFSET('Water Data'!$H$6,0,10*ROW('Water Data'!H69))),'Data Summary'!CF75="Yes"),OFFSET('Water Data'!$H$6,0,10*ROW('Water Data'!H69)),NA())</f>
        <v>#N/A</v>
      </c>
      <c r="R75" s="82" t="e">
        <f ca="true">+IF(AND(ISNUMBER(OFFSET('Water Data'!$H$9,0,10*ROW('Water Data'!H69))),'Data Summary'!CG75="Yes"),OFFSET('Water Data'!$H$9,0,10*ROW('Water Data'!H69)),NA())</f>
        <v>#N/A</v>
      </c>
      <c r="S75" s="82" t="e">
        <f ca="true">+IF(AND(ISNUMBER(OFFSET('Water Data'!$I$4,0,10*ROW('Water Data'!I69))),'Data Summary'!CH75="Yes"),100-OFFSET('Water Data'!$I$4,0,10*ROW('Water Data'!I69)),NA())</f>
        <v>#N/A</v>
      </c>
      <c r="T75" s="82" t="e">
        <f ca="true">+IF(AND(ISNUMBER(OFFSET('Water Data'!$I$6,0,10*ROW('Water Data'!I69))),'Data Summary'!CI75="Yes"),OFFSET('Water Data'!$I$6,0,10*ROW('Water Data'!I69)),NA())</f>
        <v>#N/A</v>
      </c>
      <c r="U75" s="82" t="e">
        <f ca="true">+IF(AND(ISNUMBER(OFFSET('Water Data'!$I$9,0,10*ROW('Water Data'!I69))),'Data Summary'!CJ75="Yes"),OFFSET('Water Data'!$I$9,0,10*ROW('Water Data'!I69)),NA())</f>
        <v>#N/A</v>
      </c>
      <c r="V75" s="83" t="e">
        <f ca="true">+IF(AND(ISNUMBER(OFFSET('Sanitation Data'!$D$4,0,10*ROW('Sanitation Data'!D69))),'Data Summary'!CK75="Yes"),100-OFFSET('Sanitation Data'!$D$4,0,10*ROW('Sanitation Data'!D69)),NA())</f>
        <v>#N/A</v>
      </c>
      <c r="W75" s="83" t="e">
        <f ca="true">+IF(AND(ISNUMBER(OFFSET('Sanitation Data'!$D$6,0,10*ROW('Sanitation Data'!D69))),'Data Summary'!CL75="Yes"),OFFSET('Sanitation Data'!$D$6,0,10*ROW('Sanitation Data'!D69)),NA())</f>
        <v>#N/A</v>
      </c>
      <c r="X75" s="83" t="e">
        <f ca="true">+IF(AND(ISNUMBER(OFFSET('Sanitation Data'!$D$10,0,10*ROW('Sanitation Data'!D69))),'Data Summary'!CM75="Yes"),OFFSET('Sanitation Data'!$D$10,0,10*ROW('Sanitation Data'!D69)),NA())</f>
        <v>#N/A</v>
      </c>
      <c r="Y75" s="83" t="e">
        <f ca="true">+IF(AND(ISNUMBER(OFFSET('Sanitation Data'!$D$11,0,10*ROW('Sanitation Data'!D69))),'Data Summary'!CN75="Yes"),OFFSET('Sanitation Data'!$D$11,0,10*ROW('Sanitation Data'!D69)),NA())</f>
        <v>#N/A</v>
      </c>
      <c r="Z75" s="83" t="e">
        <f ca="true">+IF(AND(ISNUMBER(OFFSET('Sanitation Data'!$D$12,0,10*ROW('Sanitation Data'!D69))),'Data Summary'!CO75="Yes"),OFFSET('Sanitation Data'!$D$12,0,10*ROW('Sanitation Data'!D69)),NA())</f>
        <v>#N/A</v>
      </c>
      <c r="AA75" s="83" t="e">
        <f ca="true">+IF(AND(ISNUMBER(OFFSET('Sanitation Data'!$E$4,0,10*ROW('Sanitation Data'!E69))),'Data Summary'!CP75="Yes"),100-OFFSET('Sanitation Data'!$E$4,0,10*ROW('Sanitation Data'!E69)),NA())</f>
        <v>#N/A</v>
      </c>
      <c r="AB75" s="83" t="e">
        <f ca="true">+IF(AND(ISNUMBER(OFFSET('Sanitation Data'!$E$6,0,10*ROW('Sanitation Data'!E69))),'Data Summary'!CQ75="Yes"),OFFSET('Sanitation Data'!$E$6,0,10*ROW('Sanitation Data'!E69)),NA())</f>
        <v>#N/A</v>
      </c>
      <c r="AC75" s="83" t="e">
        <f ca="true">+IF(AND(ISNUMBER(OFFSET('Sanitation Data'!$E$10,0,10*ROW('Sanitation Data'!E69))),'Data Summary'!CR75="Yes"),OFFSET('Sanitation Data'!$E$10,0,10*ROW('Sanitation Data'!E69)),NA())</f>
        <v>#N/A</v>
      </c>
      <c r="AD75" s="83" t="e">
        <f ca="true">+IF(AND(ISNUMBER(OFFSET('Sanitation Data'!$E$11,0,10*ROW('Sanitation Data'!E69))),'Data Summary'!CS75="Yes"),OFFSET('Sanitation Data'!$E$11,0,10*ROW('Sanitation Data'!E69)),NA())</f>
        <v>#N/A</v>
      </c>
      <c r="AE75" s="83" t="e">
        <f ca="true">+IF(AND(ISNUMBER(OFFSET('Sanitation Data'!$E$12,0,10*ROW('Sanitation Data'!E69))),'Data Summary'!CT75="Yes"),OFFSET('Sanitation Data'!$E$12,0,10*ROW('Sanitation Data'!E69)),NA())</f>
        <v>#N/A</v>
      </c>
      <c r="AF75" s="83" t="e">
        <f ca="true">+IF(AND(ISNUMBER(OFFSET('Sanitation Data'!$F$4,0,10*ROW('Sanitation Data'!F69))),'Data Summary'!CU75="Yes"),100-OFFSET('Sanitation Data'!$F$4,0,10*ROW('Sanitation Data'!F69)),NA())</f>
        <v>#N/A</v>
      </c>
      <c r="AG75" s="83" t="e">
        <f ca="true">+IF(AND(ISNUMBER(OFFSET('Sanitation Data'!$F$6,0,10*ROW('Sanitation Data'!F69))),'Data Summary'!CV75="Yes"),OFFSET('Sanitation Data'!$F$6,0,10*ROW('Sanitation Data'!F69)),NA())</f>
        <v>#N/A</v>
      </c>
      <c r="AH75" s="83" t="e">
        <f ca="true">+IF(AND(ISNUMBER(OFFSET('Sanitation Data'!$F$10,0,10*ROW('Sanitation Data'!F69))),'Data Summary'!CW75="Yes"),OFFSET('Sanitation Data'!$F$10,0,10*ROW('Sanitation Data'!F69)),NA())</f>
        <v>#N/A</v>
      </c>
      <c r="AI75" s="83" t="e">
        <f ca="true">+IF(AND(ISNUMBER(OFFSET('Sanitation Data'!$F$11,0,10*ROW('Sanitation Data'!F69))),'Data Summary'!CX75="Yes"),OFFSET('Sanitation Data'!$F$11,0,10*ROW('Sanitation Data'!F69)),NA())</f>
        <v>#N/A</v>
      </c>
      <c r="AJ75" s="83" t="e">
        <f ca="true">+IF(AND(ISNUMBER(OFFSET('Sanitation Data'!$F$12,0,10*ROW('Sanitation Data'!F69))),'Data Summary'!CY75="Yes"),OFFSET('Sanitation Data'!$F$12,0,10*ROW('Sanitation Data'!F69)),NA())</f>
        <v>#N/A</v>
      </c>
      <c r="AK75" s="83" t="e">
        <f ca="true">+IF(AND(ISNUMBER(OFFSET('Sanitation Data'!$G$4,0,10*ROW('Sanitation Data'!G69))),'Data Summary'!CZ75="Yes"),100-OFFSET('Sanitation Data'!$G$4,0,10*ROW('Sanitation Data'!G69)),NA())</f>
        <v>#N/A</v>
      </c>
      <c r="AL75" s="83" t="e">
        <f ca="true">+IF(AND(ISNUMBER(OFFSET('Sanitation Data'!$G$6,0,10*ROW('Sanitation Data'!G69))),'Data Summary'!DA75="Yes"),OFFSET('Sanitation Data'!$G$6,0,10*ROW('Sanitation Data'!G69)),NA())</f>
        <v>#N/A</v>
      </c>
      <c r="AM75" s="83" t="e">
        <f ca="true">+IF(AND(ISNUMBER(OFFSET('Sanitation Data'!$G$10,0,10*ROW('Sanitation Data'!G69))),'Data Summary'!DB75="Yes"),OFFSET('Sanitation Data'!$G$10,0,10*ROW('Sanitation Data'!G69)),NA())</f>
        <v>#N/A</v>
      </c>
      <c r="AN75" s="83" t="e">
        <f ca="true">+IF(AND(ISNUMBER(OFFSET('Sanitation Data'!$G$11,0,10*ROW('Sanitation Data'!G69))),'Data Summary'!DC75="Yes"),OFFSET('Sanitation Data'!$G$11,0,10*ROW('Sanitation Data'!G69)),NA())</f>
        <v>#N/A</v>
      </c>
      <c r="AO75" s="83" t="e">
        <f ca="true">+IF(AND(ISNUMBER(OFFSET('Sanitation Data'!$G$12,0,10*ROW('Sanitation Data'!G69))),'Data Summary'!DD75="Yes"),OFFSET('Sanitation Data'!$G$12,0,10*ROW('Sanitation Data'!G69)),NA())</f>
        <v>#N/A</v>
      </c>
      <c r="AP75" s="83" t="e">
        <f ca="true">+IF(AND(ISNUMBER(OFFSET('Sanitation Data'!$H$4,0,10*ROW('Sanitation Data'!H69))),'Data Summary'!DE75="Yes"),100-OFFSET('Sanitation Data'!$H$4,0,10*ROW('Sanitation Data'!H69)),NA())</f>
        <v>#N/A</v>
      </c>
      <c r="AQ75" s="83" t="e">
        <f ca="true">+IF(AND(ISNUMBER(OFFSET('Sanitation Data'!$H$6,0,10*ROW('Sanitation Data'!H69))),'Data Summary'!DF75="Yes"),OFFSET('Sanitation Data'!$H$6,0,10*ROW('Sanitation Data'!H69)),NA())</f>
        <v>#N/A</v>
      </c>
      <c r="AR75" s="83" t="e">
        <f ca="true">+IF(AND(ISNUMBER(OFFSET('Sanitation Data'!$H$10,0,10*ROW('Sanitation Data'!H69))),'Data Summary'!DG75="Yes"),OFFSET('Sanitation Data'!$H$10,0,10*ROW('Sanitation Data'!H69)),NA())</f>
        <v>#N/A</v>
      </c>
      <c r="AS75" s="83" t="e">
        <f ca="true">+IF(AND(ISNUMBER(OFFSET('Sanitation Data'!$H$11,0,10*ROW('Sanitation Data'!H69))),'Data Summary'!DH75="Yes"),OFFSET('Sanitation Data'!$H$11,0,10*ROW('Sanitation Data'!H69)),NA())</f>
        <v>#N/A</v>
      </c>
      <c r="AT75" s="83" t="e">
        <f ca="true">+IF(AND(ISNUMBER(OFFSET('Sanitation Data'!$H$12,0,10*ROW('Sanitation Data'!H69))),'Data Summary'!DI75="Yes"),OFFSET('Sanitation Data'!$H$12,0,10*ROW('Sanitation Data'!H69)),NA())</f>
        <v>#N/A</v>
      </c>
      <c r="AU75" s="83" t="e">
        <f ca="true">+IF(AND(ISNUMBER(OFFSET('Sanitation Data'!$I$4,0,10*ROW('Sanitation Data'!I69))),'Data Summary'!DJ75="Yes"),100-OFFSET('Sanitation Data'!$I$4,0,10*ROW('Sanitation Data'!I69)),NA())</f>
        <v>#N/A</v>
      </c>
      <c r="AV75" s="83" t="e">
        <f ca="true">+IF(AND(ISNUMBER(OFFSET('Sanitation Data'!$I$6,0,10*ROW('Sanitation Data'!I69))),'Data Summary'!DK75="Yes"),OFFSET('Sanitation Data'!$I$6,0,10*ROW('Sanitation Data'!I69)),NA())</f>
        <v>#N/A</v>
      </c>
      <c r="AW75" s="83" t="e">
        <f ca="true">+IF(AND(ISNUMBER(OFFSET('Sanitation Data'!$I$10,0,10*ROW('Sanitation Data'!I69))),'Data Summary'!DL75="Yes"),OFFSET('Sanitation Data'!$I$10,0,10*ROW('Sanitation Data'!I69)),NA())</f>
        <v>#N/A</v>
      </c>
      <c r="AX75" s="83" t="e">
        <f ca="true">+IF(AND(ISNUMBER(OFFSET('Sanitation Data'!$I$11,0,10*ROW('Sanitation Data'!I69))),'Data Summary'!DM75="Yes"),OFFSET('Sanitation Data'!$I$11,0,10*ROW('Sanitation Data'!I69)),NA())</f>
        <v>#N/A</v>
      </c>
      <c r="AY75" s="83" t="e">
        <f ca="true">+IF(AND(ISNUMBER(OFFSET('Sanitation Data'!$I$12,0,10*ROW('Sanitation Data'!I69))),'Data Summary'!DN75="Yes"),OFFSET('Sanitation Data'!$I$12,0,10*ROW('Sanitation Data'!I69)),NA())</f>
        <v>#N/A</v>
      </c>
      <c r="AZ75" s="84" t="e">
        <f ca="true">+IF(AND(ISNUMBER(OFFSET('Hygiene Data'!$D$5,0,10*ROW('Hygiene Data'!D69))),'Data Summary'!DO75="Yes"),OFFSET('Hygiene Data'!$D$5,0,10*ROW('Hygiene Data'!D69)),NA())</f>
        <v>#N/A</v>
      </c>
      <c r="BA75" s="84" t="e">
        <f ca="true">+IF(AND(ISNUMBER(OFFSET('Hygiene Data'!$D$7,0,10*ROW('Hygiene Data'!D69))),'Data Summary'!DP75="Yes"),OFFSET('Hygiene Data'!$D$7,0,10*ROW('Hygiene Data'!D69)),NA())</f>
        <v>#N/A</v>
      </c>
      <c r="BB75" s="84" t="e">
        <f ca="true">+IF(AND(ISNUMBER(OFFSET('Hygiene Data'!$D$9,0,10*ROW('Hygiene Data'!D69))),'Data Summary'!DQ75="Yes"),OFFSET('Hygiene Data'!$D$9,0,10*ROW('Hygiene Data'!D69)),NA())</f>
        <v>#N/A</v>
      </c>
      <c r="BC75" s="84" t="e">
        <f ca="true">+IF(AND(ISNUMBER(OFFSET('Hygiene Data'!$E$5,0,10*ROW('Hygiene Data'!E69))),'Data Summary'!DR75="Yes"),OFFSET('Hygiene Data'!$E$5,0,10*ROW('Hygiene Data'!E69)),NA())</f>
        <v>#N/A</v>
      </c>
      <c r="BD75" s="84" t="e">
        <f ca="true">+IF(AND(ISNUMBER(OFFSET('Hygiene Data'!$E$7,0,10*ROW('Hygiene Data'!E69))),'Data Summary'!DS75="Yes"),OFFSET('Hygiene Data'!$E$7,0,10*ROW('Hygiene Data'!E69)),NA())</f>
        <v>#N/A</v>
      </c>
      <c r="BE75" s="84" t="e">
        <f ca="true">+IF(AND(ISNUMBER(OFFSET('Hygiene Data'!$E$9,0,10*ROW('Hygiene Data'!E69))),'Data Summary'!DT75="Yes"),OFFSET('Hygiene Data'!$E$9,0,10*ROW('Hygiene Data'!E69)),NA())</f>
        <v>#N/A</v>
      </c>
      <c r="BF75" s="84" t="e">
        <f ca="true">+IF(AND(ISNUMBER(OFFSET('Hygiene Data'!$F$5,0,10*ROW('Hygiene Data'!F69))),'Data Summary'!DU75="Yes"),OFFSET('Hygiene Data'!$F$5,0,10*ROW('Hygiene Data'!F69)),NA())</f>
        <v>#N/A</v>
      </c>
      <c r="BG75" s="84" t="e">
        <f ca="true">+IF(AND(ISNUMBER(OFFSET('Hygiene Data'!$F$7,0,10*ROW('Hygiene Data'!F69))),'Data Summary'!DV75="Yes"),OFFSET('Hygiene Data'!$F$7,0,10*ROW('Hygiene Data'!F69)),NA())</f>
        <v>#N/A</v>
      </c>
      <c r="BH75" s="84" t="e">
        <f ca="true">+IF(AND(ISNUMBER(OFFSET('Hygiene Data'!$F$9,0,10*ROW('Hygiene Data'!F69))),'Data Summary'!DW75="Yes"),OFFSET('Hygiene Data'!$F$9,0,10*ROW('Hygiene Data'!F69)),NA())</f>
        <v>#N/A</v>
      </c>
      <c r="BI75" s="84" t="e">
        <f ca="true">+IF(AND(ISNUMBER(OFFSET('Hygiene Data'!$G$5,0,10*ROW('Hygiene Data'!G69))),'Data Summary'!DX75="Yes"),OFFSET('Hygiene Data'!$G$5,0,10*ROW('Hygiene Data'!G69)),NA())</f>
        <v>#N/A</v>
      </c>
      <c r="BJ75" s="84" t="e">
        <f ca="true">+IF(AND(ISNUMBER(OFFSET('Hygiene Data'!$G$7,0,10*ROW('Hygiene Data'!G69))),'Data Summary'!DY75="Yes"),OFFSET('Hygiene Data'!$G$7,0,10*ROW('Hygiene Data'!G69)),NA())</f>
        <v>#N/A</v>
      </c>
      <c r="BK75" s="84" t="e">
        <f ca="true">+IF(AND(ISNUMBER(OFFSET('Hygiene Data'!$G$9,0,10*ROW('Hygiene Data'!G69))),'Data Summary'!DZ75="Yes"),OFFSET('Hygiene Data'!$G$9,0,10*ROW('Hygiene Data'!G69)),NA())</f>
        <v>#N/A</v>
      </c>
      <c r="BL75" s="84" t="e">
        <f ca="true">+IF(AND(ISNUMBER(OFFSET('Hygiene Data'!$H$5,0,10*ROW('Hygiene Data'!H69))),'Data Summary'!EA75="Yes"),OFFSET('Hygiene Data'!$H$5,0,10*ROW('Hygiene Data'!H69)),NA())</f>
        <v>#N/A</v>
      </c>
      <c r="BM75" s="84" t="e">
        <f ca="true">+IF(AND(ISNUMBER(OFFSET('Hygiene Data'!$H$7,0,10*ROW('Hygiene Data'!H69))),'Data Summary'!EB75="Yes"),OFFSET('Hygiene Data'!$H$7,0,10*ROW('Hygiene Data'!H69)),NA())</f>
        <v>#N/A</v>
      </c>
      <c r="BN75" s="84" t="e">
        <f ca="true">+IF(AND(ISNUMBER(OFFSET('Hygiene Data'!$H$9,0,10*ROW('Hygiene Data'!H69))),'Data Summary'!EC75="Yes"),OFFSET('Hygiene Data'!$H$9,0,10*ROW('Hygiene Data'!H69)),NA())</f>
        <v>#N/A</v>
      </c>
      <c r="BO75" s="84" t="e">
        <f ca="true">+IF(AND(ISNUMBER(OFFSET('Hygiene Data'!$I$5,0,10*ROW('Hygiene Data'!I69))),'Data Summary'!ED75="Yes"),OFFSET('Hygiene Data'!$I$5,0,10*ROW('Hygiene Data'!I69)),NA())</f>
        <v>#N/A</v>
      </c>
      <c r="BP75" s="84" t="e">
        <f ca="true">+IF(AND(ISNUMBER(OFFSET('Hygiene Data'!$I$7,0,10*ROW('Hygiene Data'!I69))),'Data Summary'!EE75="Yes"),OFFSET('Hygiene Data'!$I$7,0,10*ROW('Hygiene Data'!I69)),NA())</f>
        <v>#N/A</v>
      </c>
      <c r="BQ75" s="84" t="e">
        <f ca="true">+IF(AND(ISNUMBER(OFFSET('Hygiene Data'!$I$9,0,10*ROW('Hygiene Data'!I69))),'Data Summary'!EF75="Yes"),OFFSET('Hygiene Data'!$I$9,0,10*ROW('Hygiene Data'!I69)),NA())</f>
        <v>#N/A</v>
      </c>
    </row>
    <row xmlns:x14ac="http://schemas.microsoft.com/office/spreadsheetml/2009/9/ac" r="76" x14ac:dyDescent="0.2">
      <c r="A76" s="375" t="e">
        <f ca="true">+RIGHT('Data Summary'!A76,LEN('Data Summary'!A76)-9)</f>
        <v>#VALUE!</v>
      </c>
      <c r="B76" s="36" t="str">
        <f ca="true">+IF(ISTEXT('Data Summary'!B76),'Data Summary'!B76,"")</f>
        <v/>
      </c>
      <c r="C76" s="325" t="e">
        <f ca="true">+VALUE('Data Summary'!C76)</f>
        <v>#VALUE!</v>
      </c>
      <c r="D76" s="82" t="e">
        <f ca="true">+IF(AND(ISNUMBER(OFFSET('Water Data'!$D$4,0,10*ROW('Water Data'!D70))),'Data Summary'!BS76="Yes"),100-OFFSET('Water Data'!$D$4,0,10*ROW('Water Data'!D70)),NA())</f>
        <v>#N/A</v>
      </c>
      <c r="E76" s="82" t="e">
        <f ca="true">+IF(AND(ISNUMBER(OFFSET('Water Data'!$D$6,0,10*ROW('Water Data'!D70))),'Data Summary'!BT76="Yes"),OFFSET('Water Data'!$D$6,0,10*ROW('Water Data'!D70)),NA())</f>
        <v>#N/A</v>
      </c>
      <c r="F76" s="82" t="e">
        <f ca="true">+IF(AND(ISNUMBER(OFFSET('Water Data'!$D$9,0,10*ROW('Water Data'!D70))),'Data Summary'!BU76="Yes"),OFFSET('Water Data'!$D$9,0,10*ROW('Water Data'!D70)),NA())</f>
        <v>#N/A</v>
      </c>
      <c r="G76" s="82" t="e">
        <f ca="true">+IF(AND(ISNUMBER(OFFSET('Water Data'!$E$4,0,10*ROW('Water Data'!E70))),'Data Summary'!BV76="Yes"),100-OFFSET('Water Data'!$E$4,0,10*ROW('Water Data'!E70)),NA())</f>
        <v>#N/A</v>
      </c>
      <c r="H76" s="82" t="e">
        <f ca="true">+IF(AND(ISNUMBER(OFFSET('Water Data'!$E$6,0,10*ROW('Water Data'!E70))),'Data Summary'!BW76="Yes"),OFFSET('Water Data'!$E$6,0,10*ROW('Water Data'!E70)),NA())</f>
        <v>#N/A</v>
      </c>
      <c r="I76" s="82" t="e">
        <f ca="true">+IF(AND(ISNUMBER(OFFSET('Water Data'!$E$9,0,10*ROW('Water Data'!E70))),'Data Summary'!BX76="Yes"),OFFSET('Water Data'!$E$9,0,10*ROW('Water Data'!E70)),NA())</f>
        <v>#N/A</v>
      </c>
      <c r="J76" s="82" t="e">
        <f ca="true">+IF(AND(ISNUMBER(OFFSET('Water Data'!$F$4,0,10*ROW('Water Data'!F70))),'Data Summary'!BY76="Yes"),100-OFFSET('Water Data'!$F$4,0,10*ROW('Water Data'!F70)),NA())</f>
        <v>#N/A</v>
      </c>
      <c r="K76" s="82" t="e">
        <f ca="true">+IF(AND(ISNUMBER(OFFSET('Water Data'!$F$6,0,10*ROW('Water Data'!F70))),'Data Summary'!BZ76="Yes"),OFFSET('Water Data'!$F$6,0,10*ROW('Water Data'!F70)),NA())</f>
        <v>#N/A</v>
      </c>
      <c r="L76" s="82" t="e">
        <f ca="true">+IF(AND(ISNUMBER(OFFSET('Water Data'!$F$9,0,10*ROW('Water Data'!F70))),'Data Summary'!CA76="Yes"),OFFSET('Water Data'!$F$9,0,10*ROW('Water Data'!F70)),NA())</f>
        <v>#N/A</v>
      </c>
      <c r="M76" s="82" t="e">
        <f ca="true">+IF(AND(ISNUMBER(OFFSET('Water Data'!$G$4,0,10*ROW('Water Data'!G70))),'Data Summary'!CB76="Yes"),100-OFFSET('Water Data'!$G$4,0,10*ROW('Water Data'!G70)),NA())</f>
        <v>#N/A</v>
      </c>
      <c r="N76" s="82" t="e">
        <f ca="true">+IF(AND(ISNUMBER(OFFSET('Water Data'!$G$6,0,10*ROW('Water Data'!G70))),'Data Summary'!CC76="Yes"),OFFSET('Water Data'!$G$6,0,10*ROW('Water Data'!G70)),NA())</f>
        <v>#N/A</v>
      </c>
      <c r="O76" s="82" t="e">
        <f ca="true">+IF(AND(ISNUMBER(OFFSET('Water Data'!$G$9,0,10*ROW('Water Data'!G70))),'Data Summary'!CD76="Yes"),OFFSET('Water Data'!$G$9,0,10*ROW('Water Data'!G70)),NA())</f>
        <v>#N/A</v>
      </c>
      <c r="P76" s="82" t="e">
        <f ca="true">+IF(AND(ISNUMBER(OFFSET('Water Data'!$H$4,0,10*ROW('Water Data'!H70))),'Data Summary'!CE76="Yes"),100-OFFSET('Water Data'!$H$4,0,10*ROW('Water Data'!H70)),NA())</f>
        <v>#N/A</v>
      </c>
      <c r="Q76" s="82" t="e">
        <f ca="true">+IF(AND(ISNUMBER(OFFSET('Water Data'!$H$6,0,10*ROW('Water Data'!H70))),'Data Summary'!CF76="Yes"),OFFSET('Water Data'!$H$6,0,10*ROW('Water Data'!H70)),NA())</f>
        <v>#N/A</v>
      </c>
      <c r="R76" s="82" t="e">
        <f ca="true">+IF(AND(ISNUMBER(OFFSET('Water Data'!$H$9,0,10*ROW('Water Data'!H70))),'Data Summary'!CG76="Yes"),OFFSET('Water Data'!$H$9,0,10*ROW('Water Data'!H70)),NA())</f>
        <v>#N/A</v>
      </c>
      <c r="S76" s="82" t="e">
        <f ca="true">+IF(AND(ISNUMBER(OFFSET('Water Data'!$I$4,0,10*ROW('Water Data'!I70))),'Data Summary'!CH76="Yes"),100-OFFSET('Water Data'!$I$4,0,10*ROW('Water Data'!I70)),NA())</f>
        <v>#N/A</v>
      </c>
      <c r="T76" s="82" t="e">
        <f ca="true">+IF(AND(ISNUMBER(OFFSET('Water Data'!$I$6,0,10*ROW('Water Data'!I70))),'Data Summary'!CI76="Yes"),OFFSET('Water Data'!$I$6,0,10*ROW('Water Data'!I70)),NA())</f>
        <v>#N/A</v>
      </c>
      <c r="U76" s="82" t="e">
        <f ca="true">+IF(AND(ISNUMBER(OFFSET('Water Data'!$I$9,0,10*ROW('Water Data'!I70))),'Data Summary'!CJ76="Yes"),OFFSET('Water Data'!$I$9,0,10*ROW('Water Data'!I70)),NA())</f>
        <v>#N/A</v>
      </c>
      <c r="V76" s="83" t="e">
        <f ca="true">+IF(AND(ISNUMBER(OFFSET('Sanitation Data'!$D$4,0,10*ROW('Sanitation Data'!D70))),'Data Summary'!CK76="Yes"),100-OFFSET('Sanitation Data'!$D$4,0,10*ROW('Sanitation Data'!D70)),NA())</f>
        <v>#N/A</v>
      </c>
      <c r="W76" s="83" t="e">
        <f ca="true">+IF(AND(ISNUMBER(OFFSET('Sanitation Data'!$D$6,0,10*ROW('Sanitation Data'!D70))),'Data Summary'!CL76="Yes"),OFFSET('Sanitation Data'!$D$6,0,10*ROW('Sanitation Data'!D70)),NA())</f>
        <v>#N/A</v>
      </c>
      <c r="X76" s="83" t="e">
        <f ca="true">+IF(AND(ISNUMBER(OFFSET('Sanitation Data'!$D$10,0,10*ROW('Sanitation Data'!D70))),'Data Summary'!CM76="Yes"),OFFSET('Sanitation Data'!$D$10,0,10*ROW('Sanitation Data'!D70)),NA())</f>
        <v>#N/A</v>
      </c>
      <c r="Y76" s="83" t="e">
        <f ca="true">+IF(AND(ISNUMBER(OFFSET('Sanitation Data'!$D$11,0,10*ROW('Sanitation Data'!D70))),'Data Summary'!CN76="Yes"),OFFSET('Sanitation Data'!$D$11,0,10*ROW('Sanitation Data'!D70)),NA())</f>
        <v>#N/A</v>
      </c>
      <c r="Z76" s="83" t="e">
        <f ca="true">+IF(AND(ISNUMBER(OFFSET('Sanitation Data'!$D$12,0,10*ROW('Sanitation Data'!D70))),'Data Summary'!CO76="Yes"),OFFSET('Sanitation Data'!$D$12,0,10*ROW('Sanitation Data'!D70)),NA())</f>
        <v>#N/A</v>
      </c>
      <c r="AA76" s="83" t="e">
        <f ca="true">+IF(AND(ISNUMBER(OFFSET('Sanitation Data'!$E$4,0,10*ROW('Sanitation Data'!E70))),'Data Summary'!CP76="Yes"),100-OFFSET('Sanitation Data'!$E$4,0,10*ROW('Sanitation Data'!E70)),NA())</f>
        <v>#N/A</v>
      </c>
      <c r="AB76" s="83" t="e">
        <f ca="true">+IF(AND(ISNUMBER(OFFSET('Sanitation Data'!$E$6,0,10*ROW('Sanitation Data'!E70))),'Data Summary'!CQ76="Yes"),OFFSET('Sanitation Data'!$E$6,0,10*ROW('Sanitation Data'!E70)),NA())</f>
        <v>#N/A</v>
      </c>
      <c r="AC76" s="83" t="e">
        <f ca="true">+IF(AND(ISNUMBER(OFFSET('Sanitation Data'!$E$10,0,10*ROW('Sanitation Data'!E70))),'Data Summary'!CR76="Yes"),OFFSET('Sanitation Data'!$E$10,0,10*ROW('Sanitation Data'!E70)),NA())</f>
        <v>#N/A</v>
      </c>
      <c r="AD76" s="83" t="e">
        <f ca="true">+IF(AND(ISNUMBER(OFFSET('Sanitation Data'!$E$11,0,10*ROW('Sanitation Data'!E70))),'Data Summary'!CS76="Yes"),OFFSET('Sanitation Data'!$E$11,0,10*ROW('Sanitation Data'!E70)),NA())</f>
        <v>#N/A</v>
      </c>
      <c r="AE76" s="83" t="e">
        <f ca="true">+IF(AND(ISNUMBER(OFFSET('Sanitation Data'!$E$12,0,10*ROW('Sanitation Data'!E70))),'Data Summary'!CT76="Yes"),OFFSET('Sanitation Data'!$E$12,0,10*ROW('Sanitation Data'!E70)),NA())</f>
        <v>#N/A</v>
      </c>
      <c r="AF76" s="83" t="e">
        <f ca="true">+IF(AND(ISNUMBER(OFFSET('Sanitation Data'!$F$4,0,10*ROW('Sanitation Data'!F70))),'Data Summary'!CU76="Yes"),100-OFFSET('Sanitation Data'!$F$4,0,10*ROW('Sanitation Data'!F70)),NA())</f>
        <v>#N/A</v>
      </c>
      <c r="AG76" s="83" t="e">
        <f ca="true">+IF(AND(ISNUMBER(OFFSET('Sanitation Data'!$F$6,0,10*ROW('Sanitation Data'!F70))),'Data Summary'!CV76="Yes"),OFFSET('Sanitation Data'!$F$6,0,10*ROW('Sanitation Data'!F70)),NA())</f>
        <v>#N/A</v>
      </c>
      <c r="AH76" s="83" t="e">
        <f ca="true">+IF(AND(ISNUMBER(OFFSET('Sanitation Data'!$F$10,0,10*ROW('Sanitation Data'!F70))),'Data Summary'!CW76="Yes"),OFFSET('Sanitation Data'!$F$10,0,10*ROW('Sanitation Data'!F70)),NA())</f>
        <v>#N/A</v>
      </c>
      <c r="AI76" s="83" t="e">
        <f ca="true">+IF(AND(ISNUMBER(OFFSET('Sanitation Data'!$F$11,0,10*ROW('Sanitation Data'!F70))),'Data Summary'!CX76="Yes"),OFFSET('Sanitation Data'!$F$11,0,10*ROW('Sanitation Data'!F70)),NA())</f>
        <v>#N/A</v>
      </c>
      <c r="AJ76" s="83" t="e">
        <f ca="true">+IF(AND(ISNUMBER(OFFSET('Sanitation Data'!$F$12,0,10*ROW('Sanitation Data'!F70))),'Data Summary'!CY76="Yes"),OFFSET('Sanitation Data'!$F$12,0,10*ROW('Sanitation Data'!F70)),NA())</f>
        <v>#N/A</v>
      </c>
      <c r="AK76" s="83" t="e">
        <f ca="true">+IF(AND(ISNUMBER(OFFSET('Sanitation Data'!$G$4,0,10*ROW('Sanitation Data'!G70))),'Data Summary'!CZ76="Yes"),100-OFFSET('Sanitation Data'!$G$4,0,10*ROW('Sanitation Data'!G70)),NA())</f>
        <v>#N/A</v>
      </c>
      <c r="AL76" s="83" t="e">
        <f ca="true">+IF(AND(ISNUMBER(OFFSET('Sanitation Data'!$G$6,0,10*ROW('Sanitation Data'!G70))),'Data Summary'!DA76="Yes"),OFFSET('Sanitation Data'!$G$6,0,10*ROW('Sanitation Data'!G70)),NA())</f>
        <v>#N/A</v>
      </c>
      <c r="AM76" s="83" t="e">
        <f ca="true">+IF(AND(ISNUMBER(OFFSET('Sanitation Data'!$G$10,0,10*ROW('Sanitation Data'!G70))),'Data Summary'!DB76="Yes"),OFFSET('Sanitation Data'!$G$10,0,10*ROW('Sanitation Data'!G70)),NA())</f>
        <v>#N/A</v>
      </c>
      <c r="AN76" s="83" t="e">
        <f ca="true">+IF(AND(ISNUMBER(OFFSET('Sanitation Data'!$G$11,0,10*ROW('Sanitation Data'!G70))),'Data Summary'!DC76="Yes"),OFFSET('Sanitation Data'!$G$11,0,10*ROW('Sanitation Data'!G70)),NA())</f>
        <v>#N/A</v>
      </c>
      <c r="AO76" s="83" t="e">
        <f ca="true">+IF(AND(ISNUMBER(OFFSET('Sanitation Data'!$G$12,0,10*ROW('Sanitation Data'!G70))),'Data Summary'!DD76="Yes"),OFFSET('Sanitation Data'!$G$12,0,10*ROW('Sanitation Data'!G70)),NA())</f>
        <v>#N/A</v>
      </c>
      <c r="AP76" s="83" t="e">
        <f ca="true">+IF(AND(ISNUMBER(OFFSET('Sanitation Data'!$H$4,0,10*ROW('Sanitation Data'!H70))),'Data Summary'!DE76="Yes"),100-OFFSET('Sanitation Data'!$H$4,0,10*ROW('Sanitation Data'!H70)),NA())</f>
        <v>#N/A</v>
      </c>
      <c r="AQ76" s="83" t="e">
        <f ca="true">+IF(AND(ISNUMBER(OFFSET('Sanitation Data'!$H$6,0,10*ROW('Sanitation Data'!H70))),'Data Summary'!DF76="Yes"),OFFSET('Sanitation Data'!$H$6,0,10*ROW('Sanitation Data'!H70)),NA())</f>
        <v>#N/A</v>
      </c>
      <c r="AR76" s="83" t="e">
        <f ca="true">+IF(AND(ISNUMBER(OFFSET('Sanitation Data'!$H$10,0,10*ROW('Sanitation Data'!H70))),'Data Summary'!DG76="Yes"),OFFSET('Sanitation Data'!$H$10,0,10*ROW('Sanitation Data'!H70)),NA())</f>
        <v>#N/A</v>
      </c>
      <c r="AS76" s="83" t="e">
        <f ca="true">+IF(AND(ISNUMBER(OFFSET('Sanitation Data'!$H$11,0,10*ROW('Sanitation Data'!H70))),'Data Summary'!DH76="Yes"),OFFSET('Sanitation Data'!$H$11,0,10*ROW('Sanitation Data'!H70)),NA())</f>
        <v>#N/A</v>
      </c>
      <c r="AT76" s="83" t="e">
        <f ca="true">+IF(AND(ISNUMBER(OFFSET('Sanitation Data'!$H$12,0,10*ROW('Sanitation Data'!H70))),'Data Summary'!DI76="Yes"),OFFSET('Sanitation Data'!$H$12,0,10*ROW('Sanitation Data'!H70)),NA())</f>
        <v>#N/A</v>
      </c>
      <c r="AU76" s="83" t="e">
        <f ca="true">+IF(AND(ISNUMBER(OFFSET('Sanitation Data'!$I$4,0,10*ROW('Sanitation Data'!I70))),'Data Summary'!DJ76="Yes"),100-OFFSET('Sanitation Data'!$I$4,0,10*ROW('Sanitation Data'!I70)),NA())</f>
        <v>#N/A</v>
      </c>
      <c r="AV76" s="83" t="e">
        <f ca="true">+IF(AND(ISNUMBER(OFFSET('Sanitation Data'!$I$6,0,10*ROW('Sanitation Data'!I70))),'Data Summary'!DK76="Yes"),OFFSET('Sanitation Data'!$I$6,0,10*ROW('Sanitation Data'!I70)),NA())</f>
        <v>#N/A</v>
      </c>
      <c r="AW76" s="83" t="e">
        <f ca="true">+IF(AND(ISNUMBER(OFFSET('Sanitation Data'!$I$10,0,10*ROW('Sanitation Data'!I70))),'Data Summary'!DL76="Yes"),OFFSET('Sanitation Data'!$I$10,0,10*ROW('Sanitation Data'!I70)),NA())</f>
        <v>#N/A</v>
      </c>
      <c r="AX76" s="83" t="e">
        <f ca="true">+IF(AND(ISNUMBER(OFFSET('Sanitation Data'!$I$11,0,10*ROW('Sanitation Data'!I70))),'Data Summary'!DM76="Yes"),OFFSET('Sanitation Data'!$I$11,0,10*ROW('Sanitation Data'!I70)),NA())</f>
        <v>#N/A</v>
      </c>
      <c r="AY76" s="83" t="e">
        <f ca="true">+IF(AND(ISNUMBER(OFFSET('Sanitation Data'!$I$12,0,10*ROW('Sanitation Data'!I70))),'Data Summary'!DN76="Yes"),OFFSET('Sanitation Data'!$I$12,0,10*ROW('Sanitation Data'!I70)),NA())</f>
        <v>#N/A</v>
      </c>
      <c r="AZ76" s="84" t="e">
        <f ca="true">+IF(AND(ISNUMBER(OFFSET('Hygiene Data'!$D$5,0,10*ROW('Hygiene Data'!D70))),'Data Summary'!DO76="Yes"),OFFSET('Hygiene Data'!$D$5,0,10*ROW('Hygiene Data'!D70)),NA())</f>
        <v>#N/A</v>
      </c>
      <c r="BA76" s="84" t="e">
        <f ca="true">+IF(AND(ISNUMBER(OFFSET('Hygiene Data'!$D$7,0,10*ROW('Hygiene Data'!D70))),'Data Summary'!DP76="Yes"),OFFSET('Hygiene Data'!$D$7,0,10*ROW('Hygiene Data'!D70)),NA())</f>
        <v>#N/A</v>
      </c>
      <c r="BB76" s="84" t="e">
        <f ca="true">+IF(AND(ISNUMBER(OFFSET('Hygiene Data'!$D$9,0,10*ROW('Hygiene Data'!D70))),'Data Summary'!DQ76="Yes"),OFFSET('Hygiene Data'!$D$9,0,10*ROW('Hygiene Data'!D70)),NA())</f>
        <v>#N/A</v>
      </c>
      <c r="BC76" s="84" t="e">
        <f ca="true">+IF(AND(ISNUMBER(OFFSET('Hygiene Data'!$E$5,0,10*ROW('Hygiene Data'!E70))),'Data Summary'!DR76="Yes"),OFFSET('Hygiene Data'!$E$5,0,10*ROW('Hygiene Data'!E70)),NA())</f>
        <v>#N/A</v>
      </c>
      <c r="BD76" s="84" t="e">
        <f ca="true">+IF(AND(ISNUMBER(OFFSET('Hygiene Data'!$E$7,0,10*ROW('Hygiene Data'!E70))),'Data Summary'!DS76="Yes"),OFFSET('Hygiene Data'!$E$7,0,10*ROW('Hygiene Data'!E70)),NA())</f>
        <v>#N/A</v>
      </c>
      <c r="BE76" s="84" t="e">
        <f ca="true">+IF(AND(ISNUMBER(OFFSET('Hygiene Data'!$E$9,0,10*ROW('Hygiene Data'!E70))),'Data Summary'!DT76="Yes"),OFFSET('Hygiene Data'!$E$9,0,10*ROW('Hygiene Data'!E70)),NA())</f>
        <v>#N/A</v>
      </c>
      <c r="BF76" s="84" t="e">
        <f ca="true">+IF(AND(ISNUMBER(OFFSET('Hygiene Data'!$F$5,0,10*ROW('Hygiene Data'!F70))),'Data Summary'!DU76="Yes"),OFFSET('Hygiene Data'!$F$5,0,10*ROW('Hygiene Data'!F70)),NA())</f>
        <v>#N/A</v>
      </c>
      <c r="BG76" s="84" t="e">
        <f ca="true">+IF(AND(ISNUMBER(OFFSET('Hygiene Data'!$F$7,0,10*ROW('Hygiene Data'!F70))),'Data Summary'!DV76="Yes"),OFFSET('Hygiene Data'!$F$7,0,10*ROW('Hygiene Data'!F70)),NA())</f>
        <v>#N/A</v>
      </c>
      <c r="BH76" s="84" t="e">
        <f ca="true">+IF(AND(ISNUMBER(OFFSET('Hygiene Data'!$F$9,0,10*ROW('Hygiene Data'!F70))),'Data Summary'!DW76="Yes"),OFFSET('Hygiene Data'!$F$9,0,10*ROW('Hygiene Data'!F70)),NA())</f>
        <v>#N/A</v>
      </c>
      <c r="BI76" s="84" t="e">
        <f ca="true">+IF(AND(ISNUMBER(OFFSET('Hygiene Data'!$G$5,0,10*ROW('Hygiene Data'!G70))),'Data Summary'!DX76="Yes"),OFFSET('Hygiene Data'!$G$5,0,10*ROW('Hygiene Data'!G70)),NA())</f>
        <v>#N/A</v>
      </c>
      <c r="BJ76" s="84" t="e">
        <f ca="true">+IF(AND(ISNUMBER(OFFSET('Hygiene Data'!$G$7,0,10*ROW('Hygiene Data'!G70))),'Data Summary'!DY76="Yes"),OFFSET('Hygiene Data'!$G$7,0,10*ROW('Hygiene Data'!G70)),NA())</f>
        <v>#N/A</v>
      </c>
      <c r="BK76" s="84" t="e">
        <f ca="true">+IF(AND(ISNUMBER(OFFSET('Hygiene Data'!$G$9,0,10*ROW('Hygiene Data'!G70))),'Data Summary'!DZ76="Yes"),OFFSET('Hygiene Data'!$G$9,0,10*ROW('Hygiene Data'!G70)),NA())</f>
        <v>#N/A</v>
      </c>
      <c r="BL76" s="84" t="e">
        <f ca="true">+IF(AND(ISNUMBER(OFFSET('Hygiene Data'!$H$5,0,10*ROW('Hygiene Data'!H70))),'Data Summary'!EA76="Yes"),OFFSET('Hygiene Data'!$H$5,0,10*ROW('Hygiene Data'!H70)),NA())</f>
        <v>#N/A</v>
      </c>
      <c r="BM76" s="84" t="e">
        <f ca="true">+IF(AND(ISNUMBER(OFFSET('Hygiene Data'!$H$7,0,10*ROW('Hygiene Data'!H70))),'Data Summary'!EB76="Yes"),OFFSET('Hygiene Data'!$H$7,0,10*ROW('Hygiene Data'!H70)),NA())</f>
        <v>#N/A</v>
      </c>
      <c r="BN76" s="84" t="e">
        <f ca="true">+IF(AND(ISNUMBER(OFFSET('Hygiene Data'!$H$9,0,10*ROW('Hygiene Data'!H70))),'Data Summary'!EC76="Yes"),OFFSET('Hygiene Data'!$H$9,0,10*ROW('Hygiene Data'!H70)),NA())</f>
        <v>#N/A</v>
      </c>
      <c r="BO76" s="84" t="e">
        <f ca="true">+IF(AND(ISNUMBER(OFFSET('Hygiene Data'!$I$5,0,10*ROW('Hygiene Data'!I70))),'Data Summary'!ED76="Yes"),OFFSET('Hygiene Data'!$I$5,0,10*ROW('Hygiene Data'!I70)),NA())</f>
        <v>#N/A</v>
      </c>
      <c r="BP76" s="84" t="e">
        <f ca="true">+IF(AND(ISNUMBER(OFFSET('Hygiene Data'!$I$7,0,10*ROW('Hygiene Data'!I70))),'Data Summary'!EE76="Yes"),OFFSET('Hygiene Data'!$I$7,0,10*ROW('Hygiene Data'!I70)),NA())</f>
        <v>#N/A</v>
      </c>
      <c r="BQ76" s="84" t="e">
        <f ca="true">+IF(AND(ISNUMBER(OFFSET('Hygiene Data'!$I$9,0,10*ROW('Hygiene Data'!I70))),'Data Summary'!EF76="Yes"),OFFSET('Hygiene Data'!$I$9,0,10*ROW('Hygiene Data'!I70)),NA())</f>
        <v>#N/A</v>
      </c>
    </row>
    <row xmlns:x14ac="http://schemas.microsoft.com/office/spreadsheetml/2009/9/ac" r="77" x14ac:dyDescent="0.2">
      <c r="A77" s="375" t="e">
        <f ca="true">+RIGHT('Data Summary'!A77,LEN('Data Summary'!A77)-9)</f>
        <v>#VALUE!</v>
      </c>
      <c r="B77" s="36" t="str">
        <f ca="true">+IF(ISTEXT('Data Summary'!B77),'Data Summary'!B77,"")</f>
        <v/>
      </c>
      <c r="C77" s="325" t="e">
        <f ca="true">+VALUE('Data Summary'!C77)</f>
        <v>#VALUE!</v>
      </c>
      <c r="D77" s="82" t="e">
        <f ca="true">+IF(AND(ISNUMBER(OFFSET('Water Data'!$D$4,0,10*ROW('Water Data'!D71))),'Data Summary'!BS77="Yes"),100-OFFSET('Water Data'!$D$4,0,10*ROW('Water Data'!D71)),NA())</f>
        <v>#N/A</v>
      </c>
      <c r="E77" s="82" t="e">
        <f ca="true">+IF(AND(ISNUMBER(OFFSET('Water Data'!$D$6,0,10*ROW('Water Data'!D71))),'Data Summary'!BT77="Yes"),OFFSET('Water Data'!$D$6,0,10*ROW('Water Data'!D71)),NA())</f>
        <v>#N/A</v>
      </c>
      <c r="F77" s="82" t="e">
        <f ca="true">+IF(AND(ISNUMBER(OFFSET('Water Data'!$D$9,0,10*ROW('Water Data'!D71))),'Data Summary'!BU77="Yes"),OFFSET('Water Data'!$D$9,0,10*ROW('Water Data'!D71)),NA())</f>
        <v>#N/A</v>
      </c>
      <c r="G77" s="82" t="e">
        <f ca="true">+IF(AND(ISNUMBER(OFFSET('Water Data'!$E$4,0,10*ROW('Water Data'!E71))),'Data Summary'!BV77="Yes"),100-OFFSET('Water Data'!$E$4,0,10*ROW('Water Data'!E71)),NA())</f>
        <v>#N/A</v>
      </c>
      <c r="H77" s="82" t="e">
        <f ca="true">+IF(AND(ISNUMBER(OFFSET('Water Data'!$E$6,0,10*ROW('Water Data'!E71))),'Data Summary'!BW77="Yes"),OFFSET('Water Data'!$E$6,0,10*ROW('Water Data'!E71)),NA())</f>
        <v>#N/A</v>
      </c>
      <c r="I77" s="82" t="e">
        <f ca="true">+IF(AND(ISNUMBER(OFFSET('Water Data'!$E$9,0,10*ROW('Water Data'!E71))),'Data Summary'!BX77="Yes"),OFFSET('Water Data'!$E$9,0,10*ROW('Water Data'!E71)),NA())</f>
        <v>#N/A</v>
      </c>
      <c r="J77" s="82" t="e">
        <f ca="true">+IF(AND(ISNUMBER(OFFSET('Water Data'!$F$4,0,10*ROW('Water Data'!F71))),'Data Summary'!BY77="Yes"),100-OFFSET('Water Data'!$F$4,0,10*ROW('Water Data'!F71)),NA())</f>
        <v>#N/A</v>
      </c>
      <c r="K77" s="82" t="e">
        <f ca="true">+IF(AND(ISNUMBER(OFFSET('Water Data'!$F$6,0,10*ROW('Water Data'!F71))),'Data Summary'!BZ77="Yes"),OFFSET('Water Data'!$F$6,0,10*ROW('Water Data'!F71)),NA())</f>
        <v>#N/A</v>
      </c>
      <c r="L77" s="82" t="e">
        <f ca="true">+IF(AND(ISNUMBER(OFFSET('Water Data'!$F$9,0,10*ROW('Water Data'!F71))),'Data Summary'!CA77="Yes"),OFFSET('Water Data'!$F$9,0,10*ROW('Water Data'!F71)),NA())</f>
        <v>#N/A</v>
      </c>
      <c r="M77" s="82" t="e">
        <f ca="true">+IF(AND(ISNUMBER(OFFSET('Water Data'!$G$4,0,10*ROW('Water Data'!G71))),'Data Summary'!CB77="Yes"),100-OFFSET('Water Data'!$G$4,0,10*ROW('Water Data'!G71)),NA())</f>
        <v>#N/A</v>
      </c>
      <c r="N77" s="82" t="e">
        <f ca="true">+IF(AND(ISNUMBER(OFFSET('Water Data'!$G$6,0,10*ROW('Water Data'!G71))),'Data Summary'!CC77="Yes"),OFFSET('Water Data'!$G$6,0,10*ROW('Water Data'!G71)),NA())</f>
        <v>#N/A</v>
      </c>
      <c r="O77" s="82" t="e">
        <f ca="true">+IF(AND(ISNUMBER(OFFSET('Water Data'!$G$9,0,10*ROW('Water Data'!G71))),'Data Summary'!CD77="Yes"),OFFSET('Water Data'!$G$9,0,10*ROW('Water Data'!G71)),NA())</f>
        <v>#N/A</v>
      </c>
      <c r="P77" s="82" t="e">
        <f ca="true">+IF(AND(ISNUMBER(OFFSET('Water Data'!$H$4,0,10*ROW('Water Data'!H71))),'Data Summary'!CE77="Yes"),100-OFFSET('Water Data'!$H$4,0,10*ROW('Water Data'!H71)),NA())</f>
        <v>#N/A</v>
      </c>
      <c r="Q77" s="82" t="e">
        <f ca="true">+IF(AND(ISNUMBER(OFFSET('Water Data'!$H$6,0,10*ROW('Water Data'!H71))),'Data Summary'!CF77="Yes"),OFFSET('Water Data'!$H$6,0,10*ROW('Water Data'!H71)),NA())</f>
        <v>#N/A</v>
      </c>
      <c r="R77" s="82" t="e">
        <f ca="true">+IF(AND(ISNUMBER(OFFSET('Water Data'!$H$9,0,10*ROW('Water Data'!H71))),'Data Summary'!CG77="Yes"),OFFSET('Water Data'!$H$9,0,10*ROW('Water Data'!H71)),NA())</f>
        <v>#N/A</v>
      </c>
      <c r="S77" s="82" t="e">
        <f ca="true">+IF(AND(ISNUMBER(OFFSET('Water Data'!$I$4,0,10*ROW('Water Data'!I71))),'Data Summary'!CH77="Yes"),100-OFFSET('Water Data'!$I$4,0,10*ROW('Water Data'!I71)),NA())</f>
        <v>#N/A</v>
      </c>
      <c r="T77" s="82" t="e">
        <f ca="true">+IF(AND(ISNUMBER(OFFSET('Water Data'!$I$6,0,10*ROW('Water Data'!I71))),'Data Summary'!CI77="Yes"),OFFSET('Water Data'!$I$6,0,10*ROW('Water Data'!I71)),NA())</f>
        <v>#N/A</v>
      </c>
      <c r="U77" s="82" t="e">
        <f ca="true">+IF(AND(ISNUMBER(OFFSET('Water Data'!$I$9,0,10*ROW('Water Data'!I71))),'Data Summary'!CJ77="Yes"),OFFSET('Water Data'!$I$9,0,10*ROW('Water Data'!I71)),NA())</f>
        <v>#N/A</v>
      </c>
      <c r="V77" s="83" t="e">
        <f ca="true">+IF(AND(ISNUMBER(OFFSET('Sanitation Data'!$D$4,0,10*ROW('Sanitation Data'!D71))),'Data Summary'!CK77="Yes"),100-OFFSET('Sanitation Data'!$D$4,0,10*ROW('Sanitation Data'!D71)),NA())</f>
        <v>#N/A</v>
      </c>
      <c r="W77" s="83" t="e">
        <f ca="true">+IF(AND(ISNUMBER(OFFSET('Sanitation Data'!$D$6,0,10*ROW('Sanitation Data'!D71))),'Data Summary'!CL77="Yes"),OFFSET('Sanitation Data'!$D$6,0,10*ROW('Sanitation Data'!D71)),NA())</f>
        <v>#N/A</v>
      </c>
      <c r="X77" s="83" t="e">
        <f ca="true">+IF(AND(ISNUMBER(OFFSET('Sanitation Data'!$D$10,0,10*ROW('Sanitation Data'!D71))),'Data Summary'!CM77="Yes"),OFFSET('Sanitation Data'!$D$10,0,10*ROW('Sanitation Data'!D71)),NA())</f>
        <v>#N/A</v>
      </c>
      <c r="Y77" s="83" t="e">
        <f ca="true">+IF(AND(ISNUMBER(OFFSET('Sanitation Data'!$D$11,0,10*ROW('Sanitation Data'!D71))),'Data Summary'!CN77="Yes"),OFFSET('Sanitation Data'!$D$11,0,10*ROW('Sanitation Data'!D71)),NA())</f>
        <v>#N/A</v>
      </c>
      <c r="Z77" s="83" t="e">
        <f ca="true">+IF(AND(ISNUMBER(OFFSET('Sanitation Data'!$D$12,0,10*ROW('Sanitation Data'!D71))),'Data Summary'!CO77="Yes"),OFFSET('Sanitation Data'!$D$12,0,10*ROW('Sanitation Data'!D71)),NA())</f>
        <v>#N/A</v>
      </c>
      <c r="AA77" s="83" t="e">
        <f ca="true">+IF(AND(ISNUMBER(OFFSET('Sanitation Data'!$E$4,0,10*ROW('Sanitation Data'!E71))),'Data Summary'!CP77="Yes"),100-OFFSET('Sanitation Data'!$E$4,0,10*ROW('Sanitation Data'!E71)),NA())</f>
        <v>#N/A</v>
      </c>
      <c r="AB77" s="83" t="e">
        <f ca="true">+IF(AND(ISNUMBER(OFFSET('Sanitation Data'!$E$6,0,10*ROW('Sanitation Data'!E71))),'Data Summary'!CQ77="Yes"),OFFSET('Sanitation Data'!$E$6,0,10*ROW('Sanitation Data'!E71)),NA())</f>
        <v>#N/A</v>
      </c>
      <c r="AC77" s="83" t="e">
        <f ca="true">+IF(AND(ISNUMBER(OFFSET('Sanitation Data'!$E$10,0,10*ROW('Sanitation Data'!E71))),'Data Summary'!CR77="Yes"),OFFSET('Sanitation Data'!$E$10,0,10*ROW('Sanitation Data'!E71)),NA())</f>
        <v>#N/A</v>
      </c>
      <c r="AD77" s="83" t="e">
        <f ca="true">+IF(AND(ISNUMBER(OFFSET('Sanitation Data'!$E$11,0,10*ROW('Sanitation Data'!E71))),'Data Summary'!CS77="Yes"),OFFSET('Sanitation Data'!$E$11,0,10*ROW('Sanitation Data'!E71)),NA())</f>
        <v>#N/A</v>
      </c>
      <c r="AE77" s="83" t="e">
        <f ca="true">+IF(AND(ISNUMBER(OFFSET('Sanitation Data'!$E$12,0,10*ROW('Sanitation Data'!E71))),'Data Summary'!CT77="Yes"),OFFSET('Sanitation Data'!$E$12,0,10*ROW('Sanitation Data'!E71)),NA())</f>
        <v>#N/A</v>
      </c>
      <c r="AF77" s="83" t="e">
        <f ca="true">+IF(AND(ISNUMBER(OFFSET('Sanitation Data'!$F$4,0,10*ROW('Sanitation Data'!F71))),'Data Summary'!CU77="Yes"),100-OFFSET('Sanitation Data'!$F$4,0,10*ROW('Sanitation Data'!F71)),NA())</f>
        <v>#N/A</v>
      </c>
      <c r="AG77" s="83" t="e">
        <f ca="true">+IF(AND(ISNUMBER(OFFSET('Sanitation Data'!$F$6,0,10*ROW('Sanitation Data'!F71))),'Data Summary'!CV77="Yes"),OFFSET('Sanitation Data'!$F$6,0,10*ROW('Sanitation Data'!F71)),NA())</f>
        <v>#N/A</v>
      </c>
      <c r="AH77" s="83" t="e">
        <f ca="true">+IF(AND(ISNUMBER(OFFSET('Sanitation Data'!$F$10,0,10*ROW('Sanitation Data'!F71))),'Data Summary'!CW77="Yes"),OFFSET('Sanitation Data'!$F$10,0,10*ROW('Sanitation Data'!F71)),NA())</f>
        <v>#N/A</v>
      </c>
      <c r="AI77" s="83" t="e">
        <f ca="true">+IF(AND(ISNUMBER(OFFSET('Sanitation Data'!$F$11,0,10*ROW('Sanitation Data'!F71))),'Data Summary'!CX77="Yes"),OFFSET('Sanitation Data'!$F$11,0,10*ROW('Sanitation Data'!F71)),NA())</f>
        <v>#N/A</v>
      </c>
      <c r="AJ77" s="83" t="e">
        <f ca="true">+IF(AND(ISNUMBER(OFFSET('Sanitation Data'!$F$12,0,10*ROW('Sanitation Data'!F71))),'Data Summary'!CY77="Yes"),OFFSET('Sanitation Data'!$F$12,0,10*ROW('Sanitation Data'!F71)),NA())</f>
        <v>#N/A</v>
      </c>
      <c r="AK77" s="83" t="e">
        <f ca="true">+IF(AND(ISNUMBER(OFFSET('Sanitation Data'!$G$4,0,10*ROW('Sanitation Data'!G71))),'Data Summary'!CZ77="Yes"),100-OFFSET('Sanitation Data'!$G$4,0,10*ROW('Sanitation Data'!G71)),NA())</f>
        <v>#N/A</v>
      </c>
      <c r="AL77" s="83" t="e">
        <f ca="true">+IF(AND(ISNUMBER(OFFSET('Sanitation Data'!$G$6,0,10*ROW('Sanitation Data'!G71))),'Data Summary'!DA77="Yes"),OFFSET('Sanitation Data'!$G$6,0,10*ROW('Sanitation Data'!G71)),NA())</f>
        <v>#N/A</v>
      </c>
      <c r="AM77" s="83" t="e">
        <f ca="true">+IF(AND(ISNUMBER(OFFSET('Sanitation Data'!$G$10,0,10*ROW('Sanitation Data'!G71))),'Data Summary'!DB77="Yes"),OFFSET('Sanitation Data'!$G$10,0,10*ROW('Sanitation Data'!G71)),NA())</f>
        <v>#N/A</v>
      </c>
      <c r="AN77" s="83" t="e">
        <f ca="true">+IF(AND(ISNUMBER(OFFSET('Sanitation Data'!$G$11,0,10*ROW('Sanitation Data'!G71))),'Data Summary'!DC77="Yes"),OFFSET('Sanitation Data'!$G$11,0,10*ROW('Sanitation Data'!G71)),NA())</f>
        <v>#N/A</v>
      </c>
      <c r="AO77" s="83" t="e">
        <f ca="true">+IF(AND(ISNUMBER(OFFSET('Sanitation Data'!$G$12,0,10*ROW('Sanitation Data'!G71))),'Data Summary'!DD77="Yes"),OFFSET('Sanitation Data'!$G$12,0,10*ROW('Sanitation Data'!G71)),NA())</f>
        <v>#N/A</v>
      </c>
      <c r="AP77" s="83" t="e">
        <f ca="true">+IF(AND(ISNUMBER(OFFSET('Sanitation Data'!$H$4,0,10*ROW('Sanitation Data'!H71))),'Data Summary'!DE77="Yes"),100-OFFSET('Sanitation Data'!$H$4,0,10*ROW('Sanitation Data'!H71)),NA())</f>
        <v>#N/A</v>
      </c>
      <c r="AQ77" s="83" t="e">
        <f ca="true">+IF(AND(ISNUMBER(OFFSET('Sanitation Data'!$H$6,0,10*ROW('Sanitation Data'!H71))),'Data Summary'!DF77="Yes"),OFFSET('Sanitation Data'!$H$6,0,10*ROW('Sanitation Data'!H71)),NA())</f>
        <v>#N/A</v>
      </c>
      <c r="AR77" s="83" t="e">
        <f ca="true">+IF(AND(ISNUMBER(OFFSET('Sanitation Data'!$H$10,0,10*ROW('Sanitation Data'!H71))),'Data Summary'!DG77="Yes"),OFFSET('Sanitation Data'!$H$10,0,10*ROW('Sanitation Data'!H71)),NA())</f>
        <v>#N/A</v>
      </c>
      <c r="AS77" s="83" t="e">
        <f ca="true">+IF(AND(ISNUMBER(OFFSET('Sanitation Data'!$H$11,0,10*ROW('Sanitation Data'!H71))),'Data Summary'!DH77="Yes"),OFFSET('Sanitation Data'!$H$11,0,10*ROW('Sanitation Data'!H71)),NA())</f>
        <v>#N/A</v>
      </c>
      <c r="AT77" s="83" t="e">
        <f ca="true">+IF(AND(ISNUMBER(OFFSET('Sanitation Data'!$H$12,0,10*ROW('Sanitation Data'!H71))),'Data Summary'!DI77="Yes"),OFFSET('Sanitation Data'!$H$12,0,10*ROW('Sanitation Data'!H71)),NA())</f>
        <v>#N/A</v>
      </c>
      <c r="AU77" s="83" t="e">
        <f ca="true">+IF(AND(ISNUMBER(OFFSET('Sanitation Data'!$I$4,0,10*ROW('Sanitation Data'!I71))),'Data Summary'!DJ77="Yes"),100-OFFSET('Sanitation Data'!$I$4,0,10*ROW('Sanitation Data'!I71)),NA())</f>
        <v>#N/A</v>
      </c>
      <c r="AV77" s="83" t="e">
        <f ca="true">+IF(AND(ISNUMBER(OFFSET('Sanitation Data'!$I$6,0,10*ROW('Sanitation Data'!I71))),'Data Summary'!DK77="Yes"),OFFSET('Sanitation Data'!$I$6,0,10*ROW('Sanitation Data'!I71)),NA())</f>
        <v>#N/A</v>
      </c>
      <c r="AW77" s="83" t="e">
        <f ca="true">+IF(AND(ISNUMBER(OFFSET('Sanitation Data'!$I$10,0,10*ROW('Sanitation Data'!I71))),'Data Summary'!DL77="Yes"),OFFSET('Sanitation Data'!$I$10,0,10*ROW('Sanitation Data'!I71)),NA())</f>
        <v>#N/A</v>
      </c>
      <c r="AX77" s="83" t="e">
        <f ca="true">+IF(AND(ISNUMBER(OFFSET('Sanitation Data'!$I$11,0,10*ROW('Sanitation Data'!I71))),'Data Summary'!DM77="Yes"),OFFSET('Sanitation Data'!$I$11,0,10*ROW('Sanitation Data'!I71)),NA())</f>
        <v>#N/A</v>
      </c>
      <c r="AY77" s="83" t="e">
        <f ca="true">+IF(AND(ISNUMBER(OFFSET('Sanitation Data'!$I$12,0,10*ROW('Sanitation Data'!I71))),'Data Summary'!DN77="Yes"),OFFSET('Sanitation Data'!$I$12,0,10*ROW('Sanitation Data'!I71)),NA())</f>
        <v>#N/A</v>
      </c>
      <c r="AZ77" s="84" t="e">
        <f ca="true">+IF(AND(ISNUMBER(OFFSET('Hygiene Data'!$D$5,0,10*ROW('Hygiene Data'!D71))),'Data Summary'!DO77="Yes"),OFFSET('Hygiene Data'!$D$5,0,10*ROW('Hygiene Data'!D71)),NA())</f>
        <v>#N/A</v>
      </c>
      <c r="BA77" s="84" t="e">
        <f ca="true">+IF(AND(ISNUMBER(OFFSET('Hygiene Data'!$D$7,0,10*ROW('Hygiene Data'!D71))),'Data Summary'!DP77="Yes"),OFFSET('Hygiene Data'!$D$7,0,10*ROW('Hygiene Data'!D71)),NA())</f>
        <v>#N/A</v>
      </c>
      <c r="BB77" s="84" t="e">
        <f ca="true">+IF(AND(ISNUMBER(OFFSET('Hygiene Data'!$D$9,0,10*ROW('Hygiene Data'!D71))),'Data Summary'!DQ77="Yes"),OFFSET('Hygiene Data'!$D$9,0,10*ROW('Hygiene Data'!D71)),NA())</f>
        <v>#N/A</v>
      </c>
      <c r="BC77" s="84" t="e">
        <f ca="true">+IF(AND(ISNUMBER(OFFSET('Hygiene Data'!$E$5,0,10*ROW('Hygiene Data'!E71))),'Data Summary'!DR77="Yes"),OFFSET('Hygiene Data'!$E$5,0,10*ROW('Hygiene Data'!E71)),NA())</f>
        <v>#N/A</v>
      </c>
      <c r="BD77" s="84" t="e">
        <f ca="true">+IF(AND(ISNUMBER(OFFSET('Hygiene Data'!$E$7,0,10*ROW('Hygiene Data'!E71))),'Data Summary'!DS77="Yes"),OFFSET('Hygiene Data'!$E$7,0,10*ROW('Hygiene Data'!E71)),NA())</f>
        <v>#N/A</v>
      </c>
      <c r="BE77" s="84" t="e">
        <f ca="true">+IF(AND(ISNUMBER(OFFSET('Hygiene Data'!$E$9,0,10*ROW('Hygiene Data'!E71))),'Data Summary'!DT77="Yes"),OFFSET('Hygiene Data'!$E$9,0,10*ROW('Hygiene Data'!E71)),NA())</f>
        <v>#N/A</v>
      </c>
      <c r="BF77" s="84" t="e">
        <f ca="true">+IF(AND(ISNUMBER(OFFSET('Hygiene Data'!$F$5,0,10*ROW('Hygiene Data'!F71))),'Data Summary'!DU77="Yes"),OFFSET('Hygiene Data'!$F$5,0,10*ROW('Hygiene Data'!F71)),NA())</f>
        <v>#N/A</v>
      </c>
      <c r="BG77" s="84" t="e">
        <f ca="true">+IF(AND(ISNUMBER(OFFSET('Hygiene Data'!$F$7,0,10*ROW('Hygiene Data'!F71))),'Data Summary'!DV77="Yes"),OFFSET('Hygiene Data'!$F$7,0,10*ROW('Hygiene Data'!F71)),NA())</f>
        <v>#N/A</v>
      </c>
      <c r="BH77" s="84" t="e">
        <f ca="true">+IF(AND(ISNUMBER(OFFSET('Hygiene Data'!$F$9,0,10*ROW('Hygiene Data'!F71))),'Data Summary'!DW77="Yes"),OFFSET('Hygiene Data'!$F$9,0,10*ROW('Hygiene Data'!F71)),NA())</f>
        <v>#N/A</v>
      </c>
      <c r="BI77" s="84" t="e">
        <f ca="true">+IF(AND(ISNUMBER(OFFSET('Hygiene Data'!$G$5,0,10*ROW('Hygiene Data'!G71))),'Data Summary'!DX77="Yes"),OFFSET('Hygiene Data'!$G$5,0,10*ROW('Hygiene Data'!G71)),NA())</f>
        <v>#N/A</v>
      </c>
      <c r="BJ77" s="84" t="e">
        <f ca="true">+IF(AND(ISNUMBER(OFFSET('Hygiene Data'!$G$7,0,10*ROW('Hygiene Data'!G71))),'Data Summary'!DY77="Yes"),OFFSET('Hygiene Data'!$G$7,0,10*ROW('Hygiene Data'!G71)),NA())</f>
        <v>#N/A</v>
      </c>
      <c r="BK77" s="84" t="e">
        <f ca="true">+IF(AND(ISNUMBER(OFFSET('Hygiene Data'!$G$9,0,10*ROW('Hygiene Data'!G71))),'Data Summary'!DZ77="Yes"),OFFSET('Hygiene Data'!$G$9,0,10*ROW('Hygiene Data'!G71)),NA())</f>
        <v>#N/A</v>
      </c>
      <c r="BL77" s="84" t="e">
        <f ca="true">+IF(AND(ISNUMBER(OFFSET('Hygiene Data'!$H$5,0,10*ROW('Hygiene Data'!H71))),'Data Summary'!EA77="Yes"),OFFSET('Hygiene Data'!$H$5,0,10*ROW('Hygiene Data'!H71)),NA())</f>
        <v>#N/A</v>
      </c>
      <c r="BM77" s="84" t="e">
        <f ca="true">+IF(AND(ISNUMBER(OFFSET('Hygiene Data'!$H$7,0,10*ROW('Hygiene Data'!H71))),'Data Summary'!EB77="Yes"),OFFSET('Hygiene Data'!$H$7,0,10*ROW('Hygiene Data'!H71)),NA())</f>
        <v>#N/A</v>
      </c>
      <c r="BN77" s="84" t="e">
        <f ca="true">+IF(AND(ISNUMBER(OFFSET('Hygiene Data'!$H$9,0,10*ROW('Hygiene Data'!H71))),'Data Summary'!EC77="Yes"),OFFSET('Hygiene Data'!$H$9,0,10*ROW('Hygiene Data'!H71)),NA())</f>
        <v>#N/A</v>
      </c>
      <c r="BO77" s="84" t="e">
        <f ca="true">+IF(AND(ISNUMBER(OFFSET('Hygiene Data'!$I$5,0,10*ROW('Hygiene Data'!I71))),'Data Summary'!ED77="Yes"),OFFSET('Hygiene Data'!$I$5,0,10*ROW('Hygiene Data'!I71)),NA())</f>
        <v>#N/A</v>
      </c>
      <c r="BP77" s="84" t="e">
        <f ca="true">+IF(AND(ISNUMBER(OFFSET('Hygiene Data'!$I$7,0,10*ROW('Hygiene Data'!I71))),'Data Summary'!EE77="Yes"),OFFSET('Hygiene Data'!$I$7,0,10*ROW('Hygiene Data'!I71)),NA())</f>
        <v>#N/A</v>
      </c>
      <c r="BQ77" s="84" t="e">
        <f ca="true">+IF(AND(ISNUMBER(OFFSET('Hygiene Data'!$I$9,0,10*ROW('Hygiene Data'!I71))),'Data Summary'!EF77="Yes"),OFFSET('Hygiene Data'!$I$9,0,10*ROW('Hygiene Data'!I71)),NA())</f>
        <v>#N/A</v>
      </c>
    </row>
    <row xmlns:x14ac="http://schemas.microsoft.com/office/spreadsheetml/2009/9/ac" r="78" x14ac:dyDescent="0.2">
      <c r="A78" s="375" t="e">
        <f ca="true">+RIGHT('Data Summary'!A78,LEN('Data Summary'!A78)-9)</f>
        <v>#VALUE!</v>
      </c>
      <c r="B78" s="36" t="str">
        <f ca="true">+IF(ISTEXT('Data Summary'!B78),'Data Summary'!B78,"")</f>
        <v/>
      </c>
      <c r="C78" s="325" t="e">
        <f ca="true">+VALUE('Data Summary'!C78)</f>
        <v>#VALUE!</v>
      </c>
      <c r="D78" s="82" t="e">
        <f ca="true">+IF(AND(ISNUMBER(OFFSET('Water Data'!$D$4,0,10*ROW('Water Data'!D72))),'Data Summary'!BS78="Yes"),100-OFFSET('Water Data'!$D$4,0,10*ROW('Water Data'!D72)),NA())</f>
        <v>#N/A</v>
      </c>
      <c r="E78" s="82" t="e">
        <f ca="true">+IF(AND(ISNUMBER(OFFSET('Water Data'!$D$6,0,10*ROW('Water Data'!D72))),'Data Summary'!BT78="Yes"),OFFSET('Water Data'!$D$6,0,10*ROW('Water Data'!D72)),NA())</f>
        <v>#N/A</v>
      </c>
      <c r="F78" s="82" t="e">
        <f ca="true">+IF(AND(ISNUMBER(OFFSET('Water Data'!$D$9,0,10*ROW('Water Data'!D72))),'Data Summary'!BU78="Yes"),OFFSET('Water Data'!$D$9,0,10*ROW('Water Data'!D72)),NA())</f>
        <v>#N/A</v>
      </c>
      <c r="G78" s="82" t="e">
        <f ca="true">+IF(AND(ISNUMBER(OFFSET('Water Data'!$E$4,0,10*ROW('Water Data'!E72))),'Data Summary'!BV78="Yes"),100-OFFSET('Water Data'!$E$4,0,10*ROW('Water Data'!E72)),NA())</f>
        <v>#N/A</v>
      </c>
      <c r="H78" s="82" t="e">
        <f ca="true">+IF(AND(ISNUMBER(OFFSET('Water Data'!$E$6,0,10*ROW('Water Data'!E72))),'Data Summary'!BW78="Yes"),OFFSET('Water Data'!$E$6,0,10*ROW('Water Data'!E72)),NA())</f>
        <v>#N/A</v>
      </c>
      <c r="I78" s="82" t="e">
        <f ca="true">+IF(AND(ISNUMBER(OFFSET('Water Data'!$E$9,0,10*ROW('Water Data'!E72))),'Data Summary'!BX78="Yes"),OFFSET('Water Data'!$E$9,0,10*ROW('Water Data'!E72)),NA())</f>
        <v>#N/A</v>
      </c>
      <c r="J78" s="82" t="e">
        <f ca="true">+IF(AND(ISNUMBER(OFFSET('Water Data'!$F$4,0,10*ROW('Water Data'!F72))),'Data Summary'!BY78="Yes"),100-OFFSET('Water Data'!$F$4,0,10*ROW('Water Data'!F72)),NA())</f>
        <v>#N/A</v>
      </c>
      <c r="K78" s="82" t="e">
        <f ca="true">+IF(AND(ISNUMBER(OFFSET('Water Data'!$F$6,0,10*ROW('Water Data'!F72))),'Data Summary'!BZ78="Yes"),OFFSET('Water Data'!$F$6,0,10*ROW('Water Data'!F72)),NA())</f>
        <v>#N/A</v>
      </c>
      <c r="L78" s="82" t="e">
        <f ca="true">+IF(AND(ISNUMBER(OFFSET('Water Data'!$F$9,0,10*ROW('Water Data'!F72))),'Data Summary'!CA78="Yes"),OFFSET('Water Data'!$F$9,0,10*ROW('Water Data'!F72)),NA())</f>
        <v>#N/A</v>
      </c>
      <c r="M78" s="82" t="e">
        <f ca="true">+IF(AND(ISNUMBER(OFFSET('Water Data'!$G$4,0,10*ROW('Water Data'!G72))),'Data Summary'!CB78="Yes"),100-OFFSET('Water Data'!$G$4,0,10*ROW('Water Data'!G72)),NA())</f>
        <v>#N/A</v>
      </c>
      <c r="N78" s="82" t="e">
        <f ca="true">+IF(AND(ISNUMBER(OFFSET('Water Data'!$G$6,0,10*ROW('Water Data'!G72))),'Data Summary'!CC78="Yes"),OFFSET('Water Data'!$G$6,0,10*ROW('Water Data'!G72)),NA())</f>
        <v>#N/A</v>
      </c>
      <c r="O78" s="82" t="e">
        <f ca="true">+IF(AND(ISNUMBER(OFFSET('Water Data'!$G$9,0,10*ROW('Water Data'!G72))),'Data Summary'!CD78="Yes"),OFFSET('Water Data'!$G$9,0,10*ROW('Water Data'!G72)),NA())</f>
        <v>#N/A</v>
      </c>
      <c r="P78" s="82" t="e">
        <f ca="true">+IF(AND(ISNUMBER(OFFSET('Water Data'!$H$4,0,10*ROW('Water Data'!H72))),'Data Summary'!CE78="Yes"),100-OFFSET('Water Data'!$H$4,0,10*ROW('Water Data'!H72)),NA())</f>
        <v>#N/A</v>
      </c>
      <c r="Q78" s="82" t="e">
        <f ca="true">+IF(AND(ISNUMBER(OFFSET('Water Data'!$H$6,0,10*ROW('Water Data'!H72))),'Data Summary'!CF78="Yes"),OFFSET('Water Data'!$H$6,0,10*ROW('Water Data'!H72)),NA())</f>
        <v>#N/A</v>
      </c>
      <c r="R78" s="82" t="e">
        <f ca="true">+IF(AND(ISNUMBER(OFFSET('Water Data'!$H$9,0,10*ROW('Water Data'!H72))),'Data Summary'!CG78="Yes"),OFFSET('Water Data'!$H$9,0,10*ROW('Water Data'!H72)),NA())</f>
        <v>#N/A</v>
      </c>
      <c r="S78" s="82" t="e">
        <f ca="true">+IF(AND(ISNUMBER(OFFSET('Water Data'!$I$4,0,10*ROW('Water Data'!I72))),'Data Summary'!CH78="Yes"),100-OFFSET('Water Data'!$I$4,0,10*ROW('Water Data'!I72)),NA())</f>
        <v>#N/A</v>
      </c>
      <c r="T78" s="82" t="e">
        <f ca="true">+IF(AND(ISNUMBER(OFFSET('Water Data'!$I$6,0,10*ROW('Water Data'!I72))),'Data Summary'!CI78="Yes"),OFFSET('Water Data'!$I$6,0,10*ROW('Water Data'!I72)),NA())</f>
        <v>#N/A</v>
      </c>
      <c r="U78" s="82" t="e">
        <f ca="true">+IF(AND(ISNUMBER(OFFSET('Water Data'!$I$9,0,10*ROW('Water Data'!I72))),'Data Summary'!CJ78="Yes"),OFFSET('Water Data'!$I$9,0,10*ROW('Water Data'!I72)),NA())</f>
        <v>#N/A</v>
      </c>
      <c r="V78" s="83" t="e">
        <f ca="true">+IF(AND(ISNUMBER(OFFSET('Sanitation Data'!$D$4,0,10*ROW('Sanitation Data'!D72))),'Data Summary'!CK78="Yes"),100-OFFSET('Sanitation Data'!$D$4,0,10*ROW('Sanitation Data'!D72)),NA())</f>
        <v>#N/A</v>
      </c>
      <c r="W78" s="83" t="e">
        <f ca="true">+IF(AND(ISNUMBER(OFFSET('Sanitation Data'!$D$6,0,10*ROW('Sanitation Data'!D72))),'Data Summary'!CL78="Yes"),OFFSET('Sanitation Data'!$D$6,0,10*ROW('Sanitation Data'!D72)),NA())</f>
        <v>#N/A</v>
      </c>
      <c r="X78" s="83" t="e">
        <f ca="true">+IF(AND(ISNUMBER(OFFSET('Sanitation Data'!$D$10,0,10*ROW('Sanitation Data'!D72))),'Data Summary'!CM78="Yes"),OFFSET('Sanitation Data'!$D$10,0,10*ROW('Sanitation Data'!D72)),NA())</f>
        <v>#N/A</v>
      </c>
      <c r="Y78" s="83" t="e">
        <f ca="true">+IF(AND(ISNUMBER(OFFSET('Sanitation Data'!$D$11,0,10*ROW('Sanitation Data'!D72))),'Data Summary'!CN78="Yes"),OFFSET('Sanitation Data'!$D$11,0,10*ROW('Sanitation Data'!D72)),NA())</f>
        <v>#N/A</v>
      </c>
      <c r="Z78" s="83" t="e">
        <f ca="true">+IF(AND(ISNUMBER(OFFSET('Sanitation Data'!$D$12,0,10*ROW('Sanitation Data'!D72))),'Data Summary'!CO78="Yes"),OFFSET('Sanitation Data'!$D$12,0,10*ROW('Sanitation Data'!D72)),NA())</f>
        <v>#N/A</v>
      </c>
      <c r="AA78" s="83" t="e">
        <f ca="true">+IF(AND(ISNUMBER(OFFSET('Sanitation Data'!$E$4,0,10*ROW('Sanitation Data'!E72))),'Data Summary'!CP78="Yes"),100-OFFSET('Sanitation Data'!$E$4,0,10*ROW('Sanitation Data'!E72)),NA())</f>
        <v>#N/A</v>
      </c>
      <c r="AB78" s="83" t="e">
        <f ca="true">+IF(AND(ISNUMBER(OFFSET('Sanitation Data'!$E$6,0,10*ROW('Sanitation Data'!E72))),'Data Summary'!CQ78="Yes"),OFFSET('Sanitation Data'!$E$6,0,10*ROW('Sanitation Data'!E72)),NA())</f>
        <v>#N/A</v>
      </c>
      <c r="AC78" s="83" t="e">
        <f ca="true">+IF(AND(ISNUMBER(OFFSET('Sanitation Data'!$E$10,0,10*ROW('Sanitation Data'!E72))),'Data Summary'!CR78="Yes"),OFFSET('Sanitation Data'!$E$10,0,10*ROW('Sanitation Data'!E72)),NA())</f>
        <v>#N/A</v>
      </c>
      <c r="AD78" s="83" t="e">
        <f ca="true">+IF(AND(ISNUMBER(OFFSET('Sanitation Data'!$E$11,0,10*ROW('Sanitation Data'!E72))),'Data Summary'!CS78="Yes"),OFFSET('Sanitation Data'!$E$11,0,10*ROW('Sanitation Data'!E72)),NA())</f>
        <v>#N/A</v>
      </c>
      <c r="AE78" s="83" t="e">
        <f ca="true">+IF(AND(ISNUMBER(OFFSET('Sanitation Data'!$E$12,0,10*ROW('Sanitation Data'!E72))),'Data Summary'!CT78="Yes"),OFFSET('Sanitation Data'!$E$12,0,10*ROW('Sanitation Data'!E72)),NA())</f>
        <v>#N/A</v>
      </c>
      <c r="AF78" s="83" t="e">
        <f ca="true">+IF(AND(ISNUMBER(OFFSET('Sanitation Data'!$F$4,0,10*ROW('Sanitation Data'!F72))),'Data Summary'!CU78="Yes"),100-OFFSET('Sanitation Data'!$F$4,0,10*ROW('Sanitation Data'!F72)),NA())</f>
        <v>#N/A</v>
      </c>
      <c r="AG78" s="83" t="e">
        <f ca="true">+IF(AND(ISNUMBER(OFFSET('Sanitation Data'!$F$6,0,10*ROW('Sanitation Data'!F72))),'Data Summary'!CV78="Yes"),OFFSET('Sanitation Data'!$F$6,0,10*ROW('Sanitation Data'!F72)),NA())</f>
        <v>#N/A</v>
      </c>
      <c r="AH78" s="83" t="e">
        <f ca="true">+IF(AND(ISNUMBER(OFFSET('Sanitation Data'!$F$10,0,10*ROW('Sanitation Data'!F72))),'Data Summary'!CW78="Yes"),OFFSET('Sanitation Data'!$F$10,0,10*ROW('Sanitation Data'!F72)),NA())</f>
        <v>#N/A</v>
      </c>
      <c r="AI78" s="83" t="e">
        <f ca="true">+IF(AND(ISNUMBER(OFFSET('Sanitation Data'!$F$11,0,10*ROW('Sanitation Data'!F72))),'Data Summary'!CX78="Yes"),OFFSET('Sanitation Data'!$F$11,0,10*ROW('Sanitation Data'!F72)),NA())</f>
        <v>#N/A</v>
      </c>
      <c r="AJ78" s="83" t="e">
        <f ca="true">+IF(AND(ISNUMBER(OFFSET('Sanitation Data'!$F$12,0,10*ROW('Sanitation Data'!F72))),'Data Summary'!CY78="Yes"),OFFSET('Sanitation Data'!$F$12,0,10*ROW('Sanitation Data'!F72)),NA())</f>
        <v>#N/A</v>
      </c>
      <c r="AK78" s="83" t="e">
        <f ca="true">+IF(AND(ISNUMBER(OFFSET('Sanitation Data'!$G$4,0,10*ROW('Sanitation Data'!G72))),'Data Summary'!CZ78="Yes"),100-OFFSET('Sanitation Data'!$G$4,0,10*ROW('Sanitation Data'!G72)),NA())</f>
        <v>#N/A</v>
      </c>
      <c r="AL78" s="83" t="e">
        <f ca="true">+IF(AND(ISNUMBER(OFFSET('Sanitation Data'!$G$6,0,10*ROW('Sanitation Data'!G72))),'Data Summary'!DA78="Yes"),OFFSET('Sanitation Data'!$G$6,0,10*ROW('Sanitation Data'!G72)),NA())</f>
        <v>#N/A</v>
      </c>
      <c r="AM78" s="83" t="e">
        <f ca="true">+IF(AND(ISNUMBER(OFFSET('Sanitation Data'!$G$10,0,10*ROW('Sanitation Data'!G72))),'Data Summary'!DB78="Yes"),OFFSET('Sanitation Data'!$G$10,0,10*ROW('Sanitation Data'!G72)),NA())</f>
        <v>#N/A</v>
      </c>
      <c r="AN78" s="83" t="e">
        <f ca="true">+IF(AND(ISNUMBER(OFFSET('Sanitation Data'!$G$11,0,10*ROW('Sanitation Data'!G72))),'Data Summary'!DC78="Yes"),OFFSET('Sanitation Data'!$G$11,0,10*ROW('Sanitation Data'!G72)),NA())</f>
        <v>#N/A</v>
      </c>
      <c r="AO78" s="83" t="e">
        <f ca="true">+IF(AND(ISNUMBER(OFFSET('Sanitation Data'!$G$12,0,10*ROW('Sanitation Data'!G72))),'Data Summary'!DD78="Yes"),OFFSET('Sanitation Data'!$G$12,0,10*ROW('Sanitation Data'!G72)),NA())</f>
        <v>#N/A</v>
      </c>
      <c r="AP78" s="83" t="e">
        <f ca="true">+IF(AND(ISNUMBER(OFFSET('Sanitation Data'!$H$4,0,10*ROW('Sanitation Data'!H72))),'Data Summary'!DE78="Yes"),100-OFFSET('Sanitation Data'!$H$4,0,10*ROW('Sanitation Data'!H72)),NA())</f>
        <v>#N/A</v>
      </c>
      <c r="AQ78" s="83" t="e">
        <f ca="true">+IF(AND(ISNUMBER(OFFSET('Sanitation Data'!$H$6,0,10*ROW('Sanitation Data'!H72))),'Data Summary'!DF78="Yes"),OFFSET('Sanitation Data'!$H$6,0,10*ROW('Sanitation Data'!H72)),NA())</f>
        <v>#N/A</v>
      </c>
      <c r="AR78" s="83" t="e">
        <f ca="true">+IF(AND(ISNUMBER(OFFSET('Sanitation Data'!$H$10,0,10*ROW('Sanitation Data'!H72))),'Data Summary'!DG78="Yes"),OFFSET('Sanitation Data'!$H$10,0,10*ROW('Sanitation Data'!H72)),NA())</f>
        <v>#N/A</v>
      </c>
      <c r="AS78" s="83" t="e">
        <f ca="true">+IF(AND(ISNUMBER(OFFSET('Sanitation Data'!$H$11,0,10*ROW('Sanitation Data'!H72))),'Data Summary'!DH78="Yes"),OFFSET('Sanitation Data'!$H$11,0,10*ROW('Sanitation Data'!H72)),NA())</f>
        <v>#N/A</v>
      </c>
      <c r="AT78" s="83" t="e">
        <f ca="true">+IF(AND(ISNUMBER(OFFSET('Sanitation Data'!$H$12,0,10*ROW('Sanitation Data'!H72))),'Data Summary'!DI78="Yes"),OFFSET('Sanitation Data'!$H$12,0,10*ROW('Sanitation Data'!H72)),NA())</f>
        <v>#N/A</v>
      </c>
      <c r="AU78" s="83" t="e">
        <f ca="true">+IF(AND(ISNUMBER(OFFSET('Sanitation Data'!$I$4,0,10*ROW('Sanitation Data'!I72))),'Data Summary'!DJ78="Yes"),100-OFFSET('Sanitation Data'!$I$4,0,10*ROW('Sanitation Data'!I72)),NA())</f>
        <v>#N/A</v>
      </c>
      <c r="AV78" s="83" t="e">
        <f ca="true">+IF(AND(ISNUMBER(OFFSET('Sanitation Data'!$I$6,0,10*ROW('Sanitation Data'!I72))),'Data Summary'!DK78="Yes"),OFFSET('Sanitation Data'!$I$6,0,10*ROW('Sanitation Data'!I72)),NA())</f>
        <v>#N/A</v>
      </c>
      <c r="AW78" s="83" t="e">
        <f ca="true">+IF(AND(ISNUMBER(OFFSET('Sanitation Data'!$I$10,0,10*ROW('Sanitation Data'!I72))),'Data Summary'!DL78="Yes"),OFFSET('Sanitation Data'!$I$10,0,10*ROW('Sanitation Data'!I72)),NA())</f>
        <v>#N/A</v>
      </c>
      <c r="AX78" s="83" t="e">
        <f ca="true">+IF(AND(ISNUMBER(OFFSET('Sanitation Data'!$I$11,0,10*ROW('Sanitation Data'!I72))),'Data Summary'!DM78="Yes"),OFFSET('Sanitation Data'!$I$11,0,10*ROW('Sanitation Data'!I72)),NA())</f>
        <v>#N/A</v>
      </c>
      <c r="AY78" s="83" t="e">
        <f ca="true">+IF(AND(ISNUMBER(OFFSET('Sanitation Data'!$I$12,0,10*ROW('Sanitation Data'!I72))),'Data Summary'!DN78="Yes"),OFFSET('Sanitation Data'!$I$12,0,10*ROW('Sanitation Data'!I72)),NA())</f>
        <v>#N/A</v>
      </c>
      <c r="AZ78" s="84" t="e">
        <f ca="true">+IF(AND(ISNUMBER(OFFSET('Hygiene Data'!$D$5,0,10*ROW('Hygiene Data'!D72))),'Data Summary'!DO78="Yes"),OFFSET('Hygiene Data'!$D$5,0,10*ROW('Hygiene Data'!D72)),NA())</f>
        <v>#N/A</v>
      </c>
      <c r="BA78" s="84" t="e">
        <f ca="true">+IF(AND(ISNUMBER(OFFSET('Hygiene Data'!$D$7,0,10*ROW('Hygiene Data'!D72))),'Data Summary'!DP78="Yes"),OFFSET('Hygiene Data'!$D$7,0,10*ROW('Hygiene Data'!D72)),NA())</f>
        <v>#N/A</v>
      </c>
      <c r="BB78" s="84" t="e">
        <f ca="true">+IF(AND(ISNUMBER(OFFSET('Hygiene Data'!$D$9,0,10*ROW('Hygiene Data'!D72))),'Data Summary'!DQ78="Yes"),OFFSET('Hygiene Data'!$D$9,0,10*ROW('Hygiene Data'!D72)),NA())</f>
        <v>#N/A</v>
      </c>
      <c r="BC78" s="84" t="e">
        <f ca="true">+IF(AND(ISNUMBER(OFFSET('Hygiene Data'!$E$5,0,10*ROW('Hygiene Data'!E72))),'Data Summary'!DR78="Yes"),OFFSET('Hygiene Data'!$E$5,0,10*ROW('Hygiene Data'!E72)),NA())</f>
        <v>#N/A</v>
      </c>
      <c r="BD78" s="84" t="e">
        <f ca="true">+IF(AND(ISNUMBER(OFFSET('Hygiene Data'!$E$7,0,10*ROW('Hygiene Data'!E72))),'Data Summary'!DS78="Yes"),OFFSET('Hygiene Data'!$E$7,0,10*ROW('Hygiene Data'!E72)),NA())</f>
        <v>#N/A</v>
      </c>
      <c r="BE78" s="84" t="e">
        <f ca="true">+IF(AND(ISNUMBER(OFFSET('Hygiene Data'!$E$9,0,10*ROW('Hygiene Data'!E72))),'Data Summary'!DT78="Yes"),OFFSET('Hygiene Data'!$E$9,0,10*ROW('Hygiene Data'!E72)),NA())</f>
        <v>#N/A</v>
      </c>
      <c r="BF78" s="84" t="e">
        <f ca="true">+IF(AND(ISNUMBER(OFFSET('Hygiene Data'!$F$5,0,10*ROW('Hygiene Data'!F72))),'Data Summary'!DU78="Yes"),OFFSET('Hygiene Data'!$F$5,0,10*ROW('Hygiene Data'!F72)),NA())</f>
        <v>#N/A</v>
      </c>
      <c r="BG78" s="84" t="e">
        <f ca="true">+IF(AND(ISNUMBER(OFFSET('Hygiene Data'!$F$7,0,10*ROW('Hygiene Data'!F72))),'Data Summary'!DV78="Yes"),OFFSET('Hygiene Data'!$F$7,0,10*ROW('Hygiene Data'!F72)),NA())</f>
        <v>#N/A</v>
      </c>
      <c r="BH78" s="84" t="e">
        <f ca="true">+IF(AND(ISNUMBER(OFFSET('Hygiene Data'!$F$9,0,10*ROW('Hygiene Data'!F72))),'Data Summary'!DW78="Yes"),OFFSET('Hygiene Data'!$F$9,0,10*ROW('Hygiene Data'!F72)),NA())</f>
        <v>#N/A</v>
      </c>
      <c r="BI78" s="84" t="e">
        <f ca="true">+IF(AND(ISNUMBER(OFFSET('Hygiene Data'!$G$5,0,10*ROW('Hygiene Data'!G72))),'Data Summary'!DX78="Yes"),OFFSET('Hygiene Data'!$G$5,0,10*ROW('Hygiene Data'!G72)),NA())</f>
        <v>#N/A</v>
      </c>
      <c r="BJ78" s="84" t="e">
        <f ca="true">+IF(AND(ISNUMBER(OFFSET('Hygiene Data'!$G$7,0,10*ROW('Hygiene Data'!G72))),'Data Summary'!DY78="Yes"),OFFSET('Hygiene Data'!$G$7,0,10*ROW('Hygiene Data'!G72)),NA())</f>
        <v>#N/A</v>
      </c>
      <c r="BK78" s="84" t="e">
        <f ca="true">+IF(AND(ISNUMBER(OFFSET('Hygiene Data'!$G$9,0,10*ROW('Hygiene Data'!G72))),'Data Summary'!DZ78="Yes"),OFFSET('Hygiene Data'!$G$9,0,10*ROW('Hygiene Data'!G72)),NA())</f>
        <v>#N/A</v>
      </c>
      <c r="BL78" s="84" t="e">
        <f ca="true">+IF(AND(ISNUMBER(OFFSET('Hygiene Data'!$H$5,0,10*ROW('Hygiene Data'!H72))),'Data Summary'!EA78="Yes"),OFFSET('Hygiene Data'!$H$5,0,10*ROW('Hygiene Data'!H72)),NA())</f>
        <v>#N/A</v>
      </c>
      <c r="BM78" s="84" t="e">
        <f ca="true">+IF(AND(ISNUMBER(OFFSET('Hygiene Data'!$H$7,0,10*ROW('Hygiene Data'!H72))),'Data Summary'!EB78="Yes"),OFFSET('Hygiene Data'!$H$7,0,10*ROW('Hygiene Data'!H72)),NA())</f>
        <v>#N/A</v>
      </c>
      <c r="BN78" s="84" t="e">
        <f ca="true">+IF(AND(ISNUMBER(OFFSET('Hygiene Data'!$H$9,0,10*ROW('Hygiene Data'!H72))),'Data Summary'!EC78="Yes"),OFFSET('Hygiene Data'!$H$9,0,10*ROW('Hygiene Data'!H72)),NA())</f>
        <v>#N/A</v>
      </c>
      <c r="BO78" s="84" t="e">
        <f ca="true">+IF(AND(ISNUMBER(OFFSET('Hygiene Data'!$I$5,0,10*ROW('Hygiene Data'!I72))),'Data Summary'!ED78="Yes"),OFFSET('Hygiene Data'!$I$5,0,10*ROW('Hygiene Data'!I72)),NA())</f>
        <v>#N/A</v>
      </c>
      <c r="BP78" s="84" t="e">
        <f ca="true">+IF(AND(ISNUMBER(OFFSET('Hygiene Data'!$I$7,0,10*ROW('Hygiene Data'!I72))),'Data Summary'!EE78="Yes"),OFFSET('Hygiene Data'!$I$7,0,10*ROW('Hygiene Data'!I72)),NA())</f>
        <v>#N/A</v>
      </c>
      <c r="BQ78" s="84" t="e">
        <f ca="true">+IF(AND(ISNUMBER(OFFSET('Hygiene Data'!$I$9,0,10*ROW('Hygiene Data'!I72))),'Data Summary'!EF78="Yes"),OFFSET('Hygiene Data'!$I$9,0,10*ROW('Hygiene Data'!I72)),NA())</f>
        <v>#N/A</v>
      </c>
    </row>
    <row xmlns:x14ac="http://schemas.microsoft.com/office/spreadsheetml/2009/9/ac" r="79" x14ac:dyDescent="0.2">
      <c r="A79" s="375" t="e">
        <f ca="true">+RIGHT('Data Summary'!A79,LEN('Data Summary'!A79)-9)</f>
        <v>#VALUE!</v>
      </c>
      <c r="B79" s="36" t="str">
        <f ca="true">+IF(ISTEXT('Data Summary'!B79),'Data Summary'!B79,"")</f>
        <v/>
      </c>
      <c r="C79" s="325" t="e">
        <f ca="true">+VALUE('Data Summary'!C79)</f>
        <v>#VALUE!</v>
      </c>
      <c r="D79" s="82" t="e">
        <f ca="true">+IF(AND(ISNUMBER(OFFSET('Water Data'!$D$4,0,10*ROW('Water Data'!D73))),'Data Summary'!BS79="Yes"),100-OFFSET('Water Data'!$D$4,0,10*ROW('Water Data'!D73)),NA())</f>
        <v>#N/A</v>
      </c>
      <c r="E79" s="82" t="e">
        <f ca="true">+IF(AND(ISNUMBER(OFFSET('Water Data'!$D$6,0,10*ROW('Water Data'!D73))),'Data Summary'!BT79="Yes"),OFFSET('Water Data'!$D$6,0,10*ROW('Water Data'!D73)),NA())</f>
        <v>#N/A</v>
      </c>
      <c r="F79" s="82" t="e">
        <f ca="true">+IF(AND(ISNUMBER(OFFSET('Water Data'!$D$9,0,10*ROW('Water Data'!D73))),'Data Summary'!BU79="Yes"),OFFSET('Water Data'!$D$9,0,10*ROW('Water Data'!D73)),NA())</f>
        <v>#N/A</v>
      </c>
      <c r="G79" s="82" t="e">
        <f ca="true">+IF(AND(ISNUMBER(OFFSET('Water Data'!$E$4,0,10*ROW('Water Data'!E73))),'Data Summary'!BV79="Yes"),100-OFFSET('Water Data'!$E$4,0,10*ROW('Water Data'!E73)),NA())</f>
        <v>#N/A</v>
      </c>
      <c r="H79" s="82" t="e">
        <f ca="true">+IF(AND(ISNUMBER(OFFSET('Water Data'!$E$6,0,10*ROW('Water Data'!E73))),'Data Summary'!BW79="Yes"),OFFSET('Water Data'!$E$6,0,10*ROW('Water Data'!E73)),NA())</f>
        <v>#N/A</v>
      </c>
      <c r="I79" s="82" t="e">
        <f ca="true">+IF(AND(ISNUMBER(OFFSET('Water Data'!$E$9,0,10*ROW('Water Data'!E73))),'Data Summary'!BX79="Yes"),OFFSET('Water Data'!$E$9,0,10*ROW('Water Data'!E73)),NA())</f>
        <v>#N/A</v>
      </c>
      <c r="J79" s="82" t="e">
        <f ca="true">+IF(AND(ISNUMBER(OFFSET('Water Data'!$F$4,0,10*ROW('Water Data'!F73))),'Data Summary'!BY79="Yes"),100-OFFSET('Water Data'!$F$4,0,10*ROW('Water Data'!F73)),NA())</f>
        <v>#N/A</v>
      </c>
      <c r="K79" s="82" t="e">
        <f ca="true">+IF(AND(ISNUMBER(OFFSET('Water Data'!$F$6,0,10*ROW('Water Data'!F73))),'Data Summary'!BZ79="Yes"),OFFSET('Water Data'!$F$6,0,10*ROW('Water Data'!F73)),NA())</f>
        <v>#N/A</v>
      </c>
      <c r="L79" s="82" t="e">
        <f ca="true">+IF(AND(ISNUMBER(OFFSET('Water Data'!$F$9,0,10*ROW('Water Data'!F73))),'Data Summary'!CA79="Yes"),OFFSET('Water Data'!$F$9,0,10*ROW('Water Data'!F73)),NA())</f>
        <v>#N/A</v>
      </c>
      <c r="M79" s="82" t="e">
        <f ca="true">+IF(AND(ISNUMBER(OFFSET('Water Data'!$G$4,0,10*ROW('Water Data'!G73))),'Data Summary'!CB79="Yes"),100-OFFSET('Water Data'!$G$4,0,10*ROW('Water Data'!G73)),NA())</f>
        <v>#N/A</v>
      </c>
      <c r="N79" s="82" t="e">
        <f ca="true">+IF(AND(ISNUMBER(OFFSET('Water Data'!$G$6,0,10*ROW('Water Data'!G73))),'Data Summary'!CC79="Yes"),OFFSET('Water Data'!$G$6,0,10*ROW('Water Data'!G73)),NA())</f>
        <v>#N/A</v>
      </c>
      <c r="O79" s="82" t="e">
        <f ca="true">+IF(AND(ISNUMBER(OFFSET('Water Data'!$G$9,0,10*ROW('Water Data'!G73))),'Data Summary'!CD79="Yes"),OFFSET('Water Data'!$G$9,0,10*ROW('Water Data'!G73)),NA())</f>
        <v>#N/A</v>
      </c>
      <c r="P79" s="82" t="e">
        <f ca="true">+IF(AND(ISNUMBER(OFFSET('Water Data'!$H$4,0,10*ROW('Water Data'!H73))),'Data Summary'!CE79="Yes"),100-OFFSET('Water Data'!$H$4,0,10*ROW('Water Data'!H73)),NA())</f>
        <v>#N/A</v>
      </c>
      <c r="Q79" s="82" t="e">
        <f ca="true">+IF(AND(ISNUMBER(OFFSET('Water Data'!$H$6,0,10*ROW('Water Data'!H73))),'Data Summary'!CF79="Yes"),OFFSET('Water Data'!$H$6,0,10*ROW('Water Data'!H73)),NA())</f>
        <v>#N/A</v>
      </c>
      <c r="R79" s="82" t="e">
        <f ca="true">+IF(AND(ISNUMBER(OFFSET('Water Data'!$H$9,0,10*ROW('Water Data'!H73))),'Data Summary'!CG79="Yes"),OFFSET('Water Data'!$H$9,0,10*ROW('Water Data'!H73)),NA())</f>
        <v>#N/A</v>
      </c>
      <c r="S79" s="82" t="e">
        <f ca="true">+IF(AND(ISNUMBER(OFFSET('Water Data'!$I$4,0,10*ROW('Water Data'!I73))),'Data Summary'!CH79="Yes"),100-OFFSET('Water Data'!$I$4,0,10*ROW('Water Data'!I73)),NA())</f>
        <v>#N/A</v>
      </c>
      <c r="T79" s="82" t="e">
        <f ca="true">+IF(AND(ISNUMBER(OFFSET('Water Data'!$I$6,0,10*ROW('Water Data'!I73))),'Data Summary'!CI79="Yes"),OFFSET('Water Data'!$I$6,0,10*ROW('Water Data'!I73)),NA())</f>
        <v>#N/A</v>
      </c>
      <c r="U79" s="82" t="e">
        <f ca="true">+IF(AND(ISNUMBER(OFFSET('Water Data'!$I$9,0,10*ROW('Water Data'!I73))),'Data Summary'!CJ79="Yes"),OFFSET('Water Data'!$I$9,0,10*ROW('Water Data'!I73)),NA())</f>
        <v>#N/A</v>
      </c>
      <c r="V79" s="83" t="e">
        <f ca="true">+IF(AND(ISNUMBER(OFFSET('Sanitation Data'!$D$4,0,10*ROW('Sanitation Data'!D73))),'Data Summary'!CK79="Yes"),100-OFFSET('Sanitation Data'!$D$4,0,10*ROW('Sanitation Data'!D73)),NA())</f>
        <v>#N/A</v>
      </c>
      <c r="W79" s="83" t="e">
        <f ca="true">+IF(AND(ISNUMBER(OFFSET('Sanitation Data'!$D$6,0,10*ROW('Sanitation Data'!D73))),'Data Summary'!CL79="Yes"),OFFSET('Sanitation Data'!$D$6,0,10*ROW('Sanitation Data'!D73)),NA())</f>
        <v>#N/A</v>
      </c>
      <c r="X79" s="83" t="e">
        <f ca="true">+IF(AND(ISNUMBER(OFFSET('Sanitation Data'!$D$10,0,10*ROW('Sanitation Data'!D73))),'Data Summary'!CM79="Yes"),OFFSET('Sanitation Data'!$D$10,0,10*ROW('Sanitation Data'!D73)),NA())</f>
        <v>#N/A</v>
      </c>
      <c r="Y79" s="83" t="e">
        <f ca="true">+IF(AND(ISNUMBER(OFFSET('Sanitation Data'!$D$11,0,10*ROW('Sanitation Data'!D73))),'Data Summary'!CN79="Yes"),OFFSET('Sanitation Data'!$D$11,0,10*ROW('Sanitation Data'!D73)),NA())</f>
        <v>#N/A</v>
      </c>
      <c r="Z79" s="83" t="e">
        <f ca="true">+IF(AND(ISNUMBER(OFFSET('Sanitation Data'!$D$12,0,10*ROW('Sanitation Data'!D73))),'Data Summary'!CO79="Yes"),OFFSET('Sanitation Data'!$D$12,0,10*ROW('Sanitation Data'!D73)),NA())</f>
        <v>#N/A</v>
      </c>
      <c r="AA79" s="83" t="e">
        <f ca="true">+IF(AND(ISNUMBER(OFFSET('Sanitation Data'!$E$4,0,10*ROW('Sanitation Data'!E73))),'Data Summary'!CP79="Yes"),100-OFFSET('Sanitation Data'!$E$4,0,10*ROW('Sanitation Data'!E73)),NA())</f>
        <v>#N/A</v>
      </c>
      <c r="AB79" s="83" t="e">
        <f ca="true">+IF(AND(ISNUMBER(OFFSET('Sanitation Data'!$E$6,0,10*ROW('Sanitation Data'!E73))),'Data Summary'!CQ79="Yes"),OFFSET('Sanitation Data'!$E$6,0,10*ROW('Sanitation Data'!E73)),NA())</f>
        <v>#N/A</v>
      </c>
      <c r="AC79" s="83" t="e">
        <f ca="true">+IF(AND(ISNUMBER(OFFSET('Sanitation Data'!$E$10,0,10*ROW('Sanitation Data'!E73))),'Data Summary'!CR79="Yes"),OFFSET('Sanitation Data'!$E$10,0,10*ROW('Sanitation Data'!E73)),NA())</f>
        <v>#N/A</v>
      </c>
      <c r="AD79" s="83" t="e">
        <f ca="true">+IF(AND(ISNUMBER(OFFSET('Sanitation Data'!$E$11,0,10*ROW('Sanitation Data'!E73))),'Data Summary'!CS79="Yes"),OFFSET('Sanitation Data'!$E$11,0,10*ROW('Sanitation Data'!E73)),NA())</f>
        <v>#N/A</v>
      </c>
      <c r="AE79" s="83" t="e">
        <f ca="true">+IF(AND(ISNUMBER(OFFSET('Sanitation Data'!$E$12,0,10*ROW('Sanitation Data'!E73))),'Data Summary'!CT79="Yes"),OFFSET('Sanitation Data'!$E$12,0,10*ROW('Sanitation Data'!E73)),NA())</f>
        <v>#N/A</v>
      </c>
      <c r="AF79" s="83" t="e">
        <f ca="true">+IF(AND(ISNUMBER(OFFSET('Sanitation Data'!$F$4,0,10*ROW('Sanitation Data'!F73))),'Data Summary'!CU79="Yes"),100-OFFSET('Sanitation Data'!$F$4,0,10*ROW('Sanitation Data'!F73)),NA())</f>
        <v>#N/A</v>
      </c>
      <c r="AG79" s="83" t="e">
        <f ca="true">+IF(AND(ISNUMBER(OFFSET('Sanitation Data'!$F$6,0,10*ROW('Sanitation Data'!F73))),'Data Summary'!CV79="Yes"),OFFSET('Sanitation Data'!$F$6,0,10*ROW('Sanitation Data'!F73)),NA())</f>
        <v>#N/A</v>
      </c>
      <c r="AH79" s="83" t="e">
        <f ca="true">+IF(AND(ISNUMBER(OFFSET('Sanitation Data'!$F$10,0,10*ROW('Sanitation Data'!F73))),'Data Summary'!CW79="Yes"),OFFSET('Sanitation Data'!$F$10,0,10*ROW('Sanitation Data'!F73)),NA())</f>
        <v>#N/A</v>
      </c>
      <c r="AI79" s="83" t="e">
        <f ca="true">+IF(AND(ISNUMBER(OFFSET('Sanitation Data'!$F$11,0,10*ROW('Sanitation Data'!F73))),'Data Summary'!CX79="Yes"),OFFSET('Sanitation Data'!$F$11,0,10*ROW('Sanitation Data'!F73)),NA())</f>
        <v>#N/A</v>
      </c>
      <c r="AJ79" s="83" t="e">
        <f ca="true">+IF(AND(ISNUMBER(OFFSET('Sanitation Data'!$F$12,0,10*ROW('Sanitation Data'!F73))),'Data Summary'!CY79="Yes"),OFFSET('Sanitation Data'!$F$12,0,10*ROW('Sanitation Data'!F73)),NA())</f>
        <v>#N/A</v>
      </c>
      <c r="AK79" s="83" t="e">
        <f ca="true">+IF(AND(ISNUMBER(OFFSET('Sanitation Data'!$G$4,0,10*ROW('Sanitation Data'!G73))),'Data Summary'!CZ79="Yes"),100-OFFSET('Sanitation Data'!$G$4,0,10*ROW('Sanitation Data'!G73)),NA())</f>
        <v>#N/A</v>
      </c>
      <c r="AL79" s="83" t="e">
        <f ca="true">+IF(AND(ISNUMBER(OFFSET('Sanitation Data'!$G$6,0,10*ROW('Sanitation Data'!G73))),'Data Summary'!DA79="Yes"),OFFSET('Sanitation Data'!$G$6,0,10*ROW('Sanitation Data'!G73)),NA())</f>
        <v>#N/A</v>
      </c>
      <c r="AM79" s="83" t="e">
        <f ca="true">+IF(AND(ISNUMBER(OFFSET('Sanitation Data'!$G$10,0,10*ROW('Sanitation Data'!G73))),'Data Summary'!DB79="Yes"),OFFSET('Sanitation Data'!$G$10,0,10*ROW('Sanitation Data'!G73)),NA())</f>
        <v>#N/A</v>
      </c>
      <c r="AN79" s="83" t="e">
        <f ca="true">+IF(AND(ISNUMBER(OFFSET('Sanitation Data'!$G$11,0,10*ROW('Sanitation Data'!G73))),'Data Summary'!DC79="Yes"),OFFSET('Sanitation Data'!$G$11,0,10*ROW('Sanitation Data'!G73)),NA())</f>
        <v>#N/A</v>
      </c>
      <c r="AO79" s="83" t="e">
        <f ca="true">+IF(AND(ISNUMBER(OFFSET('Sanitation Data'!$G$12,0,10*ROW('Sanitation Data'!G73))),'Data Summary'!DD79="Yes"),OFFSET('Sanitation Data'!$G$12,0,10*ROW('Sanitation Data'!G73)),NA())</f>
        <v>#N/A</v>
      </c>
      <c r="AP79" s="83" t="e">
        <f ca="true">+IF(AND(ISNUMBER(OFFSET('Sanitation Data'!$H$4,0,10*ROW('Sanitation Data'!H73))),'Data Summary'!DE79="Yes"),100-OFFSET('Sanitation Data'!$H$4,0,10*ROW('Sanitation Data'!H73)),NA())</f>
        <v>#N/A</v>
      </c>
      <c r="AQ79" s="83" t="e">
        <f ca="true">+IF(AND(ISNUMBER(OFFSET('Sanitation Data'!$H$6,0,10*ROW('Sanitation Data'!H73))),'Data Summary'!DF79="Yes"),OFFSET('Sanitation Data'!$H$6,0,10*ROW('Sanitation Data'!H73)),NA())</f>
        <v>#N/A</v>
      </c>
      <c r="AR79" s="83" t="e">
        <f ca="true">+IF(AND(ISNUMBER(OFFSET('Sanitation Data'!$H$10,0,10*ROW('Sanitation Data'!H73))),'Data Summary'!DG79="Yes"),OFFSET('Sanitation Data'!$H$10,0,10*ROW('Sanitation Data'!H73)),NA())</f>
        <v>#N/A</v>
      </c>
      <c r="AS79" s="83" t="e">
        <f ca="true">+IF(AND(ISNUMBER(OFFSET('Sanitation Data'!$H$11,0,10*ROW('Sanitation Data'!H73))),'Data Summary'!DH79="Yes"),OFFSET('Sanitation Data'!$H$11,0,10*ROW('Sanitation Data'!H73)),NA())</f>
        <v>#N/A</v>
      </c>
      <c r="AT79" s="83" t="e">
        <f ca="true">+IF(AND(ISNUMBER(OFFSET('Sanitation Data'!$H$12,0,10*ROW('Sanitation Data'!H73))),'Data Summary'!DI79="Yes"),OFFSET('Sanitation Data'!$H$12,0,10*ROW('Sanitation Data'!H73)),NA())</f>
        <v>#N/A</v>
      </c>
      <c r="AU79" s="83" t="e">
        <f ca="true">+IF(AND(ISNUMBER(OFFSET('Sanitation Data'!$I$4,0,10*ROW('Sanitation Data'!I73))),'Data Summary'!DJ79="Yes"),100-OFFSET('Sanitation Data'!$I$4,0,10*ROW('Sanitation Data'!I73)),NA())</f>
        <v>#N/A</v>
      </c>
      <c r="AV79" s="83" t="e">
        <f ca="true">+IF(AND(ISNUMBER(OFFSET('Sanitation Data'!$I$6,0,10*ROW('Sanitation Data'!I73))),'Data Summary'!DK79="Yes"),OFFSET('Sanitation Data'!$I$6,0,10*ROW('Sanitation Data'!I73)),NA())</f>
        <v>#N/A</v>
      </c>
      <c r="AW79" s="83" t="e">
        <f ca="true">+IF(AND(ISNUMBER(OFFSET('Sanitation Data'!$I$10,0,10*ROW('Sanitation Data'!I73))),'Data Summary'!DL79="Yes"),OFFSET('Sanitation Data'!$I$10,0,10*ROW('Sanitation Data'!I73)),NA())</f>
        <v>#N/A</v>
      </c>
      <c r="AX79" s="83" t="e">
        <f ca="true">+IF(AND(ISNUMBER(OFFSET('Sanitation Data'!$I$11,0,10*ROW('Sanitation Data'!I73))),'Data Summary'!DM79="Yes"),OFFSET('Sanitation Data'!$I$11,0,10*ROW('Sanitation Data'!I73)),NA())</f>
        <v>#N/A</v>
      </c>
      <c r="AY79" s="83" t="e">
        <f ca="true">+IF(AND(ISNUMBER(OFFSET('Sanitation Data'!$I$12,0,10*ROW('Sanitation Data'!I73))),'Data Summary'!DN79="Yes"),OFFSET('Sanitation Data'!$I$12,0,10*ROW('Sanitation Data'!I73)),NA())</f>
        <v>#N/A</v>
      </c>
      <c r="AZ79" s="84" t="e">
        <f ca="true">+IF(AND(ISNUMBER(OFFSET('Hygiene Data'!$D$5,0,10*ROW('Hygiene Data'!D73))),'Data Summary'!DO79="Yes"),OFFSET('Hygiene Data'!$D$5,0,10*ROW('Hygiene Data'!D73)),NA())</f>
        <v>#N/A</v>
      </c>
      <c r="BA79" s="84" t="e">
        <f ca="true">+IF(AND(ISNUMBER(OFFSET('Hygiene Data'!$D$7,0,10*ROW('Hygiene Data'!D73))),'Data Summary'!DP79="Yes"),OFFSET('Hygiene Data'!$D$7,0,10*ROW('Hygiene Data'!D73)),NA())</f>
        <v>#N/A</v>
      </c>
      <c r="BB79" s="84" t="e">
        <f ca="true">+IF(AND(ISNUMBER(OFFSET('Hygiene Data'!$D$9,0,10*ROW('Hygiene Data'!D73))),'Data Summary'!DQ79="Yes"),OFFSET('Hygiene Data'!$D$9,0,10*ROW('Hygiene Data'!D73)),NA())</f>
        <v>#N/A</v>
      </c>
      <c r="BC79" s="84" t="e">
        <f ca="true">+IF(AND(ISNUMBER(OFFSET('Hygiene Data'!$E$5,0,10*ROW('Hygiene Data'!E73))),'Data Summary'!DR79="Yes"),OFFSET('Hygiene Data'!$E$5,0,10*ROW('Hygiene Data'!E73)),NA())</f>
        <v>#N/A</v>
      </c>
      <c r="BD79" s="84" t="e">
        <f ca="true">+IF(AND(ISNUMBER(OFFSET('Hygiene Data'!$E$7,0,10*ROW('Hygiene Data'!E73))),'Data Summary'!DS79="Yes"),OFFSET('Hygiene Data'!$E$7,0,10*ROW('Hygiene Data'!E73)),NA())</f>
        <v>#N/A</v>
      </c>
      <c r="BE79" s="84" t="e">
        <f ca="true">+IF(AND(ISNUMBER(OFFSET('Hygiene Data'!$E$9,0,10*ROW('Hygiene Data'!E73))),'Data Summary'!DT79="Yes"),OFFSET('Hygiene Data'!$E$9,0,10*ROW('Hygiene Data'!E73)),NA())</f>
        <v>#N/A</v>
      </c>
      <c r="BF79" s="84" t="e">
        <f ca="true">+IF(AND(ISNUMBER(OFFSET('Hygiene Data'!$F$5,0,10*ROW('Hygiene Data'!F73))),'Data Summary'!DU79="Yes"),OFFSET('Hygiene Data'!$F$5,0,10*ROW('Hygiene Data'!F73)),NA())</f>
        <v>#N/A</v>
      </c>
      <c r="BG79" s="84" t="e">
        <f ca="true">+IF(AND(ISNUMBER(OFFSET('Hygiene Data'!$F$7,0,10*ROW('Hygiene Data'!F73))),'Data Summary'!DV79="Yes"),OFFSET('Hygiene Data'!$F$7,0,10*ROW('Hygiene Data'!F73)),NA())</f>
        <v>#N/A</v>
      </c>
      <c r="BH79" s="84" t="e">
        <f ca="true">+IF(AND(ISNUMBER(OFFSET('Hygiene Data'!$F$9,0,10*ROW('Hygiene Data'!F73))),'Data Summary'!DW79="Yes"),OFFSET('Hygiene Data'!$F$9,0,10*ROW('Hygiene Data'!F73)),NA())</f>
        <v>#N/A</v>
      </c>
      <c r="BI79" s="84" t="e">
        <f ca="true">+IF(AND(ISNUMBER(OFFSET('Hygiene Data'!$G$5,0,10*ROW('Hygiene Data'!G73))),'Data Summary'!DX79="Yes"),OFFSET('Hygiene Data'!$G$5,0,10*ROW('Hygiene Data'!G73)),NA())</f>
        <v>#N/A</v>
      </c>
      <c r="BJ79" s="84" t="e">
        <f ca="true">+IF(AND(ISNUMBER(OFFSET('Hygiene Data'!$G$7,0,10*ROW('Hygiene Data'!G73))),'Data Summary'!DY79="Yes"),OFFSET('Hygiene Data'!$G$7,0,10*ROW('Hygiene Data'!G73)),NA())</f>
        <v>#N/A</v>
      </c>
      <c r="BK79" s="84" t="e">
        <f ca="true">+IF(AND(ISNUMBER(OFFSET('Hygiene Data'!$G$9,0,10*ROW('Hygiene Data'!G73))),'Data Summary'!DZ79="Yes"),OFFSET('Hygiene Data'!$G$9,0,10*ROW('Hygiene Data'!G73)),NA())</f>
        <v>#N/A</v>
      </c>
      <c r="BL79" s="84" t="e">
        <f ca="true">+IF(AND(ISNUMBER(OFFSET('Hygiene Data'!$H$5,0,10*ROW('Hygiene Data'!H73))),'Data Summary'!EA79="Yes"),OFFSET('Hygiene Data'!$H$5,0,10*ROW('Hygiene Data'!H73)),NA())</f>
        <v>#N/A</v>
      </c>
      <c r="BM79" s="84" t="e">
        <f ca="true">+IF(AND(ISNUMBER(OFFSET('Hygiene Data'!$H$7,0,10*ROW('Hygiene Data'!H73))),'Data Summary'!EB79="Yes"),OFFSET('Hygiene Data'!$H$7,0,10*ROW('Hygiene Data'!H73)),NA())</f>
        <v>#N/A</v>
      </c>
      <c r="BN79" s="84" t="e">
        <f ca="true">+IF(AND(ISNUMBER(OFFSET('Hygiene Data'!$H$9,0,10*ROW('Hygiene Data'!H73))),'Data Summary'!EC79="Yes"),OFFSET('Hygiene Data'!$H$9,0,10*ROW('Hygiene Data'!H73)),NA())</f>
        <v>#N/A</v>
      </c>
      <c r="BO79" s="84" t="e">
        <f ca="true">+IF(AND(ISNUMBER(OFFSET('Hygiene Data'!$I$5,0,10*ROW('Hygiene Data'!I73))),'Data Summary'!ED79="Yes"),OFFSET('Hygiene Data'!$I$5,0,10*ROW('Hygiene Data'!I73)),NA())</f>
        <v>#N/A</v>
      </c>
      <c r="BP79" s="84" t="e">
        <f ca="true">+IF(AND(ISNUMBER(OFFSET('Hygiene Data'!$I$7,0,10*ROW('Hygiene Data'!I73))),'Data Summary'!EE79="Yes"),OFFSET('Hygiene Data'!$I$7,0,10*ROW('Hygiene Data'!I73)),NA())</f>
        <v>#N/A</v>
      </c>
      <c r="BQ79" s="84" t="e">
        <f ca="true">+IF(AND(ISNUMBER(OFFSET('Hygiene Data'!$I$9,0,10*ROW('Hygiene Data'!I73))),'Data Summary'!EF79="Yes"),OFFSET('Hygiene Data'!$I$9,0,10*ROW('Hygiene Data'!I73)),NA())</f>
        <v>#N/A</v>
      </c>
    </row>
    <row xmlns:x14ac="http://schemas.microsoft.com/office/spreadsheetml/2009/9/ac" r="80" x14ac:dyDescent="0.2">
      <c r="A80" s="375" t="e">
        <f ca="true">+RIGHT('Data Summary'!A80,LEN('Data Summary'!A80)-9)</f>
        <v>#VALUE!</v>
      </c>
      <c r="B80" s="36" t="str">
        <f ca="true">+IF(ISTEXT('Data Summary'!B80),'Data Summary'!B80,"")</f>
        <v/>
      </c>
      <c r="C80" s="325" t="e">
        <f ca="true">+VALUE('Data Summary'!C80)</f>
        <v>#VALUE!</v>
      </c>
      <c r="D80" s="82" t="e">
        <f ca="true">+IF(AND(ISNUMBER(OFFSET('Water Data'!$D$4,0,10*ROW('Water Data'!D74))),'Data Summary'!BS80="Yes"),100-OFFSET('Water Data'!$D$4,0,10*ROW('Water Data'!D74)),NA())</f>
        <v>#N/A</v>
      </c>
      <c r="E80" s="82" t="e">
        <f ca="true">+IF(AND(ISNUMBER(OFFSET('Water Data'!$D$6,0,10*ROW('Water Data'!D74))),'Data Summary'!BT80="Yes"),OFFSET('Water Data'!$D$6,0,10*ROW('Water Data'!D74)),NA())</f>
        <v>#N/A</v>
      </c>
      <c r="F80" s="82" t="e">
        <f ca="true">+IF(AND(ISNUMBER(OFFSET('Water Data'!$D$9,0,10*ROW('Water Data'!D74))),'Data Summary'!BU80="Yes"),OFFSET('Water Data'!$D$9,0,10*ROW('Water Data'!D74)),NA())</f>
        <v>#N/A</v>
      </c>
      <c r="G80" s="82" t="e">
        <f ca="true">+IF(AND(ISNUMBER(OFFSET('Water Data'!$E$4,0,10*ROW('Water Data'!E74))),'Data Summary'!BV80="Yes"),100-OFFSET('Water Data'!$E$4,0,10*ROW('Water Data'!E74)),NA())</f>
        <v>#N/A</v>
      </c>
      <c r="H80" s="82" t="e">
        <f ca="true">+IF(AND(ISNUMBER(OFFSET('Water Data'!$E$6,0,10*ROW('Water Data'!E74))),'Data Summary'!BW80="Yes"),OFFSET('Water Data'!$E$6,0,10*ROW('Water Data'!E74)),NA())</f>
        <v>#N/A</v>
      </c>
      <c r="I80" s="82" t="e">
        <f ca="true">+IF(AND(ISNUMBER(OFFSET('Water Data'!$E$9,0,10*ROW('Water Data'!E74))),'Data Summary'!BX80="Yes"),OFFSET('Water Data'!$E$9,0,10*ROW('Water Data'!E74)),NA())</f>
        <v>#N/A</v>
      </c>
      <c r="J80" s="82" t="e">
        <f ca="true">+IF(AND(ISNUMBER(OFFSET('Water Data'!$F$4,0,10*ROW('Water Data'!F74))),'Data Summary'!BY80="Yes"),100-OFFSET('Water Data'!$F$4,0,10*ROW('Water Data'!F74)),NA())</f>
        <v>#N/A</v>
      </c>
      <c r="K80" s="82" t="e">
        <f ca="true">+IF(AND(ISNUMBER(OFFSET('Water Data'!$F$6,0,10*ROW('Water Data'!F74))),'Data Summary'!BZ80="Yes"),OFFSET('Water Data'!$F$6,0,10*ROW('Water Data'!F74)),NA())</f>
        <v>#N/A</v>
      </c>
      <c r="L80" s="82" t="e">
        <f ca="true">+IF(AND(ISNUMBER(OFFSET('Water Data'!$F$9,0,10*ROW('Water Data'!F74))),'Data Summary'!CA80="Yes"),OFFSET('Water Data'!$F$9,0,10*ROW('Water Data'!F74)),NA())</f>
        <v>#N/A</v>
      </c>
      <c r="M80" s="82" t="e">
        <f ca="true">+IF(AND(ISNUMBER(OFFSET('Water Data'!$G$4,0,10*ROW('Water Data'!G74))),'Data Summary'!CB80="Yes"),100-OFFSET('Water Data'!$G$4,0,10*ROW('Water Data'!G74)),NA())</f>
        <v>#N/A</v>
      </c>
      <c r="N80" s="82" t="e">
        <f ca="true">+IF(AND(ISNUMBER(OFFSET('Water Data'!$G$6,0,10*ROW('Water Data'!G74))),'Data Summary'!CC80="Yes"),OFFSET('Water Data'!$G$6,0,10*ROW('Water Data'!G74)),NA())</f>
        <v>#N/A</v>
      </c>
      <c r="O80" s="82" t="e">
        <f ca="true">+IF(AND(ISNUMBER(OFFSET('Water Data'!$G$9,0,10*ROW('Water Data'!G74))),'Data Summary'!CD80="Yes"),OFFSET('Water Data'!$G$9,0,10*ROW('Water Data'!G74)),NA())</f>
        <v>#N/A</v>
      </c>
      <c r="P80" s="82" t="e">
        <f ca="true">+IF(AND(ISNUMBER(OFFSET('Water Data'!$H$4,0,10*ROW('Water Data'!H74))),'Data Summary'!CE80="Yes"),100-OFFSET('Water Data'!$H$4,0,10*ROW('Water Data'!H74)),NA())</f>
        <v>#N/A</v>
      </c>
      <c r="Q80" s="82" t="e">
        <f ca="true">+IF(AND(ISNUMBER(OFFSET('Water Data'!$H$6,0,10*ROW('Water Data'!H74))),'Data Summary'!CF80="Yes"),OFFSET('Water Data'!$H$6,0,10*ROW('Water Data'!H74)),NA())</f>
        <v>#N/A</v>
      </c>
      <c r="R80" s="82" t="e">
        <f ca="true">+IF(AND(ISNUMBER(OFFSET('Water Data'!$H$9,0,10*ROW('Water Data'!H74))),'Data Summary'!CG80="Yes"),OFFSET('Water Data'!$H$9,0,10*ROW('Water Data'!H74)),NA())</f>
        <v>#N/A</v>
      </c>
      <c r="S80" s="82" t="e">
        <f ca="true">+IF(AND(ISNUMBER(OFFSET('Water Data'!$I$4,0,10*ROW('Water Data'!I74))),'Data Summary'!CH80="Yes"),100-OFFSET('Water Data'!$I$4,0,10*ROW('Water Data'!I74)),NA())</f>
        <v>#N/A</v>
      </c>
      <c r="T80" s="82" t="e">
        <f ca="true">+IF(AND(ISNUMBER(OFFSET('Water Data'!$I$6,0,10*ROW('Water Data'!I74))),'Data Summary'!CI80="Yes"),OFFSET('Water Data'!$I$6,0,10*ROW('Water Data'!I74)),NA())</f>
        <v>#N/A</v>
      </c>
      <c r="U80" s="82" t="e">
        <f ca="true">+IF(AND(ISNUMBER(OFFSET('Water Data'!$I$9,0,10*ROW('Water Data'!I74))),'Data Summary'!CJ80="Yes"),OFFSET('Water Data'!$I$9,0,10*ROW('Water Data'!I74)),NA())</f>
        <v>#N/A</v>
      </c>
      <c r="V80" s="83" t="e">
        <f ca="true">+IF(AND(ISNUMBER(OFFSET('Sanitation Data'!$D$4,0,10*ROW('Sanitation Data'!D74))),'Data Summary'!CK80="Yes"),100-OFFSET('Sanitation Data'!$D$4,0,10*ROW('Sanitation Data'!D74)),NA())</f>
        <v>#N/A</v>
      </c>
      <c r="W80" s="83" t="e">
        <f ca="true">+IF(AND(ISNUMBER(OFFSET('Sanitation Data'!$D$6,0,10*ROW('Sanitation Data'!D74))),'Data Summary'!CL80="Yes"),OFFSET('Sanitation Data'!$D$6,0,10*ROW('Sanitation Data'!D74)),NA())</f>
        <v>#N/A</v>
      </c>
      <c r="X80" s="83" t="e">
        <f ca="true">+IF(AND(ISNUMBER(OFFSET('Sanitation Data'!$D$10,0,10*ROW('Sanitation Data'!D74))),'Data Summary'!CM80="Yes"),OFFSET('Sanitation Data'!$D$10,0,10*ROW('Sanitation Data'!D74)),NA())</f>
        <v>#N/A</v>
      </c>
      <c r="Y80" s="83" t="e">
        <f ca="true">+IF(AND(ISNUMBER(OFFSET('Sanitation Data'!$D$11,0,10*ROW('Sanitation Data'!D74))),'Data Summary'!CN80="Yes"),OFFSET('Sanitation Data'!$D$11,0,10*ROW('Sanitation Data'!D74)),NA())</f>
        <v>#N/A</v>
      </c>
      <c r="Z80" s="83" t="e">
        <f ca="true">+IF(AND(ISNUMBER(OFFSET('Sanitation Data'!$D$12,0,10*ROW('Sanitation Data'!D74))),'Data Summary'!CO80="Yes"),OFFSET('Sanitation Data'!$D$12,0,10*ROW('Sanitation Data'!D74)),NA())</f>
        <v>#N/A</v>
      </c>
      <c r="AA80" s="83" t="e">
        <f ca="true">+IF(AND(ISNUMBER(OFFSET('Sanitation Data'!$E$4,0,10*ROW('Sanitation Data'!E74))),'Data Summary'!CP80="Yes"),100-OFFSET('Sanitation Data'!$E$4,0,10*ROW('Sanitation Data'!E74)),NA())</f>
        <v>#N/A</v>
      </c>
      <c r="AB80" s="83" t="e">
        <f ca="true">+IF(AND(ISNUMBER(OFFSET('Sanitation Data'!$E$6,0,10*ROW('Sanitation Data'!E74))),'Data Summary'!CQ80="Yes"),OFFSET('Sanitation Data'!$E$6,0,10*ROW('Sanitation Data'!E74)),NA())</f>
        <v>#N/A</v>
      </c>
      <c r="AC80" s="83" t="e">
        <f ca="true">+IF(AND(ISNUMBER(OFFSET('Sanitation Data'!$E$10,0,10*ROW('Sanitation Data'!E74))),'Data Summary'!CR80="Yes"),OFFSET('Sanitation Data'!$E$10,0,10*ROW('Sanitation Data'!E74)),NA())</f>
        <v>#N/A</v>
      </c>
      <c r="AD80" s="83" t="e">
        <f ca="true">+IF(AND(ISNUMBER(OFFSET('Sanitation Data'!$E$11,0,10*ROW('Sanitation Data'!E74))),'Data Summary'!CS80="Yes"),OFFSET('Sanitation Data'!$E$11,0,10*ROW('Sanitation Data'!E74)),NA())</f>
        <v>#N/A</v>
      </c>
      <c r="AE80" s="83" t="e">
        <f ca="true">+IF(AND(ISNUMBER(OFFSET('Sanitation Data'!$E$12,0,10*ROW('Sanitation Data'!E74))),'Data Summary'!CT80="Yes"),OFFSET('Sanitation Data'!$E$12,0,10*ROW('Sanitation Data'!E74)),NA())</f>
        <v>#N/A</v>
      </c>
      <c r="AF80" s="83" t="e">
        <f ca="true">+IF(AND(ISNUMBER(OFFSET('Sanitation Data'!$F$4,0,10*ROW('Sanitation Data'!F74))),'Data Summary'!CU80="Yes"),100-OFFSET('Sanitation Data'!$F$4,0,10*ROW('Sanitation Data'!F74)),NA())</f>
        <v>#N/A</v>
      </c>
      <c r="AG80" s="83" t="e">
        <f ca="true">+IF(AND(ISNUMBER(OFFSET('Sanitation Data'!$F$6,0,10*ROW('Sanitation Data'!F74))),'Data Summary'!CV80="Yes"),OFFSET('Sanitation Data'!$F$6,0,10*ROW('Sanitation Data'!F74)),NA())</f>
        <v>#N/A</v>
      </c>
      <c r="AH80" s="83" t="e">
        <f ca="true">+IF(AND(ISNUMBER(OFFSET('Sanitation Data'!$F$10,0,10*ROW('Sanitation Data'!F74))),'Data Summary'!CW80="Yes"),OFFSET('Sanitation Data'!$F$10,0,10*ROW('Sanitation Data'!F74)),NA())</f>
        <v>#N/A</v>
      </c>
      <c r="AI80" s="83" t="e">
        <f ca="true">+IF(AND(ISNUMBER(OFFSET('Sanitation Data'!$F$11,0,10*ROW('Sanitation Data'!F74))),'Data Summary'!CX80="Yes"),OFFSET('Sanitation Data'!$F$11,0,10*ROW('Sanitation Data'!F74)),NA())</f>
        <v>#N/A</v>
      </c>
      <c r="AJ80" s="83" t="e">
        <f ca="true">+IF(AND(ISNUMBER(OFFSET('Sanitation Data'!$F$12,0,10*ROW('Sanitation Data'!F74))),'Data Summary'!CY80="Yes"),OFFSET('Sanitation Data'!$F$12,0,10*ROW('Sanitation Data'!F74)),NA())</f>
        <v>#N/A</v>
      </c>
      <c r="AK80" s="83" t="e">
        <f ca="true">+IF(AND(ISNUMBER(OFFSET('Sanitation Data'!$G$4,0,10*ROW('Sanitation Data'!G74))),'Data Summary'!CZ80="Yes"),100-OFFSET('Sanitation Data'!$G$4,0,10*ROW('Sanitation Data'!G74)),NA())</f>
        <v>#N/A</v>
      </c>
      <c r="AL80" s="83" t="e">
        <f ca="true">+IF(AND(ISNUMBER(OFFSET('Sanitation Data'!$G$6,0,10*ROW('Sanitation Data'!G74))),'Data Summary'!DA80="Yes"),OFFSET('Sanitation Data'!$G$6,0,10*ROW('Sanitation Data'!G74)),NA())</f>
        <v>#N/A</v>
      </c>
      <c r="AM80" s="83" t="e">
        <f ca="true">+IF(AND(ISNUMBER(OFFSET('Sanitation Data'!$G$10,0,10*ROW('Sanitation Data'!G74))),'Data Summary'!DB80="Yes"),OFFSET('Sanitation Data'!$G$10,0,10*ROW('Sanitation Data'!G74)),NA())</f>
        <v>#N/A</v>
      </c>
      <c r="AN80" s="83" t="e">
        <f ca="true">+IF(AND(ISNUMBER(OFFSET('Sanitation Data'!$G$11,0,10*ROW('Sanitation Data'!G74))),'Data Summary'!DC80="Yes"),OFFSET('Sanitation Data'!$G$11,0,10*ROW('Sanitation Data'!G74)),NA())</f>
        <v>#N/A</v>
      </c>
      <c r="AO80" s="83" t="e">
        <f ca="true">+IF(AND(ISNUMBER(OFFSET('Sanitation Data'!$G$12,0,10*ROW('Sanitation Data'!G74))),'Data Summary'!DD80="Yes"),OFFSET('Sanitation Data'!$G$12,0,10*ROW('Sanitation Data'!G74)),NA())</f>
        <v>#N/A</v>
      </c>
      <c r="AP80" s="83" t="e">
        <f ca="true">+IF(AND(ISNUMBER(OFFSET('Sanitation Data'!$H$4,0,10*ROW('Sanitation Data'!H74))),'Data Summary'!DE80="Yes"),100-OFFSET('Sanitation Data'!$H$4,0,10*ROW('Sanitation Data'!H74)),NA())</f>
        <v>#N/A</v>
      </c>
      <c r="AQ80" s="83" t="e">
        <f ca="true">+IF(AND(ISNUMBER(OFFSET('Sanitation Data'!$H$6,0,10*ROW('Sanitation Data'!H74))),'Data Summary'!DF80="Yes"),OFFSET('Sanitation Data'!$H$6,0,10*ROW('Sanitation Data'!H74)),NA())</f>
        <v>#N/A</v>
      </c>
      <c r="AR80" s="83" t="e">
        <f ca="true">+IF(AND(ISNUMBER(OFFSET('Sanitation Data'!$H$10,0,10*ROW('Sanitation Data'!H74))),'Data Summary'!DG80="Yes"),OFFSET('Sanitation Data'!$H$10,0,10*ROW('Sanitation Data'!H74)),NA())</f>
        <v>#N/A</v>
      </c>
      <c r="AS80" s="83" t="e">
        <f ca="true">+IF(AND(ISNUMBER(OFFSET('Sanitation Data'!$H$11,0,10*ROW('Sanitation Data'!H74))),'Data Summary'!DH80="Yes"),OFFSET('Sanitation Data'!$H$11,0,10*ROW('Sanitation Data'!H74)),NA())</f>
        <v>#N/A</v>
      </c>
      <c r="AT80" s="83" t="e">
        <f ca="true">+IF(AND(ISNUMBER(OFFSET('Sanitation Data'!$H$12,0,10*ROW('Sanitation Data'!H74))),'Data Summary'!DI80="Yes"),OFFSET('Sanitation Data'!$H$12,0,10*ROW('Sanitation Data'!H74)),NA())</f>
        <v>#N/A</v>
      </c>
      <c r="AU80" s="83" t="e">
        <f ca="true">+IF(AND(ISNUMBER(OFFSET('Sanitation Data'!$I$4,0,10*ROW('Sanitation Data'!I74))),'Data Summary'!DJ80="Yes"),100-OFFSET('Sanitation Data'!$I$4,0,10*ROW('Sanitation Data'!I74)),NA())</f>
        <v>#N/A</v>
      </c>
      <c r="AV80" s="83" t="e">
        <f ca="true">+IF(AND(ISNUMBER(OFFSET('Sanitation Data'!$I$6,0,10*ROW('Sanitation Data'!I74))),'Data Summary'!DK80="Yes"),OFFSET('Sanitation Data'!$I$6,0,10*ROW('Sanitation Data'!I74)),NA())</f>
        <v>#N/A</v>
      </c>
      <c r="AW80" s="83" t="e">
        <f ca="true">+IF(AND(ISNUMBER(OFFSET('Sanitation Data'!$I$10,0,10*ROW('Sanitation Data'!I74))),'Data Summary'!DL80="Yes"),OFFSET('Sanitation Data'!$I$10,0,10*ROW('Sanitation Data'!I74)),NA())</f>
        <v>#N/A</v>
      </c>
      <c r="AX80" s="83" t="e">
        <f ca="true">+IF(AND(ISNUMBER(OFFSET('Sanitation Data'!$I$11,0,10*ROW('Sanitation Data'!I74))),'Data Summary'!DM80="Yes"),OFFSET('Sanitation Data'!$I$11,0,10*ROW('Sanitation Data'!I74)),NA())</f>
        <v>#N/A</v>
      </c>
      <c r="AY80" s="83" t="e">
        <f ca="true">+IF(AND(ISNUMBER(OFFSET('Sanitation Data'!$I$12,0,10*ROW('Sanitation Data'!I74))),'Data Summary'!DN80="Yes"),OFFSET('Sanitation Data'!$I$12,0,10*ROW('Sanitation Data'!I74)),NA())</f>
        <v>#N/A</v>
      </c>
      <c r="AZ80" s="84" t="e">
        <f ca="true">+IF(AND(ISNUMBER(OFFSET('Hygiene Data'!$D$5,0,10*ROW('Hygiene Data'!D74))),'Data Summary'!DO80="Yes"),OFFSET('Hygiene Data'!$D$5,0,10*ROW('Hygiene Data'!D74)),NA())</f>
        <v>#N/A</v>
      </c>
      <c r="BA80" s="84" t="e">
        <f ca="true">+IF(AND(ISNUMBER(OFFSET('Hygiene Data'!$D$7,0,10*ROW('Hygiene Data'!D74))),'Data Summary'!DP80="Yes"),OFFSET('Hygiene Data'!$D$7,0,10*ROW('Hygiene Data'!D74)),NA())</f>
        <v>#N/A</v>
      </c>
      <c r="BB80" s="84" t="e">
        <f ca="true">+IF(AND(ISNUMBER(OFFSET('Hygiene Data'!$D$9,0,10*ROW('Hygiene Data'!D74))),'Data Summary'!DQ80="Yes"),OFFSET('Hygiene Data'!$D$9,0,10*ROW('Hygiene Data'!D74)),NA())</f>
        <v>#N/A</v>
      </c>
      <c r="BC80" s="84" t="e">
        <f ca="true">+IF(AND(ISNUMBER(OFFSET('Hygiene Data'!$E$5,0,10*ROW('Hygiene Data'!E74))),'Data Summary'!DR80="Yes"),OFFSET('Hygiene Data'!$E$5,0,10*ROW('Hygiene Data'!E74)),NA())</f>
        <v>#N/A</v>
      </c>
      <c r="BD80" s="84" t="e">
        <f ca="true">+IF(AND(ISNUMBER(OFFSET('Hygiene Data'!$E$7,0,10*ROW('Hygiene Data'!E74))),'Data Summary'!DS80="Yes"),OFFSET('Hygiene Data'!$E$7,0,10*ROW('Hygiene Data'!E74)),NA())</f>
        <v>#N/A</v>
      </c>
      <c r="BE80" s="84" t="e">
        <f ca="true">+IF(AND(ISNUMBER(OFFSET('Hygiene Data'!$E$9,0,10*ROW('Hygiene Data'!E74))),'Data Summary'!DT80="Yes"),OFFSET('Hygiene Data'!$E$9,0,10*ROW('Hygiene Data'!E74)),NA())</f>
        <v>#N/A</v>
      </c>
      <c r="BF80" s="84" t="e">
        <f ca="true">+IF(AND(ISNUMBER(OFFSET('Hygiene Data'!$F$5,0,10*ROW('Hygiene Data'!F74))),'Data Summary'!DU80="Yes"),OFFSET('Hygiene Data'!$F$5,0,10*ROW('Hygiene Data'!F74)),NA())</f>
        <v>#N/A</v>
      </c>
      <c r="BG80" s="84" t="e">
        <f ca="true">+IF(AND(ISNUMBER(OFFSET('Hygiene Data'!$F$7,0,10*ROW('Hygiene Data'!F74))),'Data Summary'!DV80="Yes"),OFFSET('Hygiene Data'!$F$7,0,10*ROW('Hygiene Data'!F74)),NA())</f>
        <v>#N/A</v>
      </c>
      <c r="BH80" s="84" t="e">
        <f ca="true">+IF(AND(ISNUMBER(OFFSET('Hygiene Data'!$F$9,0,10*ROW('Hygiene Data'!F74))),'Data Summary'!DW80="Yes"),OFFSET('Hygiene Data'!$F$9,0,10*ROW('Hygiene Data'!F74)),NA())</f>
        <v>#N/A</v>
      </c>
      <c r="BI80" s="84" t="e">
        <f ca="true">+IF(AND(ISNUMBER(OFFSET('Hygiene Data'!$G$5,0,10*ROW('Hygiene Data'!G74))),'Data Summary'!DX80="Yes"),OFFSET('Hygiene Data'!$G$5,0,10*ROW('Hygiene Data'!G74)),NA())</f>
        <v>#N/A</v>
      </c>
      <c r="BJ80" s="84" t="e">
        <f ca="true">+IF(AND(ISNUMBER(OFFSET('Hygiene Data'!$G$7,0,10*ROW('Hygiene Data'!G74))),'Data Summary'!DY80="Yes"),OFFSET('Hygiene Data'!$G$7,0,10*ROW('Hygiene Data'!G74)),NA())</f>
        <v>#N/A</v>
      </c>
      <c r="BK80" s="84" t="e">
        <f ca="true">+IF(AND(ISNUMBER(OFFSET('Hygiene Data'!$G$9,0,10*ROW('Hygiene Data'!G74))),'Data Summary'!DZ80="Yes"),OFFSET('Hygiene Data'!$G$9,0,10*ROW('Hygiene Data'!G74)),NA())</f>
        <v>#N/A</v>
      </c>
      <c r="BL80" s="84" t="e">
        <f ca="true">+IF(AND(ISNUMBER(OFFSET('Hygiene Data'!$H$5,0,10*ROW('Hygiene Data'!H74))),'Data Summary'!EA80="Yes"),OFFSET('Hygiene Data'!$H$5,0,10*ROW('Hygiene Data'!H74)),NA())</f>
        <v>#N/A</v>
      </c>
      <c r="BM80" s="84" t="e">
        <f ca="true">+IF(AND(ISNUMBER(OFFSET('Hygiene Data'!$H$7,0,10*ROW('Hygiene Data'!H74))),'Data Summary'!EB80="Yes"),OFFSET('Hygiene Data'!$H$7,0,10*ROW('Hygiene Data'!H74)),NA())</f>
        <v>#N/A</v>
      </c>
      <c r="BN80" s="84" t="e">
        <f ca="true">+IF(AND(ISNUMBER(OFFSET('Hygiene Data'!$H$9,0,10*ROW('Hygiene Data'!H74))),'Data Summary'!EC80="Yes"),OFFSET('Hygiene Data'!$H$9,0,10*ROW('Hygiene Data'!H74)),NA())</f>
        <v>#N/A</v>
      </c>
      <c r="BO80" s="84" t="e">
        <f ca="true">+IF(AND(ISNUMBER(OFFSET('Hygiene Data'!$I$5,0,10*ROW('Hygiene Data'!I74))),'Data Summary'!ED80="Yes"),OFFSET('Hygiene Data'!$I$5,0,10*ROW('Hygiene Data'!I74)),NA())</f>
        <v>#N/A</v>
      </c>
      <c r="BP80" s="84" t="e">
        <f ca="true">+IF(AND(ISNUMBER(OFFSET('Hygiene Data'!$I$7,0,10*ROW('Hygiene Data'!I74))),'Data Summary'!EE80="Yes"),OFFSET('Hygiene Data'!$I$7,0,10*ROW('Hygiene Data'!I74)),NA())</f>
        <v>#N/A</v>
      </c>
      <c r="BQ80" s="84" t="e">
        <f ca="true">+IF(AND(ISNUMBER(OFFSET('Hygiene Data'!$I$9,0,10*ROW('Hygiene Data'!I74))),'Data Summary'!EF80="Yes"),OFFSET('Hygiene Data'!$I$9,0,10*ROW('Hygiene Data'!I74)),NA())</f>
        <v>#N/A</v>
      </c>
    </row>
    <row xmlns:x14ac="http://schemas.microsoft.com/office/spreadsheetml/2009/9/ac" r="81" x14ac:dyDescent="0.2">
      <c r="A81" s="375" t="e">
        <f ca="true">+RIGHT('Data Summary'!A81,LEN('Data Summary'!A81)-9)</f>
        <v>#VALUE!</v>
      </c>
      <c r="B81" s="36" t="str">
        <f ca="true">+IF(ISTEXT('Data Summary'!B81),'Data Summary'!B81,"")</f>
        <v/>
      </c>
      <c r="C81" s="325" t="e">
        <f ca="true">+VALUE('Data Summary'!C81)</f>
        <v>#VALUE!</v>
      </c>
      <c r="D81" s="82" t="e">
        <f ca="true">+IF(AND(ISNUMBER(OFFSET('Water Data'!$D$4,0,10*ROW('Water Data'!D75))),'Data Summary'!BS81="Yes"),100-OFFSET('Water Data'!$D$4,0,10*ROW('Water Data'!D75)),NA())</f>
        <v>#N/A</v>
      </c>
      <c r="E81" s="82" t="e">
        <f ca="true">+IF(AND(ISNUMBER(OFFSET('Water Data'!$D$6,0,10*ROW('Water Data'!D75))),'Data Summary'!BT81="Yes"),OFFSET('Water Data'!$D$6,0,10*ROW('Water Data'!D75)),NA())</f>
        <v>#N/A</v>
      </c>
      <c r="F81" s="82" t="e">
        <f ca="true">+IF(AND(ISNUMBER(OFFSET('Water Data'!$D$9,0,10*ROW('Water Data'!D75))),'Data Summary'!BU81="Yes"),OFFSET('Water Data'!$D$9,0,10*ROW('Water Data'!D75)),NA())</f>
        <v>#N/A</v>
      </c>
      <c r="G81" s="82" t="e">
        <f ca="true">+IF(AND(ISNUMBER(OFFSET('Water Data'!$E$4,0,10*ROW('Water Data'!E75))),'Data Summary'!BV81="Yes"),100-OFFSET('Water Data'!$E$4,0,10*ROW('Water Data'!E75)),NA())</f>
        <v>#N/A</v>
      </c>
      <c r="H81" s="82" t="e">
        <f ca="true">+IF(AND(ISNUMBER(OFFSET('Water Data'!$E$6,0,10*ROW('Water Data'!E75))),'Data Summary'!BW81="Yes"),OFFSET('Water Data'!$E$6,0,10*ROW('Water Data'!E75)),NA())</f>
        <v>#N/A</v>
      </c>
      <c r="I81" s="82" t="e">
        <f ca="true">+IF(AND(ISNUMBER(OFFSET('Water Data'!$E$9,0,10*ROW('Water Data'!E75))),'Data Summary'!BX81="Yes"),OFFSET('Water Data'!$E$9,0,10*ROW('Water Data'!E75)),NA())</f>
        <v>#N/A</v>
      </c>
      <c r="J81" s="82" t="e">
        <f ca="true">+IF(AND(ISNUMBER(OFFSET('Water Data'!$F$4,0,10*ROW('Water Data'!F75))),'Data Summary'!BY81="Yes"),100-OFFSET('Water Data'!$F$4,0,10*ROW('Water Data'!F75)),NA())</f>
        <v>#N/A</v>
      </c>
      <c r="K81" s="82" t="e">
        <f ca="true">+IF(AND(ISNUMBER(OFFSET('Water Data'!$F$6,0,10*ROW('Water Data'!F75))),'Data Summary'!BZ81="Yes"),OFFSET('Water Data'!$F$6,0,10*ROW('Water Data'!F75)),NA())</f>
        <v>#N/A</v>
      </c>
      <c r="L81" s="82" t="e">
        <f ca="true">+IF(AND(ISNUMBER(OFFSET('Water Data'!$F$9,0,10*ROW('Water Data'!F75))),'Data Summary'!CA81="Yes"),OFFSET('Water Data'!$F$9,0,10*ROW('Water Data'!F75)),NA())</f>
        <v>#N/A</v>
      </c>
      <c r="M81" s="82" t="e">
        <f ca="true">+IF(AND(ISNUMBER(OFFSET('Water Data'!$G$4,0,10*ROW('Water Data'!G75))),'Data Summary'!CB81="Yes"),100-OFFSET('Water Data'!$G$4,0,10*ROW('Water Data'!G75)),NA())</f>
        <v>#N/A</v>
      </c>
      <c r="N81" s="82" t="e">
        <f ca="true">+IF(AND(ISNUMBER(OFFSET('Water Data'!$G$6,0,10*ROW('Water Data'!G75))),'Data Summary'!CC81="Yes"),OFFSET('Water Data'!$G$6,0,10*ROW('Water Data'!G75)),NA())</f>
        <v>#N/A</v>
      </c>
      <c r="O81" s="82" t="e">
        <f ca="true">+IF(AND(ISNUMBER(OFFSET('Water Data'!$G$9,0,10*ROW('Water Data'!G75))),'Data Summary'!CD81="Yes"),OFFSET('Water Data'!$G$9,0,10*ROW('Water Data'!G75)),NA())</f>
        <v>#N/A</v>
      </c>
      <c r="P81" s="82" t="e">
        <f ca="true">+IF(AND(ISNUMBER(OFFSET('Water Data'!$H$4,0,10*ROW('Water Data'!H75))),'Data Summary'!CE81="Yes"),100-OFFSET('Water Data'!$H$4,0,10*ROW('Water Data'!H75)),NA())</f>
        <v>#N/A</v>
      </c>
      <c r="Q81" s="82" t="e">
        <f ca="true">+IF(AND(ISNUMBER(OFFSET('Water Data'!$H$6,0,10*ROW('Water Data'!H75))),'Data Summary'!CF81="Yes"),OFFSET('Water Data'!$H$6,0,10*ROW('Water Data'!H75)),NA())</f>
        <v>#N/A</v>
      </c>
      <c r="R81" s="82" t="e">
        <f ca="true">+IF(AND(ISNUMBER(OFFSET('Water Data'!$H$9,0,10*ROW('Water Data'!H75))),'Data Summary'!CG81="Yes"),OFFSET('Water Data'!$H$9,0,10*ROW('Water Data'!H75)),NA())</f>
        <v>#N/A</v>
      </c>
      <c r="S81" s="82" t="e">
        <f ca="true">+IF(AND(ISNUMBER(OFFSET('Water Data'!$I$4,0,10*ROW('Water Data'!I75))),'Data Summary'!CH81="Yes"),100-OFFSET('Water Data'!$I$4,0,10*ROW('Water Data'!I75)),NA())</f>
        <v>#N/A</v>
      </c>
      <c r="T81" s="82" t="e">
        <f ca="true">+IF(AND(ISNUMBER(OFFSET('Water Data'!$I$6,0,10*ROW('Water Data'!I75))),'Data Summary'!CI81="Yes"),OFFSET('Water Data'!$I$6,0,10*ROW('Water Data'!I75)),NA())</f>
        <v>#N/A</v>
      </c>
      <c r="U81" s="82" t="e">
        <f ca="true">+IF(AND(ISNUMBER(OFFSET('Water Data'!$I$9,0,10*ROW('Water Data'!I75))),'Data Summary'!CJ81="Yes"),OFFSET('Water Data'!$I$9,0,10*ROW('Water Data'!I75)),NA())</f>
        <v>#N/A</v>
      </c>
      <c r="V81" s="83" t="e">
        <f ca="true">+IF(AND(ISNUMBER(OFFSET('Sanitation Data'!$D$4,0,10*ROW('Sanitation Data'!D75))),'Data Summary'!CK81="Yes"),100-OFFSET('Sanitation Data'!$D$4,0,10*ROW('Sanitation Data'!D75)),NA())</f>
        <v>#N/A</v>
      </c>
      <c r="W81" s="83" t="e">
        <f ca="true">+IF(AND(ISNUMBER(OFFSET('Sanitation Data'!$D$6,0,10*ROW('Sanitation Data'!D75))),'Data Summary'!CL81="Yes"),OFFSET('Sanitation Data'!$D$6,0,10*ROW('Sanitation Data'!D75)),NA())</f>
        <v>#N/A</v>
      </c>
      <c r="X81" s="83" t="e">
        <f ca="true">+IF(AND(ISNUMBER(OFFSET('Sanitation Data'!$D$10,0,10*ROW('Sanitation Data'!D75))),'Data Summary'!CM81="Yes"),OFFSET('Sanitation Data'!$D$10,0,10*ROW('Sanitation Data'!D75)),NA())</f>
        <v>#N/A</v>
      </c>
      <c r="Y81" s="83" t="e">
        <f ca="true">+IF(AND(ISNUMBER(OFFSET('Sanitation Data'!$D$11,0,10*ROW('Sanitation Data'!D75))),'Data Summary'!CN81="Yes"),OFFSET('Sanitation Data'!$D$11,0,10*ROW('Sanitation Data'!D75)),NA())</f>
        <v>#N/A</v>
      </c>
      <c r="Z81" s="83" t="e">
        <f ca="true">+IF(AND(ISNUMBER(OFFSET('Sanitation Data'!$D$12,0,10*ROW('Sanitation Data'!D75))),'Data Summary'!CO81="Yes"),OFFSET('Sanitation Data'!$D$12,0,10*ROW('Sanitation Data'!D75)),NA())</f>
        <v>#N/A</v>
      </c>
      <c r="AA81" s="83" t="e">
        <f ca="true">+IF(AND(ISNUMBER(OFFSET('Sanitation Data'!$E$4,0,10*ROW('Sanitation Data'!E75))),'Data Summary'!CP81="Yes"),100-OFFSET('Sanitation Data'!$E$4,0,10*ROW('Sanitation Data'!E75)),NA())</f>
        <v>#N/A</v>
      </c>
      <c r="AB81" s="83" t="e">
        <f ca="true">+IF(AND(ISNUMBER(OFFSET('Sanitation Data'!$E$6,0,10*ROW('Sanitation Data'!E75))),'Data Summary'!CQ81="Yes"),OFFSET('Sanitation Data'!$E$6,0,10*ROW('Sanitation Data'!E75)),NA())</f>
        <v>#N/A</v>
      </c>
      <c r="AC81" s="83" t="e">
        <f ca="true">+IF(AND(ISNUMBER(OFFSET('Sanitation Data'!$E$10,0,10*ROW('Sanitation Data'!E75))),'Data Summary'!CR81="Yes"),OFFSET('Sanitation Data'!$E$10,0,10*ROW('Sanitation Data'!E75)),NA())</f>
        <v>#N/A</v>
      </c>
      <c r="AD81" s="83" t="e">
        <f ca="true">+IF(AND(ISNUMBER(OFFSET('Sanitation Data'!$E$11,0,10*ROW('Sanitation Data'!E75))),'Data Summary'!CS81="Yes"),OFFSET('Sanitation Data'!$E$11,0,10*ROW('Sanitation Data'!E75)),NA())</f>
        <v>#N/A</v>
      </c>
      <c r="AE81" s="83" t="e">
        <f ca="true">+IF(AND(ISNUMBER(OFFSET('Sanitation Data'!$E$12,0,10*ROW('Sanitation Data'!E75))),'Data Summary'!CT81="Yes"),OFFSET('Sanitation Data'!$E$12,0,10*ROW('Sanitation Data'!E75)),NA())</f>
        <v>#N/A</v>
      </c>
      <c r="AF81" s="83" t="e">
        <f ca="true">+IF(AND(ISNUMBER(OFFSET('Sanitation Data'!$F$4,0,10*ROW('Sanitation Data'!F75))),'Data Summary'!CU81="Yes"),100-OFFSET('Sanitation Data'!$F$4,0,10*ROW('Sanitation Data'!F75)),NA())</f>
        <v>#N/A</v>
      </c>
      <c r="AG81" s="83" t="e">
        <f ca="true">+IF(AND(ISNUMBER(OFFSET('Sanitation Data'!$F$6,0,10*ROW('Sanitation Data'!F75))),'Data Summary'!CV81="Yes"),OFFSET('Sanitation Data'!$F$6,0,10*ROW('Sanitation Data'!F75)),NA())</f>
        <v>#N/A</v>
      </c>
      <c r="AH81" s="83" t="e">
        <f ca="true">+IF(AND(ISNUMBER(OFFSET('Sanitation Data'!$F$10,0,10*ROW('Sanitation Data'!F75))),'Data Summary'!CW81="Yes"),OFFSET('Sanitation Data'!$F$10,0,10*ROW('Sanitation Data'!F75)),NA())</f>
        <v>#N/A</v>
      </c>
      <c r="AI81" s="83" t="e">
        <f ca="true">+IF(AND(ISNUMBER(OFFSET('Sanitation Data'!$F$11,0,10*ROW('Sanitation Data'!F75))),'Data Summary'!CX81="Yes"),OFFSET('Sanitation Data'!$F$11,0,10*ROW('Sanitation Data'!F75)),NA())</f>
        <v>#N/A</v>
      </c>
      <c r="AJ81" s="83" t="e">
        <f ca="true">+IF(AND(ISNUMBER(OFFSET('Sanitation Data'!$F$12,0,10*ROW('Sanitation Data'!F75))),'Data Summary'!CY81="Yes"),OFFSET('Sanitation Data'!$F$12,0,10*ROW('Sanitation Data'!F75)),NA())</f>
        <v>#N/A</v>
      </c>
      <c r="AK81" s="83" t="e">
        <f ca="true">+IF(AND(ISNUMBER(OFFSET('Sanitation Data'!$G$4,0,10*ROW('Sanitation Data'!G75))),'Data Summary'!CZ81="Yes"),100-OFFSET('Sanitation Data'!$G$4,0,10*ROW('Sanitation Data'!G75)),NA())</f>
        <v>#N/A</v>
      </c>
      <c r="AL81" s="83" t="e">
        <f ca="true">+IF(AND(ISNUMBER(OFFSET('Sanitation Data'!$G$6,0,10*ROW('Sanitation Data'!G75))),'Data Summary'!DA81="Yes"),OFFSET('Sanitation Data'!$G$6,0,10*ROW('Sanitation Data'!G75)),NA())</f>
        <v>#N/A</v>
      </c>
      <c r="AM81" s="83" t="e">
        <f ca="true">+IF(AND(ISNUMBER(OFFSET('Sanitation Data'!$G$10,0,10*ROW('Sanitation Data'!G75))),'Data Summary'!DB81="Yes"),OFFSET('Sanitation Data'!$G$10,0,10*ROW('Sanitation Data'!G75)),NA())</f>
        <v>#N/A</v>
      </c>
      <c r="AN81" s="83" t="e">
        <f ca="true">+IF(AND(ISNUMBER(OFFSET('Sanitation Data'!$G$11,0,10*ROW('Sanitation Data'!G75))),'Data Summary'!DC81="Yes"),OFFSET('Sanitation Data'!$G$11,0,10*ROW('Sanitation Data'!G75)),NA())</f>
        <v>#N/A</v>
      </c>
      <c r="AO81" s="83" t="e">
        <f ca="true">+IF(AND(ISNUMBER(OFFSET('Sanitation Data'!$G$12,0,10*ROW('Sanitation Data'!G75))),'Data Summary'!DD81="Yes"),OFFSET('Sanitation Data'!$G$12,0,10*ROW('Sanitation Data'!G75)),NA())</f>
        <v>#N/A</v>
      </c>
      <c r="AP81" s="83" t="e">
        <f ca="true">+IF(AND(ISNUMBER(OFFSET('Sanitation Data'!$H$4,0,10*ROW('Sanitation Data'!H75))),'Data Summary'!DE81="Yes"),100-OFFSET('Sanitation Data'!$H$4,0,10*ROW('Sanitation Data'!H75)),NA())</f>
        <v>#N/A</v>
      </c>
      <c r="AQ81" s="83" t="e">
        <f ca="true">+IF(AND(ISNUMBER(OFFSET('Sanitation Data'!$H$6,0,10*ROW('Sanitation Data'!H75))),'Data Summary'!DF81="Yes"),OFFSET('Sanitation Data'!$H$6,0,10*ROW('Sanitation Data'!H75)),NA())</f>
        <v>#N/A</v>
      </c>
      <c r="AR81" s="83" t="e">
        <f ca="true">+IF(AND(ISNUMBER(OFFSET('Sanitation Data'!$H$10,0,10*ROW('Sanitation Data'!H75))),'Data Summary'!DG81="Yes"),OFFSET('Sanitation Data'!$H$10,0,10*ROW('Sanitation Data'!H75)),NA())</f>
        <v>#N/A</v>
      </c>
      <c r="AS81" s="83" t="e">
        <f ca="true">+IF(AND(ISNUMBER(OFFSET('Sanitation Data'!$H$11,0,10*ROW('Sanitation Data'!H75))),'Data Summary'!DH81="Yes"),OFFSET('Sanitation Data'!$H$11,0,10*ROW('Sanitation Data'!H75)),NA())</f>
        <v>#N/A</v>
      </c>
      <c r="AT81" s="83" t="e">
        <f ca="true">+IF(AND(ISNUMBER(OFFSET('Sanitation Data'!$H$12,0,10*ROW('Sanitation Data'!H75))),'Data Summary'!DI81="Yes"),OFFSET('Sanitation Data'!$H$12,0,10*ROW('Sanitation Data'!H75)),NA())</f>
        <v>#N/A</v>
      </c>
      <c r="AU81" s="83" t="e">
        <f ca="true">+IF(AND(ISNUMBER(OFFSET('Sanitation Data'!$I$4,0,10*ROW('Sanitation Data'!I75))),'Data Summary'!DJ81="Yes"),100-OFFSET('Sanitation Data'!$I$4,0,10*ROW('Sanitation Data'!I75)),NA())</f>
        <v>#N/A</v>
      </c>
      <c r="AV81" s="83" t="e">
        <f ca="true">+IF(AND(ISNUMBER(OFFSET('Sanitation Data'!$I$6,0,10*ROW('Sanitation Data'!I75))),'Data Summary'!DK81="Yes"),OFFSET('Sanitation Data'!$I$6,0,10*ROW('Sanitation Data'!I75)),NA())</f>
        <v>#N/A</v>
      </c>
      <c r="AW81" s="83" t="e">
        <f ca="true">+IF(AND(ISNUMBER(OFFSET('Sanitation Data'!$I$10,0,10*ROW('Sanitation Data'!I75))),'Data Summary'!DL81="Yes"),OFFSET('Sanitation Data'!$I$10,0,10*ROW('Sanitation Data'!I75)),NA())</f>
        <v>#N/A</v>
      </c>
      <c r="AX81" s="83" t="e">
        <f ca="true">+IF(AND(ISNUMBER(OFFSET('Sanitation Data'!$I$11,0,10*ROW('Sanitation Data'!I75))),'Data Summary'!DM81="Yes"),OFFSET('Sanitation Data'!$I$11,0,10*ROW('Sanitation Data'!I75)),NA())</f>
        <v>#N/A</v>
      </c>
      <c r="AY81" s="83" t="e">
        <f ca="true">+IF(AND(ISNUMBER(OFFSET('Sanitation Data'!$I$12,0,10*ROW('Sanitation Data'!I75))),'Data Summary'!DN81="Yes"),OFFSET('Sanitation Data'!$I$12,0,10*ROW('Sanitation Data'!I75)),NA())</f>
        <v>#N/A</v>
      </c>
      <c r="AZ81" s="84" t="e">
        <f ca="true">+IF(AND(ISNUMBER(OFFSET('Hygiene Data'!$D$5,0,10*ROW('Hygiene Data'!D75))),'Data Summary'!DO81="Yes"),OFFSET('Hygiene Data'!$D$5,0,10*ROW('Hygiene Data'!D75)),NA())</f>
        <v>#N/A</v>
      </c>
      <c r="BA81" s="84" t="e">
        <f ca="true">+IF(AND(ISNUMBER(OFFSET('Hygiene Data'!$D$7,0,10*ROW('Hygiene Data'!D75))),'Data Summary'!DP81="Yes"),OFFSET('Hygiene Data'!$D$7,0,10*ROW('Hygiene Data'!D75)),NA())</f>
        <v>#N/A</v>
      </c>
      <c r="BB81" s="84" t="e">
        <f ca="true">+IF(AND(ISNUMBER(OFFSET('Hygiene Data'!$D$9,0,10*ROW('Hygiene Data'!D75))),'Data Summary'!DQ81="Yes"),OFFSET('Hygiene Data'!$D$9,0,10*ROW('Hygiene Data'!D75)),NA())</f>
        <v>#N/A</v>
      </c>
      <c r="BC81" s="84" t="e">
        <f ca="true">+IF(AND(ISNUMBER(OFFSET('Hygiene Data'!$E$5,0,10*ROW('Hygiene Data'!E75))),'Data Summary'!DR81="Yes"),OFFSET('Hygiene Data'!$E$5,0,10*ROW('Hygiene Data'!E75)),NA())</f>
        <v>#N/A</v>
      </c>
      <c r="BD81" s="84" t="e">
        <f ca="true">+IF(AND(ISNUMBER(OFFSET('Hygiene Data'!$E$7,0,10*ROW('Hygiene Data'!E75))),'Data Summary'!DS81="Yes"),OFFSET('Hygiene Data'!$E$7,0,10*ROW('Hygiene Data'!E75)),NA())</f>
        <v>#N/A</v>
      </c>
      <c r="BE81" s="84" t="e">
        <f ca="true">+IF(AND(ISNUMBER(OFFSET('Hygiene Data'!$E$9,0,10*ROW('Hygiene Data'!E75))),'Data Summary'!DT81="Yes"),OFFSET('Hygiene Data'!$E$9,0,10*ROW('Hygiene Data'!E75)),NA())</f>
        <v>#N/A</v>
      </c>
      <c r="BF81" s="84" t="e">
        <f ca="true">+IF(AND(ISNUMBER(OFFSET('Hygiene Data'!$F$5,0,10*ROW('Hygiene Data'!F75))),'Data Summary'!DU81="Yes"),OFFSET('Hygiene Data'!$F$5,0,10*ROW('Hygiene Data'!F75)),NA())</f>
        <v>#N/A</v>
      </c>
      <c r="BG81" s="84" t="e">
        <f ca="true">+IF(AND(ISNUMBER(OFFSET('Hygiene Data'!$F$7,0,10*ROW('Hygiene Data'!F75))),'Data Summary'!DV81="Yes"),OFFSET('Hygiene Data'!$F$7,0,10*ROW('Hygiene Data'!F75)),NA())</f>
        <v>#N/A</v>
      </c>
      <c r="BH81" s="84" t="e">
        <f ca="true">+IF(AND(ISNUMBER(OFFSET('Hygiene Data'!$F$9,0,10*ROW('Hygiene Data'!F75))),'Data Summary'!DW81="Yes"),OFFSET('Hygiene Data'!$F$9,0,10*ROW('Hygiene Data'!F75)),NA())</f>
        <v>#N/A</v>
      </c>
      <c r="BI81" s="84" t="e">
        <f ca="true">+IF(AND(ISNUMBER(OFFSET('Hygiene Data'!$G$5,0,10*ROW('Hygiene Data'!G75))),'Data Summary'!DX81="Yes"),OFFSET('Hygiene Data'!$G$5,0,10*ROW('Hygiene Data'!G75)),NA())</f>
        <v>#N/A</v>
      </c>
      <c r="BJ81" s="84" t="e">
        <f ca="true">+IF(AND(ISNUMBER(OFFSET('Hygiene Data'!$G$7,0,10*ROW('Hygiene Data'!G75))),'Data Summary'!DY81="Yes"),OFFSET('Hygiene Data'!$G$7,0,10*ROW('Hygiene Data'!G75)),NA())</f>
        <v>#N/A</v>
      </c>
      <c r="BK81" s="84" t="e">
        <f ca="true">+IF(AND(ISNUMBER(OFFSET('Hygiene Data'!$G$9,0,10*ROW('Hygiene Data'!G75))),'Data Summary'!DZ81="Yes"),OFFSET('Hygiene Data'!$G$9,0,10*ROW('Hygiene Data'!G75)),NA())</f>
        <v>#N/A</v>
      </c>
      <c r="BL81" s="84" t="e">
        <f ca="true">+IF(AND(ISNUMBER(OFFSET('Hygiene Data'!$H$5,0,10*ROW('Hygiene Data'!H75))),'Data Summary'!EA81="Yes"),OFFSET('Hygiene Data'!$H$5,0,10*ROW('Hygiene Data'!H75)),NA())</f>
        <v>#N/A</v>
      </c>
      <c r="BM81" s="84" t="e">
        <f ca="true">+IF(AND(ISNUMBER(OFFSET('Hygiene Data'!$H$7,0,10*ROW('Hygiene Data'!H75))),'Data Summary'!EB81="Yes"),OFFSET('Hygiene Data'!$H$7,0,10*ROW('Hygiene Data'!H75)),NA())</f>
        <v>#N/A</v>
      </c>
      <c r="BN81" s="84" t="e">
        <f ca="true">+IF(AND(ISNUMBER(OFFSET('Hygiene Data'!$H$9,0,10*ROW('Hygiene Data'!H75))),'Data Summary'!EC81="Yes"),OFFSET('Hygiene Data'!$H$9,0,10*ROW('Hygiene Data'!H75)),NA())</f>
        <v>#N/A</v>
      </c>
      <c r="BO81" s="84" t="e">
        <f ca="true">+IF(AND(ISNUMBER(OFFSET('Hygiene Data'!$I$5,0,10*ROW('Hygiene Data'!I75))),'Data Summary'!ED81="Yes"),OFFSET('Hygiene Data'!$I$5,0,10*ROW('Hygiene Data'!I75)),NA())</f>
        <v>#N/A</v>
      </c>
      <c r="BP81" s="84" t="e">
        <f ca="true">+IF(AND(ISNUMBER(OFFSET('Hygiene Data'!$I$7,0,10*ROW('Hygiene Data'!I75))),'Data Summary'!EE81="Yes"),OFFSET('Hygiene Data'!$I$7,0,10*ROW('Hygiene Data'!I75)),NA())</f>
        <v>#N/A</v>
      </c>
      <c r="BQ81" s="84" t="e">
        <f ca="true">+IF(AND(ISNUMBER(OFFSET('Hygiene Data'!$I$9,0,10*ROW('Hygiene Data'!I75))),'Data Summary'!EF81="Yes"),OFFSET('Hygiene Data'!$I$9,0,10*ROW('Hygiene Data'!I75)),NA())</f>
        <v>#N/A</v>
      </c>
    </row>
    <row xmlns:x14ac="http://schemas.microsoft.com/office/spreadsheetml/2009/9/ac" r="82" x14ac:dyDescent="0.2">
      <c r="A82" s="375" t="e">
        <f ca="true">+RIGHT('Data Summary'!A82,LEN('Data Summary'!A82)-9)</f>
        <v>#VALUE!</v>
      </c>
      <c r="B82" s="36" t="str">
        <f ca="true">+IF(ISTEXT('Data Summary'!B82),'Data Summary'!B82,"")</f>
        <v/>
      </c>
      <c r="C82" s="325" t="e">
        <f ca="true">+VALUE('Data Summary'!C82)</f>
        <v>#VALUE!</v>
      </c>
      <c r="D82" s="82" t="e">
        <f ca="true">+IF(AND(ISNUMBER(OFFSET('Water Data'!$D$4,0,10*ROW('Water Data'!D76))),'Data Summary'!BS82="Yes"),100-OFFSET('Water Data'!$D$4,0,10*ROW('Water Data'!D76)),NA())</f>
        <v>#N/A</v>
      </c>
      <c r="E82" s="82" t="e">
        <f ca="true">+IF(AND(ISNUMBER(OFFSET('Water Data'!$D$6,0,10*ROW('Water Data'!D76))),'Data Summary'!BT82="Yes"),OFFSET('Water Data'!$D$6,0,10*ROW('Water Data'!D76)),NA())</f>
        <v>#N/A</v>
      </c>
      <c r="F82" s="82" t="e">
        <f ca="true">+IF(AND(ISNUMBER(OFFSET('Water Data'!$D$9,0,10*ROW('Water Data'!D76))),'Data Summary'!BU82="Yes"),OFFSET('Water Data'!$D$9,0,10*ROW('Water Data'!D76)),NA())</f>
        <v>#N/A</v>
      </c>
      <c r="G82" s="82" t="e">
        <f ca="true">+IF(AND(ISNUMBER(OFFSET('Water Data'!$E$4,0,10*ROW('Water Data'!E76))),'Data Summary'!BV82="Yes"),100-OFFSET('Water Data'!$E$4,0,10*ROW('Water Data'!E76)),NA())</f>
        <v>#N/A</v>
      </c>
      <c r="H82" s="82" t="e">
        <f ca="true">+IF(AND(ISNUMBER(OFFSET('Water Data'!$E$6,0,10*ROW('Water Data'!E76))),'Data Summary'!BW82="Yes"),OFFSET('Water Data'!$E$6,0,10*ROW('Water Data'!E76)),NA())</f>
        <v>#N/A</v>
      </c>
      <c r="I82" s="82" t="e">
        <f ca="true">+IF(AND(ISNUMBER(OFFSET('Water Data'!$E$9,0,10*ROW('Water Data'!E76))),'Data Summary'!BX82="Yes"),OFFSET('Water Data'!$E$9,0,10*ROW('Water Data'!E76)),NA())</f>
        <v>#N/A</v>
      </c>
      <c r="J82" s="82" t="e">
        <f ca="true">+IF(AND(ISNUMBER(OFFSET('Water Data'!$F$4,0,10*ROW('Water Data'!F76))),'Data Summary'!BY82="Yes"),100-OFFSET('Water Data'!$F$4,0,10*ROW('Water Data'!F76)),NA())</f>
        <v>#N/A</v>
      </c>
      <c r="K82" s="82" t="e">
        <f ca="true">+IF(AND(ISNUMBER(OFFSET('Water Data'!$F$6,0,10*ROW('Water Data'!F76))),'Data Summary'!BZ82="Yes"),OFFSET('Water Data'!$F$6,0,10*ROW('Water Data'!F76)),NA())</f>
        <v>#N/A</v>
      </c>
      <c r="L82" s="82" t="e">
        <f ca="true">+IF(AND(ISNUMBER(OFFSET('Water Data'!$F$9,0,10*ROW('Water Data'!F76))),'Data Summary'!CA82="Yes"),OFFSET('Water Data'!$F$9,0,10*ROW('Water Data'!F76)),NA())</f>
        <v>#N/A</v>
      </c>
      <c r="M82" s="82" t="e">
        <f ca="true">+IF(AND(ISNUMBER(OFFSET('Water Data'!$G$4,0,10*ROW('Water Data'!G76))),'Data Summary'!CB82="Yes"),100-OFFSET('Water Data'!$G$4,0,10*ROW('Water Data'!G76)),NA())</f>
        <v>#N/A</v>
      </c>
      <c r="N82" s="82" t="e">
        <f ca="true">+IF(AND(ISNUMBER(OFFSET('Water Data'!$G$6,0,10*ROW('Water Data'!G76))),'Data Summary'!CC82="Yes"),OFFSET('Water Data'!$G$6,0,10*ROW('Water Data'!G76)),NA())</f>
        <v>#N/A</v>
      </c>
      <c r="O82" s="82" t="e">
        <f ca="true">+IF(AND(ISNUMBER(OFFSET('Water Data'!$G$9,0,10*ROW('Water Data'!G76))),'Data Summary'!CD82="Yes"),OFFSET('Water Data'!$G$9,0,10*ROW('Water Data'!G76)),NA())</f>
        <v>#N/A</v>
      </c>
      <c r="P82" s="82" t="e">
        <f ca="true">+IF(AND(ISNUMBER(OFFSET('Water Data'!$H$4,0,10*ROW('Water Data'!H76))),'Data Summary'!CE82="Yes"),100-OFFSET('Water Data'!$H$4,0,10*ROW('Water Data'!H76)),NA())</f>
        <v>#N/A</v>
      </c>
      <c r="Q82" s="82" t="e">
        <f ca="true">+IF(AND(ISNUMBER(OFFSET('Water Data'!$H$6,0,10*ROW('Water Data'!H76))),'Data Summary'!CF82="Yes"),OFFSET('Water Data'!$H$6,0,10*ROW('Water Data'!H76)),NA())</f>
        <v>#N/A</v>
      </c>
      <c r="R82" s="82" t="e">
        <f ca="true">+IF(AND(ISNUMBER(OFFSET('Water Data'!$H$9,0,10*ROW('Water Data'!H76))),'Data Summary'!CG82="Yes"),OFFSET('Water Data'!$H$9,0,10*ROW('Water Data'!H76)),NA())</f>
        <v>#N/A</v>
      </c>
      <c r="S82" s="82" t="e">
        <f ca="true">+IF(AND(ISNUMBER(OFFSET('Water Data'!$I$4,0,10*ROW('Water Data'!I76))),'Data Summary'!CH82="Yes"),100-OFFSET('Water Data'!$I$4,0,10*ROW('Water Data'!I76)),NA())</f>
        <v>#N/A</v>
      </c>
      <c r="T82" s="82" t="e">
        <f ca="true">+IF(AND(ISNUMBER(OFFSET('Water Data'!$I$6,0,10*ROW('Water Data'!I76))),'Data Summary'!CI82="Yes"),OFFSET('Water Data'!$I$6,0,10*ROW('Water Data'!I76)),NA())</f>
        <v>#N/A</v>
      </c>
      <c r="U82" s="82" t="e">
        <f ca="true">+IF(AND(ISNUMBER(OFFSET('Water Data'!$I$9,0,10*ROW('Water Data'!I76))),'Data Summary'!CJ82="Yes"),OFFSET('Water Data'!$I$9,0,10*ROW('Water Data'!I76)),NA())</f>
        <v>#N/A</v>
      </c>
      <c r="V82" s="83" t="e">
        <f ca="true">+IF(AND(ISNUMBER(OFFSET('Sanitation Data'!$D$4,0,10*ROW('Sanitation Data'!D76))),'Data Summary'!CK82="Yes"),100-OFFSET('Sanitation Data'!$D$4,0,10*ROW('Sanitation Data'!D76)),NA())</f>
        <v>#N/A</v>
      </c>
      <c r="W82" s="83" t="e">
        <f ca="true">+IF(AND(ISNUMBER(OFFSET('Sanitation Data'!$D$6,0,10*ROW('Sanitation Data'!D76))),'Data Summary'!CL82="Yes"),OFFSET('Sanitation Data'!$D$6,0,10*ROW('Sanitation Data'!D76)),NA())</f>
        <v>#N/A</v>
      </c>
      <c r="X82" s="83" t="e">
        <f ca="true">+IF(AND(ISNUMBER(OFFSET('Sanitation Data'!$D$10,0,10*ROW('Sanitation Data'!D76))),'Data Summary'!CM82="Yes"),OFFSET('Sanitation Data'!$D$10,0,10*ROW('Sanitation Data'!D76)),NA())</f>
        <v>#N/A</v>
      </c>
      <c r="Y82" s="83" t="e">
        <f ca="true">+IF(AND(ISNUMBER(OFFSET('Sanitation Data'!$D$11,0,10*ROW('Sanitation Data'!D76))),'Data Summary'!CN82="Yes"),OFFSET('Sanitation Data'!$D$11,0,10*ROW('Sanitation Data'!D76)),NA())</f>
        <v>#N/A</v>
      </c>
      <c r="Z82" s="83" t="e">
        <f ca="true">+IF(AND(ISNUMBER(OFFSET('Sanitation Data'!$D$12,0,10*ROW('Sanitation Data'!D76))),'Data Summary'!CO82="Yes"),OFFSET('Sanitation Data'!$D$12,0,10*ROW('Sanitation Data'!D76)),NA())</f>
        <v>#N/A</v>
      </c>
      <c r="AA82" s="83" t="e">
        <f ca="true">+IF(AND(ISNUMBER(OFFSET('Sanitation Data'!$E$4,0,10*ROW('Sanitation Data'!E76))),'Data Summary'!CP82="Yes"),100-OFFSET('Sanitation Data'!$E$4,0,10*ROW('Sanitation Data'!E76)),NA())</f>
        <v>#N/A</v>
      </c>
      <c r="AB82" s="83" t="e">
        <f ca="true">+IF(AND(ISNUMBER(OFFSET('Sanitation Data'!$E$6,0,10*ROW('Sanitation Data'!E76))),'Data Summary'!CQ82="Yes"),OFFSET('Sanitation Data'!$E$6,0,10*ROW('Sanitation Data'!E76)),NA())</f>
        <v>#N/A</v>
      </c>
      <c r="AC82" s="83" t="e">
        <f ca="true">+IF(AND(ISNUMBER(OFFSET('Sanitation Data'!$E$10,0,10*ROW('Sanitation Data'!E76))),'Data Summary'!CR82="Yes"),OFFSET('Sanitation Data'!$E$10,0,10*ROW('Sanitation Data'!E76)),NA())</f>
        <v>#N/A</v>
      </c>
      <c r="AD82" s="83" t="e">
        <f ca="true">+IF(AND(ISNUMBER(OFFSET('Sanitation Data'!$E$11,0,10*ROW('Sanitation Data'!E76))),'Data Summary'!CS82="Yes"),OFFSET('Sanitation Data'!$E$11,0,10*ROW('Sanitation Data'!E76)),NA())</f>
        <v>#N/A</v>
      </c>
      <c r="AE82" s="83" t="e">
        <f ca="true">+IF(AND(ISNUMBER(OFFSET('Sanitation Data'!$E$12,0,10*ROW('Sanitation Data'!E76))),'Data Summary'!CT82="Yes"),OFFSET('Sanitation Data'!$E$12,0,10*ROW('Sanitation Data'!E76)),NA())</f>
        <v>#N/A</v>
      </c>
      <c r="AF82" s="83" t="e">
        <f ca="true">+IF(AND(ISNUMBER(OFFSET('Sanitation Data'!$F$4,0,10*ROW('Sanitation Data'!F76))),'Data Summary'!CU82="Yes"),100-OFFSET('Sanitation Data'!$F$4,0,10*ROW('Sanitation Data'!F76)),NA())</f>
        <v>#N/A</v>
      </c>
      <c r="AG82" s="83" t="e">
        <f ca="true">+IF(AND(ISNUMBER(OFFSET('Sanitation Data'!$F$6,0,10*ROW('Sanitation Data'!F76))),'Data Summary'!CV82="Yes"),OFFSET('Sanitation Data'!$F$6,0,10*ROW('Sanitation Data'!F76)),NA())</f>
        <v>#N/A</v>
      </c>
      <c r="AH82" s="83" t="e">
        <f ca="true">+IF(AND(ISNUMBER(OFFSET('Sanitation Data'!$F$10,0,10*ROW('Sanitation Data'!F76))),'Data Summary'!CW82="Yes"),OFFSET('Sanitation Data'!$F$10,0,10*ROW('Sanitation Data'!F76)),NA())</f>
        <v>#N/A</v>
      </c>
      <c r="AI82" s="83" t="e">
        <f ca="true">+IF(AND(ISNUMBER(OFFSET('Sanitation Data'!$F$11,0,10*ROW('Sanitation Data'!F76))),'Data Summary'!CX82="Yes"),OFFSET('Sanitation Data'!$F$11,0,10*ROW('Sanitation Data'!F76)),NA())</f>
        <v>#N/A</v>
      </c>
      <c r="AJ82" s="83" t="e">
        <f ca="true">+IF(AND(ISNUMBER(OFFSET('Sanitation Data'!$F$12,0,10*ROW('Sanitation Data'!F76))),'Data Summary'!CY82="Yes"),OFFSET('Sanitation Data'!$F$12,0,10*ROW('Sanitation Data'!F76)),NA())</f>
        <v>#N/A</v>
      </c>
      <c r="AK82" s="83" t="e">
        <f ca="true">+IF(AND(ISNUMBER(OFFSET('Sanitation Data'!$G$4,0,10*ROW('Sanitation Data'!G76))),'Data Summary'!CZ82="Yes"),100-OFFSET('Sanitation Data'!$G$4,0,10*ROW('Sanitation Data'!G76)),NA())</f>
        <v>#N/A</v>
      </c>
      <c r="AL82" s="83" t="e">
        <f ca="true">+IF(AND(ISNUMBER(OFFSET('Sanitation Data'!$G$6,0,10*ROW('Sanitation Data'!G76))),'Data Summary'!DA82="Yes"),OFFSET('Sanitation Data'!$G$6,0,10*ROW('Sanitation Data'!G76)),NA())</f>
        <v>#N/A</v>
      </c>
      <c r="AM82" s="83" t="e">
        <f ca="true">+IF(AND(ISNUMBER(OFFSET('Sanitation Data'!$G$10,0,10*ROW('Sanitation Data'!G76))),'Data Summary'!DB82="Yes"),OFFSET('Sanitation Data'!$G$10,0,10*ROW('Sanitation Data'!G76)),NA())</f>
        <v>#N/A</v>
      </c>
      <c r="AN82" s="83" t="e">
        <f ca="true">+IF(AND(ISNUMBER(OFFSET('Sanitation Data'!$G$11,0,10*ROW('Sanitation Data'!G76))),'Data Summary'!DC82="Yes"),OFFSET('Sanitation Data'!$G$11,0,10*ROW('Sanitation Data'!G76)),NA())</f>
        <v>#N/A</v>
      </c>
      <c r="AO82" s="83" t="e">
        <f ca="true">+IF(AND(ISNUMBER(OFFSET('Sanitation Data'!$G$12,0,10*ROW('Sanitation Data'!G76))),'Data Summary'!DD82="Yes"),OFFSET('Sanitation Data'!$G$12,0,10*ROW('Sanitation Data'!G76)),NA())</f>
        <v>#N/A</v>
      </c>
      <c r="AP82" s="83" t="e">
        <f ca="true">+IF(AND(ISNUMBER(OFFSET('Sanitation Data'!$H$4,0,10*ROW('Sanitation Data'!H76))),'Data Summary'!DE82="Yes"),100-OFFSET('Sanitation Data'!$H$4,0,10*ROW('Sanitation Data'!H76)),NA())</f>
        <v>#N/A</v>
      </c>
      <c r="AQ82" s="83" t="e">
        <f ca="true">+IF(AND(ISNUMBER(OFFSET('Sanitation Data'!$H$6,0,10*ROW('Sanitation Data'!H76))),'Data Summary'!DF82="Yes"),OFFSET('Sanitation Data'!$H$6,0,10*ROW('Sanitation Data'!H76)),NA())</f>
        <v>#N/A</v>
      </c>
      <c r="AR82" s="83" t="e">
        <f ca="true">+IF(AND(ISNUMBER(OFFSET('Sanitation Data'!$H$10,0,10*ROW('Sanitation Data'!H76))),'Data Summary'!DG82="Yes"),OFFSET('Sanitation Data'!$H$10,0,10*ROW('Sanitation Data'!H76)),NA())</f>
        <v>#N/A</v>
      </c>
      <c r="AS82" s="83" t="e">
        <f ca="true">+IF(AND(ISNUMBER(OFFSET('Sanitation Data'!$H$11,0,10*ROW('Sanitation Data'!H76))),'Data Summary'!DH82="Yes"),OFFSET('Sanitation Data'!$H$11,0,10*ROW('Sanitation Data'!H76)),NA())</f>
        <v>#N/A</v>
      </c>
      <c r="AT82" s="83" t="e">
        <f ca="true">+IF(AND(ISNUMBER(OFFSET('Sanitation Data'!$H$12,0,10*ROW('Sanitation Data'!H76))),'Data Summary'!DI82="Yes"),OFFSET('Sanitation Data'!$H$12,0,10*ROW('Sanitation Data'!H76)),NA())</f>
        <v>#N/A</v>
      </c>
      <c r="AU82" s="83" t="e">
        <f ca="true">+IF(AND(ISNUMBER(OFFSET('Sanitation Data'!$I$4,0,10*ROW('Sanitation Data'!I76))),'Data Summary'!DJ82="Yes"),100-OFFSET('Sanitation Data'!$I$4,0,10*ROW('Sanitation Data'!I76)),NA())</f>
        <v>#N/A</v>
      </c>
      <c r="AV82" s="83" t="e">
        <f ca="true">+IF(AND(ISNUMBER(OFFSET('Sanitation Data'!$I$6,0,10*ROW('Sanitation Data'!I76))),'Data Summary'!DK82="Yes"),OFFSET('Sanitation Data'!$I$6,0,10*ROW('Sanitation Data'!I76)),NA())</f>
        <v>#N/A</v>
      </c>
      <c r="AW82" s="83" t="e">
        <f ca="true">+IF(AND(ISNUMBER(OFFSET('Sanitation Data'!$I$10,0,10*ROW('Sanitation Data'!I76))),'Data Summary'!DL82="Yes"),OFFSET('Sanitation Data'!$I$10,0,10*ROW('Sanitation Data'!I76)),NA())</f>
        <v>#N/A</v>
      </c>
      <c r="AX82" s="83" t="e">
        <f ca="true">+IF(AND(ISNUMBER(OFFSET('Sanitation Data'!$I$11,0,10*ROW('Sanitation Data'!I76))),'Data Summary'!DM82="Yes"),OFFSET('Sanitation Data'!$I$11,0,10*ROW('Sanitation Data'!I76)),NA())</f>
        <v>#N/A</v>
      </c>
      <c r="AY82" s="83" t="e">
        <f ca="true">+IF(AND(ISNUMBER(OFFSET('Sanitation Data'!$I$12,0,10*ROW('Sanitation Data'!I76))),'Data Summary'!DN82="Yes"),OFFSET('Sanitation Data'!$I$12,0,10*ROW('Sanitation Data'!I76)),NA())</f>
        <v>#N/A</v>
      </c>
      <c r="AZ82" s="84" t="e">
        <f ca="true">+IF(AND(ISNUMBER(OFFSET('Hygiene Data'!$D$5,0,10*ROW('Hygiene Data'!D76))),'Data Summary'!DO82="Yes"),OFFSET('Hygiene Data'!$D$5,0,10*ROW('Hygiene Data'!D76)),NA())</f>
        <v>#N/A</v>
      </c>
      <c r="BA82" s="84" t="e">
        <f ca="true">+IF(AND(ISNUMBER(OFFSET('Hygiene Data'!$D$7,0,10*ROW('Hygiene Data'!D76))),'Data Summary'!DP82="Yes"),OFFSET('Hygiene Data'!$D$7,0,10*ROW('Hygiene Data'!D76)),NA())</f>
        <v>#N/A</v>
      </c>
      <c r="BB82" s="84" t="e">
        <f ca="true">+IF(AND(ISNUMBER(OFFSET('Hygiene Data'!$D$9,0,10*ROW('Hygiene Data'!D76))),'Data Summary'!DQ82="Yes"),OFFSET('Hygiene Data'!$D$9,0,10*ROW('Hygiene Data'!D76)),NA())</f>
        <v>#N/A</v>
      </c>
      <c r="BC82" s="84" t="e">
        <f ca="true">+IF(AND(ISNUMBER(OFFSET('Hygiene Data'!$E$5,0,10*ROW('Hygiene Data'!E76))),'Data Summary'!DR82="Yes"),OFFSET('Hygiene Data'!$E$5,0,10*ROW('Hygiene Data'!E76)),NA())</f>
        <v>#N/A</v>
      </c>
      <c r="BD82" s="84" t="e">
        <f ca="true">+IF(AND(ISNUMBER(OFFSET('Hygiene Data'!$E$7,0,10*ROW('Hygiene Data'!E76))),'Data Summary'!DS82="Yes"),OFFSET('Hygiene Data'!$E$7,0,10*ROW('Hygiene Data'!E76)),NA())</f>
        <v>#N/A</v>
      </c>
      <c r="BE82" s="84" t="e">
        <f ca="true">+IF(AND(ISNUMBER(OFFSET('Hygiene Data'!$E$9,0,10*ROW('Hygiene Data'!E76))),'Data Summary'!DT82="Yes"),OFFSET('Hygiene Data'!$E$9,0,10*ROW('Hygiene Data'!E76)),NA())</f>
        <v>#N/A</v>
      </c>
      <c r="BF82" s="84" t="e">
        <f ca="true">+IF(AND(ISNUMBER(OFFSET('Hygiene Data'!$F$5,0,10*ROW('Hygiene Data'!F76))),'Data Summary'!DU82="Yes"),OFFSET('Hygiene Data'!$F$5,0,10*ROW('Hygiene Data'!F76)),NA())</f>
        <v>#N/A</v>
      </c>
      <c r="BG82" s="84" t="e">
        <f ca="true">+IF(AND(ISNUMBER(OFFSET('Hygiene Data'!$F$7,0,10*ROW('Hygiene Data'!F76))),'Data Summary'!DV82="Yes"),OFFSET('Hygiene Data'!$F$7,0,10*ROW('Hygiene Data'!F76)),NA())</f>
        <v>#N/A</v>
      </c>
      <c r="BH82" s="84" t="e">
        <f ca="true">+IF(AND(ISNUMBER(OFFSET('Hygiene Data'!$F$9,0,10*ROW('Hygiene Data'!F76))),'Data Summary'!DW82="Yes"),OFFSET('Hygiene Data'!$F$9,0,10*ROW('Hygiene Data'!F76)),NA())</f>
        <v>#N/A</v>
      </c>
      <c r="BI82" s="84" t="e">
        <f ca="true">+IF(AND(ISNUMBER(OFFSET('Hygiene Data'!$G$5,0,10*ROW('Hygiene Data'!G76))),'Data Summary'!DX82="Yes"),OFFSET('Hygiene Data'!$G$5,0,10*ROW('Hygiene Data'!G76)),NA())</f>
        <v>#N/A</v>
      </c>
      <c r="BJ82" s="84" t="e">
        <f ca="true">+IF(AND(ISNUMBER(OFFSET('Hygiene Data'!$G$7,0,10*ROW('Hygiene Data'!G76))),'Data Summary'!DY82="Yes"),OFFSET('Hygiene Data'!$G$7,0,10*ROW('Hygiene Data'!G76)),NA())</f>
        <v>#N/A</v>
      </c>
      <c r="BK82" s="84" t="e">
        <f ca="true">+IF(AND(ISNUMBER(OFFSET('Hygiene Data'!$G$9,0,10*ROW('Hygiene Data'!G76))),'Data Summary'!DZ82="Yes"),OFFSET('Hygiene Data'!$G$9,0,10*ROW('Hygiene Data'!G76)),NA())</f>
        <v>#N/A</v>
      </c>
      <c r="BL82" s="84" t="e">
        <f ca="true">+IF(AND(ISNUMBER(OFFSET('Hygiene Data'!$H$5,0,10*ROW('Hygiene Data'!H76))),'Data Summary'!EA82="Yes"),OFFSET('Hygiene Data'!$H$5,0,10*ROW('Hygiene Data'!H76)),NA())</f>
        <v>#N/A</v>
      </c>
      <c r="BM82" s="84" t="e">
        <f ca="true">+IF(AND(ISNUMBER(OFFSET('Hygiene Data'!$H$7,0,10*ROW('Hygiene Data'!H76))),'Data Summary'!EB82="Yes"),OFFSET('Hygiene Data'!$H$7,0,10*ROW('Hygiene Data'!H76)),NA())</f>
        <v>#N/A</v>
      </c>
      <c r="BN82" s="84" t="e">
        <f ca="true">+IF(AND(ISNUMBER(OFFSET('Hygiene Data'!$H$9,0,10*ROW('Hygiene Data'!H76))),'Data Summary'!EC82="Yes"),OFFSET('Hygiene Data'!$H$9,0,10*ROW('Hygiene Data'!H76)),NA())</f>
        <v>#N/A</v>
      </c>
      <c r="BO82" s="84" t="e">
        <f ca="true">+IF(AND(ISNUMBER(OFFSET('Hygiene Data'!$I$5,0,10*ROW('Hygiene Data'!I76))),'Data Summary'!ED82="Yes"),OFFSET('Hygiene Data'!$I$5,0,10*ROW('Hygiene Data'!I76)),NA())</f>
        <v>#N/A</v>
      </c>
      <c r="BP82" s="84" t="e">
        <f ca="true">+IF(AND(ISNUMBER(OFFSET('Hygiene Data'!$I$7,0,10*ROW('Hygiene Data'!I76))),'Data Summary'!EE82="Yes"),OFFSET('Hygiene Data'!$I$7,0,10*ROW('Hygiene Data'!I76)),NA())</f>
        <v>#N/A</v>
      </c>
      <c r="BQ82" s="84" t="e">
        <f ca="true">+IF(AND(ISNUMBER(OFFSET('Hygiene Data'!$I$9,0,10*ROW('Hygiene Data'!I76))),'Data Summary'!EF82="Yes"),OFFSET('Hygiene Data'!$I$9,0,10*ROW('Hygiene Data'!I76)),NA())</f>
        <v>#N/A</v>
      </c>
    </row>
    <row xmlns:x14ac="http://schemas.microsoft.com/office/spreadsheetml/2009/9/ac" r="83" x14ac:dyDescent="0.2">
      <c r="A83" s="375" t="e">
        <f ca="true">+RIGHT('Data Summary'!A83,LEN('Data Summary'!A83)-9)</f>
        <v>#VALUE!</v>
      </c>
      <c r="B83" s="36" t="str">
        <f ca="true">+IF(ISTEXT('Data Summary'!B83),'Data Summary'!B83,"")</f>
        <v/>
      </c>
      <c r="C83" s="325" t="e">
        <f ca="true">+VALUE('Data Summary'!C83)</f>
        <v>#VALUE!</v>
      </c>
      <c r="D83" s="82" t="e">
        <f ca="true">+IF(AND(ISNUMBER(OFFSET('Water Data'!$D$4,0,10*ROW('Water Data'!D77))),'Data Summary'!BS83="Yes"),100-OFFSET('Water Data'!$D$4,0,10*ROW('Water Data'!D77)),NA())</f>
        <v>#N/A</v>
      </c>
      <c r="E83" s="82" t="e">
        <f ca="true">+IF(AND(ISNUMBER(OFFSET('Water Data'!$D$6,0,10*ROW('Water Data'!D77))),'Data Summary'!BT83="Yes"),OFFSET('Water Data'!$D$6,0,10*ROW('Water Data'!D77)),NA())</f>
        <v>#N/A</v>
      </c>
      <c r="F83" s="82" t="e">
        <f ca="true">+IF(AND(ISNUMBER(OFFSET('Water Data'!$D$9,0,10*ROW('Water Data'!D77))),'Data Summary'!BU83="Yes"),OFFSET('Water Data'!$D$9,0,10*ROW('Water Data'!D77)),NA())</f>
        <v>#N/A</v>
      </c>
      <c r="G83" s="82" t="e">
        <f ca="true">+IF(AND(ISNUMBER(OFFSET('Water Data'!$E$4,0,10*ROW('Water Data'!E77))),'Data Summary'!BV83="Yes"),100-OFFSET('Water Data'!$E$4,0,10*ROW('Water Data'!E77)),NA())</f>
        <v>#N/A</v>
      </c>
      <c r="H83" s="82" t="e">
        <f ca="true">+IF(AND(ISNUMBER(OFFSET('Water Data'!$E$6,0,10*ROW('Water Data'!E77))),'Data Summary'!BW83="Yes"),OFFSET('Water Data'!$E$6,0,10*ROW('Water Data'!E77)),NA())</f>
        <v>#N/A</v>
      </c>
      <c r="I83" s="82" t="e">
        <f ca="true">+IF(AND(ISNUMBER(OFFSET('Water Data'!$E$9,0,10*ROW('Water Data'!E77))),'Data Summary'!BX83="Yes"),OFFSET('Water Data'!$E$9,0,10*ROW('Water Data'!E77)),NA())</f>
        <v>#N/A</v>
      </c>
      <c r="J83" s="82" t="e">
        <f ca="true">+IF(AND(ISNUMBER(OFFSET('Water Data'!$F$4,0,10*ROW('Water Data'!F77))),'Data Summary'!BY83="Yes"),100-OFFSET('Water Data'!$F$4,0,10*ROW('Water Data'!F77)),NA())</f>
        <v>#N/A</v>
      </c>
      <c r="K83" s="82" t="e">
        <f ca="true">+IF(AND(ISNUMBER(OFFSET('Water Data'!$F$6,0,10*ROW('Water Data'!F77))),'Data Summary'!BZ83="Yes"),OFFSET('Water Data'!$F$6,0,10*ROW('Water Data'!F77)),NA())</f>
        <v>#N/A</v>
      </c>
      <c r="L83" s="82" t="e">
        <f ca="true">+IF(AND(ISNUMBER(OFFSET('Water Data'!$F$9,0,10*ROW('Water Data'!F77))),'Data Summary'!CA83="Yes"),OFFSET('Water Data'!$F$9,0,10*ROW('Water Data'!F77)),NA())</f>
        <v>#N/A</v>
      </c>
      <c r="M83" s="82" t="e">
        <f ca="true">+IF(AND(ISNUMBER(OFFSET('Water Data'!$G$4,0,10*ROW('Water Data'!G77))),'Data Summary'!CB83="Yes"),100-OFFSET('Water Data'!$G$4,0,10*ROW('Water Data'!G77)),NA())</f>
        <v>#N/A</v>
      </c>
      <c r="N83" s="82" t="e">
        <f ca="true">+IF(AND(ISNUMBER(OFFSET('Water Data'!$G$6,0,10*ROW('Water Data'!G77))),'Data Summary'!CC83="Yes"),OFFSET('Water Data'!$G$6,0,10*ROW('Water Data'!G77)),NA())</f>
        <v>#N/A</v>
      </c>
      <c r="O83" s="82" t="e">
        <f ca="true">+IF(AND(ISNUMBER(OFFSET('Water Data'!$G$9,0,10*ROW('Water Data'!G77))),'Data Summary'!CD83="Yes"),OFFSET('Water Data'!$G$9,0,10*ROW('Water Data'!G77)),NA())</f>
        <v>#N/A</v>
      </c>
      <c r="P83" s="82" t="e">
        <f ca="true">+IF(AND(ISNUMBER(OFFSET('Water Data'!$H$4,0,10*ROW('Water Data'!H77))),'Data Summary'!CE83="Yes"),100-OFFSET('Water Data'!$H$4,0,10*ROW('Water Data'!H77)),NA())</f>
        <v>#N/A</v>
      </c>
      <c r="Q83" s="82" t="e">
        <f ca="true">+IF(AND(ISNUMBER(OFFSET('Water Data'!$H$6,0,10*ROW('Water Data'!H77))),'Data Summary'!CF83="Yes"),OFFSET('Water Data'!$H$6,0,10*ROW('Water Data'!H77)),NA())</f>
        <v>#N/A</v>
      </c>
      <c r="R83" s="82" t="e">
        <f ca="true">+IF(AND(ISNUMBER(OFFSET('Water Data'!$H$9,0,10*ROW('Water Data'!H77))),'Data Summary'!CG83="Yes"),OFFSET('Water Data'!$H$9,0,10*ROW('Water Data'!H77)),NA())</f>
        <v>#N/A</v>
      </c>
      <c r="S83" s="82" t="e">
        <f ca="true">+IF(AND(ISNUMBER(OFFSET('Water Data'!$I$4,0,10*ROW('Water Data'!I77))),'Data Summary'!CH83="Yes"),100-OFFSET('Water Data'!$I$4,0,10*ROW('Water Data'!I77)),NA())</f>
        <v>#N/A</v>
      </c>
      <c r="T83" s="82" t="e">
        <f ca="true">+IF(AND(ISNUMBER(OFFSET('Water Data'!$I$6,0,10*ROW('Water Data'!I77))),'Data Summary'!CI83="Yes"),OFFSET('Water Data'!$I$6,0,10*ROW('Water Data'!I77)),NA())</f>
        <v>#N/A</v>
      </c>
      <c r="U83" s="82" t="e">
        <f ca="true">+IF(AND(ISNUMBER(OFFSET('Water Data'!$I$9,0,10*ROW('Water Data'!I77))),'Data Summary'!CJ83="Yes"),OFFSET('Water Data'!$I$9,0,10*ROW('Water Data'!I77)),NA())</f>
        <v>#N/A</v>
      </c>
      <c r="V83" s="83" t="e">
        <f ca="true">+IF(AND(ISNUMBER(OFFSET('Sanitation Data'!$D$4,0,10*ROW('Sanitation Data'!D77))),'Data Summary'!CK83="Yes"),100-OFFSET('Sanitation Data'!$D$4,0,10*ROW('Sanitation Data'!D77)),NA())</f>
        <v>#N/A</v>
      </c>
      <c r="W83" s="83" t="e">
        <f ca="true">+IF(AND(ISNUMBER(OFFSET('Sanitation Data'!$D$6,0,10*ROW('Sanitation Data'!D77))),'Data Summary'!CL83="Yes"),OFFSET('Sanitation Data'!$D$6,0,10*ROW('Sanitation Data'!D77)),NA())</f>
        <v>#N/A</v>
      </c>
      <c r="X83" s="83" t="e">
        <f ca="true">+IF(AND(ISNUMBER(OFFSET('Sanitation Data'!$D$10,0,10*ROW('Sanitation Data'!D77))),'Data Summary'!CM83="Yes"),OFFSET('Sanitation Data'!$D$10,0,10*ROW('Sanitation Data'!D77)),NA())</f>
        <v>#N/A</v>
      </c>
      <c r="Y83" s="83" t="e">
        <f ca="true">+IF(AND(ISNUMBER(OFFSET('Sanitation Data'!$D$11,0,10*ROW('Sanitation Data'!D77))),'Data Summary'!CN83="Yes"),OFFSET('Sanitation Data'!$D$11,0,10*ROW('Sanitation Data'!D77)),NA())</f>
        <v>#N/A</v>
      </c>
      <c r="Z83" s="83" t="e">
        <f ca="true">+IF(AND(ISNUMBER(OFFSET('Sanitation Data'!$D$12,0,10*ROW('Sanitation Data'!D77))),'Data Summary'!CO83="Yes"),OFFSET('Sanitation Data'!$D$12,0,10*ROW('Sanitation Data'!D77)),NA())</f>
        <v>#N/A</v>
      </c>
      <c r="AA83" s="83" t="e">
        <f ca="true">+IF(AND(ISNUMBER(OFFSET('Sanitation Data'!$E$4,0,10*ROW('Sanitation Data'!E77))),'Data Summary'!CP83="Yes"),100-OFFSET('Sanitation Data'!$E$4,0,10*ROW('Sanitation Data'!E77)),NA())</f>
        <v>#N/A</v>
      </c>
      <c r="AB83" s="83" t="e">
        <f ca="true">+IF(AND(ISNUMBER(OFFSET('Sanitation Data'!$E$6,0,10*ROW('Sanitation Data'!E77))),'Data Summary'!CQ83="Yes"),OFFSET('Sanitation Data'!$E$6,0,10*ROW('Sanitation Data'!E77)),NA())</f>
        <v>#N/A</v>
      </c>
      <c r="AC83" s="83" t="e">
        <f ca="true">+IF(AND(ISNUMBER(OFFSET('Sanitation Data'!$E$10,0,10*ROW('Sanitation Data'!E77))),'Data Summary'!CR83="Yes"),OFFSET('Sanitation Data'!$E$10,0,10*ROW('Sanitation Data'!E77)),NA())</f>
        <v>#N/A</v>
      </c>
      <c r="AD83" s="83" t="e">
        <f ca="true">+IF(AND(ISNUMBER(OFFSET('Sanitation Data'!$E$11,0,10*ROW('Sanitation Data'!E77))),'Data Summary'!CS83="Yes"),OFFSET('Sanitation Data'!$E$11,0,10*ROW('Sanitation Data'!E77)),NA())</f>
        <v>#N/A</v>
      </c>
      <c r="AE83" s="83" t="e">
        <f ca="true">+IF(AND(ISNUMBER(OFFSET('Sanitation Data'!$E$12,0,10*ROW('Sanitation Data'!E77))),'Data Summary'!CT83="Yes"),OFFSET('Sanitation Data'!$E$12,0,10*ROW('Sanitation Data'!E77)),NA())</f>
        <v>#N/A</v>
      </c>
      <c r="AF83" s="83" t="e">
        <f ca="true">+IF(AND(ISNUMBER(OFFSET('Sanitation Data'!$F$4,0,10*ROW('Sanitation Data'!F77))),'Data Summary'!CU83="Yes"),100-OFFSET('Sanitation Data'!$F$4,0,10*ROW('Sanitation Data'!F77)),NA())</f>
        <v>#N/A</v>
      </c>
      <c r="AG83" s="83" t="e">
        <f ca="true">+IF(AND(ISNUMBER(OFFSET('Sanitation Data'!$F$6,0,10*ROW('Sanitation Data'!F77))),'Data Summary'!CV83="Yes"),OFFSET('Sanitation Data'!$F$6,0,10*ROW('Sanitation Data'!F77)),NA())</f>
        <v>#N/A</v>
      </c>
      <c r="AH83" s="83" t="e">
        <f ca="true">+IF(AND(ISNUMBER(OFFSET('Sanitation Data'!$F$10,0,10*ROW('Sanitation Data'!F77))),'Data Summary'!CW83="Yes"),OFFSET('Sanitation Data'!$F$10,0,10*ROW('Sanitation Data'!F77)),NA())</f>
        <v>#N/A</v>
      </c>
      <c r="AI83" s="83" t="e">
        <f ca="true">+IF(AND(ISNUMBER(OFFSET('Sanitation Data'!$F$11,0,10*ROW('Sanitation Data'!F77))),'Data Summary'!CX83="Yes"),OFFSET('Sanitation Data'!$F$11,0,10*ROW('Sanitation Data'!F77)),NA())</f>
        <v>#N/A</v>
      </c>
      <c r="AJ83" s="83" t="e">
        <f ca="true">+IF(AND(ISNUMBER(OFFSET('Sanitation Data'!$F$12,0,10*ROW('Sanitation Data'!F77))),'Data Summary'!CY83="Yes"),OFFSET('Sanitation Data'!$F$12,0,10*ROW('Sanitation Data'!F77)),NA())</f>
        <v>#N/A</v>
      </c>
      <c r="AK83" s="83" t="e">
        <f ca="true">+IF(AND(ISNUMBER(OFFSET('Sanitation Data'!$G$4,0,10*ROW('Sanitation Data'!G77))),'Data Summary'!CZ83="Yes"),100-OFFSET('Sanitation Data'!$G$4,0,10*ROW('Sanitation Data'!G77)),NA())</f>
        <v>#N/A</v>
      </c>
      <c r="AL83" s="83" t="e">
        <f ca="true">+IF(AND(ISNUMBER(OFFSET('Sanitation Data'!$G$6,0,10*ROW('Sanitation Data'!G77))),'Data Summary'!DA83="Yes"),OFFSET('Sanitation Data'!$G$6,0,10*ROW('Sanitation Data'!G77)),NA())</f>
        <v>#N/A</v>
      </c>
      <c r="AM83" s="83" t="e">
        <f ca="true">+IF(AND(ISNUMBER(OFFSET('Sanitation Data'!$G$10,0,10*ROW('Sanitation Data'!G77))),'Data Summary'!DB83="Yes"),OFFSET('Sanitation Data'!$G$10,0,10*ROW('Sanitation Data'!G77)),NA())</f>
        <v>#N/A</v>
      </c>
      <c r="AN83" s="83" t="e">
        <f ca="true">+IF(AND(ISNUMBER(OFFSET('Sanitation Data'!$G$11,0,10*ROW('Sanitation Data'!G77))),'Data Summary'!DC83="Yes"),OFFSET('Sanitation Data'!$G$11,0,10*ROW('Sanitation Data'!G77)),NA())</f>
        <v>#N/A</v>
      </c>
      <c r="AO83" s="83" t="e">
        <f ca="true">+IF(AND(ISNUMBER(OFFSET('Sanitation Data'!$G$12,0,10*ROW('Sanitation Data'!G77))),'Data Summary'!DD83="Yes"),OFFSET('Sanitation Data'!$G$12,0,10*ROW('Sanitation Data'!G77)),NA())</f>
        <v>#N/A</v>
      </c>
      <c r="AP83" s="83" t="e">
        <f ca="true">+IF(AND(ISNUMBER(OFFSET('Sanitation Data'!$H$4,0,10*ROW('Sanitation Data'!H77))),'Data Summary'!DE83="Yes"),100-OFFSET('Sanitation Data'!$H$4,0,10*ROW('Sanitation Data'!H77)),NA())</f>
        <v>#N/A</v>
      </c>
      <c r="AQ83" s="83" t="e">
        <f ca="true">+IF(AND(ISNUMBER(OFFSET('Sanitation Data'!$H$6,0,10*ROW('Sanitation Data'!H77))),'Data Summary'!DF83="Yes"),OFFSET('Sanitation Data'!$H$6,0,10*ROW('Sanitation Data'!H77)),NA())</f>
        <v>#N/A</v>
      </c>
      <c r="AR83" s="83" t="e">
        <f ca="true">+IF(AND(ISNUMBER(OFFSET('Sanitation Data'!$H$10,0,10*ROW('Sanitation Data'!H77))),'Data Summary'!DG83="Yes"),OFFSET('Sanitation Data'!$H$10,0,10*ROW('Sanitation Data'!H77)),NA())</f>
        <v>#N/A</v>
      </c>
      <c r="AS83" s="83" t="e">
        <f ca="true">+IF(AND(ISNUMBER(OFFSET('Sanitation Data'!$H$11,0,10*ROW('Sanitation Data'!H77))),'Data Summary'!DH83="Yes"),OFFSET('Sanitation Data'!$H$11,0,10*ROW('Sanitation Data'!H77)),NA())</f>
        <v>#N/A</v>
      </c>
      <c r="AT83" s="83" t="e">
        <f ca="true">+IF(AND(ISNUMBER(OFFSET('Sanitation Data'!$H$12,0,10*ROW('Sanitation Data'!H77))),'Data Summary'!DI83="Yes"),OFFSET('Sanitation Data'!$H$12,0,10*ROW('Sanitation Data'!H77)),NA())</f>
        <v>#N/A</v>
      </c>
      <c r="AU83" s="83" t="e">
        <f ca="true">+IF(AND(ISNUMBER(OFFSET('Sanitation Data'!$I$4,0,10*ROW('Sanitation Data'!I77))),'Data Summary'!DJ83="Yes"),100-OFFSET('Sanitation Data'!$I$4,0,10*ROW('Sanitation Data'!I77)),NA())</f>
        <v>#N/A</v>
      </c>
      <c r="AV83" s="83" t="e">
        <f ca="true">+IF(AND(ISNUMBER(OFFSET('Sanitation Data'!$I$6,0,10*ROW('Sanitation Data'!I77))),'Data Summary'!DK83="Yes"),OFFSET('Sanitation Data'!$I$6,0,10*ROW('Sanitation Data'!I77)),NA())</f>
        <v>#N/A</v>
      </c>
      <c r="AW83" s="83" t="e">
        <f ca="true">+IF(AND(ISNUMBER(OFFSET('Sanitation Data'!$I$10,0,10*ROW('Sanitation Data'!I77))),'Data Summary'!DL83="Yes"),OFFSET('Sanitation Data'!$I$10,0,10*ROW('Sanitation Data'!I77)),NA())</f>
        <v>#N/A</v>
      </c>
      <c r="AX83" s="83" t="e">
        <f ca="true">+IF(AND(ISNUMBER(OFFSET('Sanitation Data'!$I$11,0,10*ROW('Sanitation Data'!I77))),'Data Summary'!DM83="Yes"),OFFSET('Sanitation Data'!$I$11,0,10*ROW('Sanitation Data'!I77)),NA())</f>
        <v>#N/A</v>
      </c>
      <c r="AY83" s="83" t="e">
        <f ca="true">+IF(AND(ISNUMBER(OFFSET('Sanitation Data'!$I$12,0,10*ROW('Sanitation Data'!I77))),'Data Summary'!DN83="Yes"),OFFSET('Sanitation Data'!$I$12,0,10*ROW('Sanitation Data'!I77)),NA())</f>
        <v>#N/A</v>
      </c>
      <c r="AZ83" s="84" t="e">
        <f ca="true">+IF(AND(ISNUMBER(OFFSET('Hygiene Data'!$D$5,0,10*ROW('Hygiene Data'!D77))),'Data Summary'!DO83="Yes"),OFFSET('Hygiene Data'!$D$5,0,10*ROW('Hygiene Data'!D77)),NA())</f>
        <v>#N/A</v>
      </c>
      <c r="BA83" s="84" t="e">
        <f ca="true">+IF(AND(ISNUMBER(OFFSET('Hygiene Data'!$D$7,0,10*ROW('Hygiene Data'!D77))),'Data Summary'!DP83="Yes"),OFFSET('Hygiene Data'!$D$7,0,10*ROW('Hygiene Data'!D77)),NA())</f>
        <v>#N/A</v>
      </c>
      <c r="BB83" s="84" t="e">
        <f ca="true">+IF(AND(ISNUMBER(OFFSET('Hygiene Data'!$D$9,0,10*ROW('Hygiene Data'!D77))),'Data Summary'!DQ83="Yes"),OFFSET('Hygiene Data'!$D$9,0,10*ROW('Hygiene Data'!D77)),NA())</f>
        <v>#N/A</v>
      </c>
      <c r="BC83" s="84" t="e">
        <f ca="true">+IF(AND(ISNUMBER(OFFSET('Hygiene Data'!$E$5,0,10*ROW('Hygiene Data'!E77))),'Data Summary'!DR83="Yes"),OFFSET('Hygiene Data'!$E$5,0,10*ROW('Hygiene Data'!E77)),NA())</f>
        <v>#N/A</v>
      </c>
      <c r="BD83" s="84" t="e">
        <f ca="true">+IF(AND(ISNUMBER(OFFSET('Hygiene Data'!$E$7,0,10*ROW('Hygiene Data'!E77))),'Data Summary'!DS83="Yes"),OFFSET('Hygiene Data'!$E$7,0,10*ROW('Hygiene Data'!E77)),NA())</f>
        <v>#N/A</v>
      </c>
      <c r="BE83" s="84" t="e">
        <f ca="true">+IF(AND(ISNUMBER(OFFSET('Hygiene Data'!$E$9,0,10*ROW('Hygiene Data'!E77))),'Data Summary'!DT83="Yes"),OFFSET('Hygiene Data'!$E$9,0,10*ROW('Hygiene Data'!E77)),NA())</f>
        <v>#N/A</v>
      </c>
      <c r="BF83" s="84" t="e">
        <f ca="true">+IF(AND(ISNUMBER(OFFSET('Hygiene Data'!$F$5,0,10*ROW('Hygiene Data'!F77))),'Data Summary'!DU83="Yes"),OFFSET('Hygiene Data'!$F$5,0,10*ROW('Hygiene Data'!F77)),NA())</f>
        <v>#N/A</v>
      </c>
      <c r="BG83" s="84" t="e">
        <f ca="true">+IF(AND(ISNUMBER(OFFSET('Hygiene Data'!$F$7,0,10*ROW('Hygiene Data'!F77))),'Data Summary'!DV83="Yes"),OFFSET('Hygiene Data'!$F$7,0,10*ROW('Hygiene Data'!F77)),NA())</f>
        <v>#N/A</v>
      </c>
      <c r="BH83" s="84" t="e">
        <f ca="true">+IF(AND(ISNUMBER(OFFSET('Hygiene Data'!$F$9,0,10*ROW('Hygiene Data'!F77))),'Data Summary'!DW83="Yes"),OFFSET('Hygiene Data'!$F$9,0,10*ROW('Hygiene Data'!F77)),NA())</f>
        <v>#N/A</v>
      </c>
      <c r="BI83" s="84" t="e">
        <f ca="true">+IF(AND(ISNUMBER(OFFSET('Hygiene Data'!$G$5,0,10*ROW('Hygiene Data'!G77))),'Data Summary'!DX83="Yes"),OFFSET('Hygiene Data'!$G$5,0,10*ROW('Hygiene Data'!G77)),NA())</f>
        <v>#N/A</v>
      </c>
      <c r="BJ83" s="84" t="e">
        <f ca="true">+IF(AND(ISNUMBER(OFFSET('Hygiene Data'!$G$7,0,10*ROW('Hygiene Data'!G77))),'Data Summary'!DY83="Yes"),OFFSET('Hygiene Data'!$G$7,0,10*ROW('Hygiene Data'!G77)),NA())</f>
        <v>#N/A</v>
      </c>
      <c r="BK83" s="84" t="e">
        <f ca="true">+IF(AND(ISNUMBER(OFFSET('Hygiene Data'!$G$9,0,10*ROW('Hygiene Data'!G77))),'Data Summary'!DZ83="Yes"),OFFSET('Hygiene Data'!$G$9,0,10*ROW('Hygiene Data'!G77)),NA())</f>
        <v>#N/A</v>
      </c>
      <c r="BL83" s="84" t="e">
        <f ca="true">+IF(AND(ISNUMBER(OFFSET('Hygiene Data'!$H$5,0,10*ROW('Hygiene Data'!H77))),'Data Summary'!EA83="Yes"),OFFSET('Hygiene Data'!$H$5,0,10*ROW('Hygiene Data'!H77)),NA())</f>
        <v>#N/A</v>
      </c>
      <c r="BM83" s="84" t="e">
        <f ca="true">+IF(AND(ISNUMBER(OFFSET('Hygiene Data'!$H$7,0,10*ROW('Hygiene Data'!H77))),'Data Summary'!EB83="Yes"),OFFSET('Hygiene Data'!$H$7,0,10*ROW('Hygiene Data'!H77)),NA())</f>
        <v>#N/A</v>
      </c>
      <c r="BN83" s="84" t="e">
        <f ca="true">+IF(AND(ISNUMBER(OFFSET('Hygiene Data'!$H$9,0,10*ROW('Hygiene Data'!H77))),'Data Summary'!EC83="Yes"),OFFSET('Hygiene Data'!$H$9,0,10*ROW('Hygiene Data'!H77)),NA())</f>
        <v>#N/A</v>
      </c>
      <c r="BO83" s="84" t="e">
        <f ca="true">+IF(AND(ISNUMBER(OFFSET('Hygiene Data'!$I$5,0,10*ROW('Hygiene Data'!I77))),'Data Summary'!ED83="Yes"),OFFSET('Hygiene Data'!$I$5,0,10*ROW('Hygiene Data'!I77)),NA())</f>
        <v>#N/A</v>
      </c>
      <c r="BP83" s="84" t="e">
        <f ca="true">+IF(AND(ISNUMBER(OFFSET('Hygiene Data'!$I$7,0,10*ROW('Hygiene Data'!I77))),'Data Summary'!EE83="Yes"),OFFSET('Hygiene Data'!$I$7,0,10*ROW('Hygiene Data'!I77)),NA())</f>
        <v>#N/A</v>
      </c>
      <c r="BQ83" s="84" t="e">
        <f ca="true">+IF(AND(ISNUMBER(OFFSET('Hygiene Data'!$I$9,0,10*ROW('Hygiene Data'!I77))),'Data Summary'!EF83="Yes"),OFFSET('Hygiene Data'!$I$9,0,10*ROW('Hygiene Data'!I77)),NA())</f>
        <v>#N/A</v>
      </c>
    </row>
    <row xmlns:x14ac="http://schemas.microsoft.com/office/spreadsheetml/2009/9/ac" r="84" x14ac:dyDescent="0.2">
      <c r="A84" s="375" t="e">
        <f ca="true">+RIGHT('Data Summary'!A84,LEN('Data Summary'!A84)-9)</f>
        <v>#VALUE!</v>
      </c>
      <c r="B84" s="36" t="str">
        <f ca="true">+IF(ISTEXT('Data Summary'!B84),'Data Summary'!B84,"")</f>
        <v/>
      </c>
      <c r="C84" s="325" t="e">
        <f ca="true">+VALUE('Data Summary'!C84)</f>
        <v>#VALUE!</v>
      </c>
      <c r="D84" s="82" t="e">
        <f ca="true">+IF(AND(ISNUMBER(OFFSET('Water Data'!$D$4,0,10*ROW('Water Data'!D78))),'Data Summary'!BS84="Yes"),100-OFFSET('Water Data'!$D$4,0,10*ROW('Water Data'!D78)),NA())</f>
        <v>#N/A</v>
      </c>
      <c r="E84" s="82" t="e">
        <f ca="true">+IF(AND(ISNUMBER(OFFSET('Water Data'!$D$6,0,10*ROW('Water Data'!D78))),'Data Summary'!BT84="Yes"),OFFSET('Water Data'!$D$6,0,10*ROW('Water Data'!D78)),NA())</f>
        <v>#N/A</v>
      </c>
      <c r="F84" s="82" t="e">
        <f ca="true">+IF(AND(ISNUMBER(OFFSET('Water Data'!$D$9,0,10*ROW('Water Data'!D78))),'Data Summary'!BU84="Yes"),OFFSET('Water Data'!$D$9,0,10*ROW('Water Data'!D78)),NA())</f>
        <v>#N/A</v>
      </c>
      <c r="G84" s="82" t="e">
        <f ca="true">+IF(AND(ISNUMBER(OFFSET('Water Data'!$E$4,0,10*ROW('Water Data'!E78))),'Data Summary'!BV84="Yes"),100-OFFSET('Water Data'!$E$4,0,10*ROW('Water Data'!E78)),NA())</f>
        <v>#N/A</v>
      </c>
      <c r="H84" s="82" t="e">
        <f ca="true">+IF(AND(ISNUMBER(OFFSET('Water Data'!$E$6,0,10*ROW('Water Data'!E78))),'Data Summary'!BW84="Yes"),OFFSET('Water Data'!$E$6,0,10*ROW('Water Data'!E78)),NA())</f>
        <v>#N/A</v>
      </c>
      <c r="I84" s="82" t="e">
        <f ca="true">+IF(AND(ISNUMBER(OFFSET('Water Data'!$E$9,0,10*ROW('Water Data'!E78))),'Data Summary'!BX84="Yes"),OFFSET('Water Data'!$E$9,0,10*ROW('Water Data'!E78)),NA())</f>
        <v>#N/A</v>
      </c>
      <c r="J84" s="82" t="e">
        <f ca="true">+IF(AND(ISNUMBER(OFFSET('Water Data'!$F$4,0,10*ROW('Water Data'!F78))),'Data Summary'!BY84="Yes"),100-OFFSET('Water Data'!$F$4,0,10*ROW('Water Data'!F78)),NA())</f>
        <v>#N/A</v>
      </c>
      <c r="K84" s="82" t="e">
        <f ca="true">+IF(AND(ISNUMBER(OFFSET('Water Data'!$F$6,0,10*ROW('Water Data'!F78))),'Data Summary'!BZ84="Yes"),OFFSET('Water Data'!$F$6,0,10*ROW('Water Data'!F78)),NA())</f>
        <v>#N/A</v>
      </c>
      <c r="L84" s="82" t="e">
        <f ca="true">+IF(AND(ISNUMBER(OFFSET('Water Data'!$F$9,0,10*ROW('Water Data'!F78))),'Data Summary'!CA84="Yes"),OFFSET('Water Data'!$F$9,0,10*ROW('Water Data'!F78)),NA())</f>
        <v>#N/A</v>
      </c>
      <c r="M84" s="82" t="e">
        <f ca="true">+IF(AND(ISNUMBER(OFFSET('Water Data'!$G$4,0,10*ROW('Water Data'!G78))),'Data Summary'!CB84="Yes"),100-OFFSET('Water Data'!$G$4,0,10*ROW('Water Data'!G78)),NA())</f>
        <v>#N/A</v>
      </c>
      <c r="N84" s="82" t="e">
        <f ca="true">+IF(AND(ISNUMBER(OFFSET('Water Data'!$G$6,0,10*ROW('Water Data'!G78))),'Data Summary'!CC84="Yes"),OFFSET('Water Data'!$G$6,0,10*ROW('Water Data'!G78)),NA())</f>
        <v>#N/A</v>
      </c>
      <c r="O84" s="82" t="e">
        <f ca="true">+IF(AND(ISNUMBER(OFFSET('Water Data'!$G$9,0,10*ROW('Water Data'!G78))),'Data Summary'!CD84="Yes"),OFFSET('Water Data'!$G$9,0,10*ROW('Water Data'!G78)),NA())</f>
        <v>#N/A</v>
      </c>
      <c r="P84" s="82" t="e">
        <f ca="true">+IF(AND(ISNUMBER(OFFSET('Water Data'!$H$4,0,10*ROW('Water Data'!H78))),'Data Summary'!CE84="Yes"),100-OFFSET('Water Data'!$H$4,0,10*ROW('Water Data'!H78)),NA())</f>
        <v>#N/A</v>
      </c>
      <c r="Q84" s="82" t="e">
        <f ca="true">+IF(AND(ISNUMBER(OFFSET('Water Data'!$H$6,0,10*ROW('Water Data'!H78))),'Data Summary'!CF84="Yes"),OFFSET('Water Data'!$H$6,0,10*ROW('Water Data'!H78)),NA())</f>
        <v>#N/A</v>
      </c>
      <c r="R84" s="82" t="e">
        <f ca="true">+IF(AND(ISNUMBER(OFFSET('Water Data'!$H$9,0,10*ROW('Water Data'!H78))),'Data Summary'!CG84="Yes"),OFFSET('Water Data'!$H$9,0,10*ROW('Water Data'!H78)),NA())</f>
        <v>#N/A</v>
      </c>
      <c r="S84" s="82" t="e">
        <f ca="true">+IF(AND(ISNUMBER(OFFSET('Water Data'!$I$4,0,10*ROW('Water Data'!I78))),'Data Summary'!CH84="Yes"),100-OFFSET('Water Data'!$I$4,0,10*ROW('Water Data'!I78)),NA())</f>
        <v>#N/A</v>
      </c>
      <c r="T84" s="82" t="e">
        <f ca="true">+IF(AND(ISNUMBER(OFFSET('Water Data'!$I$6,0,10*ROW('Water Data'!I78))),'Data Summary'!CI84="Yes"),OFFSET('Water Data'!$I$6,0,10*ROW('Water Data'!I78)),NA())</f>
        <v>#N/A</v>
      </c>
      <c r="U84" s="82" t="e">
        <f ca="true">+IF(AND(ISNUMBER(OFFSET('Water Data'!$I$9,0,10*ROW('Water Data'!I78))),'Data Summary'!CJ84="Yes"),OFFSET('Water Data'!$I$9,0,10*ROW('Water Data'!I78)),NA())</f>
        <v>#N/A</v>
      </c>
      <c r="V84" s="83" t="e">
        <f ca="true">+IF(AND(ISNUMBER(OFFSET('Sanitation Data'!$D$4,0,10*ROW('Sanitation Data'!D78))),'Data Summary'!CK84="Yes"),100-OFFSET('Sanitation Data'!$D$4,0,10*ROW('Sanitation Data'!D78)),NA())</f>
        <v>#N/A</v>
      </c>
      <c r="W84" s="83" t="e">
        <f ca="true">+IF(AND(ISNUMBER(OFFSET('Sanitation Data'!$D$6,0,10*ROW('Sanitation Data'!D78))),'Data Summary'!CL84="Yes"),OFFSET('Sanitation Data'!$D$6,0,10*ROW('Sanitation Data'!D78)),NA())</f>
        <v>#N/A</v>
      </c>
      <c r="X84" s="83" t="e">
        <f ca="true">+IF(AND(ISNUMBER(OFFSET('Sanitation Data'!$D$10,0,10*ROW('Sanitation Data'!D78))),'Data Summary'!CM84="Yes"),OFFSET('Sanitation Data'!$D$10,0,10*ROW('Sanitation Data'!D78)),NA())</f>
        <v>#N/A</v>
      </c>
      <c r="Y84" s="83" t="e">
        <f ca="true">+IF(AND(ISNUMBER(OFFSET('Sanitation Data'!$D$11,0,10*ROW('Sanitation Data'!D78))),'Data Summary'!CN84="Yes"),OFFSET('Sanitation Data'!$D$11,0,10*ROW('Sanitation Data'!D78)),NA())</f>
        <v>#N/A</v>
      </c>
      <c r="Z84" s="83" t="e">
        <f ca="true">+IF(AND(ISNUMBER(OFFSET('Sanitation Data'!$D$12,0,10*ROW('Sanitation Data'!D78))),'Data Summary'!CO84="Yes"),OFFSET('Sanitation Data'!$D$12,0,10*ROW('Sanitation Data'!D78)),NA())</f>
        <v>#N/A</v>
      </c>
      <c r="AA84" s="83" t="e">
        <f ca="true">+IF(AND(ISNUMBER(OFFSET('Sanitation Data'!$E$4,0,10*ROW('Sanitation Data'!E78))),'Data Summary'!CP84="Yes"),100-OFFSET('Sanitation Data'!$E$4,0,10*ROW('Sanitation Data'!E78)),NA())</f>
        <v>#N/A</v>
      </c>
      <c r="AB84" s="83" t="e">
        <f ca="true">+IF(AND(ISNUMBER(OFFSET('Sanitation Data'!$E$6,0,10*ROW('Sanitation Data'!E78))),'Data Summary'!CQ84="Yes"),OFFSET('Sanitation Data'!$E$6,0,10*ROW('Sanitation Data'!E78)),NA())</f>
        <v>#N/A</v>
      </c>
      <c r="AC84" s="83" t="e">
        <f ca="true">+IF(AND(ISNUMBER(OFFSET('Sanitation Data'!$E$10,0,10*ROW('Sanitation Data'!E78))),'Data Summary'!CR84="Yes"),OFFSET('Sanitation Data'!$E$10,0,10*ROW('Sanitation Data'!E78)),NA())</f>
        <v>#N/A</v>
      </c>
      <c r="AD84" s="83" t="e">
        <f ca="true">+IF(AND(ISNUMBER(OFFSET('Sanitation Data'!$E$11,0,10*ROW('Sanitation Data'!E78))),'Data Summary'!CS84="Yes"),OFFSET('Sanitation Data'!$E$11,0,10*ROW('Sanitation Data'!E78)),NA())</f>
        <v>#N/A</v>
      </c>
      <c r="AE84" s="83" t="e">
        <f ca="true">+IF(AND(ISNUMBER(OFFSET('Sanitation Data'!$E$12,0,10*ROW('Sanitation Data'!E78))),'Data Summary'!CT84="Yes"),OFFSET('Sanitation Data'!$E$12,0,10*ROW('Sanitation Data'!E78)),NA())</f>
        <v>#N/A</v>
      </c>
      <c r="AF84" s="83" t="e">
        <f ca="true">+IF(AND(ISNUMBER(OFFSET('Sanitation Data'!$F$4,0,10*ROW('Sanitation Data'!F78))),'Data Summary'!CU84="Yes"),100-OFFSET('Sanitation Data'!$F$4,0,10*ROW('Sanitation Data'!F78)),NA())</f>
        <v>#N/A</v>
      </c>
      <c r="AG84" s="83" t="e">
        <f ca="true">+IF(AND(ISNUMBER(OFFSET('Sanitation Data'!$F$6,0,10*ROW('Sanitation Data'!F78))),'Data Summary'!CV84="Yes"),OFFSET('Sanitation Data'!$F$6,0,10*ROW('Sanitation Data'!F78)),NA())</f>
        <v>#N/A</v>
      </c>
      <c r="AH84" s="83" t="e">
        <f ca="true">+IF(AND(ISNUMBER(OFFSET('Sanitation Data'!$F$10,0,10*ROW('Sanitation Data'!F78))),'Data Summary'!CW84="Yes"),OFFSET('Sanitation Data'!$F$10,0,10*ROW('Sanitation Data'!F78)),NA())</f>
        <v>#N/A</v>
      </c>
      <c r="AI84" s="83" t="e">
        <f ca="true">+IF(AND(ISNUMBER(OFFSET('Sanitation Data'!$F$11,0,10*ROW('Sanitation Data'!F78))),'Data Summary'!CX84="Yes"),OFFSET('Sanitation Data'!$F$11,0,10*ROW('Sanitation Data'!F78)),NA())</f>
        <v>#N/A</v>
      </c>
      <c r="AJ84" s="83" t="e">
        <f ca="true">+IF(AND(ISNUMBER(OFFSET('Sanitation Data'!$F$12,0,10*ROW('Sanitation Data'!F78))),'Data Summary'!CY84="Yes"),OFFSET('Sanitation Data'!$F$12,0,10*ROW('Sanitation Data'!F78)),NA())</f>
        <v>#N/A</v>
      </c>
      <c r="AK84" s="83" t="e">
        <f ca="true">+IF(AND(ISNUMBER(OFFSET('Sanitation Data'!$G$4,0,10*ROW('Sanitation Data'!G78))),'Data Summary'!CZ84="Yes"),100-OFFSET('Sanitation Data'!$G$4,0,10*ROW('Sanitation Data'!G78)),NA())</f>
        <v>#N/A</v>
      </c>
      <c r="AL84" s="83" t="e">
        <f ca="true">+IF(AND(ISNUMBER(OFFSET('Sanitation Data'!$G$6,0,10*ROW('Sanitation Data'!G78))),'Data Summary'!DA84="Yes"),OFFSET('Sanitation Data'!$G$6,0,10*ROW('Sanitation Data'!G78)),NA())</f>
        <v>#N/A</v>
      </c>
      <c r="AM84" s="83" t="e">
        <f ca="true">+IF(AND(ISNUMBER(OFFSET('Sanitation Data'!$G$10,0,10*ROW('Sanitation Data'!G78))),'Data Summary'!DB84="Yes"),OFFSET('Sanitation Data'!$G$10,0,10*ROW('Sanitation Data'!G78)),NA())</f>
        <v>#N/A</v>
      </c>
      <c r="AN84" s="83" t="e">
        <f ca="true">+IF(AND(ISNUMBER(OFFSET('Sanitation Data'!$G$11,0,10*ROW('Sanitation Data'!G78))),'Data Summary'!DC84="Yes"),OFFSET('Sanitation Data'!$G$11,0,10*ROW('Sanitation Data'!G78)),NA())</f>
        <v>#N/A</v>
      </c>
      <c r="AO84" s="83" t="e">
        <f ca="true">+IF(AND(ISNUMBER(OFFSET('Sanitation Data'!$G$12,0,10*ROW('Sanitation Data'!G78))),'Data Summary'!DD84="Yes"),OFFSET('Sanitation Data'!$G$12,0,10*ROW('Sanitation Data'!G78)),NA())</f>
        <v>#N/A</v>
      </c>
      <c r="AP84" s="83" t="e">
        <f ca="true">+IF(AND(ISNUMBER(OFFSET('Sanitation Data'!$H$4,0,10*ROW('Sanitation Data'!H78))),'Data Summary'!DE84="Yes"),100-OFFSET('Sanitation Data'!$H$4,0,10*ROW('Sanitation Data'!H78)),NA())</f>
        <v>#N/A</v>
      </c>
      <c r="AQ84" s="83" t="e">
        <f ca="true">+IF(AND(ISNUMBER(OFFSET('Sanitation Data'!$H$6,0,10*ROW('Sanitation Data'!H78))),'Data Summary'!DF84="Yes"),OFFSET('Sanitation Data'!$H$6,0,10*ROW('Sanitation Data'!H78)),NA())</f>
        <v>#N/A</v>
      </c>
      <c r="AR84" s="83" t="e">
        <f ca="true">+IF(AND(ISNUMBER(OFFSET('Sanitation Data'!$H$10,0,10*ROW('Sanitation Data'!H78))),'Data Summary'!DG84="Yes"),OFFSET('Sanitation Data'!$H$10,0,10*ROW('Sanitation Data'!H78)),NA())</f>
        <v>#N/A</v>
      </c>
      <c r="AS84" s="83" t="e">
        <f ca="true">+IF(AND(ISNUMBER(OFFSET('Sanitation Data'!$H$11,0,10*ROW('Sanitation Data'!H78))),'Data Summary'!DH84="Yes"),OFFSET('Sanitation Data'!$H$11,0,10*ROW('Sanitation Data'!H78)),NA())</f>
        <v>#N/A</v>
      </c>
      <c r="AT84" s="83" t="e">
        <f ca="true">+IF(AND(ISNUMBER(OFFSET('Sanitation Data'!$H$12,0,10*ROW('Sanitation Data'!H78))),'Data Summary'!DI84="Yes"),OFFSET('Sanitation Data'!$H$12,0,10*ROW('Sanitation Data'!H78)),NA())</f>
        <v>#N/A</v>
      </c>
      <c r="AU84" s="83" t="e">
        <f ca="true">+IF(AND(ISNUMBER(OFFSET('Sanitation Data'!$I$4,0,10*ROW('Sanitation Data'!I78))),'Data Summary'!DJ84="Yes"),100-OFFSET('Sanitation Data'!$I$4,0,10*ROW('Sanitation Data'!I78)),NA())</f>
        <v>#N/A</v>
      </c>
      <c r="AV84" s="83" t="e">
        <f ca="true">+IF(AND(ISNUMBER(OFFSET('Sanitation Data'!$I$6,0,10*ROW('Sanitation Data'!I78))),'Data Summary'!DK84="Yes"),OFFSET('Sanitation Data'!$I$6,0,10*ROW('Sanitation Data'!I78)),NA())</f>
        <v>#N/A</v>
      </c>
      <c r="AW84" s="83" t="e">
        <f ca="true">+IF(AND(ISNUMBER(OFFSET('Sanitation Data'!$I$10,0,10*ROW('Sanitation Data'!I78))),'Data Summary'!DL84="Yes"),OFFSET('Sanitation Data'!$I$10,0,10*ROW('Sanitation Data'!I78)),NA())</f>
        <v>#N/A</v>
      </c>
      <c r="AX84" s="83" t="e">
        <f ca="true">+IF(AND(ISNUMBER(OFFSET('Sanitation Data'!$I$11,0,10*ROW('Sanitation Data'!I78))),'Data Summary'!DM84="Yes"),OFFSET('Sanitation Data'!$I$11,0,10*ROW('Sanitation Data'!I78)),NA())</f>
        <v>#N/A</v>
      </c>
      <c r="AY84" s="83" t="e">
        <f ca="true">+IF(AND(ISNUMBER(OFFSET('Sanitation Data'!$I$12,0,10*ROW('Sanitation Data'!I78))),'Data Summary'!DN84="Yes"),OFFSET('Sanitation Data'!$I$12,0,10*ROW('Sanitation Data'!I78)),NA())</f>
        <v>#N/A</v>
      </c>
      <c r="AZ84" s="84" t="e">
        <f ca="true">+IF(AND(ISNUMBER(OFFSET('Hygiene Data'!$D$5,0,10*ROW('Hygiene Data'!D78))),'Data Summary'!DO84="Yes"),OFFSET('Hygiene Data'!$D$5,0,10*ROW('Hygiene Data'!D78)),NA())</f>
        <v>#N/A</v>
      </c>
      <c r="BA84" s="84" t="e">
        <f ca="true">+IF(AND(ISNUMBER(OFFSET('Hygiene Data'!$D$7,0,10*ROW('Hygiene Data'!D78))),'Data Summary'!DP84="Yes"),OFFSET('Hygiene Data'!$D$7,0,10*ROW('Hygiene Data'!D78)),NA())</f>
        <v>#N/A</v>
      </c>
      <c r="BB84" s="84" t="e">
        <f ca="true">+IF(AND(ISNUMBER(OFFSET('Hygiene Data'!$D$9,0,10*ROW('Hygiene Data'!D78))),'Data Summary'!DQ84="Yes"),OFFSET('Hygiene Data'!$D$9,0,10*ROW('Hygiene Data'!D78)),NA())</f>
        <v>#N/A</v>
      </c>
      <c r="BC84" s="84" t="e">
        <f ca="true">+IF(AND(ISNUMBER(OFFSET('Hygiene Data'!$E$5,0,10*ROW('Hygiene Data'!E78))),'Data Summary'!DR84="Yes"),OFFSET('Hygiene Data'!$E$5,0,10*ROW('Hygiene Data'!E78)),NA())</f>
        <v>#N/A</v>
      </c>
      <c r="BD84" s="84" t="e">
        <f ca="true">+IF(AND(ISNUMBER(OFFSET('Hygiene Data'!$E$7,0,10*ROW('Hygiene Data'!E78))),'Data Summary'!DS84="Yes"),OFFSET('Hygiene Data'!$E$7,0,10*ROW('Hygiene Data'!E78)),NA())</f>
        <v>#N/A</v>
      </c>
      <c r="BE84" s="84" t="e">
        <f ca="true">+IF(AND(ISNUMBER(OFFSET('Hygiene Data'!$E$9,0,10*ROW('Hygiene Data'!E78))),'Data Summary'!DT84="Yes"),OFFSET('Hygiene Data'!$E$9,0,10*ROW('Hygiene Data'!E78)),NA())</f>
        <v>#N/A</v>
      </c>
      <c r="BF84" s="84" t="e">
        <f ca="true">+IF(AND(ISNUMBER(OFFSET('Hygiene Data'!$F$5,0,10*ROW('Hygiene Data'!F78))),'Data Summary'!DU84="Yes"),OFFSET('Hygiene Data'!$F$5,0,10*ROW('Hygiene Data'!F78)),NA())</f>
        <v>#N/A</v>
      </c>
      <c r="BG84" s="84" t="e">
        <f ca="true">+IF(AND(ISNUMBER(OFFSET('Hygiene Data'!$F$7,0,10*ROW('Hygiene Data'!F78))),'Data Summary'!DV84="Yes"),OFFSET('Hygiene Data'!$F$7,0,10*ROW('Hygiene Data'!F78)),NA())</f>
        <v>#N/A</v>
      </c>
      <c r="BH84" s="84" t="e">
        <f ca="true">+IF(AND(ISNUMBER(OFFSET('Hygiene Data'!$F$9,0,10*ROW('Hygiene Data'!F78))),'Data Summary'!DW84="Yes"),OFFSET('Hygiene Data'!$F$9,0,10*ROW('Hygiene Data'!F78)),NA())</f>
        <v>#N/A</v>
      </c>
      <c r="BI84" s="84" t="e">
        <f ca="true">+IF(AND(ISNUMBER(OFFSET('Hygiene Data'!$G$5,0,10*ROW('Hygiene Data'!G78))),'Data Summary'!DX84="Yes"),OFFSET('Hygiene Data'!$G$5,0,10*ROW('Hygiene Data'!G78)),NA())</f>
        <v>#N/A</v>
      </c>
      <c r="BJ84" s="84" t="e">
        <f ca="true">+IF(AND(ISNUMBER(OFFSET('Hygiene Data'!$G$7,0,10*ROW('Hygiene Data'!G78))),'Data Summary'!DY84="Yes"),OFFSET('Hygiene Data'!$G$7,0,10*ROW('Hygiene Data'!G78)),NA())</f>
        <v>#N/A</v>
      </c>
      <c r="BK84" s="84" t="e">
        <f ca="true">+IF(AND(ISNUMBER(OFFSET('Hygiene Data'!$G$9,0,10*ROW('Hygiene Data'!G78))),'Data Summary'!DZ84="Yes"),OFFSET('Hygiene Data'!$G$9,0,10*ROW('Hygiene Data'!G78)),NA())</f>
        <v>#N/A</v>
      </c>
      <c r="BL84" s="84" t="e">
        <f ca="true">+IF(AND(ISNUMBER(OFFSET('Hygiene Data'!$H$5,0,10*ROW('Hygiene Data'!H78))),'Data Summary'!EA84="Yes"),OFFSET('Hygiene Data'!$H$5,0,10*ROW('Hygiene Data'!H78)),NA())</f>
        <v>#N/A</v>
      </c>
      <c r="BM84" s="84" t="e">
        <f ca="true">+IF(AND(ISNUMBER(OFFSET('Hygiene Data'!$H$7,0,10*ROW('Hygiene Data'!H78))),'Data Summary'!EB84="Yes"),OFFSET('Hygiene Data'!$H$7,0,10*ROW('Hygiene Data'!H78)),NA())</f>
        <v>#N/A</v>
      </c>
      <c r="BN84" s="84" t="e">
        <f ca="true">+IF(AND(ISNUMBER(OFFSET('Hygiene Data'!$H$9,0,10*ROW('Hygiene Data'!H78))),'Data Summary'!EC84="Yes"),OFFSET('Hygiene Data'!$H$9,0,10*ROW('Hygiene Data'!H78)),NA())</f>
        <v>#N/A</v>
      </c>
      <c r="BO84" s="84" t="e">
        <f ca="true">+IF(AND(ISNUMBER(OFFSET('Hygiene Data'!$I$5,0,10*ROW('Hygiene Data'!I78))),'Data Summary'!ED84="Yes"),OFFSET('Hygiene Data'!$I$5,0,10*ROW('Hygiene Data'!I78)),NA())</f>
        <v>#N/A</v>
      </c>
      <c r="BP84" s="84" t="e">
        <f ca="true">+IF(AND(ISNUMBER(OFFSET('Hygiene Data'!$I$7,0,10*ROW('Hygiene Data'!I78))),'Data Summary'!EE84="Yes"),OFFSET('Hygiene Data'!$I$7,0,10*ROW('Hygiene Data'!I78)),NA())</f>
        <v>#N/A</v>
      </c>
      <c r="BQ84" s="84" t="e">
        <f ca="true">+IF(AND(ISNUMBER(OFFSET('Hygiene Data'!$I$9,0,10*ROW('Hygiene Data'!I78))),'Data Summary'!EF84="Yes"),OFFSET('Hygiene Data'!$I$9,0,10*ROW('Hygiene Data'!I78)),NA())</f>
        <v>#N/A</v>
      </c>
    </row>
    <row xmlns:x14ac="http://schemas.microsoft.com/office/spreadsheetml/2009/9/ac" r="85" x14ac:dyDescent="0.2">
      <c r="A85" s="375" t="e">
        <f ca="true">+RIGHT('Data Summary'!A85,LEN('Data Summary'!A85)-9)</f>
        <v>#VALUE!</v>
      </c>
      <c r="B85" s="36" t="str">
        <f ca="true">+IF(ISTEXT('Data Summary'!B85),'Data Summary'!B85,"")</f>
        <v/>
      </c>
      <c r="C85" s="325" t="e">
        <f ca="true">+VALUE('Data Summary'!C85)</f>
        <v>#VALUE!</v>
      </c>
      <c r="D85" s="82" t="e">
        <f ca="true">+IF(AND(ISNUMBER(OFFSET('Water Data'!$D$4,0,10*ROW('Water Data'!D79))),'Data Summary'!BS85="Yes"),100-OFFSET('Water Data'!$D$4,0,10*ROW('Water Data'!D79)),NA())</f>
        <v>#N/A</v>
      </c>
      <c r="E85" s="82" t="e">
        <f ca="true">+IF(AND(ISNUMBER(OFFSET('Water Data'!$D$6,0,10*ROW('Water Data'!D79))),'Data Summary'!BT85="Yes"),OFFSET('Water Data'!$D$6,0,10*ROW('Water Data'!D79)),NA())</f>
        <v>#N/A</v>
      </c>
      <c r="F85" s="82" t="e">
        <f ca="true">+IF(AND(ISNUMBER(OFFSET('Water Data'!$D$9,0,10*ROW('Water Data'!D79))),'Data Summary'!BU85="Yes"),OFFSET('Water Data'!$D$9,0,10*ROW('Water Data'!D79)),NA())</f>
        <v>#N/A</v>
      </c>
      <c r="G85" s="82" t="e">
        <f ca="true">+IF(AND(ISNUMBER(OFFSET('Water Data'!$E$4,0,10*ROW('Water Data'!E79))),'Data Summary'!BV85="Yes"),100-OFFSET('Water Data'!$E$4,0,10*ROW('Water Data'!E79)),NA())</f>
        <v>#N/A</v>
      </c>
      <c r="H85" s="82" t="e">
        <f ca="true">+IF(AND(ISNUMBER(OFFSET('Water Data'!$E$6,0,10*ROW('Water Data'!E79))),'Data Summary'!BW85="Yes"),OFFSET('Water Data'!$E$6,0,10*ROW('Water Data'!E79)),NA())</f>
        <v>#N/A</v>
      </c>
      <c r="I85" s="82" t="e">
        <f ca="true">+IF(AND(ISNUMBER(OFFSET('Water Data'!$E$9,0,10*ROW('Water Data'!E79))),'Data Summary'!BX85="Yes"),OFFSET('Water Data'!$E$9,0,10*ROW('Water Data'!E79)),NA())</f>
        <v>#N/A</v>
      </c>
      <c r="J85" s="82" t="e">
        <f ca="true">+IF(AND(ISNUMBER(OFFSET('Water Data'!$F$4,0,10*ROW('Water Data'!F79))),'Data Summary'!BY85="Yes"),100-OFFSET('Water Data'!$F$4,0,10*ROW('Water Data'!F79)),NA())</f>
        <v>#N/A</v>
      </c>
      <c r="K85" s="82" t="e">
        <f ca="true">+IF(AND(ISNUMBER(OFFSET('Water Data'!$F$6,0,10*ROW('Water Data'!F79))),'Data Summary'!BZ85="Yes"),OFFSET('Water Data'!$F$6,0,10*ROW('Water Data'!F79)),NA())</f>
        <v>#N/A</v>
      </c>
      <c r="L85" s="82" t="e">
        <f ca="true">+IF(AND(ISNUMBER(OFFSET('Water Data'!$F$9,0,10*ROW('Water Data'!F79))),'Data Summary'!CA85="Yes"),OFFSET('Water Data'!$F$9,0,10*ROW('Water Data'!F79)),NA())</f>
        <v>#N/A</v>
      </c>
      <c r="M85" s="82" t="e">
        <f ca="true">+IF(AND(ISNUMBER(OFFSET('Water Data'!$G$4,0,10*ROW('Water Data'!G79))),'Data Summary'!CB85="Yes"),100-OFFSET('Water Data'!$G$4,0,10*ROW('Water Data'!G79)),NA())</f>
        <v>#N/A</v>
      </c>
      <c r="N85" s="82" t="e">
        <f ca="true">+IF(AND(ISNUMBER(OFFSET('Water Data'!$G$6,0,10*ROW('Water Data'!G79))),'Data Summary'!CC85="Yes"),OFFSET('Water Data'!$G$6,0,10*ROW('Water Data'!G79)),NA())</f>
        <v>#N/A</v>
      </c>
      <c r="O85" s="82" t="e">
        <f ca="true">+IF(AND(ISNUMBER(OFFSET('Water Data'!$G$9,0,10*ROW('Water Data'!G79))),'Data Summary'!CD85="Yes"),OFFSET('Water Data'!$G$9,0,10*ROW('Water Data'!G79)),NA())</f>
        <v>#N/A</v>
      </c>
      <c r="P85" s="82" t="e">
        <f ca="true">+IF(AND(ISNUMBER(OFFSET('Water Data'!$H$4,0,10*ROW('Water Data'!H79))),'Data Summary'!CE85="Yes"),100-OFFSET('Water Data'!$H$4,0,10*ROW('Water Data'!H79)),NA())</f>
        <v>#N/A</v>
      </c>
      <c r="Q85" s="82" t="e">
        <f ca="true">+IF(AND(ISNUMBER(OFFSET('Water Data'!$H$6,0,10*ROW('Water Data'!H79))),'Data Summary'!CF85="Yes"),OFFSET('Water Data'!$H$6,0,10*ROW('Water Data'!H79)),NA())</f>
        <v>#N/A</v>
      </c>
      <c r="R85" s="82" t="e">
        <f ca="true">+IF(AND(ISNUMBER(OFFSET('Water Data'!$H$9,0,10*ROW('Water Data'!H79))),'Data Summary'!CG85="Yes"),OFFSET('Water Data'!$H$9,0,10*ROW('Water Data'!H79)),NA())</f>
        <v>#N/A</v>
      </c>
      <c r="S85" s="82" t="e">
        <f ca="true">+IF(AND(ISNUMBER(OFFSET('Water Data'!$I$4,0,10*ROW('Water Data'!I79))),'Data Summary'!CH85="Yes"),100-OFFSET('Water Data'!$I$4,0,10*ROW('Water Data'!I79)),NA())</f>
        <v>#N/A</v>
      </c>
      <c r="T85" s="82" t="e">
        <f ca="true">+IF(AND(ISNUMBER(OFFSET('Water Data'!$I$6,0,10*ROW('Water Data'!I79))),'Data Summary'!CI85="Yes"),OFFSET('Water Data'!$I$6,0,10*ROW('Water Data'!I79)),NA())</f>
        <v>#N/A</v>
      </c>
      <c r="U85" s="82" t="e">
        <f ca="true">+IF(AND(ISNUMBER(OFFSET('Water Data'!$I$9,0,10*ROW('Water Data'!I79))),'Data Summary'!CJ85="Yes"),OFFSET('Water Data'!$I$9,0,10*ROW('Water Data'!I79)),NA())</f>
        <v>#N/A</v>
      </c>
      <c r="V85" s="83" t="e">
        <f ca="true">+IF(AND(ISNUMBER(OFFSET('Sanitation Data'!$D$4,0,10*ROW('Sanitation Data'!D79))),'Data Summary'!CK85="Yes"),100-OFFSET('Sanitation Data'!$D$4,0,10*ROW('Sanitation Data'!D79)),NA())</f>
        <v>#N/A</v>
      </c>
      <c r="W85" s="83" t="e">
        <f ca="true">+IF(AND(ISNUMBER(OFFSET('Sanitation Data'!$D$6,0,10*ROW('Sanitation Data'!D79))),'Data Summary'!CL85="Yes"),OFFSET('Sanitation Data'!$D$6,0,10*ROW('Sanitation Data'!D79)),NA())</f>
        <v>#N/A</v>
      </c>
      <c r="X85" s="83" t="e">
        <f ca="true">+IF(AND(ISNUMBER(OFFSET('Sanitation Data'!$D$10,0,10*ROW('Sanitation Data'!D79))),'Data Summary'!CM85="Yes"),OFFSET('Sanitation Data'!$D$10,0,10*ROW('Sanitation Data'!D79)),NA())</f>
        <v>#N/A</v>
      </c>
      <c r="Y85" s="83" t="e">
        <f ca="true">+IF(AND(ISNUMBER(OFFSET('Sanitation Data'!$D$11,0,10*ROW('Sanitation Data'!D79))),'Data Summary'!CN85="Yes"),OFFSET('Sanitation Data'!$D$11,0,10*ROW('Sanitation Data'!D79)),NA())</f>
        <v>#N/A</v>
      </c>
      <c r="Z85" s="83" t="e">
        <f ca="true">+IF(AND(ISNUMBER(OFFSET('Sanitation Data'!$D$12,0,10*ROW('Sanitation Data'!D79))),'Data Summary'!CO85="Yes"),OFFSET('Sanitation Data'!$D$12,0,10*ROW('Sanitation Data'!D79)),NA())</f>
        <v>#N/A</v>
      </c>
      <c r="AA85" s="83" t="e">
        <f ca="true">+IF(AND(ISNUMBER(OFFSET('Sanitation Data'!$E$4,0,10*ROW('Sanitation Data'!E79))),'Data Summary'!CP85="Yes"),100-OFFSET('Sanitation Data'!$E$4,0,10*ROW('Sanitation Data'!E79)),NA())</f>
        <v>#N/A</v>
      </c>
      <c r="AB85" s="83" t="e">
        <f ca="true">+IF(AND(ISNUMBER(OFFSET('Sanitation Data'!$E$6,0,10*ROW('Sanitation Data'!E79))),'Data Summary'!CQ85="Yes"),OFFSET('Sanitation Data'!$E$6,0,10*ROW('Sanitation Data'!E79)),NA())</f>
        <v>#N/A</v>
      </c>
      <c r="AC85" s="83" t="e">
        <f ca="true">+IF(AND(ISNUMBER(OFFSET('Sanitation Data'!$E$10,0,10*ROW('Sanitation Data'!E79))),'Data Summary'!CR85="Yes"),OFFSET('Sanitation Data'!$E$10,0,10*ROW('Sanitation Data'!E79)),NA())</f>
        <v>#N/A</v>
      </c>
      <c r="AD85" s="83" t="e">
        <f ca="true">+IF(AND(ISNUMBER(OFFSET('Sanitation Data'!$E$11,0,10*ROW('Sanitation Data'!E79))),'Data Summary'!CS85="Yes"),OFFSET('Sanitation Data'!$E$11,0,10*ROW('Sanitation Data'!E79)),NA())</f>
        <v>#N/A</v>
      </c>
      <c r="AE85" s="83" t="e">
        <f ca="true">+IF(AND(ISNUMBER(OFFSET('Sanitation Data'!$E$12,0,10*ROW('Sanitation Data'!E79))),'Data Summary'!CT85="Yes"),OFFSET('Sanitation Data'!$E$12,0,10*ROW('Sanitation Data'!E79)),NA())</f>
        <v>#N/A</v>
      </c>
      <c r="AF85" s="83" t="e">
        <f ca="true">+IF(AND(ISNUMBER(OFFSET('Sanitation Data'!$F$4,0,10*ROW('Sanitation Data'!F79))),'Data Summary'!CU85="Yes"),100-OFFSET('Sanitation Data'!$F$4,0,10*ROW('Sanitation Data'!F79)),NA())</f>
        <v>#N/A</v>
      </c>
      <c r="AG85" s="83" t="e">
        <f ca="true">+IF(AND(ISNUMBER(OFFSET('Sanitation Data'!$F$6,0,10*ROW('Sanitation Data'!F79))),'Data Summary'!CV85="Yes"),OFFSET('Sanitation Data'!$F$6,0,10*ROW('Sanitation Data'!F79)),NA())</f>
        <v>#N/A</v>
      </c>
      <c r="AH85" s="83" t="e">
        <f ca="true">+IF(AND(ISNUMBER(OFFSET('Sanitation Data'!$F$10,0,10*ROW('Sanitation Data'!F79))),'Data Summary'!CW85="Yes"),OFFSET('Sanitation Data'!$F$10,0,10*ROW('Sanitation Data'!F79)),NA())</f>
        <v>#N/A</v>
      </c>
      <c r="AI85" s="83" t="e">
        <f ca="true">+IF(AND(ISNUMBER(OFFSET('Sanitation Data'!$F$11,0,10*ROW('Sanitation Data'!F79))),'Data Summary'!CX85="Yes"),OFFSET('Sanitation Data'!$F$11,0,10*ROW('Sanitation Data'!F79)),NA())</f>
        <v>#N/A</v>
      </c>
      <c r="AJ85" s="83" t="e">
        <f ca="true">+IF(AND(ISNUMBER(OFFSET('Sanitation Data'!$F$12,0,10*ROW('Sanitation Data'!F79))),'Data Summary'!CY85="Yes"),OFFSET('Sanitation Data'!$F$12,0,10*ROW('Sanitation Data'!F79)),NA())</f>
        <v>#N/A</v>
      </c>
      <c r="AK85" s="83" t="e">
        <f ca="true">+IF(AND(ISNUMBER(OFFSET('Sanitation Data'!$G$4,0,10*ROW('Sanitation Data'!G79))),'Data Summary'!CZ85="Yes"),100-OFFSET('Sanitation Data'!$G$4,0,10*ROW('Sanitation Data'!G79)),NA())</f>
        <v>#N/A</v>
      </c>
      <c r="AL85" s="83" t="e">
        <f ca="true">+IF(AND(ISNUMBER(OFFSET('Sanitation Data'!$G$6,0,10*ROW('Sanitation Data'!G79))),'Data Summary'!DA85="Yes"),OFFSET('Sanitation Data'!$G$6,0,10*ROW('Sanitation Data'!G79)),NA())</f>
        <v>#N/A</v>
      </c>
      <c r="AM85" s="83" t="e">
        <f ca="true">+IF(AND(ISNUMBER(OFFSET('Sanitation Data'!$G$10,0,10*ROW('Sanitation Data'!G79))),'Data Summary'!DB85="Yes"),OFFSET('Sanitation Data'!$G$10,0,10*ROW('Sanitation Data'!G79)),NA())</f>
        <v>#N/A</v>
      </c>
      <c r="AN85" s="83" t="e">
        <f ca="true">+IF(AND(ISNUMBER(OFFSET('Sanitation Data'!$G$11,0,10*ROW('Sanitation Data'!G79))),'Data Summary'!DC85="Yes"),OFFSET('Sanitation Data'!$G$11,0,10*ROW('Sanitation Data'!G79)),NA())</f>
        <v>#N/A</v>
      </c>
      <c r="AO85" s="83" t="e">
        <f ca="true">+IF(AND(ISNUMBER(OFFSET('Sanitation Data'!$G$12,0,10*ROW('Sanitation Data'!G79))),'Data Summary'!DD85="Yes"),OFFSET('Sanitation Data'!$G$12,0,10*ROW('Sanitation Data'!G79)),NA())</f>
        <v>#N/A</v>
      </c>
      <c r="AP85" s="83" t="e">
        <f ca="true">+IF(AND(ISNUMBER(OFFSET('Sanitation Data'!$H$4,0,10*ROW('Sanitation Data'!H79))),'Data Summary'!DE85="Yes"),100-OFFSET('Sanitation Data'!$H$4,0,10*ROW('Sanitation Data'!H79)),NA())</f>
        <v>#N/A</v>
      </c>
      <c r="AQ85" s="83" t="e">
        <f ca="true">+IF(AND(ISNUMBER(OFFSET('Sanitation Data'!$H$6,0,10*ROW('Sanitation Data'!H79))),'Data Summary'!DF85="Yes"),OFFSET('Sanitation Data'!$H$6,0,10*ROW('Sanitation Data'!H79)),NA())</f>
        <v>#N/A</v>
      </c>
      <c r="AR85" s="83" t="e">
        <f ca="true">+IF(AND(ISNUMBER(OFFSET('Sanitation Data'!$H$10,0,10*ROW('Sanitation Data'!H79))),'Data Summary'!DG85="Yes"),OFFSET('Sanitation Data'!$H$10,0,10*ROW('Sanitation Data'!H79)),NA())</f>
        <v>#N/A</v>
      </c>
      <c r="AS85" s="83" t="e">
        <f ca="true">+IF(AND(ISNUMBER(OFFSET('Sanitation Data'!$H$11,0,10*ROW('Sanitation Data'!H79))),'Data Summary'!DH85="Yes"),OFFSET('Sanitation Data'!$H$11,0,10*ROW('Sanitation Data'!H79)),NA())</f>
        <v>#N/A</v>
      </c>
      <c r="AT85" s="83" t="e">
        <f ca="true">+IF(AND(ISNUMBER(OFFSET('Sanitation Data'!$H$12,0,10*ROW('Sanitation Data'!H79))),'Data Summary'!DI85="Yes"),OFFSET('Sanitation Data'!$H$12,0,10*ROW('Sanitation Data'!H79)),NA())</f>
        <v>#N/A</v>
      </c>
      <c r="AU85" s="83" t="e">
        <f ca="true">+IF(AND(ISNUMBER(OFFSET('Sanitation Data'!$I$4,0,10*ROW('Sanitation Data'!I79))),'Data Summary'!DJ85="Yes"),100-OFFSET('Sanitation Data'!$I$4,0,10*ROW('Sanitation Data'!I79)),NA())</f>
        <v>#N/A</v>
      </c>
      <c r="AV85" s="83" t="e">
        <f ca="true">+IF(AND(ISNUMBER(OFFSET('Sanitation Data'!$I$6,0,10*ROW('Sanitation Data'!I79))),'Data Summary'!DK85="Yes"),OFFSET('Sanitation Data'!$I$6,0,10*ROW('Sanitation Data'!I79)),NA())</f>
        <v>#N/A</v>
      </c>
      <c r="AW85" s="83" t="e">
        <f ca="true">+IF(AND(ISNUMBER(OFFSET('Sanitation Data'!$I$10,0,10*ROW('Sanitation Data'!I79))),'Data Summary'!DL85="Yes"),OFFSET('Sanitation Data'!$I$10,0,10*ROW('Sanitation Data'!I79)),NA())</f>
        <v>#N/A</v>
      </c>
      <c r="AX85" s="83" t="e">
        <f ca="true">+IF(AND(ISNUMBER(OFFSET('Sanitation Data'!$I$11,0,10*ROW('Sanitation Data'!I79))),'Data Summary'!DM85="Yes"),OFFSET('Sanitation Data'!$I$11,0,10*ROW('Sanitation Data'!I79)),NA())</f>
        <v>#N/A</v>
      </c>
      <c r="AY85" s="83" t="e">
        <f ca="true">+IF(AND(ISNUMBER(OFFSET('Sanitation Data'!$I$12,0,10*ROW('Sanitation Data'!I79))),'Data Summary'!DN85="Yes"),OFFSET('Sanitation Data'!$I$12,0,10*ROW('Sanitation Data'!I79)),NA())</f>
        <v>#N/A</v>
      </c>
      <c r="AZ85" s="84" t="e">
        <f ca="true">+IF(AND(ISNUMBER(OFFSET('Hygiene Data'!$D$5,0,10*ROW('Hygiene Data'!D79))),'Data Summary'!DO85="Yes"),OFFSET('Hygiene Data'!$D$5,0,10*ROW('Hygiene Data'!D79)),NA())</f>
        <v>#N/A</v>
      </c>
      <c r="BA85" s="84" t="e">
        <f ca="true">+IF(AND(ISNUMBER(OFFSET('Hygiene Data'!$D$7,0,10*ROW('Hygiene Data'!D79))),'Data Summary'!DP85="Yes"),OFFSET('Hygiene Data'!$D$7,0,10*ROW('Hygiene Data'!D79)),NA())</f>
        <v>#N/A</v>
      </c>
      <c r="BB85" s="84" t="e">
        <f ca="true">+IF(AND(ISNUMBER(OFFSET('Hygiene Data'!$D$9,0,10*ROW('Hygiene Data'!D79))),'Data Summary'!DQ85="Yes"),OFFSET('Hygiene Data'!$D$9,0,10*ROW('Hygiene Data'!D79)),NA())</f>
        <v>#N/A</v>
      </c>
      <c r="BC85" s="84" t="e">
        <f ca="true">+IF(AND(ISNUMBER(OFFSET('Hygiene Data'!$E$5,0,10*ROW('Hygiene Data'!E79))),'Data Summary'!DR85="Yes"),OFFSET('Hygiene Data'!$E$5,0,10*ROW('Hygiene Data'!E79)),NA())</f>
        <v>#N/A</v>
      </c>
      <c r="BD85" s="84" t="e">
        <f ca="true">+IF(AND(ISNUMBER(OFFSET('Hygiene Data'!$E$7,0,10*ROW('Hygiene Data'!E79))),'Data Summary'!DS85="Yes"),OFFSET('Hygiene Data'!$E$7,0,10*ROW('Hygiene Data'!E79)),NA())</f>
        <v>#N/A</v>
      </c>
      <c r="BE85" s="84" t="e">
        <f ca="true">+IF(AND(ISNUMBER(OFFSET('Hygiene Data'!$E$9,0,10*ROW('Hygiene Data'!E79))),'Data Summary'!DT85="Yes"),OFFSET('Hygiene Data'!$E$9,0,10*ROW('Hygiene Data'!E79)),NA())</f>
        <v>#N/A</v>
      </c>
      <c r="BF85" s="84" t="e">
        <f ca="true">+IF(AND(ISNUMBER(OFFSET('Hygiene Data'!$F$5,0,10*ROW('Hygiene Data'!F79))),'Data Summary'!DU85="Yes"),OFFSET('Hygiene Data'!$F$5,0,10*ROW('Hygiene Data'!F79)),NA())</f>
        <v>#N/A</v>
      </c>
      <c r="BG85" s="84" t="e">
        <f ca="true">+IF(AND(ISNUMBER(OFFSET('Hygiene Data'!$F$7,0,10*ROW('Hygiene Data'!F79))),'Data Summary'!DV85="Yes"),OFFSET('Hygiene Data'!$F$7,0,10*ROW('Hygiene Data'!F79)),NA())</f>
        <v>#N/A</v>
      </c>
      <c r="BH85" s="84" t="e">
        <f ca="true">+IF(AND(ISNUMBER(OFFSET('Hygiene Data'!$F$9,0,10*ROW('Hygiene Data'!F79))),'Data Summary'!DW85="Yes"),OFFSET('Hygiene Data'!$F$9,0,10*ROW('Hygiene Data'!F79)),NA())</f>
        <v>#N/A</v>
      </c>
      <c r="BI85" s="84" t="e">
        <f ca="true">+IF(AND(ISNUMBER(OFFSET('Hygiene Data'!$G$5,0,10*ROW('Hygiene Data'!G79))),'Data Summary'!DX85="Yes"),OFFSET('Hygiene Data'!$G$5,0,10*ROW('Hygiene Data'!G79)),NA())</f>
        <v>#N/A</v>
      </c>
      <c r="BJ85" s="84" t="e">
        <f ca="true">+IF(AND(ISNUMBER(OFFSET('Hygiene Data'!$G$7,0,10*ROW('Hygiene Data'!G79))),'Data Summary'!DY85="Yes"),OFFSET('Hygiene Data'!$G$7,0,10*ROW('Hygiene Data'!G79)),NA())</f>
        <v>#N/A</v>
      </c>
      <c r="BK85" s="84" t="e">
        <f ca="true">+IF(AND(ISNUMBER(OFFSET('Hygiene Data'!$G$9,0,10*ROW('Hygiene Data'!G79))),'Data Summary'!DZ85="Yes"),OFFSET('Hygiene Data'!$G$9,0,10*ROW('Hygiene Data'!G79)),NA())</f>
        <v>#N/A</v>
      </c>
      <c r="BL85" s="84" t="e">
        <f ca="true">+IF(AND(ISNUMBER(OFFSET('Hygiene Data'!$H$5,0,10*ROW('Hygiene Data'!H79))),'Data Summary'!EA85="Yes"),OFFSET('Hygiene Data'!$H$5,0,10*ROW('Hygiene Data'!H79)),NA())</f>
        <v>#N/A</v>
      </c>
      <c r="BM85" s="84" t="e">
        <f ca="true">+IF(AND(ISNUMBER(OFFSET('Hygiene Data'!$H$7,0,10*ROW('Hygiene Data'!H79))),'Data Summary'!EB85="Yes"),OFFSET('Hygiene Data'!$H$7,0,10*ROW('Hygiene Data'!H79)),NA())</f>
        <v>#N/A</v>
      </c>
      <c r="BN85" s="84" t="e">
        <f ca="true">+IF(AND(ISNUMBER(OFFSET('Hygiene Data'!$H$9,0,10*ROW('Hygiene Data'!H79))),'Data Summary'!EC85="Yes"),OFFSET('Hygiene Data'!$H$9,0,10*ROW('Hygiene Data'!H79)),NA())</f>
        <v>#N/A</v>
      </c>
      <c r="BO85" s="84" t="e">
        <f ca="true">+IF(AND(ISNUMBER(OFFSET('Hygiene Data'!$I$5,0,10*ROW('Hygiene Data'!I79))),'Data Summary'!ED85="Yes"),OFFSET('Hygiene Data'!$I$5,0,10*ROW('Hygiene Data'!I79)),NA())</f>
        <v>#N/A</v>
      </c>
      <c r="BP85" s="84" t="e">
        <f ca="true">+IF(AND(ISNUMBER(OFFSET('Hygiene Data'!$I$7,0,10*ROW('Hygiene Data'!I79))),'Data Summary'!EE85="Yes"),OFFSET('Hygiene Data'!$I$7,0,10*ROW('Hygiene Data'!I79)),NA())</f>
        <v>#N/A</v>
      </c>
      <c r="BQ85" s="84" t="e">
        <f ca="true">+IF(AND(ISNUMBER(OFFSET('Hygiene Data'!$I$9,0,10*ROW('Hygiene Data'!I79))),'Data Summary'!EF85="Yes"),OFFSET('Hygiene Data'!$I$9,0,10*ROW('Hygiene Data'!I79)),NA())</f>
        <v>#N/A</v>
      </c>
    </row>
    <row xmlns:x14ac="http://schemas.microsoft.com/office/spreadsheetml/2009/9/ac" r="86" x14ac:dyDescent="0.2">
      <c r="A86" s="375" t="e">
        <f ca="true">+RIGHT('Data Summary'!A86,LEN('Data Summary'!A86)-9)</f>
        <v>#VALUE!</v>
      </c>
      <c r="B86" s="36" t="str">
        <f ca="true">+IF(ISTEXT('Data Summary'!B86),'Data Summary'!B86,"")</f>
        <v/>
      </c>
      <c r="C86" s="325" t="e">
        <f ca="true">+VALUE('Data Summary'!C86)</f>
        <v>#VALUE!</v>
      </c>
      <c r="D86" s="82" t="e">
        <f ca="true">+IF(AND(ISNUMBER(OFFSET('Water Data'!$D$4,0,10*ROW('Water Data'!D80))),'Data Summary'!BS86="Yes"),100-OFFSET('Water Data'!$D$4,0,10*ROW('Water Data'!D80)),NA())</f>
        <v>#N/A</v>
      </c>
      <c r="E86" s="82" t="e">
        <f ca="true">+IF(AND(ISNUMBER(OFFSET('Water Data'!$D$6,0,10*ROW('Water Data'!D80))),'Data Summary'!BT86="Yes"),OFFSET('Water Data'!$D$6,0,10*ROW('Water Data'!D80)),NA())</f>
        <v>#N/A</v>
      </c>
      <c r="F86" s="82" t="e">
        <f ca="true">+IF(AND(ISNUMBER(OFFSET('Water Data'!$D$9,0,10*ROW('Water Data'!D80))),'Data Summary'!BU86="Yes"),OFFSET('Water Data'!$D$9,0,10*ROW('Water Data'!D80)),NA())</f>
        <v>#N/A</v>
      </c>
      <c r="G86" s="82" t="e">
        <f ca="true">+IF(AND(ISNUMBER(OFFSET('Water Data'!$E$4,0,10*ROW('Water Data'!E80))),'Data Summary'!BV86="Yes"),100-OFFSET('Water Data'!$E$4,0,10*ROW('Water Data'!E80)),NA())</f>
        <v>#N/A</v>
      </c>
      <c r="H86" s="82" t="e">
        <f ca="true">+IF(AND(ISNUMBER(OFFSET('Water Data'!$E$6,0,10*ROW('Water Data'!E80))),'Data Summary'!BW86="Yes"),OFFSET('Water Data'!$E$6,0,10*ROW('Water Data'!E80)),NA())</f>
        <v>#N/A</v>
      </c>
      <c r="I86" s="82" t="e">
        <f ca="true">+IF(AND(ISNUMBER(OFFSET('Water Data'!$E$9,0,10*ROW('Water Data'!E80))),'Data Summary'!BX86="Yes"),OFFSET('Water Data'!$E$9,0,10*ROW('Water Data'!E80)),NA())</f>
        <v>#N/A</v>
      </c>
      <c r="J86" s="82" t="e">
        <f ca="true">+IF(AND(ISNUMBER(OFFSET('Water Data'!$F$4,0,10*ROW('Water Data'!F80))),'Data Summary'!BY86="Yes"),100-OFFSET('Water Data'!$F$4,0,10*ROW('Water Data'!F80)),NA())</f>
        <v>#N/A</v>
      </c>
      <c r="K86" s="82" t="e">
        <f ca="true">+IF(AND(ISNUMBER(OFFSET('Water Data'!$F$6,0,10*ROW('Water Data'!F80))),'Data Summary'!BZ86="Yes"),OFFSET('Water Data'!$F$6,0,10*ROW('Water Data'!F80)),NA())</f>
        <v>#N/A</v>
      </c>
      <c r="L86" s="82" t="e">
        <f ca="true">+IF(AND(ISNUMBER(OFFSET('Water Data'!$F$9,0,10*ROW('Water Data'!F80))),'Data Summary'!CA86="Yes"),OFFSET('Water Data'!$F$9,0,10*ROW('Water Data'!F80)),NA())</f>
        <v>#N/A</v>
      </c>
      <c r="M86" s="82" t="e">
        <f ca="true">+IF(AND(ISNUMBER(OFFSET('Water Data'!$G$4,0,10*ROW('Water Data'!G80))),'Data Summary'!CB86="Yes"),100-OFFSET('Water Data'!$G$4,0,10*ROW('Water Data'!G80)),NA())</f>
        <v>#N/A</v>
      </c>
      <c r="N86" s="82" t="e">
        <f ca="true">+IF(AND(ISNUMBER(OFFSET('Water Data'!$G$6,0,10*ROW('Water Data'!G80))),'Data Summary'!CC86="Yes"),OFFSET('Water Data'!$G$6,0,10*ROW('Water Data'!G80)),NA())</f>
        <v>#N/A</v>
      </c>
      <c r="O86" s="82" t="e">
        <f ca="true">+IF(AND(ISNUMBER(OFFSET('Water Data'!$G$9,0,10*ROW('Water Data'!G80))),'Data Summary'!CD86="Yes"),OFFSET('Water Data'!$G$9,0,10*ROW('Water Data'!G80)),NA())</f>
        <v>#N/A</v>
      </c>
      <c r="P86" s="82" t="e">
        <f ca="true">+IF(AND(ISNUMBER(OFFSET('Water Data'!$H$4,0,10*ROW('Water Data'!H80))),'Data Summary'!CE86="Yes"),100-OFFSET('Water Data'!$H$4,0,10*ROW('Water Data'!H80)),NA())</f>
        <v>#N/A</v>
      </c>
      <c r="Q86" s="82" t="e">
        <f ca="true">+IF(AND(ISNUMBER(OFFSET('Water Data'!$H$6,0,10*ROW('Water Data'!H80))),'Data Summary'!CF86="Yes"),OFFSET('Water Data'!$H$6,0,10*ROW('Water Data'!H80)),NA())</f>
        <v>#N/A</v>
      </c>
      <c r="R86" s="82" t="e">
        <f ca="true">+IF(AND(ISNUMBER(OFFSET('Water Data'!$H$9,0,10*ROW('Water Data'!H80))),'Data Summary'!CG86="Yes"),OFFSET('Water Data'!$H$9,0,10*ROW('Water Data'!H80)),NA())</f>
        <v>#N/A</v>
      </c>
      <c r="S86" s="82" t="e">
        <f ca="true">+IF(AND(ISNUMBER(OFFSET('Water Data'!$I$4,0,10*ROW('Water Data'!I80))),'Data Summary'!CH86="Yes"),100-OFFSET('Water Data'!$I$4,0,10*ROW('Water Data'!I80)),NA())</f>
        <v>#N/A</v>
      </c>
      <c r="T86" s="82" t="e">
        <f ca="true">+IF(AND(ISNUMBER(OFFSET('Water Data'!$I$6,0,10*ROW('Water Data'!I80))),'Data Summary'!CI86="Yes"),OFFSET('Water Data'!$I$6,0,10*ROW('Water Data'!I80)),NA())</f>
        <v>#N/A</v>
      </c>
      <c r="U86" s="82" t="e">
        <f ca="true">+IF(AND(ISNUMBER(OFFSET('Water Data'!$I$9,0,10*ROW('Water Data'!I80))),'Data Summary'!CJ86="Yes"),OFFSET('Water Data'!$I$9,0,10*ROW('Water Data'!I80)),NA())</f>
        <v>#N/A</v>
      </c>
      <c r="V86" s="83" t="e">
        <f ca="true">+IF(AND(ISNUMBER(OFFSET('Sanitation Data'!$D$4,0,10*ROW('Sanitation Data'!D80))),'Data Summary'!CK86="Yes"),100-OFFSET('Sanitation Data'!$D$4,0,10*ROW('Sanitation Data'!D80)),NA())</f>
        <v>#N/A</v>
      </c>
      <c r="W86" s="83" t="e">
        <f ca="true">+IF(AND(ISNUMBER(OFFSET('Sanitation Data'!$D$6,0,10*ROW('Sanitation Data'!D80))),'Data Summary'!CL86="Yes"),OFFSET('Sanitation Data'!$D$6,0,10*ROW('Sanitation Data'!D80)),NA())</f>
        <v>#N/A</v>
      </c>
      <c r="X86" s="83" t="e">
        <f ca="true">+IF(AND(ISNUMBER(OFFSET('Sanitation Data'!$D$10,0,10*ROW('Sanitation Data'!D80))),'Data Summary'!CM86="Yes"),OFFSET('Sanitation Data'!$D$10,0,10*ROW('Sanitation Data'!D80)),NA())</f>
        <v>#N/A</v>
      </c>
      <c r="Y86" s="83" t="e">
        <f ca="true">+IF(AND(ISNUMBER(OFFSET('Sanitation Data'!$D$11,0,10*ROW('Sanitation Data'!D80))),'Data Summary'!CN86="Yes"),OFFSET('Sanitation Data'!$D$11,0,10*ROW('Sanitation Data'!D80)),NA())</f>
        <v>#N/A</v>
      </c>
      <c r="Z86" s="83" t="e">
        <f ca="true">+IF(AND(ISNUMBER(OFFSET('Sanitation Data'!$D$12,0,10*ROW('Sanitation Data'!D80))),'Data Summary'!CO86="Yes"),OFFSET('Sanitation Data'!$D$12,0,10*ROW('Sanitation Data'!D80)),NA())</f>
        <v>#N/A</v>
      </c>
      <c r="AA86" s="83" t="e">
        <f ca="true">+IF(AND(ISNUMBER(OFFSET('Sanitation Data'!$E$4,0,10*ROW('Sanitation Data'!E80))),'Data Summary'!CP86="Yes"),100-OFFSET('Sanitation Data'!$E$4,0,10*ROW('Sanitation Data'!E80)),NA())</f>
        <v>#N/A</v>
      </c>
      <c r="AB86" s="83" t="e">
        <f ca="true">+IF(AND(ISNUMBER(OFFSET('Sanitation Data'!$E$6,0,10*ROW('Sanitation Data'!E80))),'Data Summary'!CQ86="Yes"),OFFSET('Sanitation Data'!$E$6,0,10*ROW('Sanitation Data'!E80)),NA())</f>
        <v>#N/A</v>
      </c>
      <c r="AC86" s="83" t="e">
        <f ca="true">+IF(AND(ISNUMBER(OFFSET('Sanitation Data'!$E$10,0,10*ROW('Sanitation Data'!E80))),'Data Summary'!CR86="Yes"),OFFSET('Sanitation Data'!$E$10,0,10*ROW('Sanitation Data'!E80)),NA())</f>
        <v>#N/A</v>
      </c>
      <c r="AD86" s="83" t="e">
        <f ca="true">+IF(AND(ISNUMBER(OFFSET('Sanitation Data'!$E$11,0,10*ROW('Sanitation Data'!E80))),'Data Summary'!CS86="Yes"),OFFSET('Sanitation Data'!$E$11,0,10*ROW('Sanitation Data'!E80)),NA())</f>
        <v>#N/A</v>
      </c>
      <c r="AE86" s="83" t="e">
        <f ca="true">+IF(AND(ISNUMBER(OFFSET('Sanitation Data'!$E$12,0,10*ROW('Sanitation Data'!E80))),'Data Summary'!CT86="Yes"),OFFSET('Sanitation Data'!$E$12,0,10*ROW('Sanitation Data'!E80)),NA())</f>
        <v>#N/A</v>
      </c>
      <c r="AF86" s="83" t="e">
        <f ca="true">+IF(AND(ISNUMBER(OFFSET('Sanitation Data'!$F$4,0,10*ROW('Sanitation Data'!F80))),'Data Summary'!CU86="Yes"),100-OFFSET('Sanitation Data'!$F$4,0,10*ROW('Sanitation Data'!F80)),NA())</f>
        <v>#N/A</v>
      </c>
      <c r="AG86" s="83" t="e">
        <f ca="true">+IF(AND(ISNUMBER(OFFSET('Sanitation Data'!$F$6,0,10*ROW('Sanitation Data'!F80))),'Data Summary'!CV86="Yes"),OFFSET('Sanitation Data'!$F$6,0,10*ROW('Sanitation Data'!F80)),NA())</f>
        <v>#N/A</v>
      </c>
      <c r="AH86" s="83" t="e">
        <f ca="true">+IF(AND(ISNUMBER(OFFSET('Sanitation Data'!$F$10,0,10*ROW('Sanitation Data'!F80))),'Data Summary'!CW86="Yes"),OFFSET('Sanitation Data'!$F$10,0,10*ROW('Sanitation Data'!F80)),NA())</f>
        <v>#N/A</v>
      </c>
      <c r="AI86" s="83" t="e">
        <f ca="true">+IF(AND(ISNUMBER(OFFSET('Sanitation Data'!$F$11,0,10*ROW('Sanitation Data'!F80))),'Data Summary'!CX86="Yes"),OFFSET('Sanitation Data'!$F$11,0,10*ROW('Sanitation Data'!F80)),NA())</f>
        <v>#N/A</v>
      </c>
      <c r="AJ86" s="83" t="e">
        <f ca="true">+IF(AND(ISNUMBER(OFFSET('Sanitation Data'!$F$12,0,10*ROW('Sanitation Data'!F80))),'Data Summary'!CY86="Yes"),OFFSET('Sanitation Data'!$F$12,0,10*ROW('Sanitation Data'!F80)),NA())</f>
        <v>#N/A</v>
      </c>
      <c r="AK86" s="83" t="e">
        <f ca="true">+IF(AND(ISNUMBER(OFFSET('Sanitation Data'!$G$4,0,10*ROW('Sanitation Data'!G80))),'Data Summary'!CZ86="Yes"),100-OFFSET('Sanitation Data'!$G$4,0,10*ROW('Sanitation Data'!G80)),NA())</f>
        <v>#N/A</v>
      </c>
      <c r="AL86" s="83" t="e">
        <f ca="true">+IF(AND(ISNUMBER(OFFSET('Sanitation Data'!$G$6,0,10*ROW('Sanitation Data'!G80))),'Data Summary'!DA86="Yes"),OFFSET('Sanitation Data'!$G$6,0,10*ROW('Sanitation Data'!G80)),NA())</f>
        <v>#N/A</v>
      </c>
      <c r="AM86" s="83" t="e">
        <f ca="true">+IF(AND(ISNUMBER(OFFSET('Sanitation Data'!$G$10,0,10*ROW('Sanitation Data'!G80))),'Data Summary'!DB86="Yes"),OFFSET('Sanitation Data'!$G$10,0,10*ROW('Sanitation Data'!G80)),NA())</f>
        <v>#N/A</v>
      </c>
      <c r="AN86" s="83" t="e">
        <f ca="true">+IF(AND(ISNUMBER(OFFSET('Sanitation Data'!$G$11,0,10*ROW('Sanitation Data'!G80))),'Data Summary'!DC86="Yes"),OFFSET('Sanitation Data'!$G$11,0,10*ROW('Sanitation Data'!G80)),NA())</f>
        <v>#N/A</v>
      </c>
      <c r="AO86" s="83" t="e">
        <f ca="true">+IF(AND(ISNUMBER(OFFSET('Sanitation Data'!$G$12,0,10*ROW('Sanitation Data'!G80))),'Data Summary'!DD86="Yes"),OFFSET('Sanitation Data'!$G$12,0,10*ROW('Sanitation Data'!G80)),NA())</f>
        <v>#N/A</v>
      </c>
      <c r="AP86" s="83" t="e">
        <f ca="true">+IF(AND(ISNUMBER(OFFSET('Sanitation Data'!$H$4,0,10*ROW('Sanitation Data'!H80))),'Data Summary'!DE86="Yes"),100-OFFSET('Sanitation Data'!$H$4,0,10*ROW('Sanitation Data'!H80)),NA())</f>
        <v>#N/A</v>
      </c>
      <c r="AQ86" s="83" t="e">
        <f ca="true">+IF(AND(ISNUMBER(OFFSET('Sanitation Data'!$H$6,0,10*ROW('Sanitation Data'!H80))),'Data Summary'!DF86="Yes"),OFFSET('Sanitation Data'!$H$6,0,10*ROW('Sanitation Data'!H80)),NA())</f>
        <v>#N/A</v>
      </c>
      <c r="AR86" s="83" t="e">
        <f ca="true">+IF(AND(ISNUMBER(OFFSET('Sanitation Data'!$H$10,0,10*ROW('Sanitation Data'!H80))),'Data Summary'!DG86="Yes"),OFFSET('Sanitation Data'!$H$10,0,10*ROW('Sanitation Data'!H80)),NA())</f>
        <v>#N/A</v>
      </c>
      <c r="AS86" s="83" t="e">
        <f ca="true">+IF(AND(ISNUMBER(OFFSET('Sanitation Data'!$H$11,0,10*ROW('Sanitation Data'!H80))),'Data Summary'!DH86="Yes"),OFFSET('Sanitation Data'!$H$11,0,10*ROW('Sanitation Data'!H80)),NA())</f>
        <v>#N/A</v>
      </c>
      <c r="AT86" s="83" t="e">
        <f ca="true">+IF(AND(ISNUMBER(OFFSET('Sanitation Data'!$H$12,0,10*ROW('Sanitation Data'!H80))),'Data Summary'!DI86="Yes"),OFFSET('Sanitation Data'!$H$12,0,10*ROW('Sanitation Data'!H80)),NA())</f>
        <v>#N/A</v>
      </c>
      <c r="AU86" s="83" t="e">
        <f ca="true">+IF(AND(ISNUMBER(OFFSET('Sanitation Data'!$I$4,0,10*ROW('Sanitation Data'!I80))),'Data Summary'!DJ86="Yes"),100-OFFSET('Sanitation Data'!$I$4,0,10*ROW('Sanitation Data'!I80)),NA())</f>
        <v>#N/A</v>
      </c>
      <c r="AV86" s="83" t="e">
        <f ca="true">+IF(AND(ISNUMBER(OFFSET('Sanitation Data'!$I$6,0,10*ROW('Sanitation Data'!I80))),'Data Summary'!DK86="Yes"),OFFSET('Sanitation Data'!$I$6,0,10*ROW('Sanitation Data'!I80)),NA())</f>
        <v>#N/A</v>
      </c>
      <c r="AW86" s="83" t="e">
        <f ca="true">+IF(AND(ISNUMBER(OFFSET('Sanitation Data'!$I$10,0,10*ROW('Sanitation Data'!I80))),'Data Summary'!DL86="Yes"),OFFSET('Sanitation Data'!$I$10,0,10*ROW('Sanitation Data'!I80)),NA())</f>
        <v>#N/A</v>
      </c>
      <c r="AX86" s="83" t="e">
        <f ca="true">+IF(AND(ISNUMBER(OFFSET('Sanitation Data'!$I$11,0,10*ROW('Sanitation Data'!I80))),'Data Summary'!DM86="Yes"),OFFSET('Sanitation Data'!$I$11,0,10*ROW('Sanitation Data'!I80)),NA())</f>
        <v>#N/A</v>
      </c>
      <c r="AY86" s="83" t="e">
        <f ca="true">+IF(AND(ISNUMBER(OFFSET('Sanitation Data'!$I$12,0,10*ROW('Sanitation Data'!I80))),'Data Summary'!DN86="Yes"),OFFSET('Sanitation Data'!$I$12,0,10*ROW('Sanitation Data'!I80)),NA())</f>
        <v>#N/A</v>
      </c>
      <c r="AZ86" s="84" t="e">
        <f ca="true">+IF(AND(ISNUMBER(OFFSET('Hygiene Data'!$D$5,0,10*ROW('Hygiene Data'!D80))),'Data Summary'!DO86="Yes"),OFFSET('Hygiene Data'!$D$5,0,10*ROW('Hygiene Data'!D80)),NA())</f>
        <v>#N/A</v>
      </c>
      <c r="BA86" s="84" t="e">
        <f ca="true">+IF(AND(ISNUMBER(OFFSET('Hygiene Data'!$D$7,0,10*ROW('Hygiene Data'!D80))),'Data Summary'!DP86="Yes"),OFFSET('Hygiene Data'!$D$7,0,10*ROW('Hygiene Data'!D80)),NA())</f>
        <v>#N/A</v>
      </c>
      <c r="BB86" s="84" t="e">
        <f ca="true">+IF(AND(ISNUMBER(OFFSET('Hygiene Data'!$D$9,0,10*ROW('Hygiene Data'!D80))),'Data Summary'!DQ86="Yes"),OFFSET('Hygiene Data'!$D$9,0,10*ROW('Hygiene Data'!D80)),NA())</f>
        <v>#N/A</v>
      </c>
      <c r="BC86" s="84" t="e">
        <f ca="true">+IF(AND(ISNUMBER(OFFSET('Hygiene Data'!$E$5,0,10*ROW('Hygiene Data'!E80))),'Data Summary'!DR86="Yes"),OFFSET('Hygiene Data'!$E$5,0,10*ROW('Hygiene Data'!E80)),NA())</f>
        <v>#N/A</v>
      </c>
      <c r="BD86" s="84" t="e">
        <f ca="true">+IF(AND(ISNUMBER(OFFSET('Hygiene Data'!$E$7,0,10*ROW('Hygiene Data'!E80))),'Data Summary'!DS86="Yes"),OFFSET('Hygiene Data'!$E$7,0,10*ROW('Hygiene Data'!E80)),NA())</f>
        <v>#N/A</v>
      </c>
      <c r="BE86" s="84" t="e">
        <f ca="true">+IF(AND(ISNUMBER(OFFSET('Hygiene Data'!$E$9,0,10*ROW('Hygiene Data'!E80))),'Data Summary'!DT86="Yes"),OFFSET('Hygiene Data'!$E$9,0,10*ROW('Hygiene Data'!E80)),NA())</f>
        <v>#N/A</v>
      </c>
      <c r="BF86" s="84" t="e">
        <f ca="true">+IF(AND(ISNUMBER(OFFSET('Hygiene Data'!$F$5,0,10*ROW('Hygiene Data'!F80))),'Data Summary'!DU86="Yes"),OFFSET('Hygiene Data'!$F$5,0,10*ROW('Hygiene Data'!F80)),NA())</f>
        <v>#N/A</v>
      </c>
      <c r="BG86" s="84" t="e">
        <f ca="true">+IF(AND(ISNUMBER(OFFSET('Hygiene Data'!$F$7,0,10*ROW('Hygiene Data'!F80))),'Data Summary'!DV86="Yes"),OFFSET('Hygiene Data'!$F$7,0,10*ROW('Hygiene Data'!F80)),NA())</f>
        <v>#N/A</v>
      </c>
      <c r="BH86" s="84" t="e">
        <f ca="true">+IF(AND(ISNUMBER(OFFSET('Hygiene Data'!$F$9,0,10*ROW('Hygiene Data'!F80))),'Data Summary'!DW86="Yes"),OFFSET('Hygiene Data'!$F$9,0,10*ROW('Hygiene Data'!F80)),NA())</f>
        <v>#N/A</v>
      </c>
      <c r="BI86" s="84" t="e">
        <f ca="true">+IF(AND(ISNUMBER(OFFSET('Hygiene Data'!$G$5,0,10*ROW('Hygiene Data'!G80))),'Data Summary'!DX86="Yes"),OFFSET('Hygiene Data'!$G$5,0,10*ROW('Hygiene Data'!G80)),NA())</f>
        <v>#N/A</v>
      </c>
      <c r="BJ86" s="84" t="e">
        <f ca="true">+IF(AND(ISNUMBER(OFFSET('Hygiene Data'!$G$7,0,10*ROW('Hygiene Data'!G80))),'Data Summary'!DY86="Yes"),OFFSET('Hygiene Data'!$G$7,0,10*ROW('Hygiene Data'!G80)),NA())</f>
        <v>#N/A</v>
      </c>
      <c r="BK86" s="84" t="e">
        <f ca="true">+IF(AND(ISNUMBER(OFFSET('Hygiene Data'!$G$9,0,10*ROW('Hygiene Data'!G80))),'Data Summary'!DZ86="Yes"),OFFSET('Hygiene Data'!$G$9,0,10*ROW('Hygiene Data'!G80)),NA())</f>
        <v>#N/A</v>
      </c>
      <c r="BL86" s="84" t="e">
        <f ca="true">+IF(AND(ISNUMBER(OFFSET('Hygiene Data'!$H$5,0,10*ROW('Hygiene Data'!H80))),'Data Summary'!EA86="Yes"),OFFSET('Hygiene Data'!$H$5,0,10*ROW('Hygiene Data'!H80)),NA())</f>
        <v>#N/A</v>
      </c>
      <c r="BM86" s="84" t="e">
        <f ca="true">+IF(AND(ISNUMBER(OFFSET('Hygiene Data'!$H$7,0,10*ROW('Hygiene Data'!H80))),'Data Summary'!EB86="Yes"),OFFSET('Hygiene Data'!$H$7,0,10*ROW('Hygiene Data'!H80)),NA())</f>
        <v>#N/A</v>
      </c>
      <c r="BN86" s="84" t="e">
        <f ca="true">+IF(AND(ISNUMBER(OFFSET('Hygiene Data'!$H$9,0,10*ROW('Hygiene Data'!H80))),'Data Summary'!EC86="Yes"),OFFSET('Hygiene Data'!$H$9,0,10*ROW('Hygiene Data'!H80)),NA())</f>
        <v>#N/A</v>
      </c>
      <c r="BO86" s="84" t="e">
        <f ca="true">+IF(AND(ISNUMBER(OFFSET('Hygiene Data'!$I$5,0,10*ROW('Hygiene Data'!I80))),'Data Summary'!ED86="Yes"),OFFSET('Hygiene Data'!$I$5,0,10*ROW('Hygiene Data'!I80)),NA())</f>
        <v>#N/A</v>
      </c>
      <c r="BP86" s="84" t="e">
        <f ca="true">+IF(AND(ISNUMBER(OFFSET('Hygiene Data'!$I$7,0,10*ROW('Hygiene Data'!I80))),'Data Summary'!EE86="Yes"),OFFSET('Hygiene Data'!$I$7,0,10*ROW('Hygiene Data'!I80)),NA())</f>
        <v>#N/A</v>
      </c>
      <c r="BQ86" s="84" t="e">
        <f ca="true">+IF(AND(ISNUMBER(OFFSET('Hygiene Data'!$I$9,0,10*ROW('Hygiene Data'!I80))),'Data Summary'!EF86="Yes"),OFFSET('Hygiene Data'!$I$9,0,10*ROW('Hygiene Data'!I80)),NA())</f>
        <v>#N/A</v>
      </c>
    </row>
    <row xmlns:x14ac="http://schemas.microsoft.com/office/spreadsheetml/2009/9/ac" r="87" x14ac:dyDescent="0.2">
      <c r="A87" s="375" t="e">
        <f ca="true">+RIGHT('Data Summary'!A87,LEN('Data Summary'!A87)-9)</f>
        <v>#VALUE!</v>
      </c>
      <c r="B87" s="36" t="str">
        <f ca="true">+IF(ISTEXT('Data Summary'!B87),'Data Summary'!B87,"")</f>
        <v/>
      </c>
      <c r="C87" s="325" t="e">
        <f ca="true">+VALUE('Data Summary'!C87)</f>
        <v>#VALUE!</v>
      </c>
      <c r="D87" s="82" t="e">
        <f ca="true">+IF(AND(ISNUMBER(OFFSET('Water Data'!$D$4,0,10*ROW('Water Data'!D81))),'Data Summary'!BS87="Yes"),100-OFFSET('Water Data'!$D$4,0,10*ROW('Water Data'!D81)),NA())</f>
        <v>#N/A</v>
      </c>
      <c r="E87" s="82" t="e">
        <f ca="true">+IF(AND(ISNUMBER(OFFSET('Water Data'!$D$6,0,10*ROW('Water Data'!D81))),'Data Summary'!BT87="Yes"),OFFSET('Water Data'!$D$6,0,10*ROW('Water Data'!D81)),NA())</f>
        <v>#N/A</v>
      </c>
      <c r="F87" s="82" t="e">
        <f ca="true">+IF(AND(ISNUMBER(OFFSET('Water Data'!$D$9,0,10*ROW('Water Data'!D81))),'Data Summary'!BU87="Yes"),OFFSET('Water Data'!$D$9,0,10*ROW('Water Data'!D81)),NA())</f>
        <v>#N/A</v>
      </c>
      <c r="G87" s="82" t="e">
        <f ca="true">+IF(AND(ISNUMBER(OFFSET('Water Data'!$E$4,0,10*ROW('Water Data'!E81))),'Data Summary'!BV87="Yes"),100-OFFSET('Water Data'!$E$4,0,10*ROW('Water Data'!E81)),NA())</f>
        <v>#N/A</v>
      </c>
      <c r="H87" s="82" t="e">
        <f ca="true">+IF(AND(ISNUMBER(OFFSET('Water Data'!$E$6,0,10*ROW('Water Data'!E81))),'Data Summary'!BW87="Yes"),OFFSET('Water Data'!$E$6,0,10*ROW('Water Data'!E81)),NA())</f>
        <v>#N/A</v>
      </c>
      <c r="I87" s="82" t="e">
        <f ca="true">+IF(AND(ISNUMBER(OFFSET('Water Data'!$E$9,0,10*ROW('Water Data'!E81))),'Data Summary'!BX87="Yes"),OFFSET('Water Data'!$E$9,0,10*ROW('Water Data'!E81)),NA())</f>
        <v>#N/A</v>
      </c>
      <c r="J87" s="82" t="e">
        <f ca="true">+IF(AND(ISNUMBER(OFFSET('Water Data'!$F$4,0,10*ROW('Water Data'!F81))),'Data Summary'!BY87="Yes"),100-OFFSET('Water Data'!$F$4,0,10*ROW('Water Data'!F81)),NA())</f>
        <v>#N/A</v>
      </c>
      <c r="K87" s="82" t="e">
        <f ca="true">+IF(AND(ISNUMBER(OFFSET('Water Data'!$F$6,0,10*ROW('Water Data'!F81))),'Data Summary'!BZ87="Yes"),OFFSET('Water Data'!$F$6,0,10*ROW('Water Data'!F81)),NA())</f>
        <v>#N/A</v>
      </c>
      <c r="L87" s="82" t="e">
        <f ca="true">+IF(AND(ISNUMBER(OFFSET('Water Data'!$F$9,0,10*ROW('Water Data'!F81))),'Data Summary'!CA87="Yes"),OFFSET('Water Data'!$F$9,0,10*ROW('Water Data'!F81)),NA())</f>
        <v>#N/A</v>
      </c>
      <c r="M87" s="82" t="e">
        <f ca="true">+IF(AND(ISNUMBER(OFFSET('Water Data'!$G$4,0,10*ROW('Water Data'!G81))),'Data Summary'!CB87="Yes"),100-OFFSET('Water Data'!$G$4,0,10*ROW('Water Data'!G81)),NA())</f>
        <v>#N/A</v>
      </c>
      <c r="N87" s="82" t="e">
        <f ca="true">+IF(AND(ISNUMBER(OFFSET('Water Data'!$G$6,0,10*ROW('Water Data'!G81))),'Data Summary'!CC87="Yes"),OFFSET('Water Data'!$G$6,0,10*ROW('Water Data'!G81)),NA())</f>
        <v>#N/A</v>
      </c>
      <c r="O87" s="82" t="e">
        <f ca="true">+IF(AND(ISNUMBER(OFFSET('Water Data'!$G$9,0,10*ROW('Water Data'!G81))),'Data Summary'!CD87="Yes"),OFFSET('Water Data'!$G$9,0,10*ROW('Water Data'!G81)),NA())</f>
        <v>#N/A</v>
      </c>
      <c r="P87" s="82" t="e">
        <f ca="true">+IF(AND(ISNUMBER(OFFSET('Water Data'!$H$4,0,10*ROW('Water Data'!H81))),'Data Summary'!CE87="Yes"),100-OFFSET('Water Data'!$H$4,0,10*ROW('Water Data'!H81)),NA())</f>
        <v>#N/A</v>
      </c>
      <c r="Q87" s="82" t="e">
        <f ca="true">+IF(AND(ISNUMBER(OFFSET('Water Data'!$H$6,0,10*ROW('Water Data'!H81))),'Data Summary'!CF87="Yes"),OFFSET('Water Data'!$H$6,0,10*ROW('Water Data'!H81)),NA())</f>
        <v>#N/A</v>
      </c>
      <c r="R87" s="82" t="e">
        <f ca="true">+IF(AND(ISNUMBER(OFFSET('Water Data'!$H$9,0,10*ROW('Water Data'!H81))),'Data Summary'!CG87="Yes"),OFFSET('Water Data'!$H$9,0,10*ROW('Water Data'!H81)),NA())</f>
        <v>#N/A</v>
      </c>
      <c r="S87" s="82" t="e">
        <f ca="true">+IF(AND(ISNUMBER(OFFSET('Water Data'!$I$4,0,10*ROW('Water Data'!I81))),'Data Summary'!CH87="Yes"),100-OFFSET('Water Data'!$I$4,0,10*ROW('Water Data'!I81)),NA())</f>
        <v>#N/A</v>
      </c>
      <c r="T87" s="82" t="e">
        <f ca="true">+IF(AND(ISNUMBER(OFFSET('Water Data'!$I$6,0,10*ROW('Water Data'!I81))),'Data Summary'!CI87="Yes"),OFFSET('Water Data'!$I$6,0,10*ROW('Water Data'!I81)),NA())</f>
        <v>#N/A</v>
      </c>
      <c r="U87" s="82" t="e">
        <f ca="true">+IF(AND(ISNUMBER(OFFSET('Water Data'!$I$9,0,10*ROW('Water Data'!I81))),'Data Summary'!CJ87="Yes"),OFFSET('Water Data'!$I$9,0,10*ROW('Water Data'!I81)),NA())</f>
        <v>#N/A</v>
      </c>
      <c r="V87" s="83" t="e">
        <f ca="true">+IF(AND(ISNUMBER(OFFSET('Sanitation Data'!$D$4,0,10*ROW('Sanitation Data'!D81))),'Data Summary'!CK87="Yes"),100-OFFSET('Sanitation Data'!$D$4,0,10*ROW('Sanitation Data'!D81)),NA())</f>
        <v>#N/A</v>
      </c>
      <c r="W87" s="83" t="e">
        <f ca="true">+IF(AND(ISNUMBER(OFFSET('Sanitation Data'!$D$6,0,10*ROW('Sanitation Data'!D81))),'Data Summary'!CL87="Yes"),OFFSET('Sanitation Data'!$D$6,0,10*ROW('Sanitation Data'!D81)),NA())</f>
        <v>#N/A</v>
      </c>
      <c r="X87" s="83" t="e">
        <f ca="true">+IF(AND(ISNUMBER(OFFSET('Sanitation Data'!$D$10,0,10*ROW('Sanitation Data'!D81))),'Data Summary'!CM87="Yes"),OFFSET('Sanitation Data'!$D$10,0,10*ROW('Sanitation Data'!D81)),NA())</f>
        <v>#N/A</v>
      </c>
      <c r="Y87" s="83" t="e">
        <f ca="true">+IF(AND(ISNUMBER(OFFSET('Sanitation Data'!$D$11,0,10*ROW('Sanitation Data'!D81))),'Data Summary'!CN87="Yes"),OFFSET('Sanitation Data'!$D$11,0,10*ROW('Sanitation Data'!D81)),NA())</f>
        <v>#N/A</v>
      </c>
      <c r="Z87" s="83" t="e">
        <f ca="true">+IF(AND(ISNUMBER(OFFSET('Sanitation Data'!$D$12,0,10*ROW('Sanitation Data'!D81))),'Data Summary'!CO87="Yes"),OFFSET('Sanitation Data'!$D$12,0,10*ROW('Sanitation Data'!D81)),NA())</f>
        <v>#N/A</v>
      </c>
      <c r="AA87" s="83" t="e">
        <f ca="true">+IF(AND(ISNUMBER(OFFSET('Sanitation Data'!$E$4,0,10*ROW('Sanitation Data'!E81))),'Data Summary'!CP87="Yes"),100-OFFSET('Sanitation Data'!$E$4,0,10*ROW('Sanitation Data'!E81)),NA())</f>
        <v>#N/A</v>
      </c>
      <c r="AB87" s="83" t="e">
        <f ca="true">+IF(AND(ISNUMBER(OFFSET('Sanitation Data'!$E$6,0,10*ROW('Sanitation Data'!E81))),'Data Summary'!CQ87="Yes"),OFFSET('Sanitation Data'!$E$6,0,10*ROW('Sanitation Data'!E81)),NA())</f>
        <v>#N/A</v>
      </c>
      <c r="AC87" s="83" t="e">
        <f ca="true">+IF(AND(ISNUMBER(OFFSET('Sanitation Data'!$E$10,0,10*ROW('Sanitation Data'!E81))),'Data Summary'!CR87="Yes"),OFFSET('Sanitation Data'!$E$10,0,10*ROW('Sanitation Data'!E81)),NA())</f>
        <v>#N/A</v>
      </c>
      <c r="AD87" s="83" t="e">
        <f ca="true">+IF(AND(ISNUMBER(OFFSET('Sanitation Data'!$E$11,0,10*ROW('Sanitation Data'!E81))),'Data Summary'!CS87="Yes"),OFFSET('Sanitation Data'!$E$11,0,10*ROW('Sanitation Data'!E81)),NA())</f>
        <v>#N/A</v>
      </c>
      <c r="AE87" s="83" t="e">
        <f ca="true">+IF(AND(ISNUMBER(OFFSET('Sanitation Data'!$E$12,0,10*ROW('Sanitation Data'!E81))),'Data Summary'!CT87="Yes"),OFFSET('Sanitation Data'!$E$12,0,10*ROW('Sanitation Data'!E81)),NA())</f>
        <v>#N/A</v>
      </c>
      <c r="AF87" s="83" t="e">
        <f ca="true">+IF(AND(ISNUMBER(OFFSET('Sanitation Data'!$F$4,0,10*ROW('Sanitation Data'!F81))),'Data Summary'!CU87="Yes"),100-OFFSET('Sanitation Data'!$F$4,0,10*ROW('Sanitation Data'!F81)),NA())</f>
        <v>#N/A</v>
      </c>
      <c r="AG87" s="83" t="e">
        <f ca="true">+IF(AND(ISNUMBER(OFFSET('Sanitation Data'!$F$6,0,10*ROW('Sanitation Data'!F81))),'Data Summary'!CV87="Yes"),OFFSET('Sanitation Data'!$F$6,0,10*ROW('Sanitation Data'!F81)),NA())</f>
        <v>#N/A</v>
      </c>
      <c r="AH87" s="83" t="e">
        <f ca="true">+IF(AND(ISNUMBER(OFFSET('Sanitation Data'!$F$10,0,10*ROW('Sanitation Data'!F81))),'Data Summary'!CW87="Yes"),OFFSET('Sanitation Data'!$F$10,0,10*ROW('Sanitation Data'!F81)),NA())</f>
        <v>#N/A</v>
      </c>
      <c r="AI87" s="83" t="e">
        <f ca="true">+IF(AND(ISNUMBER(OFFSET('Sanitation Data'!$F$11,0,10*ROW('Sanitation Data'!F81))),'Data Summary'!CX87="Yes"),OFFSET('Sanitation Data'!$F$11,0,10*ROW('Sanitation Data'!F81)),NA())</f>
        <v>#N/A</v>
      </c>
      <c r="AJ87" s="83" t="e">
        <f ca="true">+IF(AND(ISNUMBER(OFFSET('Sanitation Data'!$F$12,0,10*ROW('Sanitation Data'!F81))),'Data Summary'!CY87="Yes"),OFFSET('Sanitation Data'!$F$12,0,10*ROW('Sanitation Data'!F81)),NA())</f>
        <v>#N/A</v>
      </c>
      <c r="AK87" s="83" t="e">
        <f ca="true">+IF(AND(ISNUMBER(OFFSET('Sanitation Data'!$G$4,0,10*ROW('Sanitation Data'!G81))),'Data Summary'!CZ87="Yes"),100-OFFSET('Sanitation Data'!$G$4,0,10*ROW('Sanitation Data'!G81)),NA())</f>
        <v>#N/A</v>
      </c>
      <c r="AL87" s="83" t="e">
        <f ca="true">+IF(AND(ISNUMBER(OFFSET('Sanitation Data'!$G$6,0,10*ROW('Sanitation Data'!G81))),'Data Summary'!DA87="Yes"),OFFSET('Sanitation Data'!$G$6,0,10*ROW('Sanitation Data'!G81)),NA())</f>
        <v>#N/A</v>
      </c>
      <c r="AM87" s="83" t="e">
        <f ca="true">+IF(AND(ISNUMBER(OFFSET('Sanitation Data'!$G$10,0,10*ROW('Sanitation Data'!G81))),'Data Summary'!DB87="Yes"),OFFSET('Sanitation Data'!$G$10,0,10*ROW('Sanitation Data'!G81)),NA())</f>
        <v>#N/A</v>
      </c>
      <c r="AN87" s="83" t="e">
        <f ca="true">+IF(AND(ISNUMBER(OFFSET('Sanitation Data'!$G$11,0,10*ROW('Sanitation Data'!G81))),'Data Summary'!DC87="Yes"),OFFSET('Sanitation Data'!$G$11,0,10*ROW('Sanitation Data'!G81)),NA())</f>
        <v>#N/A</v>
      </c>
      <c r="AO87" s="83" t="e">
        <f ca="true">+IF(AND(ISNUMBER(OFFSET('Sanitation Data'!$G$12,0,10*ROW('Sanitation Data'!G81))),'Data Summary'!DD87="Yes"),OFFSET('Sanitation Data'!$G$12,0,10*ROW('Sanitation Data'!G81)),NA())</f>
        <v>#N/A</v>
      </c>
      <c r="AP87" s="83" t="e">
        <f ca="true">+IF(AND(ISNUMBER(OFFSET('Sanitation Data'!$H$4,0,10*ROW('Sanitation Data'!H81))),'Data Summary'!DE87="Yes"),100-OFFSET('Sanitation Data'!$H$4,0,10*ROW('Sanitation Data'!H81)),NA())</f>
        <v>#N/A</v>
      </c>
      <c r="AQ87" s="83" t="e">
        <f ca="true">+IF(AND(ISNUMBER(OFFSET('Sanitation Data'!$H$6,0,10*ROW('Sanitation Data'!H81))),'Data Summary'!DF87="Yes"),OFFSET('Sanitation Data'!$H$6,0,10*ROW('Sanitation Data'!H81)),NA())</f>
        <v>#N/A</v>
      </c>
      <c r="AR87" s="83" t="e">
        <f ca="true">+IF(AND(ISNUMBER(OFFSET('Sanitation Data'!$H$10,0,10*ROW('Sanitation Data'!H81))),'Data Summary'!DG87="Yes"),OFFSET('Sanitation Data'!$H$10,0,10*ROW('Sanitation Data'!H81)),NA())</f>
        <v>#N/A</v>
      </c>
      <c r="AS87" s="83" t="e">
        <f ca="true">+IF(AND(ISNUMBER(OFFSET('Sanitation Data'!$H$11,0,10*ROW('Sanitation Data'!H81))),'Data Summary'!DH87="Yes"),OFFSET('Sanitation Data'!$H$11,0,10*ROW('Sanitation Data'!H81)),NA())</f>
        <v>#N/A</v>
      </c>
      <c r="AT87" s="83" t="e">
        <f ca="true">+IF(AND(ISNUMBER(OFFSET('Sanitation Data'!$H$12,0,10*ROW('Sanitation Data'!H81))),'Data Summary'!DI87="Yes"),OFFSET('Sanitation Data'!$H$12,0,10*ROW('Sanitation Data'!H81)),NA())</f>
        <v>#N/A</v>
      </c>
      <c r="AU87" s="83" t="e">
        <f ca="true">+IF(AND(ISNUMBER(OFFSET('Sanitation Data'!$I$4,0,10*ROW('Sanitation Data'!I81))),'Data Summary'!DJ87="Yes"),100-OFFSET('Sanitation Data'!$I$4,0,10*ROW('Sanitation Data'!I81)),NA())</f>
        <v>#N/A</v>
      </c>
      <c r="AV87" s="83" t="e">
        <f ca="true">+IF(AND(ISNUMBER(OFFSET('Sanitation Data'!$I$6,0,10*ROW('Sanitation Data'!I81))),'Data Summary'!DK87="Yes"),OFFSET('Sanitation Data'!$I$6,0,10*ROW('Sanitation Data'!I81)),NA())</f>
        <v>#N/A</v>
      </c>
      <c r="AW87" s="83" t="e">
        <f ca="true">+IF(AND(ISNUMBER(OFFSET('Sanitation Data'!$I$10,0,10*ROW('Sanitation Data'!I81))),'Data Summary'!DL87="Yes"),OFFSET('Sanitation Data'!$I$10,0,10*ROW('Sanitation Data'!I81)),NA())</f>
        <v>#N/A</v>
      </c>
      <c r="AX87" s="83" t="e">
        <f ca="true">+IF(AND(ISNUMBER(OFFSET('Sanitation Data'!$I$11,0,10*ROW('Sanitation Data'!I81))),'Data Summary'!DM87="Yes"),OFFSET('Sanitation Data'!$I$11,0,10*ROW('Sanitation Data'!I81)),NA())</f>
        <v>#N/A</v>
      </c>
      <c r="AY87" s="83" t="e">
        <f ca="true">+IF(AND(ISNUMBER(OFFSET('Sanitation Data'!$I$12,0,10*ROW('Sanitation Data'!I81))),'Data Summary'!DN87="Yes"),OFFSET('Sanitation Data'!$I$12,0,10*ROW('Sanitation Data'!I81)),NA())</f>
        <v>#N/A</v>
      </c>
      <c r="AZ87" s="84" t="e">
        <f ca="true">+IF(AND(ISNUMBER(OFFSET('Hygiene Data'!$D$5,0,10*ROW('Hygiene Data'!D81))),'Data Summary'!DO87="Yes"),OFFSET('Hygiene Data'!$D$5,0,10*ROW('Hygiene Data'!D81)),NA())</f>
        <v>#N/A</v>
      </c>
      <c r="BA87" s="84" t="e">
        <f ca="true">+IF(AND(ISNUMBER(OFFSET('Hygiene Data'!$D$7,0,10*ROW('Hygiene Data'!D81))),'Data Summary'!DP87="Yes"),OFFSET('Hygiene Data'!$D$7,0,10*ROW('Hygiene Data'!D81)),NA())</f>
        <v>#N/A</v>
      </c>
      <c r="BB87" s="84" t="e">
        <f ca="true">+IF(AND(ISNUMBER(OFFSET('Hygiene Data'!$D$9,0,10*ROW('Hygiene Data'!D81))),'Data Summary'!DQ87="Yes"),OFFSET('Hygiene Data'!$D$9,0,10*ROW('Hygiene Data'!D81)),NA())</f>
        <v>#N/A</v>
      </c>
      <c r="BC87" s="84" t="e">
        <f ca="true">+IF(AND(ISNUMBER(OFFSET('Hygiene Data'!$E$5,0,10*ROW('Hygiene Data'!E81))),'Data Summary'!DR87="Yes"),OFFSET('Hygiene Data'!$E$5,0,10*ROW('Hygiene Data'!E81)),NA())</f>
        <v>#N/A</v>
      </c>
      <c r="BD87" s="84" t="e">
        <f ca="true">+IF(AND(ISNUMBER(OFFSET('Hygiene Data'!$E$7,0,10*ROW('Hygiene Data'!E81))),'Data Summary'!DS87="Yes"),OFFSET('Hygiene Data'!$E$7,0,10*ROW('Hygiene Data'!E81)),NA())</f>
        <v>#N/A</v>
      </c>
      <c r="BE87" s="84" t="e">
        <f ca="true">+IF(AND(ISNUMBER(OFFSET('Hygiene Data'!$E$9,0,10*ROW('Hygiene Data'!E81))),'Data Summary'!DT87="Yes"),OFFSET('Hygiene Data'!$E$9,0,10*ROW('Hygiene Data'!E81)),NA())</f>
        <v>#N/A</v>
      </c>
      <c r="BF87" s="84" t="e">
        <f ca="true">+IF(AND(ISNUMBER(OFFSET('Hygiene Data'!$F$5,0,10*ROW('Hygiene Data'!F81))),'Data Summary'!DU87="Yes"),OFFSET('Hygiene Data'!$F$5,0,10*ROW('Hygiene Data'!F81)),NA())</f>
        <v>#N/A</v>
      </c>
      <c r="BG87" s="84" t="e">
        <f ca="true">+IF(AND(ISNUMBER(OFFSET('Hygiene Data'!$F$7,0,10*ROW('Hygiene Data'!F81))),'Data Summary'!DV87="Yes"),OFFSET('Hygiene Data'!$F$7,0,10*ROW('Hygiene Data'!F81)),NA())</f>
        <v>#N/A</v>
      </c>
      <c r="BH87" s="84" t="e">
        <f ca="true">+IF(AND(ISNUMBER(OFFSET('Hygiene Data'!$F$9,0,10*ROW('Hygiene Data'!F81))),'Data Summary'!DW87="Yes"),OFFSET('Hygiene Data'!$F$9,0,10*ROW('Hygiene Data'!F81)),NA())</f>
        <v>#N/A</v>
      </c>
      <c r="BI87" s="84" t="e">
        <f ca="true">+IF(AND(ISNUMBER(OFFSET('Hygiene Data'!$G$5,0,10*ROW('Hygiene Data'!G81))),'Data Summary'!DX87="Yes"),OFFSET('Hygiene Data'!$G$5,0,10*ROW('Hygiene Data'!G81)),NA())</f>
        <v>#N/A</v>
      </c>
      <c r="BJ87" s="84" t="e">
        <f ca="true">+IF(AND(ISNUMBER(OFFSET('Hygiene Data'!$G$7,0,10*ROW('Hygiene Data'!G81))),'Data Summary'!DY87="Yes"),OFFSET('Hygiene Data'!$G$7,0,10*ROW('Hygiene Data'!G81)),NA())</f>
        <v>#N/A</v>
      </c>
      <c r="BK87" s="84" t="e">
        <f ca="true">+IF(AND(ISNUMBER(OFFSET('Hygiene Data'!$G$9,0,10*ROW('Hygiene Data'!G81))),'Data Summary'!DZ87="Yes"),OFFSET('Hygiene Data'!$G$9,0,10*ROW('Hygiene Data'!G81)),NA())</f>
        <v>#N/A</v>
      </c>
      <c r="BL87" s="84" t="e">
        <f ca="true">+IF(AND(ISNUMBER(OFFSET('Hygiene Data'!$H$5,0,10*ROW('Hygiene Data'!H81))),'Data Summary'!EA87="Yes"),OFFSET('Hygiene Data'!$H$5,0,10*ROW('Hygiene Data'!H81)),NA())</f>
        <v>#N/A</v>
      </c>
      <c r="BM87" s="84" t="e">
        <f ca="true">+IF(AND(ISNUMBER(OFFSET('Hygiene Data'!$H$7,0,10*ROW('Hygiene Data'!H81))),'Data Summary'!EB87="Yes"),OFFSET('Hygiene Data'!$H$7,0,10*ROW('Hygiene Data'!H81)),NA())</f>
        <v>#N/A</v>
      </c>
      <c r="BN87" s="84" t="e">
        <f ca="true">+IF(AND(ISNUMBER(OFFSET('Hygiene Data'!$H$9,0,10*ROW('Hygiene Data'!H81))),'Data Summary'!EC87="Yes"),OFFSET('Hygiene Data'!$H$9,0,10*ROW('Hygiene Data'!H81)),NA())</f>
        <v>#N/A</v>
      </c>
      <c r="BO87" s="84" t="e">
        <f ca="true">+IF(AND(ISNUMBER(OFFSET('Hygiene Data'!$I$5,0,10*ROW('Hygiene Data'!I81))),'Data Summary'!ED87="Yes"),OFFSET('Hygiene Data'!$I$5,0,10*ROW('Hygiene Data'!I81)),NA())</f>
        <v>#N/A</v>
      </c>
      <c r="BP87" s="84" t="e">
        <f ca="true">+IF(AND(ISNUMBER(OFFSET('Hygiene Data'!$I$7,0,10*ROW('Hygiene Data'!I81))),'Data Summary'!EE87="Yes"),OFFSET('Hygiene Data'!$I$7,0,10*ROW('Hygiene Data'!I81)),NA())</f>
        <v>#N/A</v>
      </c>
      <c r="BQ87" s="84" t="e">
        <f ca="true">+IF(AND(ISNUMBER(OFFSET('Hygiene Data'!$I$9,0,10*ROW('Hygiene Data'!I81))),'Data Summary'!EF87="Yes"),OFFSET('Hygiene Data'!$I$9,0,10*ROW('Hygiene Data'!I81)),NA())</f>
        <v>#N/A</v>
      </c>
    </row>
    <row xmlns:x14ac="http://schemas.microsoft.com/office/spreadsheetml/2009/9/ac" r="88" x14ac:dyDescent="0.2">
      <c r="A88" s="375" t="e">
        <f ca="true">+RIGHT('Data Summary'!A88,LEN('Data Summary'!A88)-9)</f>
        <v>#VALUE!</v>
      </c>
      <c r="B88" s="36" t="str">
        <f ca="true">+IF(ISTEXT('Data Summary'!B88),'Data Summary'!B88,"")</f>
        <v/>
      </c>
      <c r="C88" s="325" t="e">
        <f ca="true">+VALUE('Data Summary'!C88)</f>
        <v>#VALUE!</v>
      </c>
      <c r="D88" s="82" t="e">
        <f ca="true">+IF(AND(ISNUMBER(OFFSET('Water Data'!$D$4,0,10*ROW('Water Data'!D82))),'Data Summary'!BS88="Yes"),100-OFFSET('Water Data'!$D$4,0,10*ROW('Water Data'!D82)),NA())</f>
        <v>#N/A</v>
      </c>
      <c r="E88" s="82" t="e">
        <f ca="true">+IF(AND(ISNUMBER(OFFSET('Water Data'!$D$6,0,10*ROW('Water Data'!D82))),'Data Summary'!BT88="Yes"),OFFSET('Water Data'!$D$6,0,10*ROW('Water Data'!D82)),NA())</f>
        <v>#N/A</v>
      </c>
      <c r="F88" s="82" t="e">
        <f ca="true">+IF(AND(ISNUMBER(OFFSET('Water Data'!$D$9,0,10*ROW('Water Data'!D82))),'Data Summary'!BU88="Yes"),OFFSET('Water Data'!$D$9,0,10*ROW('Water Data'!D82)),NA())</f>
        <v>#N/A</v>
      </c>
      <c r="G88" s="82" t="e">
        <f ca="true">+IF(AND(ISNUMBER(OFFSET('Water Data'!$E$4,0,10*ROW('Water Data'!E82))),'Data Summary'!BV88="Yes"),100-OFFSET('Water Data'!$E$4,0,10*ROW('Water Data'!E82)),NA())</f>
        <v>#N/A</v>
      </c>
      <c r="H88" s="82" t="e">
        <f ca="true">+IF(AND(ISNUMBER(OFFSET('Water Data'!$E$6,0,10*ROW('Water Data'!E82))),'Data Summary'!BW88="Yes"),OFFSET('Water Data'!$E$6,0,10*ROW('Water Data'!E82)),NA())</f>
        <v>#N/A</v>
      </c>
      <c r="I88" s="82" t="e">
        <f ca="true">+IF(AND(ISNUMBER(OFFSET('Water Data'!$E$9,0,10*ROW('Water Data'!E82))),'Data Summary'!BX88="Yes"),OFFSET('Water Data'!$E$9,0,10*ROW('Water Data'!E82)),NA())</f>
        <v>#N/A</v>
      </c>
      <c r="J88" s="82" t="e">
        <f ca="true">+IF(AND(ISNUMBER(OFFSET('Water Data'!$F$4,0,10*ROW('Water Data'!F82))),'Data Summary'!BY88="Yes"),100-OFFSET('Water Data'!$F$4,0,10*ROW('Water Data'!F82)),NA())</f>
        <v>#N/A</v>
      </c>
      <c r="K88" s="82" t="e">
        <f ca="true">+IF(AND(ISNUMBER(OFFSET('Water Data'!$F$6,0,10*ROW('Water Data'!F82))),'Data Summary'!BZ88="Yes"),OFFSET('Water Data'!$F$6,0,10*ROW('Water Data'!F82)),NA())</f>
        <v>#N/A</v>
      </c>
      <c r="L88" s="82" t="e">
        <f ca="true">+IF(AND(ISNUMBER(OFFSET('Water Data'!$F$9,0,10*ROW('Water Data'!F82))),'Data Summary'!CA88="Yes"),OFFSET('Water Data'!$F$9,0,10*ROW('Water Data'!F82)),NA())</f>
        <v>#N/A</v>
      </c>
      <c r="M88" s="82" t="e">
        <f ca="true">+IF(AND(ISNUMBER(OFFSET('Water Data'!$G$4,0,10*ROW('Water Data'!G82))),'Data Summary'!CB88="Yes"),100-OFFSET('Water Data'!$G$4,0,10*ROW('Water Data'!G82)),NA())</f>
        <v>#N/A</v>
      </c>
      <c r="N88" s="82" t="e">
        <f ca="true">+IF(AND(ISNUMBER(OFFSET('Water Data'!$G$6,0,10*ROW('Water Data'!G82))),'Data Summary'!CC88="Yes"),OFFSET('Water Data'!$G$6,0,10*ROW('Water Data'!G82)),NA())</f>
        <v>#N/A</v>
      </c>
      <c r="O88" s="82" t="e">
        <f ca="true">+IF(AND(ISNUMBER(OFFSET('Water Data'!$G$9,0,10*ROW('Water Data'!G82))),'Data Summary'!CD88="Yes"),OFFSET('Water Data'!$G$9,0,10*ROW('Water Data'!G82)),NA())</f>
        <v>#N/A</v>
      </c>
      <c r="P88" s="82" t="e">
        <f ca="true">+IF(AND(ISNUMBER(OFFSET('Water Data'!$H$4,0,10*ROW('Water Data'!H82))),'Data Summary'!CE88="Yes"),100-OFFSET('Water Data'!$H$4,0,10*ROW('Water Data'!H82)),NA())</f>
        <v>#N/A</v>
      </c>
      <c r="Q88" s="82" t="e">
        <f ca="true">+IF(AND(ISNUMBER(OFFSET('Water Data'!$H$6,0,10*ROW('Water Data'!H82))),'Data Summary'!CF88="Yes"),OFFSET('Water Data'!$H$6,0,10*ROW('Water Data'!H82)),NA())</f>
        <v>#N/A</v>
      </c>
      <c r="R88" s="82" t="e">
        <f ca="true">+IF(AND(ISNUMBER(OFFSET('Water Data'!$H$9,0,10*ROW('Water Data'!H82))),'Data Summary'!CG88="Yes"),OFFSET('Water Data'!$H$9,0,10*ROW('Water Data'!H82)),NA())</f>
        <v>#N/A</v>
      </c>
      <c r="S88" s="82" t="e">
        <f ca="true">+IF(AND(ISNUMBER(OFFSET('Water Data'!$I$4,0,10*ROW('Water Data'!I82))),'Data Summary'!CH88="Yes"),100-OFFSET('Water Data'!$I$4,0,10*ROW('Water Data'!I82)),NA())</f>
        <v>#N/A</v>
      </c>
      <c r="T88" s="82" t="e">
        <f ca="true">+IF(AND(ISNUMBER(OFFSET('Water Data'!$I$6,0,10*ROW('Water Data'!I82))),'Data Summary'!CI88="Yes"),OFFSET('Water Data'!$I$6,0,10*ROW('Water Data'!I82)),NA())</f>
        <v>#N/A</v>
      </c>
      <c r="U88" s="82" t="e">
        <f ca="true">+IF(AND(ISNUMBER(OFFSET('Water Data'!$I$9,0,10*ROW('Water Data'!I82))),'Data Summary'!CJ88="Yes"),OFFSET('Water Data'!$I$9,0,10*ROW('Water Data'!I82)),NA())</f>
        <v>#N/A</v>
      </c>
      <c r="V88" s="83" t="e">
        <f ca="true">+IF(AND(ISNUMBER(OFFSET('Sanitation Data'!$D$4,0,10*ROW('Sanitation Data'!D82))),'Data Summary'!CK88="Yes"),100-OFFSET('Sanitation Data'!$D$4,0,10*ROW('Sanitation Data'!D82)),NA())</f>
        <v>#N/A</v>
      </c>
      <c r="W88" s="83" t="e">
        <f ca="true">+IF(AND(ISNUMBER(OFFSET('Sanitation Data'!$D$6,0,10*ROW('Sanitation Data'!D82))),'Data Summary'!CL88="Yes"),OFFSET('Sanitation Data'!$D$6,0,10*ROW('Sanitation Data'!D82)),NA())</f>
        <v>#N/A</v>
      </c>
      <c r="X88" s="83" t="e">
        <f ca="true">+IF(AND(ISNUMBER(OFFSET('Sanitation Data'!$D$10,0,10*ROW('Sanitation Data'!D82))),'Data Summary'!CM88="Yes"),OFFSET('Sanitation Data'!$D$10,0,10*ROW('Sanitation Data'!D82)),NA())</f>
        <v>#N/A</v>
      </c>
      <c r="Y88" s="83" t="e">
        <f ca="true">+IF(AND(ISNUMBER(OFFSET('Sanitation Data'!$D$11,0,10*ROW('Sanitation Data'!D82))),'Data Summary'!CN88="Yes"),OFFSET('Sanitation Data'!$D$11,0,10*ROW('Sanitation Data'!D82)),NA())</f>
        <v>#N/A</v>
      </c>
      <c r="Z88" s="83" t="e">
        <f ca="true">+IF(AND(ISNUMBER(OFFSET('Sanitation Data'!$D$12,0,10*ROW('Sanitation Data'!D82))),'Data Summary'!CO88="Yes"),OFFSET('Sanitation Data'!$D$12,0,10*ROW('Sanitation Data'!D82)),NA())</f>
        <v>#N/A</v>
      </c>
      <c r="AA88" s="83" t="e">
        <f ca="true">+IF(AND(ISNUMBER(OFFSET('Sanitation Data'!$E$4,0,10*ROW('Sanitation Data'!E82))),'Data Summary'!CP88="Yes"),100-OFFSET('Sanitation Data'!$E$4,0,10*ROW('Sanitation Data'!E82)),NA())</f>
        <v>#N/A</v>
      </c>
      <c r="AB88" s="83" t="e">
        <f ca="true">+IF(AND(ISNUMBER(OFFSET('Sanitation Data'!$E$6,0,10*ROW('Sanitation Data'!E82))),'Data Summary'!CQ88="Yes"),OFFSET('Sanitation Data'!$E$6,0,10*ROW('Sanitation Data'!E82)),NA())</f>
        <v>#N/A</v>
      </c>
      <c r="AC88" s="83" t="e">
        <f ca="true">+IF(AND(ISNUMBER(OFFSET('Sanitation Data'!$E$10,0,10*ROW('Sanitation Data'!E82))),'Data Summary'!CR88="Yes"),OFFSET('Sanitation Data'!$E$10,0,10*ROW('Sanitation Data'!E82)),NA())</f>
        <v>#N/A</v>
      </c>
      <c r="AD88" s="83" t="e">
        <f ca="true">+IF(AND(ISNUMBER(OFFSET('Sanitation Data'!$E$11,0,10*ROW('Sanitation Data'!E82))),'Data Summary'!CS88="Yes"),OFFSET('Sanitation Data'!$E$11,0,10*ROW('Sanitation Data'!E82)),NA())</f>
        <v>#N/A</v>
      </c>
      <c r="AE88" s="83" t="e">
        <f ca="true">+IF(AND(ISNUMBER(OFFSET('Sanitation Data'!$E$12,0,10*ROW('Sanitation Data'!E82))),'Data Summary'!CT88="Yes"),OFFSET('Sanitation Data'!$E$12,0,10*ROW('Sanitation Data'!E82)),NA())</f>
        <v>#N/A</v>
      </c>
      <c r="AF88" s="83" t="e">
        <f ca="true">+IF(AND(ISNUMBER(OFFSET('Sanitation Data'!$F$4,0,10*ROW('Sanitation Data'!F82))),'Data Summary'!CU88="Yes"),100-OFFSET('Sanitation Data'!$F$4,0,10*ROW('Sanitation Data'!F82)),NA())</f>
        <v>#N/A</v>
      </c>
      <c r="AG88" s="83" t="e">
        <f ca="true">+IF(AND(ISNUMBER(OFFSET('Sanitation Data'!$F$6,0,10*ROW('Sanitation Data'!F82))),'Data Summary'!CV88="Yes"),OFFSET('Sanitation Data'!$F$6,0,10*ROW('Sanitation Data'!F82)),NA())</f>
        <v>#N/A</v>
      </c>
      <c r="AH88" s="83" t="e">
        <f ca="true">+IF(AND(ISNUMBER(OFFSET('Sanitation Data'!$F$10,0,10*ROW('Sanitation Data'!F82))),'Data Summary'!CW88="Yes"),OFFSET('Sanitation Data'!$F$10,0,10*ROW('Sanitation Data'!F82)),NA())</f>
        <v>#N/A</v>
      </c>
      <c r="AI88" s="83" t="e">
        <f ca="true">+IF(AND(ISNUMBER(OFFSET('Sanitation Data'!$F$11,0,10*ROW('Sanitation Data'!F82))),'Data Summary'!CX88="Yes"),OFFSET('Sanitation Data'!$F$11,0,10*ROW('Sanitation Data'!F82)),NA())</f>
        <v>#N/A</v>
      </c>
      <c r="AJ88" s="83" t="e">
        <f ca="true">+IF(AND(ISNUMBER(OFFSET('Sanitation Data'!$F$12,0,10*ROW('Sanitation Data'!F82))),'Data Summary'!CY88="Yes"),OFFSET('Sanitation Data'!$F$12,0,10*ROW('Sanitation Data'!F82)),NA())</f>
        <v>#N/A</v>
      </c>
      <c r="AK88" s="83" t="e">
        <f ca="true">+IF(AND(ISNUMBER(OFFSET('Sanitation Data'!$G$4,0,10*ROW('Sanitation Data'!G82))),'Data Summary'!CZ88="Yes"),100-OFFSET('Sanitation Data'!$G$4,0,10*ROW('Sanitation Data'!G82)),NA())</f>
        <v>#N/A</v>
      </c>
      <c r="AL88" s="83" t="e">
        <f ca="true">+IF(AND(ISNUMBER(OFFSET('Sanitation Data'!$G$6,0,10*ROW('Sanitation Data'!G82))),'Data Summary'!DA88="Yes"),OFFSET('Sanitation Data'!$G$6,0,10*ROW('Sanitation Data'!G82)),NA())</f>
        <v>#N/A</v>
      </c>
      <c r="AM88" s="83" t="e">
        <f ca="true">+IF(AND(ISNUMBER(OFFSET('Sanitation Data'!$G$10,0,10*ROW('Sanitation Data'!G82))),'Data Summary'!DB88="Yes"),OFFSET('Sanitation Data'!$G$10,0,10*ROW('Sanitation Data'!G82)),NA())</f>
        <v>#N/A</v>
      </c>
      <c r="AN88" s="83" t="e">
        <f ca="true">+IF(AND(ISNUMBER(OFFSET('Sanitation Data'!$G$11,0,10*ROW('Sanitation Data'!G82))),'Data Summary'!DC88="Yes"),OFFSET('Sanitation Data'!$G$11,0,10*ROW('Sanitation Data'!G82)),NA())</f>
        <v>#N/A</v>
      </c>
      <c r="AO88" s="83" t="e">
        <f ca="true">+IF(AND(ISNUMBER(OFFSET('Sanitation Data'!$G$12,0,10*ROW('Sanitation Data'!G82))),'Data Summary'!DD88="Yes"),OFFSET('Sanitation Data'!$G$12,0,10*ROW('Sanitation Data'!G82)),NA())</f>
        <v>#N/A</v>
      </c>
      <c r="AP88" s="83" t="e">
        <f ca="true">+IF(AND(ISNUMBER(OFFSET('Sanitation Data'!$H$4,0,10*ROW('Sanitation Data'!H82))),'Data Summary'!DE88="Yes"),100-OFFSET('Sanitation Data'!$H$4,0,10*ROW('Sanitation Data'!H82)),NA())</f>
        <v>#N/A</v>
      </c>
      <c r="AQ88" s="83" t="e">
        <f ca="true">+IF(AND(ISNUMBER(OFFSET('Sanitation Data'!$H$6,0,10*ROW('Sanitation Data'!H82))),'Data Summary'!DF88="Yes"),OFFSET('Sanitation Data'!$H$6,0,10*ROW('Sanitation Data'!H82)),NA())</f>
        <v>#N/A</v>
      </c>
      <c r="AR88" s="83" t="e">
        <f ca="true">+IF(AND(ISNUMBER(OFFSET('Sanitation Data'!$H$10,0,10*ROW('Sanitation Data'!H82))),'Data Summary'!DG88="Yes"),OFFSET('Sanitation Data'!$H$10,0,10*ROW('Sanitation Data'!H82)),NA())</f>
        <v>#N/A</v>
      </c>
      <c r="AS88" s="83" t="e">
        <f ca="true">+IF(AND(ISNUMBER(OFFSET('Sanitation Data'!$H$11,0,10*ROW('Sanitation Data'!H82))),'Data Summary'!DH88="Yes"),OFFSET('Sanitation Data'!$H$11,0,10*ROW('Sanitation Data'!H82)),NA())</f>
        <v>#N/A</v>
      </c>
      <c r="AT88" s="83" t="e">
        <f ca="true">+IF(AND(ISNUMBER(OFFSET('Sanitation Data'!$H$12,0,10*ROW('Sanitation Data'!H82))),'Data Summary'!DI88="Yes"),OFFSET('Sanitation Data'!$H$12,0,10*ROW('Sanitation Data'!H82)),NA())</f>
        <v>#N/A</v>
      </c>
      <c r="AU88" s="83" t="e">
        <f ca="true">+IF(AND(ISNUMBER(OFFSET('Sanitation Data'!$I$4,0,10*ROW('Sanitation Data'!I82))),'Data Summary'!DJ88="Yes"),100-OFFSET('Sanitation Data'!$I$4,0,10*ROW('Sanitation Data'!I82)),NA())</f>
        <v>#N/A</v>
      </c>
      <c r="AV88" s="83" t="e">
        <f ca="true">+IF(AND(ISNUMBER(OFFSET('Sanitation Data'!$I$6,0,10*ROW('Sanitation Data'!I82))),'Data Summary'!DK88="Yes"),OFFSET('Sanitation Data'!$I$6,0,10*ROW('Sanitation Data'!I82)),NA())</f>
        <v>#N/A</v>
      </c>
      <c r="AW88" s="83" t="e">
        <f ca="true">+IF(AND(ISNUMBER(OFFSET('Sanitation Data'!$I$10,0,10*ROW('Sanitation Data'!I82))),'Data Summary'!DL88="Yes"),OFFSET('Sanitation Data'!$I$10,0,10*ROW('Sanitation Data'!I82)),NA())</f>
        <v>#N/A</v>
      </c>
      <c r="AX88" s="83" t="e">
        <f ca="true">+IF(AND(ISNUMBER(OFFSET('Sanitation Data'!$I$11,0,10*ROW('Sanitation Data'!I82))),'Data Summary'!DM88="Yes"),OFFSET('Sanitation Data'!$I$11,0,10*ROW('Sanitation Data'!I82)),NA())</f>
        <v>#N/A</v>
      </c>
      <c r="AY88" s="83" t="e">
        <f ca="true">+IF(AND(ISNUMBER(OFFSET('Sanitation Data'!$I$12,0,10*ROW('Sanitation Data'!I82))),'Data Summary'!DN88="Yes"),OFFSET('Sanitation Data'!$I$12,0,10*ROW('Sanitation Data'!I82)),NA())</f>
        <v>#N/A</v>
      </c>
      <c r="AZ88" s="84" t="e">
        <f ca="true">+IF(AND(ISNUMBER(OFFSET('Hygiene Data'!$D$5,0,10*ROW('Hygiene Data'!D82))),'Data Summary'!DO88="Yes"),OFFSET('Hygiene Data'!$D$5,0,10*ROW('Hygiene Data'!D82)),NA())</f>
        <v>#N/A</v>
      </c>
      <c r="BA88" s="84" t="e">
        <f ca="true">+IF(AND(ISNUMBER(OFFSET('Hygiene Data'!$D$7,0,10*ROW('Hygiene Data'!D82))),'Data Summary'!DP88="Yes"),OFFSET('Hygiene Data'!$D$7,0,10*ROW('Hygiene Data'!D82)),NA())</f>
        <v>#N/A</v>
      </c>
      <c r="BB88" s="84" t="e">
        <f ca="true">+IF(AND(ISNUMBER(OFFSET('Hygiene Data'!$D$9,0,10*ROW('Hygiene Data'!D82))),'Data Summary'!DQ88="Yes"),OFFSET('Hygiene Data'!$D$9,0,10*ROW('Hygiene Data'!D82)),NA())</f>
        <v>#N/A</v>
      </c>
      <c r="BC88" s="84" t="e">
        <f ca="true">+IF(AND(ISNUMBER(OFFSET('Hygiene Data'!$E$5,0,10*ROW('Hygiene Data'!E82))),'Data Summary'!DR88="Yes"),OFFSET('Hygiene Data'!$E$5,0,10*ROW('Hygiene Data'!E82)),NA())</f>
        <v>#N/A</v>
      </c>
      <c r="BD88" s="84" t="e">
        <f ca="true">+IF(AND(ISNUMBER(OFFSET('Hygiene Data'!$E$7,0,10*ROW('Hygiene Data'!E82))),'Data Summary'!DS88="Yes"),OFFSET('Hygiene Data'!$E$7,0,10*ROW('Hygiene Data'!E82)),NA())</f>
        <v>#N/A</v>
      </c>
      <c r="BE88" s="84" t="e">
        <f ca="true">+IF(AND(ISNUMBER(OFFSET('Hygiene Data'!$E$9,0,10*ROW('Hygiene Data'!E82))),'Data Summary'!DT88="Yes"),OFFSET('Hygiene Data'!$E$9,0,10*ROW('Hygiene Data'!E82)),NA())</f>
        <v>#N/A</v>
      </c>
      <c r="BF88" s="84" t="e">
        <f ca="true">+IF(AND(ISNUMBER(OFFSET('Hygiene Data'!$F$5,0,10*ROW('Hygiene Data'!F82))),'Data Summary'!DU88="Yes"),OFFSET('Hygiene Data'!$F$5,0,10*ROW('Hygiene Data'!F82)),NA())</f>
        <v>#N/A</v>
      </c>
      <c r="BG88" s="84" t="e">
        <f ca="true">+IF(AND(ISNUMBER(OFFSET('Hygiene Data'!$F$7,0,10*ROW('Hygiene Data'!F82))),'Data Summary'!DV88="Yes"),OFFSET('Hygiene Data'!$F$7,0,10*ROW('Hygiene Data'!F82)),NA())</f>
        <v>#N/A</v>
      </c>
      <c r="BH88" s="84" t="e">
        <f ca="true">+IF(AND(ISNUMBER(OFFSET('Hygiene Data'!$F$9,0,10*ROW('Hygiene Data'!F82))),'Data Summary'!DW88="Yes"),OFFSET('Hygiene Data'!$F$9,0,10*ROW('Hygiene Data'!F82)),NA())</f>
        <v>#N/A</v>
      </c>
      <c r="BI88" s="84" t="e">
        <f ca="true">+IF(AND(ISNUMBER(OFFSET('Hygiene Data'!$G$5,0,10*ROW('Hygiene Data'!G82))),'Data Summary'!DX88="Yes"),OFFSET('Hygiene Data'!$G$5,0,10*ROW('Hygiene Data'!G82)),NA())</f>
        <v>#N/A</v>
      </c>
      <c r="BJ88" s="84" t="e">
        <f ca="true">+IF(AND(ISNUMBER(OFFSET('Hygiene Data'!$G$7,0,10*ROW('Hygiene Data'!G82))),'Data Summary'!DY88="Yes"),OFFSET('Hygiene Data'!$G$7,0,10*ROW('Hygiene Data'!G82)),NA())</f>
        <v>#N/A</v>
      </c>
      <c r="BK88" s="84" t="e">
        <f ca="true">+IF(AND(ISNUMBER(OFFSET('Hygiene Data'!$G$9,0,10*ROW('Hygiene Data'!G82))),'Data Summary'!DZ88="Yes"),OFFSET('Hygiene Data'!$G$9,0,10*ROW('Hygiene Data'!G82)),NA())</f>
        <v>#N/A</v>
      </c>
      <c r="BL88" s="84" t="e">
        <f ca="true">+IF(AND(ISNUMBER(OFFSET('Hygiene Data'!$H$5,0,10*ROW('Hygiene Data'!H82))),'Data Summary'!EA88="Yes"),OFFSET('Hygiene Data'!$H$5,0,10*ROW('Hygiene Data'!H82)),NA())</f>
        <v>#N/A</v>
      </c>
      <c r="BM88" s="84" t="e">
        <f ca="true">+IF(AND(ISNUMBER(OFFSET('Hygiene Data'!$H$7,0,10*ROW('Hygiene Data'!H82))),'Data Summary'!EB88="Yes"),OFFSET('Hygiene Data'!$H$7,0,10*ROW('Hygiene Data'!H82)),NA())</f>
        <v>#N/A</v>
      </c>
      <c r="BN88" s="84" t="e">
        <f ca="true">+IF(AND(ISNUMBER(OFFSET('Hygiene Data'!$H$9,0,10*ROW('Hygiene Data'!H82))),'Data Summary'!EC88="Yes"),OFFSET('Hygiene Data'!$H$9,0,10*ROW('Hygiene Data'!H82)),NA())</f>
        <v>#N/A</v>
      </c>
      <c r="BO88" s="84" t="e">
        <f ca="true">+IF(AND(ISNUMBER(OFFSET('Hygiene Data'!$I$5,0,10*ROW('Hygiene Data'!I82))),'Data Summary'!ED88="Yes"),OFFSET('Hygiene Data'!$I$5,0,10*ROW('Hygiene Data'!I82)),NA())</f>
        <v>#N/A</v>
      </c>
      <c r="BP88" s="84" t="e">
        <f ca="true">+IF(AND(ISNUMBER(OFFSET('Hygiene Data'!$I$7,0,10*ROW('Hygiene Data'!I82))),'Data Summary'!EE88="Yes"),OFFSET('Hygiene Data'!$I$7,0,10*ROW('Hygiene Data'!I82)),NA())</f>
        <v>#N/A</v>
      </c>
      <c r="BQ88" s="84" t="e">
        <f ca="true">+IF(AND(ISNUMBER(OFFSET('Hygiene Data'!$I$9,0,10*ROW('Hygiene Data'!I82))),'Data Summary'!EF88="Yes"),OFFSET('Hygiene Data'!$I$9,0,10*ROW('Hygiene Data'!I82)),NA())</f>
        <v>#N/A</v>
      </c>
    </row>
    <row xmlns:x14ac="http://schemas.microsoft.com/office/spreadsheetml/2009/9/ac" r="89" x14ac:dyDescent="0.2">
      <c r="A89" s="375" t="e">
        <f ca="true">+RIGHT('Data Summary'!A89,LEN('Data Summary'!A89)-9)</f>
        <v>#VALUE!</v>
      </c>
      <c r="B89" s="36" t="str">
        <f ca="true">+IF(ISTEXT('Data Summary'!B89),'Data Summary'!B89,"")</f>
        <v/>
      </c>
      <c r="C89" s="325" t="e">
        <f ca="true">+VALUE('Data Summary'!C89)</f>
        <v>#VALUE!</v>
      </c>
      <c r="D89" s="82" t="e">
        <f ca="true">+IF(AND(ISNUMBER(OFFSET('Water Data'!$D$4,0,10*ROW('Water Data'!D83))),'Data Summary'!BS89="Yes"),100-OFFSET('Water Data'!$D$4,0,10*ROW('Water Data'!D83)),NA())</f>
        <v>#N/A</v>
      </c>
      <c r="E89" s="82" t="e">
        <f ca="true">+IF(AND(ISNUMBER(OFFSET('Water Data'!$D$6,0,10*ROW('Water Data'!D83))),'Data Summary'!BT89="Yes"),OFFSET('Water Data'!$D$6,0,10*ROW('Water Data'!D83)),NA())</f>
        <v>#N/A</v>
      </c>
      <c r="F89" s="82" t="e">
        <f ca="true">+IF(AND(ISNUMBER(OFFSET('Water Data'!$D$9,0,10*ROW('Water Data'!D83))),'Data Summary'!BU89="Yes"),OFFSET('Water Data'!$D$9,0,10*ROW('Water Data'!D83)),NA())</f>
        <v>#N/A</v>
      </c>
      <c r="G89" s="82" t="e">
        <f ca="true">+IF(AND(ISNUMBER(OFFSET('Water Data'!$E$4,0,10*ROW('Water Data'!E83))),'Data Summary'!BV89="Yes"),100-OFFSET('Water Data'!$E$4,0,10*ROW('Water Data'!E83)),NA())</f>
        <v>#N/A</v>
      </c>
      <c r="H89" s="82" t="e">
        <f ca="true">+IF(AND(ISNUMBER(OFFSET('Water Data'!$E$6,0,10*ROW('Water Data'!E83))),'Data Summary'!BW89="Yes"),OFFSET('Water Data'!$E$6,0,10*ROW('Water Data'!E83)),NA())</f>
        <v>#N/A</v>
      </c>
      <c r="I89" s="82" t="e">
        <f ca="true">+IF(AND(ISNUMBER(OFFSET('Water Data'!$E$9,0,10*ROW('Water Data'!E83))),'Data Summary'!BX89="Yes"),OFFSET('Water Data'!$E$9,0,10*ROW('Water Data'!E83)),NA())</f>
        <v>#N/A</v>
      </c>
      <c r="J89" s="82" t="e">
        <f ca="true">+IF(AND(ISNUMBER(OFFSET('Water Data'!$F$4,0,10*ROW('Water Data'!F83))),'Data Summary'!BY89="Yes"),100-OFFSET('Water Data'!$F$4,0,10*ROW('Water Data'!F83)),NA())</f>
        <v>#N/A</v>
      </c>
      <c r="K89" s="82" t="e">
        <f ca="true">+IF(AND(ISNUMBER(OFFSET('Water Data'!$F$6,0,10*ROW('Water Data'!F83))),'Data Summary'!BZ89="Yes"),OFFSET('Water Data'!$F$6,0,10*ROW('Water Data'!F83)),NA())</f>
        <v>#N/A</v>
      </c>
      <c r="L89" s="82" t="e">
        <f ca="true">+IF(AND(ISNUMBER(OFFSET('Water Data'!$F$9,0,10*ROW('Water Data'!F83))),'Data Summary'!CA89="Yes"),OFFSET('Water Data'!$F$9,0,10*ROW('Water Data'!F83)),NA())</f>
        <v>#N/A</v>
      </c>
      <c r="M89" s="82" t="e">
        <f ca="true">+IF(AND(ISNUMBER(OFFSET('Water Data'!$G$4,0,10*ROW('Water Data'!G83))),'Data Summary'!CB89="Yes"),100-OFFSET('Water Data'!$G$4,0,10*ROW('Water Data'!G83)),NA())</f>
        <v>#N/A</v>
      </c>
      <c r="N89" s="82" t="e">
        <f ca="true">+IF(AND(ISNUMBER(OFFSET('Water Data'!$G$6,0,10*ROW('Water Data'!G83))),'Data Summary'!CC89="Yes"),OFFSET('Water Data'!$G$6,0,10*ROW('Water Data'!G83)),NA())</f>
        <v>#N/A</v>
      </c>
      <c r="O89" s="82" t="e">
        <f ca="true">+IF(AND(ISNUMBER(OFFSET('Water Data'!$G$9,0,10*ROW('Water Data'!G83))),'Data Summary'!CD89="Yes"),OFFSET('Water Data'!$G$9,0,10*ROW('Water Data'!G83)),NA())</f>
        <v>#N/A</v>
      </c>
      <c r="P89" s="82" t="e">
        <f ca="true">+IF(AND(ISNUMBER(OFFSET('Water Data'!$H$4,0,10*ROW('Water Data'!H83))),'Data Summary'!CE89="Yes"),100-OFFSET('Water Data'!$H$4,0,10*ROW('Water Data'!H83)),NA())</f>
        <v>#N/A</v>
      </c>
      <c r="Q89" s="82" t="e">
        <f ca="true">+IF(AND(ISNUMBER(OFFSET('Water Data'!$H$6,0,10*ROW('Water Data'!H83))),'Data Summary'!CF89="Yes"),OFFSET('Water Data'!$H$6,0,10*ROW('Water Data'!H83)),NA())</f>
        <v>#N/A</v>
      </c>
      <c r="R89" s="82" t="e">
        <f ca="true">+IF(AND(ISNUMBER(OFFSET('Water Data'!$H$9,0,10*ROW('Water Data'!H83))),'Data Summary'!CG89="Yes"),OFFSET('Water Data'!$H$9,0,10*ROW('Water Data'!H83)),NA())</f>
        <v>#N/A</v>
      </c>
      <c r="S89" s="82" t="e">
        <f ca="true">+IF(AND(ISNUMBER(OFFSET('Water Data'!$I$4,0,10*ROW('Water Data'!I83))),'Data Summary'!CH89="Yes"),100-OFFSET('Water Data'!$I$4,0,10*ROW('Water Data'!I83)),NA())</f>
        <v>#N/A</v>
      </c>
      <c r="T89" s="82" t="e">
        <f ca="true">+IF(AND(ISNUMBER(OFFSET('Water Data'!$I$6,0,10*ROW('Water Data'!I83))),'Data Summary'!CI89="Yes"),OFFSET('Water Data'!$I$6,0,10*ROW('Water Data'!I83)),NA())</f>
        <v>#N/A</v>
      </c>
      <c r="U89" s="82" t="e">
        <f ca="true">+IF(AND(ISNUMBER(OFFSET('Water Data'!$I$9,0,10*ROW('Water Data'!I83))),'Data Summary'!CJ89="Yes"),OFFSET('Water Data'!$I$9,0,10*ROW('Water Data'!I83)),NA())</f>
        <v>#N/A</v>
      </c>
      <c r="V89" s="83" t="e">
        <f ca="true">+IF(AND(ISNUMBER(OFFSET('Sanitation Data'!$D$4,0,10*ROW('Sanitation Data'!D83))),'Data Summary'!CK89="Yes"),100-OFFSET('Sanitation Data'!$D$4,0,10*ROW('Sanitation Data'!D83)),NA())</f>
        <v>#N/A</v>
      </c>
      <c r="W89" s="83" t="e">
        <f ca="true">+IF(AND(ISNUMBER(OFFSET('Sanitation Data'!$D$6,0,10*ROW('Sanitation Data'!D83))),'Data Summary'!CL89="Yes"),OFFSET('Sanitation Data'!$D$6,0,10*ROW('Sanitation Data'!D83)),NA())</f>
        <v>#N/A</v>
      </c>
      <c r="X89" s="83" t="e">
        <f ca="true">+IF(AND(ISNUMBER(OFFSET('Sanitation Data'!$D$10,0,10*ROW('Sanitation Data'!D83))),'Data Summary'!CM89="Yes"),OFFSET('Sanitation Data'!$D$10,0,10*ROW('Sanitation Data'!D83)),NA())</f>
        <v>#N/A</v>
      </c>
      <c r="Y89" s="83" t="e">
        <f ca="true">+IF(AND(ISNUMBER(OFFSET('Sanitation Data'!$D$11,0,10*ROW('Sanitation Data'!D83))),'Data Summary'!CN89="Yes"),OFFSET('Sanitation Data'!$D$11,0,10*ROW('Sanitation Data'!D83)),NA())</f>
        <v>#N/A</v>
      </c>
      <c r="Z89" s="83" t="e">
        <f ca="true">+IF(AND(ISNUMBER(OFFSET('Sanitation Data'!$D$12,0,10*ROW('Sanitation Data'!D83))),'Data Summary'!CO89="Yes"),OFFSET('Sanitation Data'!$D$12,0,10*ROW('Sanitation Data'!D83)),NA())</f>
        <v>#N/A</v>
      </c>
      <c r="AA89" s="83" t="e">
        <f ca="true">+IF(AND(ISNUMBER(OFFSET('Sanitation Data'!$E$4,0,10*ROW('Sanitation Data'!E83))),'Data Summary'!CP89="Yes"),100-OFFSET('Sanitation Data'!$E$4,0,10*ROW('Sanitation Data'!E83)),NA())</f>
        <v>#N/A</v>
      </c>
      <c r="AB89" s="83" t="e">
        <f ca="true">+IF(AND(ISNUMBER(OFFSET('Sanitation Data'!$E$6,0,10*ROW('Sanitation Data'!E83))),'Data Summary'!CQ89="Yes"),OFFSET('Sanitation Data'!$E$6,0,10*ROW('Sanitation Data'!E83)),NA())</f>
        <v>#N/A</v>
      </c>
      <c r="AC89" s="83" t="e">
        <f ca="true">+IF(AND(ISNUMBER(OFFSET('Sanitation Data'!$E$10,0,10*ROW('Sanitation Data'!E83))),'Data Summary'!CR89="Yes"),OFFSET('Sanitation Data'!$E$10,0,10*ROW('Sanitation Data'!E83)),NA())</f>
        <v>#N/A</v>
      </c>
      <c r="AD89" s="83" t="e">
        <f ca="true">+IF(AND(ISNUMBER(OFFSET('Sanitation Data'!$E$11,0,10*ROW('Sanitation Data'!E83))),'Data Summary'!CS89="Yes"),OFFSET('Sanitation Data'!$E$11,0,10*ROW('Sanitation Data'!E83)),NA())</f>
        <v>#N/A</v>
      </c>
      <c r="AE89" s="83" t="e">
        <f ca="true">+IF(AND(ISNUMBER(OFFSET('Sanitation Data'!$E$12,0,10*ROW('Sanitation Data'!E83))),'Data Summary'!CT89="Yes"),OFFSET('Sanitation Data'!$E$12,0,10*ROW('Sanitation Data'!E83)),NA())</f>
        <v>#N/A</v>
      </c>
      <c r="AF89" s="83" t="e">
        <f ca="true">+IF(AND(ISNUMBER(OFFSET('Sanitation Data'!$F$4,0,10*ROW('Sanitation Data'!F83))),'Data Summary'!CU89="Yes"),100-OFFSET('Sanitation Data'!$F$4,0,10*ROW('Sanitation Data'!F83)),NA())</f>
        <v>#N/A</v>
      </c>
      <c r="AG89" s="83" t="e">
        <f ca="true">+IF(AND(ISNUMBER(OFFSET('Sanitation Data'!$F$6,0,10*ROW('Sanitation Data'!F83))),'Data Summary'!CV89="Yes"),OFFSET('Sanitation Data'!$F$6,0,10*ROW('Sanitation Data'!F83)),NA())</f>
        <v>#N/A</v>
      </c>
      <c r="AH89" s="83" t="e">
        <f ca="true">+IF(AND(ISNUMBER(OFFSET('Sanitation Data'!$F$10,0,10*ROW('Sanitation Data'!F83))),'Data Summary'!CW89="Yes"),OFFSET('Sanitation Data'!$F$10,0,10*ROW('Sanitation Data'!F83)),NA())</f>
        <v>#N/A</v>
      </c>
      <c r="AI89" s="83" t="e">
        <f ca="true">+IF(AND(ISNUMBER(OFFSET('Sanitation Data'!$F$11,0,10*ROW('Sanitation Data'!F83))),'Data Summary'!CX89="Yes"),OFFSET('Sanitation Data'!$F$11,0,10*ROW('Sanitation Data'!F83)),NA())</f>
        <v>#N/A</v>
      </c>
      <c r="AJ89" s="83" t="e">
        <f ca="true">+IF(AND(ISNUMBER(OFFSET('Sanitation Data'!$F$12,0,10*ROW('Sanitation Data'!F83))),'Data Summary'!CY89="Yes"),OFFSET('Sanitation Data'!$F$12,0,10*ROW('Sanitation Data'!F83)),NA())</f>
        <v>#N/A</v>
      </c>
      <c r="AK89" s="83" t="e">
        <f ca="true">+IF(AND(ISNUMBER(OFFSET('Sanitation Data'!$G$4,0,10*ROW('Sanitation Data'!G83))),'Data Summary'!CZ89="Yes"),100-OFFSET('Sanitation Data'!$G$4,0,10*ROW('Sanitation Data'!G83)),NA())</f>
        <v>#N/A</v>
      </c>
      <c r="AL89" s="83" t="e">
        <f ca="true">+IF(AND(ISNUMBER(OFFSET('Sanitation Data'!$G$6,0,10*ROW('Sanitation Data'!G83))),'Data Summary'!DA89="Yes"),OFFSET('Sanitation Data'!$G$6,0,10*ROW('Sanitation Data'!G83)),NA())</f>
        <v>#N/A</v>
      </c>
      <c r="AM89" s="83" t="e">
        <f ca="true">+IF(AND(ISNUMBER(OFFSET('Sanitation Data'!$G$10,0,10*ROW('Sanitation Data'!G83))),'Data Summary'!DB89="Yes"),OFFSET('Sanitation Data'!$G$10,0,10*ROW('Sanitation Data'!G83)),NA())</f>
        <v>#N/A</v>
      </c>
      <c r="AN89" s="83" t="e">
        <f ca="true">+IF(AND(ISNUMBER(OFFSET('Sanitation Data'!$G$11,0,10*ROW('Sanitation Data'!G83))),'Data Summary'!DC89="Yes"),OFFSET('Sanitation Data'!$G$11,0,10*ROW('Sanitation Data'!G83)),NA())</f>
        <v>#N/A</v>
      </c>
      <c r="AO89" s="83" t="e">
        <f ca="true">+IF(AND(ISNUMBER(OFFSET('Sanitation Data'!$G$12,0,10*ROW('Sanitation Data'!G83))),'Data Summary'!DD89="Yes"),OFFSET('Sanitation Data'!$G$12,0,10*ROW('Sanitation Data'!G83)),NA())</f>
        <v>#N/A</v>
      </c>
      <c r="AP89" s="83" t="e">
        <f ca="true">+IF(AND(ISNUMBER(OFFSET('Sanitation Data'!$H$4,0,10*ROW('Sanitation Data'!H83))),'Data Summary'!DE89="Yes"),100-OFFSET('Sanitation Data'!$H$4,0,10*ROW('Sanitation Data'!H83)),NA())</f>
        <v>#N/A</v>
      </c>
      <c r="AQ89" s="83" t="e">
        <f ca="true">+IF(AND(ISNUMBER(OFFSET('Sanitation Data'!$H$6,0,10*ROW('Sanitation Data'!H83))),'Data Summary'!DF89="Yes"),OFFSET('Sanitation Data'!$H$6,0,10*ROW('Sanitation Data'!H83)),NA())</f>
        <v>#N/A</v>
      </c>
      <c r="AR89" s="83" t="e">
        <f ca="true">+IF(AND(ISNUMBER(OFFSET('Sanitation Data'!$H$10,0,10*ROW('Sanitation Data'!H83))),'Data Summary'!DG89="Yes"),OFFSET('Sanitation Data'!$H$10,0,10*ROW('Sanitation Data'!H83)),NA())</f>
        <v>#N/A</v>
      </c>
      <c r="AS89" s="83" t="e">
        <f ca="true">+IF(AND(ISNUMBER(OFFSET('Sanitation Data'!$H$11,0,10*ROW('Sanitation Data'!H83))),'Data Summary'!DH89="Yes"),OFFSET('Sanitation Data'!$H$11,0,10*ROW('Sanitation Data'!H83)),NA())</f>
        <v>#N/A</v>
      </c>
      <c r="AT89" s="83" t="e">
        <f ca="true">+IF(AND(ISNUMBER(OFFSET('Sanitation Data'!$H$12,0,10*ROW('Sanitation Data'!H83))),'Data Summary'!DI89="Yes"),OFFSET('Sanitation Data'!$H$12,0,10*ROW('Sanitation Data'!H83)),NA())</f>
        <v>#N/A</v>
      </c>
      <c r="AU89" s="83" t="e">
        <f ca="true">+IF(AND(ISNUMBER(OFFSET('Sanitation Data'!$I$4,0,10*ROW('Sanitation Data'!I83))),'Data Summary'!DJ89="Yes"),100-OFFSET('Sanitation Data'!$I$4,0,10*ROW('Sanitation Data'!I83)),NA())</f>
        <v>#N/A</v>
      </c>
      <c r="AV89" s="83" t="e">
        <f ca="true">+IF(AND(ISNUMBER(OFFSET('Sanitation Data'!$I$6,0,10*ROW('Sanitation Data'!I83))),'Data Summary'!DK89="Yes"),OFFSET('Sanitation Data'!$I$6,0,10*ROW('Sanitation Data'!I83)),NA())</f>
        <v>#N/A</v>
      </c>
      <c r="AW89" s="83" t="e">
        <f ca="true">+IF(AND(ISNUMBER(OFFSET('Sanitation Data'!$I$10,0,10*ROW('Sanitation Data'!I83))),'Data Summary'!DL89="Yes"),OFFSET('Sanitation Data'!$I$10,0,10*ROW('Sanitation Data'!I83)),NA())</f>
        <v>#N/A</v>
      </c>
      <c r="AX89" s="83" t="e">
        <f ca="true">+IF(AND(ISNUMBER(OFFSET('Sanitation Data'!$I$11,0,10*ROW('Sanitation Data'!I83))),'Data Summary'!DM89="Yes"),OFFSET('Sanitation Data'!$I$11,0,10*ROW('Sanitation Data'!I83)),NA())</f>
        <v>#N/A</v>
      </c>
      <c r="AY89" s="83" t="e">
        <f ca="true">+IF(AND(ISNUMBER(OFFSET('Sanitation Data'!$I$12,0,10*ROW('Sanitation Data'!I83))),'Data Summary'!DN89="Yes"),OFFSET('Sanitation Data'!$I$12,0,10*ROW('Sanitation Data'!I83)),NA())</f>
        <v>#N/A</v>
      </c>
      <c r="AZ89" s="84" t="e">
        <f ca="true">+IF(AND(ISNUMBER(OFFSET('Hygiene Data'!$D$5,0,10*ROW('Hygiene Data'!D83))),'Data Summary'!DO89="Yes"),OFFSET('Hygiene Data'!$D$5,0,10*ROW('Hygiene Data'!D83)),NA())</f>
        <v>#N/A</v>
      </c>
      <c r="BA89" s="84" t="e">
        <f ca="true">+IF(AND(ISNUMBER(OFFSET('Hygiene Data'!$D$7,0,10*ROW('Hygiene Data'!D83))),'Data Summary'!DP89="Yes"),OFFSET('Hygiene Data'!$D$7,0,10*ROW('Hygiene Data'!D83)),NA())</f>
        <v>#N/A</v>
      </c>
      <c r="BB89" s="84" t="e">
        <f ca="true">+IF(AND(ISNUMBER(OFFSET('Hygiene Data'!$D$9,0,10*ROW('Hygiene Data'!D83))),'Data Summary'!DQ89="Yes"),OFFSET('Hygiene Data'!$D$9,0,10*ROW('Hygiene Data'!D83)),NA())</f>
        <v>#N/A</v>
      </c>
      <c r="BC89" s="84" t="e">
        <f ca="true">+IF(AND(ISNUMBER(OFFSET('Hygiene Data'!$E$5,0,10*ROW('Hygiene Data'!E83))),'Data Summary'!DR89="Yes"),OFFSET('Hygiene Data'!$E$5,0,10*ROW('Hygiene Data'!E83)),NA())</f>
        <v>#N/A</v>
      </c>
      <c r="BD89" s="84" t="e">
        <f ca="true">+IF(AND(ISNUMBER(OFFSET('Hygiene Data'!$E$7,0,10*ROW('Hygiene Data'!E83))),'Data Summary'!DS89="Yes"),OFFSET('Hygiene Data'!$E$7,0,10*ROW('Hygiene Data'!E83)),NA())</f>
        <v>#N/A</v>
      </c>
      <c r="BE89" s="84" t="e">
        <f ca="true">+IF(AND(ISNUMBER(OFFSET('Hygiene Data'!$E$9,0,10*ROW('Hygiene Data'!E83))),'Data Summary'!DT89="Yes"),OFFSET('Hygiene Data'!$E$9,0,10*ROW('Hygiene Data'!E83)),NA())</f>
        <v>#N/A</v>
      </c>
      <c r="BF89" s="84" t="e">
        <f ca="true">+IF(AND(ISNUMBER(OFFSET('Hygiene Data'!$F$5,0,10*ROW('Hygiene Data'!F83))),'Data Summary'!DU89="Yes"),OFFSET('Hygiene Data'!$F$5,0,10*ROW('Hygiene Data'!F83)),NA())</f>
        <v>#N/A</v>
      </c>
      <c r="BG89" s="84" t="e">
        <f ca="true">+IF(AND(ISNUMBER(OFFSET('Hygiene Data'!$F$7,0,10*ROW('Hygiene Data'!F83))),'Data Summary'!DV89="Yes"),OFFSET('Hygiene Data'!$F$7,0,10*ROW('Hygiene Data'!F83)),NA())</f>
        <v>#N/A</v>
      </c>
      <c r="BH89" s="84" t="e">
        <f ca="true">+IF(AND(ISNUMBER(OFFSET('Hygiene Data'!$F$9,0,10*ROW('Hygiene Data'!F83))),'Data Summary'!DW89="Yes"),OFFSET('Hygiene Data'!$F$9,0,10*ROW('Hygiene Data'!F83)),NA())</f>
        <v>#N/A</v>
      </c>
      <c r="BI89" s="84" t="e">
        <f ca="true">+IF(AND(ISNUMBER(OFFSET('Hygiene Data'!$G$5,0,10*ROW('Hygiene Data'!G83))),'Data Summary'!DX89="Yes"),OFFSET('Hygiene Data'!$G$5,0,10*ROW('Hygiene Data'!G83)),NA())</f>
        <v>#N/A</v>
      </c>
      <c r="BJ89" s="84" t="e">
        <f ca="true">+IF(AND(ISNUMBER(OFFSET('Hygiene Data'!$G$7,0,10*ROW('Hygiene Data'!G83))),'Data Summary'!DY89="Yes"),OFFSET('Hygiene Data'!$G$7,0,10*ROW('Hygiene Data'!G83)),NA())</f>
        <v>#N/A</v>
      </c>
      <c r="BK89" s="84" t="e">
        <f ca="true">+IF(AND(ISNUMBER(OFFSET('Hygiene Data'!$G$9,0,10*ROW('Hygiene Data'!G83))),'Data Summary'!DZ89="Yes"),OFFSET('Hygiene Data'!$G$9,0,10*ROW('Hygiene Data'!G83)),NA())</f>
        <v>#N/A</v>
      </c>
      <c r="BL89" s="84" t="e">
        <f ca="true">+IF(AND(ISNUMBER(OFFSET('Hygiene Data'!$H$5,0,10*ROW('Hygiene Data'!H83))),'Data Summary'!EA89="Yes"),OFFSET('Hygiene Data'!$H$5,0,10*ROW('Hygiene Data'!H83)),NA())</f>
        <v>#N/A</v>
      </c>
      <c r="BM89" s="84" t="e">
        <f ca="true">+IF(AND(ISNUMBER(OFFSET('Hygiene Data'!$H$7,0,10*ROW('Hygiene Data'!H83))),'Data Summary'!EB89="Yes"),OFFSET('Hygiene Data'!$H$7,0,10*ROW('Hygiene Data'!H83)),NA())</f>
        <v>#N/A</v>
      </c>
      <c r="BN89" s="84" t="e">
        <f ca="true">+IF(AND(ISNUMBER(OFFSET('Hygiene Data'!$H$9,0,10*ROW('Hygiene Data'!H83))),'Data Summary'!EC89="Yes"),OFFSET('Hygiene Data'!$H$9,0,10*ROW('Hygiene Data'!H83)),NA())</f>
        <v>#N/A</v>
      </c>
      <c r="BO89" s="84" t="e">
        <f ca="true">+IF(AND(ISNUMBER(OFFSET('Hygiene Data'!$I$5,0,10*ROW('Hygiene Data'!I83))),'Data Summary'!ED89="Yes"),OFFSET('Hygiene Data'!$I$5,0,10*ROW('Hygiene Data'!I83)),NA())</f>
        <v>#N/A</v>
      </c>
      <c r="BP89" s="84" t="e">
        <f ca="true">+IF(AND(ISNUMBER(OFFSET('Hygiene Data'!$I$7,0,10*ROW('Hygiene Data'!I83))),'Data Summary'!EE89="Yes"),OFFSET('Hygiene Data'!$I$7,0,10*ROW('Hygiene Data'!I83)),NA())</f>
        <v>#N/A</v>
      </c>
      <c r="BQ89" s="84" t="e">
        <f ca="true">+IF(AND(ISNUMBER(OFFSET('Hygiene Data'!$I$9,0,10*ROW('Hygiene Data'!I83))),'Data Summary'!EF89="Yes"),OFFSET('Hygiene Data'!$I$9,0,10*ROW('Hygiene Data'!I83)),NA())</f>
        <v>#N/A</v>
      </c>
    </row>
    <row xmlns:x14ac="http://schemas.microsoft.com/office/spreadsheetml/2009/9/ac" r="90" x14ac:dyDescent="0.2">
      <c r="A90" s="375" t="e">
        <f ca="true">+RIGHT('Data Summary'!A90,LEN('Data Summary'!A90)-9)</f>
        <v>#VALUE!</v>
      </c>
      <c r="B90" s="36" t="str">
        <f ca="true">+IF(ISTEXT('Data Summary'!B90),'Data Summary'!B90,"")</f>
        <v/>
      </c>
      <c r="C90" s="325" t="e">
        <f ca="true">+VALUE('Data Summary'!C90)</f>
        <v>#VALUE!</v>
      </c>
      <c r="D90" s="82" t="e">
        <f ca="true">+IF(AND(ISNUMBER(OFFSET('Water Data'!$D$4,0,10*ROW('Water Data'!D84))),'Data Summary'!BS90="Yes"),100-OFFSET('Water Data'!$D$4,0,10*ROW('Water Data'!D84)),NA())</f>
        <v>#N/A</v>
      </c>
      <c r="E90" s="82" t="e">
        <f ca="true">+IF(AND(ISNUMBER(OFFSET('Water Data'!$D$6,0,10*ROW('Water Data'!D84))),'Data Summary'!BT90="Yes"),OFFSET('Water Data'!$D$6,0,10*ROW('Water Data'!D84)),NA())</f>
        <v>#N/A</v>
      </c>
      <c r="F90" s="82" t="e">
        <f ca="true">+IF(AND(ISNUMBER(OFFSET('Water Data'!$D$9,0,10*ROW('Water Data'!D84))),'Data Summary'!BU90="Yes"),OFFSET('Water Data'!$D$9,0,10*ROW('Water Data'!D84)),NA())</f>
        <v>#N/A</v>
      </c>
      <c r="G90" s="82" t="e">
        <f ca="true">+IF(AND(ISNUMBER(OFFSET('Water Data'!$E$4,0,10*ROW('Water Data'!E84))),'Data Summary'!BV90="Yes"),100-OFFSET('Water Data'!$E$4,0,10*ROW('Water Data'!E84)),NA())</f>
        <v>#N/A</v>
      </c>
      <c r="H90" s="82" t="e">
        <f ca="true">+IF(AND(ISNUMBER(OFFSET('Water Data'!$E$6,0,10*ROW('Water Data'!E84))),'Data Summary'!BW90="Yes"),OFFSET('Water Data'!$E$6,0,10*ROW('Water Data'!E84)),NA())</f>
        <v>#N/A</v>
      </c>
      <c r="I90" s="82" t="e">
        <f ca="true">+IF(AND(ISNUMBER(OFFSET('Water Data'!$E$9,0,10*ROW('Water Data'!E84))),'Data Summary'!BX90="Yes"),OFFSET('Water Data'!$E$9,0,10*ROW('Water Data'!E84)),NA())</f>
        <v>#N/A</v>
      </c>
      <c r="J90" s="82" t="e">
        <f ca="true">+IF(AND(ISNUMBER(OFFSET('Water Data'!$F$4,0,10*ROW('Water Data'!F84))),'Data Summary'!BY90="Yes"),100-OFFSET('Water Data'!$F$4,0,10*ROW('Water Data'!F84)),NA())</f>
        <v>#N/A</v>
      </c>
      <c r="K90" s="82" t="e">
        <f ca="true">+IF(AND(ISNUMBER(OFFSET('Water Data'!$F$6,0,10*ROW('Water Data'!F84))),'Data Summary'!BZ90="Yes"),OFFSET('Water Data'!$F$6,0,10*ROW('Water Data'!F84)),NA())</f>
        <v>#N/A</v>
      </c>
      <c r="L90" s="82" t="e">
        <f ca="true">+IF(AND(ISNUMBER(OFFSET('Water Data'!$F$9,0,10*ROW('Water Data'!F84))),'Data Summary'!CA90="Yes"),OFFSET('Water Data'!$F$9,0,10*ROW('Water Data'!F84)),NA())</f>
        <v>#N/A</v>
      </c>
      <c r="M90" s="82" t="e">
        <f ca="true">+IF(AND(ISNUMBER(OFFSET('Water Data'!$G$4,0,10*ROW('Water Data'!G84))),'Data Summary'!CB90="Yes"),100-OFFSET('Water Data'!$G$4,0,10*ROW('Water Data'!G84)),NA())</f>
        <v>#N/A</v>
      </c>
      <c r="N90" s="82" t="e">
        <f ca="true">+IF(AND(ISNUMBER(OFFSET('Water Data'!$G$6,0,10*ROW('Water Data'!G84))),'Data Summary'!CC90="Yes"),OFFSET('Water Data'!$G$6,0,10*ROW('Water Data'!G84)),NA())</f>
        <v>#N/A</v>
      </c>
      <c r="O90" s="82" t="e">
        <f ca="true">+IF(AND(ISNUMBER(OFFSET('Water Data'!$G$9,0,10*ROW('Water Data'!G84))),'Data Summary'!CD90="Yes"),OFFSET('Water Data'!$G$9,0,10*ROW('Water Data'!G84)),NA())</f>
        <v>#N/A</v>
      </c>
      <c r="P90" s="82" t="e">
        <f ca="true">+IF(AND(ISNUMBER(OFFSET('Water Data'!$H$4,0,10*ROW('Water Data'!H84))),'Data Summary'!CE90="Yes"),100-OFFSET('Water Data'!$H$4,0,10*ROW('Water Data'!H84)),NA())</f>
        <v>#N/A</v>
      </c>
      <c r="Q90" s="82" t="e">
        <f ca="true">+IF(AND(ISNUMBER(OFFSET('Water Data'!$H$6,0,10*ROW('Water Data'!H84))),'Data Summary'!CF90="Yes"),OFFSET('Water Data'!$H$6,0,10*ROW('Water Data'!H84)),NA())</f>
        <v>#N/A</v>
      </c>
      <c r="R90" s="82" t="e">
        <f ca="true">+IF(AND(ISNUMBER(OFFSET('Water Data'!$H$9,0,10*ROW('Water Data'!H84))),'Data Summary'!CG90="Yes"),OFFSET('Water Data'!$H$9,0,10*ROW('Water Data'!H84)),NA())</f>
        <v>#N/A</v>
      </c>
      <c r="S90" s="82" t="e">
        <f ca="true">+IF(AND(ISNUMBER(OFFSET('Water Data'!$I$4,0,10*ROW('Water Data'!I84))),'Data Summary'!CH90="Yes"),100-OFFSET('Water Data'!$I$4,0,10*ROW('Water Data'!I84)),NA())</f>
        <v>#N/A</v>
      </c>
      <c r="T90" s="82" t="e">
        <f ca="true">+IF(AND(ISNUMBER(OFFSET('Water Data'!$I$6,0,10*ROW('Water Data'!I84))),'Data Summary'!CI90="Yes"),OFFSET('Water Data'!$I$6,0,10*ROW('Water Data'!I84)),NA())</f>
        <v>#N/A</v>
      </c>
      <c r="U90" s="82" t="e">
        <f ca="true">+IF(AND(ISNUMBER(OFFSET('Water Data'!$I$9,0,10*ROW('Water Data'!I84))),'Data Summary'!CJ90="Yes"),OFFSET('Water Data'!$I$9,0,10*ROW('Water Data'!I84)),NA())</f>
        <v>#N/A</v>
      </c>
      <c r="V90" s="83" t="e">
        <f ca="true">+IF(AND(ISNUMBER(OFFSET('Sanitation Data'!$D$4,0,10*ROW('Sanitation Data'!D84))),'Data Summary'!CK90="Yes"),100-OFFSET('Sanitation Data'!$D$4,0,10*ROW('Sanitation Data'!D84)),NA())</f>
        <v>#N/A</v>
      </c>
      <c r="W90" s="83" t="e">
        <f ca="true">+IF(AND(ISNUMBER(OFFSET('Sanitation Data'!$D$6,0,10*ROW('Sanitation Data'!D84))),'Data Summary'!CL90="Yes"),OFFSET('Sanitation Data'!$D$6,0,10*ROW('Sanitation Data'!D84)),NA())</f>
        <v>#N/A</v>
      </c>
      <c r="X90" s="83" t="e">
        <f ca="true">+IF(AND(ISNUMBER(OFFSET('Sanitation Data'!$D$10,0,10*ROW('Sanitation Data'!D84))),'Data Summary'!CM90="Yes"),OFFSET('Sanitation Data'!$D$10,0,10*ROW('Sanitation Data'!D84)),NA())</f>
        <v>#N/A</v>
      </c>
      <c r="Y90" s="83" t="e">
        <f ca="true">+IF(AND(ISNUMBER(OFFSET('Sanitation Data'!$D$11,0,10*ROW('Sanitation Data'!D84))),'Data Summary'!CN90="Yes"),OFFSET('Sanitation Data'!$D$11,0,10*ROW('Sanitation Data'!D84)),NA())</f>
        <v>#N/A</v>
      </c>
      <c r="Z90" s="83" t="e">
        <f ca="true">+IF(AND(ISNUMBER(OFFSET('Sanitation Data'!$D$12,0,10*ROW('Sanitation Data'!D84))),'Data Summary'!CO90="Yes"),OFFSET('Sanitation Data'!$D$12,0,10*ROW('Sanitation Data'!D84)),NA())</f>
        <v>#N/A</v>
      </c>
      <c r="AA90" s="83" t="e">
        <f ca="true">+IF(AND(ISNUMBER(OFFSET('Sanitation Data'!$E$4,0,10*ROW('Sanitation Data'!E84))),'Data Summary'!CP90="Yes"),100-OFFSET('Sanitation Data'!$E$4,0,10*ROW('Sanitation Data'!E84)),NA())</f>
        <v>#N/A</v>
      </c>
      <c r="AB90" s="83" t="e">
        <f ca="true">+IF(AND(ISNUMBER(OFFSET('Sanitation Data'!$E$6,0,10*ROW('Sanitation Data'!E84))),'Data Summary'!CQ90="Yes"),OFFSET('Sanitation Data'!$E$6,0,10*ROW('Sanitation Data'!E84)),NA())</f>
        <v>#N/A</v>
      </c>
      <c r="AC90" s="83" t="e">
        <f ca="true">+IF(AND(ISNUMBER(OFFSET('Sanitation Data'!$E$10,0,10*ROW('Sanitation Data'!E84))),'Data Summary'!CR90="Yes"),OFFSET('Sanitation Data'!$E$10,0,10*ROW('Sanitation Data'!E84)),NA())</f>
        <v>#N/A</v>
      </c>
      <c r="AD90" s="83" t="e">
        <f ca="true">+IF(AND(ISNUMBER(OFFSET('Sanitation Data'!$E$11,0,10*ROW('Sanitation Data'!E84))),'Data Summary'!CS90="Yes"),OFFSET('Sanitation Data'!$E$11,0,10*ROW('Sanitation Data'!E84)),NA())</f>
        <v>#N/A</v>
      </c>
      <c r="AE90" s="83" t="e">
        <f ca="true">+IF(AND(ISNUMBER(OFFSET('Sanitation Data'!$E$12,0,10*ROW('Sanitation Data'!E84))),'Data Summary'!CT90="Yes"),OFFSET('Sanitation Data'!$E$12,0,10*ROW('Sanitation Data'!E84)),NA())</f>
        <v>#N/A</v>
      </c>
      <c r="AF90" s="83" t="e">
        <f ca="true">+IF(AND(ISNUMBER(OFFSET('Sanitation Data'!$F$4,0,10*ROW('Sanitation Data'!F84))),'Data Summary'!CU90="Yes"),100-OFFSET('Sanitation Data'!$F$4,0,10*ROW('Sanitation Data'!F84)),NA())</f>
        <v>#N/A</v>
      </c>
      <c r="AG90" s="83" t="e">
        <f ca="true">+IF(AND(ISNUMBER(OFFSET('Sanitation Data'!$F$6,0,10*ROW('Sanitation Data'!F84))),'Data Summary'!CV90="Yes"),OFFSET('Sanitation Data'!$F$6,0,10*ROW('Sanitation Data'!F84)),NA())</f>
        <v>#N/A</v>
      </c>
      <c r="AH90" s="83" t="e">
        <f ca="true">+IF(AND(ISNUMBER(OFFSET('Sanitation Data'!$F$10,0,10*ROW('Sanitation Data'!F84))),'Data Summary'!CW90="Yes"),OFFSET('Sanitation Data'!$F$10,0,10*ROW('Sanitation Data'!F84)),NA())</f>
        <v>#N/A</v>
      </c>
      <c r="AI90" s="83" t="e">
        <f ca="true">+IF(AND(ISNUMBER(OFFSET('Sanitation Data'!$F$11,0,10*ROW('Sanitation Data'!F84))),'Data Summary'!CX90="Yes"),OFFSET('Sanitation Data'!$F$11,0,10*ROW('Sanitation Data'!F84)),NA())</f>
        <v>#N/A</v>
      </c>
      <c r="AJ90" s="83" t="e">
        <f ca="true">+IF(AND(ISNUMBER(OFFSET('Sanitation Data'!$F$12,0,10*ROW('Sanitation Data'!F84))),'Data Summary'!CY90="Yes"),OFFSET('Sanitation Data'!$F$12,0,10*ROW('Sanitation Data'!F84)),NA())</f>
        <v>#N/A</v>
      </c>
      <c r="AK90" s="83" t="e">
        <f ca="true">+IF(AND(ISNUMBER(OFFSET('Sanitation Data'!$G$4,0,10*ROW('Sanitation Data'!G84))),'Data Summary'!CZ90="Yes"),100-OFFSET('Sanitation Data'!$G$4,0,10*ROW('Sanitation Data'!G84)),NA())</f>
        <v>#N/A</v>
      </c>
      <c r="AL90" s="83" t="e">
        <f ca="true">+IF(AND(ISNUMBER(OFFSET('Sanitation Data'!$G$6,0,10*ROW('Sanitation Data'!G84))),'Data Summary'!DA90="Yes"),OFFSET('Sanitation Data'!$G$6,0,10*ROW('Sanitation Data'!G84)),NA())</f>
        <v>#N/A</v>
      </c>
      <c r="AM90" s="83" t="e">
        <f ca="true">+IF(AND(ISNUMBER(OFFSET('Sanitation Data'!$G$10,0,10*ROW('Sanitation Data'!G84))),'Data Summary'!DB90="Yes"),OFFSET('Sanitation Data'!$G$10,0,10*ROW('Sanitation Data'!G84)),NA())</f>
        <v>#N/A</v>
      </c>
      <c r="AN90" s="83" t="e">
        <f ca="true">+IF(AND(ISNUMBER(OFFSET('Sanitation Data'!$G$11,0,10*ROW('Sanitation Data'!G84))),'Data Summary'!DC90="Yes"),OFFSET('Sanitation Data'!$G$11,0,10*ROW('Sanitation Data'!G84)),NA())</f>
        <v>#N/A</v>
      </c>
      <c r="AO90" s="83" t="e">
        <f ca="true">+IF(AND(ISNUMBER(OFFSET('Sanitation Data'!$G$12,0,10*ROW('Sanitation Data'!G84))),'Data Summary'!DD90="Yes"),OFFSET('Sanitation Data'!$G$12,0,10*ROW('Sanitation Data'!G84)),NA())</f>
        <v>#N/A</v>
      </c>
      <c r="AP90" s="83" t="e">
        <f ca="true">+IF(AND(ISNUMBER(OFFSET('Sanitation Data'!$H$4,0,10*ROW('Sanitation Data'!H84))),'Data Summary'!DE90="Yes"),100-OFFSET('Sanitation Data'!$H$4,0,10*ROW('Sanitation Data'!H84)),NA())</f>
        <v>#N/A</v>
      </c>
      <c r="AQ90" s="83" t="e">
        <f ca="true">+IF(AND(ISNUMBER(OFFSET('Sanitation Data'!$H$6,0,10*ROW('Sanitation Data'!H84))),'Data Summary'!DF90="Yes"),OFFSET('Sanitation Data'!$H$6,0,10*ROW('Sanitation Data'!H84)),NA())</f>
        <v>#N/A</v>
      </c>
      <c r="AR90" s="83" t="e">
        <f ca="true">+IF(AND(ISNUMBER(OFFSET('Sanitation Data'!$H$10,0,10*ROW('Sanitation Data'!H84))),'Data Summary'!DG90="Yes"),OFFSET('Sanitation Data'!$H$10,0,10*ROW('Sanitation Data'!H84)),NA())</f>
        <v>#N/A</v>
      </c>
      <c r="AS90" s="83" t="e">
        <f ca="true">+IF(AND(ISNUMBER(OFFSET('Sanitation Data'!$H$11,0,10*ROW('Sanitation Data'!H84))),'Data Summary'!DH90="Yes"),OFFSET('Sanitation Data'!$H$11,0,10*ROW('Sanitation Data'!H84)),NA())</f>
        <v>#N/A</v>
      </c>
      <c r="AT90" s="83" t="e">
        <f ca="true">+IF(AND(ISNUMBER(OFFSET('Sanitation Data'!$H$12,0,10*ROW('Sanitation Data'!H84))),'Data Summary'!DI90="Yes"),OFFSET('Sanitation Data'!$H$12,0,10*ROW('Sanitation Data'!H84)),NA())</f>
        <v>#N/A</v>
      </c>
      <c r="AU90" s="83" t="e">
        <f ca="true">+IF(AND(ISNUMBER(OFFSET('Sanitation Data'!$I$4,0,10*ROW('Sanitation Data'!I84))),'Data Summary'!DJ90="Yes"),100-OFFSET('Sanitation Data'!$I$4,0,10*ROW('Sanitation Data'!I84)),NA())</f>
        <v>#N/A</v>
      </c>
      <c r="AV90" s="83" t="e">
        <f ca="true">+IF(AND(ISNUMBER(OFFSET('Sanitation Data'!$I$6,0,10*ROW('Sanitation Data'!I84))),'Data Summary'!DK90="Yes"),OFFSET('Sanitation Data'!$I$6,0,10*ROW('Sanitation Data'!I84)),NA())</f>
        <v>#N/A</v>
      </c>
      <c r="AW90" s="83" t="e">
        <f ca="true">+IF(AND(ISNUMBER(OFFSET('Sanitation Data'!$I$10,0,10*ROW('Sanitation Data'!I84))),'Data Summary'!DL90="Yes"),OFFSET('Sanitation Data'!$I$10,0,10*ROW('Sanitation Data'!I84)),NA())</f>
        <v>#N/A</v>
      </c>
      <c r="AX90" s="83" t="e">
        <f ca="true">+IF(AND(ISNUMBER(OFFSET('Sanitation Data'!$I$11,0,10*ROW('Sanitation Data'!I84))),'Data Summary'!DM90="Yes"),OFFSET('Sanitation Data'!$I$11,0,10*ROW('Sanitation Data'!I84)),NA())</f>
        <v>#N/A</v>
      </c>
      <c r="AY90" s="83" t="e">
        <f ca="true">+IF(AND(ISNUMBER(OFFSET('Sanitation Data'!$I$12,0,10*ROW('Sanitation Data'!I84))),'Data Summary'!DN90="Yes"),OFFSET('Sanitation Data'!$I$12,0,10*ROW('Sanitation Data'!I84)),NA())</f>
        <v>#N/A</v>
      </c>
      <c r="AZ90" s="84" t="e">
        <f ca="true">+IF(AND(ISNUMBER(OFFSET('Hygiene Data'!$D$5,0,10*ROW('Hygiene Data'!D84))),'Data Summary'!DO90="Yes"),OFFSET('Hygiene Data'!$D$5,0,10*ROW('Hygiene Data'!D84)),NA())</f>
        <v>#N/A</v>
      </c>
      <c r="BA90" s="84" t="e">
        <f ca="true">+IF(AND(ISNUMBER(OFFSET('Hygiene Data'!$D$7,0,10*ROW('Hygiene Data'!D84))),'Data Summary'!DP90="Yes"),OFFSET('Hygiene Data'!$D$7,0,10*ROW('Hygiene Data'!D84)),NA())</f>
        <v>#N/A</v>
      </c>
      <c r="BB90" s="84" t="e">
        <f ca="true">+IF(AND(ISNUMBER(OFFSET('Hygiene Data'!$D$9,0,10*ROW('Hygiene Data'!D84))),'Data Summary'!DQ90="Yes"),OFFSET('Hygiene Data'!$D$9,0,10*ROW('Hygiene Data'!D84)),NA())</f>
        <v>#N/A</v>
      </c>
      <c r="BC90" s="84" t="e">
        <f ca="true">+IF(AND(ISNUMBER(OFFSET('Hygiene Data'!$E$5,0,10*ROW('Hygiene Data'!E84))),'Data Summary'!DR90="Yes"),OFFSET('Hygiene Data'!$E$5,0,10*ROW('Hygiene Data'!E84)),NA())</f>
        <v>#N/A</v>
      </c>
      <c r="BD90" s="84" t="e">
        <f ca="true">+IF(AND(ISNUMBER(OFFSET('Hygiene Data'!$E$7,0,10*ROW('Hygiene Data'!E84))),'Data Summary'!DS90="Yes"),OFFSET('Hygiene Data'!$E$7,0,10*ROW('Hygiene Data'!E84)),NA())</f>
        <v>#N/A</v>
      </c>
      <c r="BE90" s="84" t="e">
        <f ca="true">+IF(AND(ISNUMBER(OFFSET('Hygiene Data'!$E$9,0,10*ROW('Hygiene Data'!E84))),'Data Summary'!DT90="Yes"),OFFSET('Hygiene Data'!$E$9,0,10*ROW('Hygiene Data'!E84)),NA())</f>
        <v>#N/A</v>
      </c>
      <c r="BF90" s="84" t="e">
        <f ca="true">+IF(AND(ISNUMBER(OFFSET('Hygiene Data'!$F$5,0,10*ROW('Hygiene Data'!F84))),'Data Summary'!DU90="Yes"),OFFSET('Hygiene Data'!$F$5,0,10*ROW('Hygiene Data'!F84)),NA())</f>
        <v>#N/A</v>
      </c>
      <c r="BG90" s="84" t="e">
        <f ca="true">+IF(AND(ISNUMBER(OFFSET('Hygiene Data'!$F$7,0,10*ROW('Hygiene Data'!F84))),'Data Summary'!DV90="Yes"),OFFSET('Hygiene Data'!$F$7,0,10*ROW('Hygiene Data'!F84)),NA())</f>
        <v>#N/A</v>
      </c>
      <c r="BH90" s="84" t="e">
        <f ca="true">+IF(AND(ISNUMBER(OFFSET('Hygiene Data'!$F$9,0,10*ROW('Hygiene Data'!F84))),'Data Summary'!DW90="Yes"),OFFSET('Hygiene Data'!$F$9,0,10*ROW('Hygiene Data'!F84)),NA())</f>
        <v>#N/A</v>
      </c>
      <c r="BI90" s="84" t="e">
        <f ca="true">+IF(AND(ISNUMBER(OFFSET('Hygiene Data'!$G$5,0,10*ROW('Hygiene Data'!G84))),'Data Summary'!DX90="Yes"),OFFSET('Hygiene Data'!$G$5,0,10*ROW('Hygiene Data'!G84)),NA())</f>
        <v>#N/A</v>
      </c>
      <c r="BJ90" s="84" t="e">
        <f ca="true">+IF(AND(ISNUMBER(OFFSET('Hygiene Data'!$G$7,0,10*ROW('Hygiene Data'!G84))),'Data Summary'!DY90="Yes"),OFFSET('Hygiene Data'!$G$7,0,10*ROW('Hygiene Data'!G84)),NA())</f>
        <v>#N/A</v>
      </c>
      <c r="BK90" s="84" t="e">
        <f ca="true">+IF(AND(ISNUMBER(OFFSET('Hygiene Data'!$G$9,0,10*ROW('Hygiene Data'!G84))),'Data Summary'!DZ90="Yes"),OFFSET('Hygiene Data'!$G$9,0,10*ROW('Hygiene Data'!G84)),NA())</f>
        <v>#N/A</v>
      </c>
      <c r="BL90" s="84" t="e">
        <f ca="true">+IF(AND(ISNUMBER(OFFSET('Hygiene Data'!$H$5,0,10*ROW('Hygiene Data'!H84))),'Data Summary'!EA90="Yes"),OFFSET('Hygiene Data'!$H$5,0,10*ROW('Hygiene Data'!H84)),NA())</f>
        <v>#N/A</v>
      </c>
      <c r="BM90" s="84" t="e">
        <f ca="true">+IF(AND(ISNUMBER(OFFSET('Hygiene Data'!$H$7,0,10*ROW('Hygiene Data'!H84))),'Data Summary'!EB90="Yes"),OFFSET('Hygiene Data'!$H$7,0,10*ROW('Hygiene Data'!H84)),NA())</f>
        <v>#N/A</v>
      </c>
      <c r="BN90" s="84" t="e">
        <f ca="true">+IF(AND(ISNUMBER(OFFSET('Hygiene Data'!$H$9,0,10*ROW('Hygiene Data'!H84))),'Data Summary'!EC90="Yes"),OFFSET('Hygiene Data'!$H$9,0,10*ROW('Hygiene Data'!H84)),NA())</f>
        <v>#N/A</v>
      </c>
      <c r="BO90" s="84" t="e">
        <f ca="true">+IF(AND(ISNUMBER(OFFSET('Hygiene Data'!$I$5,0,10*ROW('Hygiene Data'!I84))),'Data Summary'!ED90="Yes"),OFFSET('Hygiene Data'!$I$5,0,10*ROW('Hygiene Data'!I84)),NA())</f>
        <v>#N/A</v>
      </c>
      <c r="BP90" s="84" t="e">
        <f ca="true">+IF(AND(ISNUMBER(OFFSET('Hygiene Data'!$I$7,0,10*ROW('Hygiene Data'!I84))),'Data Summary'!EE90="Yes"),OFFSET('Hygiene Data'!$I$7,0,10*ROW('Hygiene Data'!I84)),NA())</f>
        <v>#N/A</v>
      </c>
      <c r="BQ90" s="84" t="e">
        <f ca="true">+IF(AND(ISNUMBER(OFFSET('Hygiene Data'!$I$9,0,10*ROW('Hygiene Data'!I84))),'Data Summary'!EF90="Yes"),OFFSET('Hygiene Data'!$I$9,0,10*ROW('Hygiene Data'!I84)),NA())</f>
        <v>#N/A</v>
      </c>
    </row>
    <row xmlns:x14ac="http://schemas.microsoft.com/office/spreadsheetml/2009/9/ac" r="91" x14ac:dyDescent="0.2">
      <c r="A91" s="375" t="e">
        <f ca="true">+RIGHT('Data Summary'!A91,LEN('Data Summary'!A91)-9)</f>
        <v>#VALUE!</v>
      </c>
      <c r="B91" s="36" t="str">
        <f ca="true">+IF(ISTEXT('Data Summary'!B91),'Data Summary'!B91,"")</f>
        <v/>
      </c>
      <c r="C91" s="325" t="e">
        <f ca="true">+VALUE('Data Summary'!C91)</f>
        <v>#VALUE!</v>
      </c>
      <c r="D91" s="82" t="e">
        <f ca="true">+IF(AND(ISNUMBER(OFFSET('Water Data'!$D$4,0,10*ROW('Water Data'!D85))),'Data Summary'!BS91="Yes"),100-OFFSET('Water Data'!$D$4,0,10*ROW('Water Data'!D85)),NA())</f>
        <v>#N/A</v>
      </c>
      <c r="E91" s="82" t="e">
        <f ca="true">+IF(AND(ISNUMBER(OFFSET('Water Data'!$D$6,0,10*ROW('Water Data'!D85))),'Data Summary'!BT91="Yes"),OFFSET('Water Data'!$D$6,0,10*ROW('Water Data'!D85)),NA())</f>
        <v>#N/A</v>
      </c>
      <c r="F91" s="82" t="e">
        <f ca="true">+IF(AND(ISNUMBER(OFFSET('Water Data'!$D$9,0,10*ROW('Water Data'!D85))),'Data Summary'!BU91="Yes"),OFFSET('Water Data'!$D$9,0,10*ROW('Water Data'!D85)),NA())</f>
        <v>#N/A</v>
      </c>
      <c r="G91" s="82" t="e">
        <f ca="true">+IF(AND(ISNUMBER(OFFSET('Water Data'!$E$4,0,10*ROW('Water Data'!E85))),'Data Summary'!BV91="Yes"),100-OFFSET('Water Data'!$E$4,0,10*ROW('Water Data'!E85)),NA())</f>
        <v>#N/A</v>
      </c>
      <c r="H91" s="82" t="e">
        <f ca="true">+IF(AND(ISNUMBER(OFFSET('Water Data'!$E$6,0,10*ROW('Water Data'!E85))),'Data Summary'!BW91="Yes"),OFFSET('Water Data'!$E$6,0,10*ROW('Water Data'!E85)),NA())</f>
        <v>#N/A</v>
      </c>
      <c r="I91" s="82" t="e">
        <f ca="true">+IF(AND(ISNUMBER(OFFSET('Water Data'!$E$9,0,10*ROW('Water Data'!E85))),'Data Summary'!BX91="Yes"),OFFSET('Water Data'!$E$9,0,10*ROW('Water Data'!E85)),NA())</f>
        <v>#N/A</v>
      </c>
      <c r="J91" s="82" t="e">
        <f ca="true">+IF(AND(ISNUMBER(OFFSET('Water Data'!$F$4,0,10*ROW('Water Data'!F85))),'Data Summary'!BY91="Yes"),100-OFFSET('Water Data'!$F$4,0,10*ROW('Water Data'!F85)),NA())</f>
        <v>#N/A</v>
      </c>
      <c r="K91" s="82" t="e">
        <f ca="true">+IF(AND(ISNUMBER(OFFSET('Water Data'!$F$6,0,10*ROW('Water Data'!F85))),'Data Summary'!BZ91="Yes"),OFFSET('Water Data'!$F$6,0,10*ROW('Water Data'!F85)),NA())</f>
        <v>#N/A</v>
      </c>
      <c r="L91" s="82" t="e">
        <f ca="true">+IF(AND(ISNUMBER(OFFSET('Water Data'!$F$9,0,10*ROW('Water Data'!F85))),'Data Summary'!CA91="Yes"),OFFSET('Water Data'!$F$9,0,10*ROW('Water Data'!F85)),NA())</f>
        <v>#N/A</v>
      </c>
      <c r="M91" s="82" t="e">
        <f ca="true">+IF(AND(ISNUMBER(OFFSET('Water Data'!$G$4,0,10*ROW('Water Data'!G85))),'Data Summary'!CB91="Yes"),100-OFFSET('Water Data'!$G$4,0,10*ROW('Water Data'!G85)),NA())</f>
        <v>#N/A</v>
      </c>
      <c r="N91" s="82" t="e">
        <f ca="true">+IF(AND(ISNUMBER(OFFSET('Water Data'!$G$6,0,10*ROW('Water Data'!G85))),'Data Summary'!CC91="Yes"),OFFSET('Water Data'!$G$6,0,10*ROW('Water Data'!G85)),NA())</f>
        <v>#N/A</v>
      </c>
      <c r="O91" s="82" t="e">
        <f ca="true">+IF(AND(ISNUMBER(OFFSET('Water Data'!$G$9,0,10*ROW('Water Data'!G85))),'Data Summary'!CD91="Yes"),OFFSET('Water Data'!$G$9,0,10*ROW('Water Data'!G85)),NA())</f>
        <v>#N/A</v>
      </c>
      <c r="P91" s="82" t="e">
        <f ca="true">+IF(AND(ISNUMBER(OFFSET('Water Data'!$H$4,0,10*ROW('Water Data'!H85))),'Data Summary'!CE91="Yes"),100-OFFSET('Water Data'!$H$4,0,10*ROW('Water Data'!H85)),NA())</f>
        <v>#N/A</v>
      </c>
      <c r="Q91" s="82" t="e">
        <f ca="true">+IF(AND(ISNUMBER(OFFSET('Water Data'!$H$6,0,10*ROW('Water Data'!H85))),'Data Summary'!CF91="Yes"),OFFSET('Water Data'!$H$6,0,10*ROW('Water Data'!H85)),NA())</f>
        <v>#N/A</v>
      </c>
      <c r="R91" s="82" t="e">
        <f ca="true">+IF(AND(ISNUMBER(OFFSET('Water Data'!$H$9,0,10*ROW('Water Data'!H85))),'Data Summary'!CG91="Yes"),OFFSET('Water Data'!$H$9,0,10*ROW('Water Data'!H85)),NA())</f>
        <v>#N/A</v>
      </c>
      <c r="S91" s="82" t="e">
        <f ca="true">+IF(AND(ISNUMBER(OFFSET('Water Data'!$I$4,0,10*ROW('Water Data'!I85))),'Data Summary'!CH91="Yes"),100-OFFSET('Water Data'!$I$4,0,10*ROW('Water Data'!I85)),NA())</f>
        <v>#N/A</v>
      </c>
      <c r="T91" s="82" t="e">
        <f ca="true">+IF(AND(ISNUMBER(OFFSET('Water Data'!$I$6,0,10*ROW('Water Data'!I85))),'Data Summary'!CI91="Yes"),OFFSET('Water Data'!$I$6,0,10*ROW('Water Data'!I85)),NA())</f>
        <v>#N/A</v>
      </c>
      <c r="U91" s="82" t="e">
        <f ca="true">+IF(AND(ISNUMBER(OFFSET('Water Data'!$I$9,0,10*ROW('Water Data'!I85))),'Data Summary'!CJ91="Yes"),OFFSET('Water Data'!$I$9,0,10*ROW('Water Data'!I85)),NA())</f>
        <v>#N/A</v>
      </c>
      <c r="V91" s="83" t="e">
        <f ca="true">+IF(AND(ISNUMBER(OFFSET('Sanitation Data'!$D$4,0,10*ROW('Sanitation Data'!D85))),'Data Summary'!CK91="Yes"),100-OFFSET('Sanitation Data'!$D$4,0,10*ROW('Sanitation Data'!D85)),NA())</f>
        <v>#N/A</v>
      </c>
      <c r="W91" s="83" t="e">
        <f ca="true">+IF(AND(ISNUMBER(OFFSET('Sanitation Data'!$D$6,0,10*ROW('Sanitation Data'!D85))),'Data Summary'!CL91="Yes"),OFFSET('Sanitation Data'!$D$6,0,10*ROW('Sanitation Data'!D85)),NA())</f>
        <v>#N/A</v>
      </c>
      <c r="X91" s="83" t="e">
        <f ca="true">+IF(AND(ISNUMBER(OFFSET('Sanitation Data'!$D$10,0,10*ROW('Sanitation Data'!D85))),'Data Summary'!CM91="Yes"),OFFSET('Sanitation Data'!$D$10,0,10*ROW('Sanitation Data'!D85)),NA())</f>
        <v>#N/A</v>
      </c>
      <c r="Y91" s="83" t="e">
        <f ca="true">+IF(AND(ISNUMBER(OFFSET('Sanitation Data'!$D$11,0,10*ROW('Sanitation Data'!D85))),'Data Summary'!CN91="Yes"),OFFSET('Sanitation Data'!$D$11,0,10*ROW('Sanitation Data'!D85)),NA())</f>
        <v>#N/A</v>
      </c>
      <c r="Z91" s="83" t="e">
        <f ca="true">+IF(AND(ISNUMBER(OFFSET('Sanitation Data'!$D$12,0,10*ROW('Sanitation Data'!D85))),'Data Summary'!CO91="Yes"),OFFSET('Sanitation Data'!$D$12,0,10*ROW('Sanitation Data'!D85)),NA())</f>
        <v>#N/A</v>
      </c>
      <c r="AA91" s="83" t="e">
        <f ca="true">+IF(AND(ISNUMBER(OFFSET('Sanitation Data'!$E$4,0,10*ROW('Sanitation Data'!E85))),'Data Summary'!CP91="Yes"),100-OFFSET('Sanitation Data'!$E$4,0,10*ROW('Sanitation Data'!E85)),NA())</f>
        <v>#N/A</v>
      </c>
      <c r="AB91" s="83" t="e">
        <f ca="true">+IF(AND(ISNUMBER(OFFSET('Sanitation Data'!$E$6,0,10*ROW('Sanitation Data'!E85))),'Data Summary'!CQ91="Yes"),OFFSET('Sanitation Data'!$E$6,0,10*ROW('Sanitation Data'!E85)),NA())</f>
        <v>#N/A</v>
      </c>
      <c r="AC91" s="83" t="e">
        <f ca="true">+IF(AND(ISNUMBER(OFFSET('Sanitation Data'!$E$10,0,10*ROW('Sanitation Data'!E85))),'Data Summary'!CR91="Yes"),OFFSET('Sanitation Data'!$E$10,0,10*ROW('Sanitation Data'!E85)),NA())</f>
        <v>#N/A</v>
      </c>
      <c r="AD91" s="83" t="e">
        <f ca="true">+IF(AND(ISNUMBER(OFFSET('Sanitation Data'!$E$11,0,10*ROW('Sanitation Data'!E85))),'Data Summary'!CS91="Yes"),OFFSET('Sanitation Data'!$E$11,0,10*ROW('Sanitation Data'!E85)),NA())</f>
        <v>#N/A</v>
      </c>
      <c r="AE91" s="83" t="e">
        <f ca="true">+IF(AND(ISNUMBER(OFFSET('Sanitation Data'!$E$12,0,10*ROW('Sanitation Data'!E85))),'Data Summary'!CT91="Yes"),OFFSET('Sanitation Data'!$E$12,0,10*ROW('Sanitation Data'!E85)),NA())</f>
        <v>#N/A</v>
      </c>
      <c r="AF91" s="83" t="e">
        <f ca="true">+IF(AND(ISNUMBER(OFFSET('Sanitation Data'!$F$4,0,10*ROW('Sanitation Data'!F85))),'Data Summary'!CU91="Yes"),100-OFFSET('Sanitation Data'!$F$4,0,10*ROW('Sanitation Data'!F85)),NA())</f>
        <v>#N/A</v>
      </c>
      <c r="AG91" s="83" t="e">
        <f ca="true">+IF(AND(ISNUMBER(OFFSET('Sanitation Data'!$F$6,0,10*ROW('Sanitation Data'!F85))),'Data Summary'!CV91="Yes"),OFFSET('Sanitation Data'!$F$6,0,10*ROW('Sanitation Data'!F85)),NA())</f>
        <v>#N/A</v>
      </c>
      <c r="AH91" s="83" t="e">
        <f ca="true">+IF(AND(ISNUMBER(OFFSET('Sanitation Data'!$F$10,0,10*ROW('Sanitation Data'!F85))),'Data Summary'!CW91="Yes"),OFFSET('Sanitation Data'!$F$10,0,10*ROW('Sanitation Data'!F85)),NA())</f>
        <v>#N/A</v>
      </c>
      <c r="AI91" s="83" t="e">
        <f ca="true">+IF(AND(ISNUMBER(OFFSET('Sanitation Data'!$F$11,0,10*ROW('Sanitation Data'!F85))),'Data Summary'!CX91="Yes"),OFFSET('Sanitation Data'!$F$11,0,10*ROW('Sanitation Data'!F85)),NA())</f>
        <v>#N/A</v>
      </c>
      <c r="AJ91" s="83" t="e">
        <f ca="true">+IF(AND(ISNUMBER(OFFSET('Sanitation Data'!$F$12,0,10*ROW('Sanitation Data'!F85))),'Data Summary'!CY91="Yes"),OFFSET('Sanitation Data'!$F$12,0,10*ROW('Sanitation Data'!F85)),NA())</f>
        <v>#N/A</v>
      </c>
      <c r="AK91" s="83" t="e">
        <f ca="true">+IF(AND(ISNUMBER(OFFSET('Sanitation Data'!$G$4,0,10*ROW('Sanitation Data'!G85))),'Data Summary'!CZ91="Yes"),100-OFFSET('Sanitation Data'!$G$4,0,10*ROW('Sanitation Data'!G85)),NA())</f>
        <v>#N/A</v>
      </c>
      <c r="AL91" s="83" t="e">
        <f ca="true">+IF(AND(ISNUMBER(OFFSET('Sanitation Data'!$G$6,0,10*ROW('Sanitation Data'!G85))),'Data Summary'!DA91="Yes"),OFFSET('Sanitation Data'!$G$6,0,10*ROW('Sanitation Data'!G85)),NA())</f>
        <v>#N/A</v>
      </c>
      <c r="AM91" s="83" t="e">
        <f ca="true">+IF(AND(ISNUMBER(OFFSET('Sanitation Data'!$G$10,0,10*ROW('Sanitation Data'!G85))),'Data Summary'!DB91="Yes"),OFFSET('Sanitation Data'!$G$10,0,10*ROW('Sanitation Data'!G85)),NA())</f>
        <v>#N/A</v>
      </c>
      <c r="AN91" s="83" t="e">
        <f ca="true">+IF(AND(ISNUMBER(OFFSET('Sanitation Data'!$G$11,0,10*ROW('Sanitation Data'!G85))),'Data Summary'!DC91="Yes"),OFFSET('Sanitation Data'!$G$11,0,10*ROW('Sanitation Data'!G85)),NA())</f>
        <v>#N/A</v>
      </c>
      <c r="AO91" s="83" t="e">
        <f ca="true">+IF(AND(ISNUMBER(OFFSET('Sanitation Data'!$G$12,0,10*ROW('Sanitation Data'!G85))),'Data Summary'!DD91="Yes"),OFFSET('Sanitation Data'!$G$12,0,10*ROW('Sanitation Data'!G85)),NA())</f>
        <v>#N/A</v>
      </c>
      <c r="AP91" s="83" t="e">
        <f ca="true">+IF(AND(ISNUMBER(OFFSET('Sanitation Data'!$H$4,0,10*ROW('Sanitation Data'!H85))),'Data Summary'!DE91="Yes"),100-OFFSET('Sanitation Data'!$H$4,0,10*ROW('Sanitation Data'!H85)),NA())</f>
        <v>#N/A</v>
      </c>
      <c r="AQ91" s="83" t="e">
        <f ca="true">+IF(AND(ISNUMBER(OFFSET('Sanitation Data'!$H$6,0,10*ROW('Sanitation Data'!H85))),'Data Summary'!DF91="Yes"),OFFSET('Sanitation Data'!$H$6,0,10*ROW('Sanitation Data'!H85)),NA())</f>
        <v>#N/A</v>
      </c>
      <c r="AR91" s="83" t="e">
        <f ca="true">+IF(AND(ISNUMBER(OFFSET('Sanitation Data'!$H$10,0,10*ROW('Sanitation Data'!H85))),'Data Summary'!DG91="Yes"),OFFSET('Sanitation Data'!$H$10,0,10*ROW('Sanitation Data'!H85)),NA())</f>
        <v>#N/A</v>
      </c>
      <c r="AS91" s="83" t="e">
        <f ca="true">+IF(AND(ISNUMBER(OFFSET('Sanitation Data'!$H$11,0,10*ROW('Sanitation Data'!H85))),'Data Summary'!DH91="Yes"),OFFSET('Sanitation Data'!$H$11,0,10*ROW('Sanitation Data'!H85)),NA())</f>
        <v>#N/A</v>
      </c>
      <c r="AT91" s="83" t="e">
        <f ca="true">+IF(AND(ISNUMBER(OFFSET('Sanitation Data'!$H$12,0,10*ROW('Sanitation Data'!H85))),'Data Summary'!DI91="Yes"),OFFSET('Sanitation Data'!$H$12,0,10*ROW('Sanitation Data'!H85)),NA())</f>
        <v>#N/A</v>
      </c>
      <c r="AU91" s="83" t="e">
        <f ca="true">+IF(AND(ISNUMBER(OFFSET('Sanitation Data'!$I$4,0,10*ROW('Sanitation Data'!I85))),'Data Summary'!DJ91="Yes"),100-OFFSET('Sanitation Data'!$I$4,0,10*ROW('Sanitation Data'!I85)),NA())</f>
        <v>#N/A</v>
      </c>
      <c r="AV91" s="83" t="e">
        <f ca="true">+IF(AND(ISNUMBER(OFFSET('Sanitation Data'!$I$6,0,10*ROW('Sanitation Data'!I85))),'Data Summary'!DK91="Yes"),OFFSET('Sanitation Data'!$I$6,0,10*ROW('Sanitation Data'!I85)),NA())</f>
        <v>#N/A</v>
      </c>
      <c r="AW91" s="83" t="e">
        <f ca="true">+IF(AND(ISNUMBER(OFFSET('Sanitation Data'!$I$10,0,10*ROW('Sanitation Data'!I85))),'Data Summary'!DL91="Yes"),OFFSET('Sanitation Data'!$I$10,0,10*ROW('Sanitation Data'!I85)),NA())</f>
        <v>#N/A</v>
      </c>
      <c r="AX91" s="83" t="e">
        <f ca="true">+IF(AND(ISNUMBER(OFFSET('Sanitation Data'!$I$11,0,10*ROW('Sanitation Data'!I85))),'Data Summary'!DM91="Yes"),OFFSET('Sanitation Data'!$I$11,0,10*ROW('Sanitation Data'!I85)),NA())</f>
        <v>#N/A</v>
      </c>
      <c r="AY91" s="83" t="e">
        <f ca="true">+IF(AND(ISNUMBER(OFFSET('Sanitation Data'!$I$12,0,10*ROW('Sanitation Data'!I85))),'Data Summary'!DN91="Yes"),OFFSET('Sanitation Data'!$I$12,0,10*ROW('Sanitation Data'!I85)),NA())</f>
        <v>#N/A</v>
      </c>
      <c r="AZ91" s="84" t="e">
        <f ca="true">+IF(AND(ISNUMBER(OFFSET('Hygiene Data'!$D$5,0,10*ROW('Hygiene Data'!D85))),'Data Summary'!DO91="Yes"),OFFSET('Hygiene Data'!$D$5,0,10*ROW('Hygiene Data'!D85)),NA())</f>
        <v>#N/A</v>
      </c>
      <c r="BA91" s="84" t="e">
        <f ca="true">+IF(AND(ISNUMBER(OFFSET('Hygiene Data'!$D$7,0,10*ROW('Hygiene Data'!D85))),'Data Summary'!DP91="Yes"),OFFSET('Hygiene Data'!$D$7,0,10*ROW('Hygiene Data'!D85)),NA())</f>
        <v>#N/A</v>
      </c>
      <c r="BB91" s="84" t="e">
        <f ca="true">+IF(AND(ISNUMBER(OFFSET('Hygiene Data'!$D$9,0,10*ROW('Hygiene Data'!D85))),'Data Summary'!DQ91="Yes"),OFFSET('Hygiene Data'!$D$9,0,10*ROW('Hygiene Data'!D85)),NA())</f>
        <v>#N/A</v>
      </c>
      <c r="BC91" s="84" t="e">
        <f ca="true">+IF(AND(ISNUMBER(OFFSET('Hygiene Data'!$E$5,0,10*ROW('Hygiene Data'!E85))),'Data Summary'!DR91="Yes"),OFFSET('Hygiene Data'!$E$5,0,10*ROW('Hygiene Data'!E85)),NA())</f>
        <v>#N/A</v>
      </c>
      <c r="BD91" s="84" t="e">
        <f ca="true">+IF(AND(ISNUMBER(OFFSET('Hygiene Data'!$E$7,0,10*ROW('Hygiene Data'!E85))),'Data Summary'!DS91="Yes"),OFFSET('Hygiene Data'!$E$7,0,10*ROW('Hygiene Data'!E85)),NA())</f>
        <v>#N/A</v>
      </c>
      <c r="BE91" s="84" t="e">
        <f ca="true">+IF(AND(ISNUMBER(OFFSET('Hygiene Data'!$E$9,0,10*ROW('Hygiene Data'!E85))),'Data Summary'!DT91="Yes"),OFFSET('Hygiene Data'!$E$9,0,10*ROW('Hygiene Data'!E85)),NA())</f>
        <v>#N/A</v>
      </c>
      <c r="BF91" s="84" t="e">
        <f ca="true">+IF(AND(ISNUMBER(OFFSET('Hygiene Data'!$F$5,0,10*ROW('Hygiene Data'!F85))),'Data Summary'!DU91="Yes"),OFFSET('Hygiene Data'!$F$5,0,10*ROW('Hygiene Data'!F85)),NA())</f>
        <v>#N/A</v>
      </c>
      <c r="BG91" s="84" t="e">
        <f ca="true">+IF(AND(ISNUMBER(OFFSET('Hygiene Data'!$F$7,0,10*ROW('Hygiene Data'!F85))),'Data Summary'!DV91="Yes"),OFFSET('Hygiene Data'!$F$7,0,10*ROW('Hygiene Data'!F85)),NA())</f>
        <v>#N/A</v>
      </c>
      <c r="BH91" s="84" t="e">
        <f ca="true">+IF(AND(ISNUMBER(OFFSET('Hygiene Data'!$F$9,0,10*ROW('Hygiene Data'!F85))),'Data Summary'!DW91="Yes"),OFFSET('Hygiene Data'!$F$9,0,10*ROW('Hygiene Data'!F85)),NA())</f>
        <v>#N/A</v>
      </c>
      <c r="BI91" s="84" t="e">
        <f ca="true">+IF(AND(ISNUMBER(OFFSET('Hygiene Data'!$G$5,0,10*ROW('Hygiene Data'!G85))),'Data Summary'!DX91="Yes"),OFFSET('Hygiene Data'!$G$5,0,10*ROW('Hygiene Data'!G85)),NA())</f>
        <v>#N/A</v>
      </c>
      <c r="BJ91" s="84" t="e">
        <f ca="true">+IF(AND(ISNUMBER(OFFSET('Hygiene Data'!$G$7,0,10*ROW('Hygiene Data'!G85))),'Data Summary'!DY91="Yes"),OFFSET('Hygiene Data'!$G$7,0,10*ROW('Hygiene Data'!G85)),NA())</f>
        <v>#N/A</v>
      </c>
      <c r="BK91" s="84" t="e">
        <f ca="true">+IF(AND(ISNUMBER(OFFSET('Hygiene Data'!$G$9,0,10*ROW('Hygiene Data'!G85))),'Data Summary'!DZ91="Yes"),OFFSET('Hygiene Data'!$G$9,0,10*ROW('Hygiene Data'!G85)),NA())</f>
        <v>#N/A</v>
      </c>
      <c r="BL91" s="84" t="e">
        <f ca="true">+IF(AND(ISNUMBER(OFFSET('Hygiene Data'!$H$5,0,10*ROW('Hygiene Data'!H85))),'Data Summary'!EA91="Yes"),OFFSET('Hygiene Data'!$H$5,0,10*ROW('Hygiene Data'!H85)),NA())</f>
        <v>#N/A</v>
      </c>
      <c r="BM91" s="84" t="e">
        <f ca="true">+IF(AND(ISNUMBER(OFFSET('Hygiene Data'!$H$7,0,10*ROW('Hygiene Data'!H85))),'Data Summary'!EB91="Yes"),OFFSET('Hygiene Data'!$H$7,0,10*ROW('Hygiene Data'!H85)),NA())</f>
        <v>#N/A</v>
      </c>
      <c r="BN91" s="84" t="e">
        <f ca="true">+IF(AND(ISNUMBER(OFFSET('Hygiene Data'!$H$9,0,10*ROW('Hygiene Data'!H85))),'Data Summary'!EC91="Yes"),OFFSET('Hygiene Data'!$H$9,0,10*ROW('Hygiene Data'!H85)),NA())</f>
        <v>#N/A</v>
      </c>
      <c r="BO91" s="84" t="e">
        <f ca="true">+IF(AND(ISNUMBER(OFFSET('Hygiene Data'!$I$5,0,10*ROW('Hygiene Data'!I85))),'Data Summary'!ED91="Yes"),OFFSET('Hygiene Data'!$I$5,0,10*ROW('Hygiene Data'!I85)),NA())</f>
        <v>#N/A</v>
      </c>
      <c r="BP91" s="84" t="e">
        <f ca="true">+IF(AND(ISNUMBER(OFFSET('Hygiene Data'!$I$7,0,10*ROW('Hygiene Data'!I85))),'Data Summary'!EE91="Yes"),OFFSET('Hygiene Data'!$I$7,0,10*ROW('Hygiene Data'!I85)),NA())</f>
        <v>#N/A</v>
      </c>
      <c r="BQ91" s="84" t="e">
        <f ca="true">+IF(AND(ISNUMBER(OFFSET('Hygiene Data'!$I$9,0,10*ROW('Hygiene Data'!I85))),'Data Summary'!EF91="Yes"),OFFSET('Hygiene Data'!$I$9,0,10*ROW('Hygiene Data'!I85)),NA())</f>
        <v>#N/A</v>
      </c>
    </row>
    <row xmlns:x14ac="http://schemas.microsoft.com/office/spreadsheetml/2009/9/ac" r="92" x14ac:dyDescent="0.2">
      <c r="A92" s="375" t="e">
        <f ca="true">+RIGHT('Data Summary'!A92,LEN('Data Summary'!A92)-9)</f>
        <v>#VALUE!</v>
      </c>
      <c r="B92" s="36" t="str">
        <f ca="true">+IF(ISTEXT('Data Summary'!B92),'Data Summary'!B92,"")</f>
        <v/>
      </c>
      <c r="C92" s="325" t="e">
        <f ca="true">+VALUE('Data Summary'!C92)</f>
        <v>#VALUE!</v>
      </c>
      <c r="D92" s="82" t="e">
        <f ca="true">+IF(AND(ISNUMBER(OFFSET('Water Data'!$D$4,0,10*ROW('Water Data'!D86))),'Data Summary'!BS92="Yes"),100-OFFSET('Water Data'!$D$4,0,10*ROW('Water Data'!D86)),NA())</f>
        <v>#N/A</v>
      </c>
      <c r="E92" s="82" t="e">
        <f ca="true">+IF(AND(ISNUMBER(OFFSET('Water Data'!$D$6,0,10*ROW('Water Data'!D86))),'Data Summary'!BT92="Yes"),OFFSET('Water Data'!$D$6,0,10*ROW('Water Data'!D86)),NA())</f>
        <v>#N/A</v>
      </c>
      <c r="F92" s="82" t="e">
        <f ca="true">+IF(AND(ISNUMBER(OFFSET('Water Data'!$D$9,0,10*ROW('Water Data'!D86))),'Data Summary'!BU92="Yes"),OFFSET('Water Data'!$D$9,0,10*ROW('Water Data'!D86)),NA())</f>
        <v>#N/A</v>
      </c>
      <c r="G92" s="82" t="e">
        <f ca="true">+IF(AND(ISNUMBER(OFFSET('Water Data'!$E$4,0,10*ROW('Water Data'!E86))),'Data Summary'!BV92="Yes"),100-OFFSET('Water Data'!$E$4,0,10*ROW('Water Data'!E86)),NA())</f>
        <v>#N/A</v>
      </c>
      <c r="H92" s="82" t="e">
        <f ca="true">+IF(AND(ISNUMBER(OFFSET('Water Data'!$E$6,0,10*ROW('Water Data'!E86))),'Data Summary'!BW92="Yes"),OFFSET('Water Data'!$E$6,0,10*ROW('Water Data'!E86)),NA())</f>
        <v>#N/A</v>
      </c>
      <c r="I92" s="82" t="e">
        <f ca="true">+IF(AND(ISNUMBER(OFFSET('Water Data'!$E$9,0,10*ROW('Water Data'!E86))),'Data Summary'!BX92="Yes"),OFFSET('Water Data'!$E$9,0,10*ROW('Water Data'!E86)),NA())</f>
        <v>#N/A</v>
      </c>
      <c r="J92" s="82" t="e">
        <f ca="true">+IF(AND(ISNUMBER(OFFSET('Water Data'!$F$4,0,10*ROW('Water Data'!F86))),'Data Summary'!BY92="Yes"),100-OFFSET('Water Data'!$F$4,0,10*ROW('Water Data'!F86)),NA())</f>
        <v>#N/A</v>
      </c>
      <c r="K92" s="82" t="e">
        <f ca="true">+IF(AND(ISNUMBER(OFFSET('Water Data'!$F$6,0,10*ROW('Water Data'!F86))),'Data Summary'!BZ92="Yes"),OFFSET('Water Data'!$F$6,0,10*ROW('Water Data'!F86)),NA())</f>
        <v>#N/A</v>
      </c>
      <c r="L92" s="82" t="e">
        <f ca="true">+IF(AND(ISNUMBER(OFFSET('Water Data'!$F$9,0,10*ROW('Water Data'!F86))),'Data Summary'!CA92="Yes"),OFFSET('Water Data'!$F$9,0,10*ROW('Water Data'!F86)),NA())</f>
        <v>#N/A</v>
      </c>
      <c r="M92" s="82" t="e">
        <f ca="true">+IF(AND(ISNUMBER(OFFSET('Water Data'!$G$4,0,10*ROW('Water Data'!G86))),'Data Summary'!CB92="Yes"),100-OFFSET('Water Data'!$G$4,0,10*ROW('Water Data'!G86)),NA())</f>
        <v>#N/A</v>
      </c>
      <c r="N92" s="82" t="e">
        <f ca="true">+IF(AND(ISNUMBER(OFFSET('Water Data'!$G$6,0,10*ROW('Water Data'!G86))),'Data Summary'!CC92="Yes"),OFFSET('Water Data'!$G$6,0,10*ROW('Water Data'!G86)),NA())</f>
        <v>#N/A</v>
      </c>
      <c r="O92" s="82" t="e">
        <f ca="true">+IF(AND(ISNUMBER(OFFSET('Water Data'!$G$9,0,10*ROW('Water Data'!G86))),'Data Summary'!CD92="Yes"),OFFSET('Water Data'!$G$9,0,10*ROW('Water Data'!G86)),NA())</f>
        <v>#N/A</v>
      </c>
      <c r="P92" s="82" t="e">
        <f ca="true">+IF(AND(ISNUMBER(OFFSET('Water Data'!$H$4,0,10*ROW('Water Data'!H86))),'Data Summary'!CE92="Yes"),100-OFFSET('Water Data'!$H$4,0,10*ROW('Water Data'!H86)),NA())</f>
        <v>#N/A</v>
      </c>
      <c r="Q92" s="82" t="e">
        <f ca="true">+IF(AND(ISNUMBER(OFFSET('Water Data'!$H$6,0,10*ROW('Water Data'!H86))),'Data Summary'!CF92="Yes"),OFFSET('Water Data'!$H$6,0,10*ROW('Water Data'!H86)),NA())</f>
        <v>#N/A</v>
      </c>
      <c r="R92" s="82" t="e">
        <f ca="true">+IF(AND(ISNUMBER(OFFSET('Water Data'!$H$9,0,10*ROW('Water Data'!H86))),'Data Summary'!CG92="Yes"),OFFSET('Water Data'!$H$9,0,10*ROW('Water Data'!H86)),NA())</f>
        <v>#N/A</v>
      </c>
      <c r="S92" s="82" t="e">
        <f ca="true">+IF(AND(ISNUMBER(OFFSET('Water Data'!$I$4,0,10*ROW('Water Data'!I86))),'Data Summary'!CH92="Yes"),100-OFFSET('Water Data'!$I$4,0,10*ROW('Water Data'!I86)),NA())</f>
        <v>#N/A</v>
      </c>
      <c r="T92" s="82" t="e">
        <f ca="true">+IF(AND(ISNUMBER(OFFSET('Water Data'!$I$6,0,10*ROW('Water Data'!I86))),'Data Summary'!CI92="Yes"),OFFSET('Water Data'!$I$6,0,10*ROW('Water Data'!I86)),NA())</f>
        <v>#N/A</v>
      </c>
      <c r="U92" s="82" t="e">
        <f ca="true">+IF(AND(ISNUMBER(OFFSET('Water Data'!$I$9,0,10*ROW('Water Data'!I86))),'Data Summary'!CJ92="Yes"),OFFSET('Water Data'!$I$9,0,10*ROW('Water Data'!I86)),NA())</f>
        <v>#N/A</v>
      </c>
      <c r="V92" s="83" t="e">
        <f ca="true">+IF(AND(ISNUMBER(OFFSET('Sanitation Data'!$D$4,0,10*ROW('Sanitation Data'!D86))),'Data Summary'!CK92="Yes"),100-OFFSET('Sanitation Data'!$D$4,0,10*ROW('Sanitation Data'!D86)),NA())</f>
        <v>#N/A</v>
      </c>
      <c r="W92" s="83" t="e">
        <f ca="true">+IF(AND(ISNUMBER(OFFSET('Sanitation Data'!$D$6,0,10*ROW('Sanitation Data'!D86))),'Data Summary'!CL92="Yes"),OFFSET('Sanitation Data'!$D$6,0,10*ROW('Sanitation Data'!D86)),NA())</f>
        <v>#N/A</v>
      </c>
      <c r="X92" s="83" t="e">
        <f ca="true">+IF(AND(ISNUMBER(OFFSET('Sanitation Data'!$D$10,0,10*ROW('Sanitation Data'!D86))),'Data Summary'!CM92="Yes"),OFFSET('Sanitation Data'!$D$10,0,10*ROW('Sanitation Data'!D86)),NA())</f>
        <v>#N/A</v>
      </c>
      <c r="Y92" s="83" t="e">
        <f ca="true">+IF(AND(ISNUMBER(OFFSET('Sanitation Data'!$D$11,0,10*ROW('Sanitation Data'!D86))),'Data Summary'!CN92="Yes"),OFFSET('Sanitation Data'!$D$11,0,10*ROW('Sanitation Data'!D86)),NA())</f>
        <v>#N/A</v>
      </c>
      <c r="Z92" s="83" t="e">
        <f ca="true">+IF(AND(ISNUMBER(OFFSET('Sanitation Data'!$D$12,0,10*ROW('Sanitation Data'!D86))),'Data Summary'!CO92="Yes"),OFFSET('Sanitation Data'!$D$12,0,10*ROW('Sanitation Data'!D86)),NA())</f>
        <v>#N/A</v>
      </c>
      <c r="AA92" s="83" t="e">
        <f ca="true">+IF(AND(ISNUMBER(OFFSET('Sanitation Data'!$E$4,0,10*ROW('Sanitation Data'!E86))),'Data Summary'!CP92="Yes"),100-OFFSET('Sanitation Data'!$E$4,0,10*ROW('Sanitation Data'!E86)),NA())</f>
        <v>#N/A</v>
      </c>
      <c r="AB92" s="83" t="e">
        <f ca="true">+IF(AND(ISNUMBER(OFFSET('Sanitation Data'!$E$6,0,10*ROW('Sanitation Data'!E86))),'Data Summary'!CQ92="Yes"),OFFSET('Sanitation Data'!$E$6,0,10*ROW('Sanitation Data'!E86)),NA())</f>
        <v>#N/A</v>
      </c>
      <c r="AC92" s="83" t="e">
        <f ca="true">+IF(AND(ISNUMBER(OFFSET('Sanitation Data'!$E$10,0,10*ROW('Sanitation Data'!E86))),'Data Summary'!CR92="Yes"),OFFSET('Sanitation Data'!$E$10,0,10*ROW('Sanitation Data'!E86)),NA())</f>
        <v>#N/A</v>
      </c>
      <c r="AD92" s="83" t="e">
        <f ca="true">+IF(AND(ISNUMBER(OFFSET('Sanitation Data'!$E$11,0,10*ROW('Sanitation Data'!E86))),'Data Summary'!CS92="Yes"),OFFSET('Sanitation Data'!$E$11,0,10*ROW('Sanitation Data'!E86)),NA())</f>
        <v>#N/A</v>
      </c>
      <c r="AE92" s="83" t="e">
        <f ca="true">+IF(AND(ISNUMBER(OFFSET('Sanitation Data'!$E$12,0,10*ROW('Sanitation Data'!E86))),'Data Summary'!CT92="Yes"),OFFSET('Sanitation Data'!$E$12,0,10*ROW('Sanitation Data'!E86)),NA())</f>
        <v>#N/A</v>
      </c>
      <c r="AF92" s="83" t="e">
        <f ca="true">+IF(AND(ISNUMBER(OFFSET('Sanitation Data'!$F$4,0,10*ROW('Sanitation Data'!F86))),'Data Summary'!CU92="Yes"),100-OFFSET('Sanitation Data'!$F$4,0,10*ROW('Sanitation Data'!F86)),NA())</f>
        <v>#N/A</v>
      </c>
      <c r="AG92" s="83" t="e">
        <f ca="true">+IF(AND(ISNUMBER(OFFSET('Sanitation Data'!$F$6,0,10*ROW('Sanitation Data'!F86))),'Data Summary'!CV92="Yes"),OFFSET('Sanitation Data'!$F$6,0,10*ROW('Sanitation Data'!F86)),NA())</f>
        <v>#N/A</v>
      </c>
      <c r="AH92" s="83" t="e">
        <f ca="true">+IF(AND(ISNUMBER(OFFSET('Sanitation Data'!$F$10,0,10*ROW('Sanitation Data'!F86))),'Data Summary'!CW92="Yes"),OFFSET('Sanitation Data'!$F$10,0,10*ROW('Sanitation Data'!F86)),NA())</f>
        <v>#N/A</v>
      </c>
      <c r="AI92" s="83" t="e">
        <f ca="true">+IF(AND(ISNUMBER(OFFSET('Sanitation Data'!$F$11,0,10*ROW('Sanitation Data'!F86))),'Data Summary'!CX92="Yes"),OFFSET('Sanitation Data'!$F$11,0,10*ROW('Sanitation Data'!F86)),NA())</f>
        <v>#N/A</v>
      </c>
      <c r="AJ92" s="83" t="e">
        <f ca="true">+IF(AND(ISNUMBER(OFFSET('Sanitation Data'!$F$12,0,10*ROW('Sanitation Data'!F86))),'Data Summary'!CY92="Yes"),OFFSET('Sanitation Data'!$F$12,0,10*ROW('Sanitation Data'!F86)),NA())</f>
        <v>#N/A</v>
      </c>
      <c r="AK92" s="83" t="e">
        <f ca="true">+IF(AND(ISNUMBER(OFFSET('Sanitation Data'!$G$4,0,10*ROW('Sanitation Data'!G86))),'Data Summary'!CZ92="Yes"),100-OFFSET('Sanitation Data'!$G$4,0,10*ROW('Sanitation Data'!G86)),NA())</f>
        <v>#N/A</v>
      </c>
      <c r="AL92" s="83" t="e">
        <f ca="true">+IF(AND(ISNUMBER(OFFSET('Sanitation Data'!$G$6,0,10*ROW('Sanitation Data'!G86))),'Data Summary'!DA92="Yes"),OFFSET('Sanitation Data'!$G$6,0,10*ROW('Sanitation Data'!G86)),NA())</f>
        <v>#N/A</v>
      </c>
      <c r="AM92" s="83" t="e">
        <f ca="true">+IF(AND(ISNUMBER(OFFSET('Sanitation Data'!$G$10,0,10*ROW('Sanitation Data'!G86))),'Data Summary'!DB92="Yes"),OFFSET('Sanitation Data'!$G$10,0,10*ROW('Sanitation Data'!G86)),NA())</f>
        <v>#N/A</v>
      </c>
      <c r="AN92" s="83" t="e">
        <f ca="true">+IF(AND(ISNUMBER(OFFSET('Sanitation Data'!$G$11,0,10*ROW('Sanitation Data'!G86))),'Data Summary'!DC92="Yes"),OFFSET('Sanitation Data'!$G$11,0,10*ROW('Sanitation Data'!G86)),NA())</f>
        <v>#N/A</v>
      </c>
      <c r="AO92" s="83" t="e">
        <f ca="true">+IF(AND(ISNUMBER(OFFSET('Sanitation Data'!$G$12,0,10*ROW('Sanitation Data'!G86))),'Data Summary'!DD92="Yes"),OFFSET('Sanitation Data'!$G$12,0,10*ROW('Sanitation Data'!G86)),NA())</f>
        <v>#N/A</v>
      </c>
      <c r="AP92" s="83" t="e">
        <f ca="true">+IF(AND(ISNUMBER(OFFSET('Sanitation Data'!$H$4,0,10*ROW('Sanitation Data'!H86))),'Data Summary'!DE92="Yes"),100-OFFSET('Sanitation Data'!$H$4,0,10*ROW('Sanitation Data'!H86)),NA())</f>
        <v>#N/A</v>
      </c>
      <c r="AQ92" s="83" t="e">
        <f ca="true">+IF(AND(ISNUMBER(OFFSET('Sanitation Data'!$H$6,0,10*ROW('Sanitation Data'!H86))),'Data Summary'!DF92="Yes"),OFFSET('Sanitation Data'!$H$6,0,10*ROW('Sanitation Data'!H86)),NA())</f>
        <v>#N/A</v>
      </c>
      <c r="AR92" s="83" t="e">
        <f ca="true">+IF(AND(ISNUMBER(OFFSET('Sanitation Data'!$H$10,0,10*ROW('Sanitation Data'!H86))),'Data Summary'!DG92="Yes"),OFFSET('Sanitation Data'!$H$10,0,10*ROW('Sanitation Data'!H86)),NA())</f>
        <v>#N/A</v>
      </c>
      <c r="AS92" s="83" t="e">
        <f ca="true">+IF(AND(ISNUMBER(OFFSET('Sanitation Data'!$H$11,0,10*ROW('Sanitation Data'!H86))),'Data Summary'!DH92="Yes"),OFFSET('Sanitation Data'!$H$11,0,10*ROW('Sanitation Data'!H86)),NA())</f>
        <v>#N/A</v>
      </c>
      <c r="AT92" s="83" t="e">
        <f ca="true">+IF(AND(ISNUMBER(OFFSET('Sanitation Data'!$H$12,0,10*ROW('Sanitation Data'!H86))),'Data Summary'!DI92="Yes"),OFFSET('Sanitation Data'!$H$12,0,10*ROW('Sanitation Data'!H86)),NA())</f>
        <v>#N/A</v>
      </c>
      <c r="AU92" s="83" t="e">
        <f ca="true">+IF(AND(ISNUMBER(OFFSET('Sanitation Data'!$I$4,0,10*ROW('Sanitation Data'!I86))),'Data Summary'!DJ92="Yes"),100-OFFSET('Sanitation Data'!$I$4,0,10*ROW('Sanitation Data'!I86)),NA())</f>
        <v>#N/A</v>
      </c>
      <c r="AV92" s="83" t="e">
        <f ca="true">+IF(AND(ISNUMBER(OFFSET('Sanitation Data'!$I$6,0,10*ROW('Sanitation Data'!I86))),'Data Summary'!DK92="Yes"),OFFSET('Sanitation Data'!$I$6,0,10*ROW('Sanitation Data'!I86)),NA())</f>
        <v>#N/A</v>
      </c>
      <c r="AW92" s="83" t="e">
        <f ca="true">+IF(AND(ISNUMBER(OFFSET('Sanitation Data'!$I$10,0,10*ROW('Sanitation Data'!I86))),'Data Summary'!DL92="Yes"),OFFSET('Sanitation Data'!$I$10,0,10*ROW('Sanitation Data'!I86)),NA())</f>
        <v>#N/A</v>
      </c>
      <c r="AX92" s="83" t="e">
        <f ca="true">+IF(AND(ISNUMBER(OFFSET('Sanitation Data'!$I$11,0,10*ROW('Sanitation Data'!I86))),'Data Summary'!DM92="Yes"),OFFSET('Sanitation Data'!$I$11,0,10*ROW('Sanitation Data'!I86)),NA())</f>
        <v>#N/A</v>
      </c>
      <c r="AY92" s="83" t="e">
        <f ca="true">+IF(AND(ISNUMBER(OFFSET('Sanitation Data'!$I$12,0,10*ROW('Sanitation Data'!I86))),'Data Summary'!DN92="Yes"),OFFSET('Sanitation Data'!$I$12,0,10*ROW('Sanitation Data'!I86)),NA())</f>
        <v>#N/A</v>
      </c>
      <c r="AZ92" s="84" t="e">
        <f ca="true">+IF(AND(ISNUMBER(OFFSET('Hygiene Data'!$D$5,0,10*ROW('Hygiene Data'!D86))),'Data Summary'!DO92="Yes"),OFFSET('Hygiene Data'!$D$5,0,10*ROW('Hygiene Data'!D86)),NA())</f>
        <v>#N/A</v>
      </c>
      <c r="BA92" s="84" t="e">
        <f ca="true">+IF(AND(ISNUMBER(OFFSET('Hygiene Data'!$D$7,0,10*ROW('Hygiene Data'!D86))),'Data Summary'!DP92="Yes"),OFFSET('Hygiene Data'!$D$7,0,10*ROW('Hygiene Data'!D86)),NA())</f>
        <v>#N/A</v>
      </c>
      <c r="BB92" s="84" t="e">
        <f ca="true">+IF(AND(ISNUMBER(OFFSET('Hygiene Data'!$D$9,0,10*ROW('Hygiene Data'!D86))),'Data Summary'!DQ92="Yes"),OFFSET('Hygiene Data'!$D$9,0,10*ROW('Hygiene Data'!D86)),NA())</f>
        <v>#N/A</v>
      </c>
      <c r="BC92" s="84" t="e">
        <f ca="true">+IF(AND(ISNUMBER(OFFSET('Hygiene Data'!$E$5,0,10*ROW('Hygiene Data'!E86))),'Data Summary'!DR92="Yes"),OFFSET('Hygiene Data'!$E$5,0,10*ROW('Hygiene Data'!E86)),NA())</f>
        <v>#N/A</v>
      </c>
      <c r="BD92" s="84" t="e">
        <f ca="true">+IF(AND(ISNUMBER(OFFSET('Hygiene Data'!$E$7,0,10*ROW('Hygiene Data'!E86))),'Data Summary'!DS92="Yes"),OFFSET('Hygiene Data'!$E$7,0,10*ROW('Hygiene Data'!E86)),NA())</f>
        <v>#N/A</v>
      </c>
      <c r="BE92" s="84" t="e">
        <f ca="true">+IF(AND(ISNUMBER(OFFSET('Hygiene Data'!$E$9,0,10*ROW('Hygiene Data'!E86))),'Data Summary'!DT92="Yes"),OFFSET('Hygiene Data'!$E$9,0,10*ROW('Hygiene Data'!E86)),NA())</f>
        <v>#N/A</v>
      </c>
      <c r="BF92" s="84" t="e">
        <f ca="true">+IF(AND(ISNUMBER(OFFSET('Hygiene Data'!$F$5,0,10*ROW('Hygiene Data'!F86))),'Data Summary'!DU92="Yes"),OFFSET('Hygiene Data'!$F$5,0,10*ROW('Hygiene Data'!F86)),NA())</f>
        <v>#N/A</v>
      </c>
      <c r="BG92" s="84" t="e">
        <f ca="true">+IF(AND(ISNUMBER(OFFSET('Hygiene Data'!$F$7,0,10*ROW('Hygiene Data'!F86))),'Data Summary'!DV92="Yes"),OFFSET('Hygiene Data'!$F$7,0,10*ROW('Hygiene Data'!F86)),NA())</f>
        <v>#N/A</v>
      </c>
      <c r="BH92" s="84" t="e">
        <f ca="true">+IF(AND(ISNUMBER(OFFSET('Hygiene Data'!$F$9,0,10*ROW('Hygiene Data'!F86))),'Data Summary'!DW92="Yes"),OFFSET('Hygiene Data'!$F$9,0,10*ROW('Hygiene Data'!F86)),NA())</f>
        <v>#N/A</v>
      </c>
      <c r="BI92" s="84" t="e">
        <f ca="true">+IF(AND(ISNUMBER(OFFSET('Hygiene Data'!$G$5,0,10*ROW('Hygiene Data'!G86))),'Data Summary'!DX92="Yes"),OFFSET('Hygiene Data'!$G$5,0,10*ROW('Hygiene Data'!G86)),NA())</f>
        <v>#N/A</v>
      </c>
      <c r="BJ92" s="84" t="e">
        <f ca="true">+IF(AND(ISNUMBER(OFFSET('Hygiene Data'!$G$7,0,10*ROW('Hygiene Data'!G86))),'Data Summary'!DY92="Yes"),OFFSET('Hygiene Data'!$G$7,0,10*ROW('Hygiene Data'!G86)),NA())</f>
        <v>#N/A</v>
      </c>
      <c r="BK92" s="84" t="e">
        <f ca="true">+IF(AND(ISNUMBER(OFFSET('Hygiene Data'!$G$9,0,10*ROW('Hygiene Data'!G86))),'Data Summary'!DZ92="Yes"),OFFSET('Hygiene Data'!$G$9,0,10*ROW('Hygiene Data'!G86)),NA())</f>
        <v>#N/A</v>
      </c>
      <c r="BL92" s="84" t="e">
        <f ca="true">+IF(AND(ISNUMBER(OFFSET('Hygiene Data'!$H$5,0,10*ROW('Hygiene Data'!H86))),'Data Summary'!EA92="Yes"),OFFSET('Hygiene Data'!$H$5,0,10*ROW('Hygiene Data'!H86)),NA())</f>
        <v>#N/A</v>
      </c>
      <c r="BM92" s="84" t="e">
        <f ca="true">+IF(AND(ISNUMBER(OFFSET('Hygiene Data'!$H$7,0,10*ROW('Hygiene Data'!H86))),'Data Summary'!EB92="Yes"),OFFSET('Hygiene Data'!$H$7,0,10*ROW('Hygiene Data'!H86)),NA())</f>
        <v>#N/A</v>
      </c>
      <c r="BN92" s="84" t="e">
        <f ca="true">+IF(AND(ISNUMBER(OFFSET('Hygiene Data'!$H$9,0,10*ROW('Hygiene Data'!H86))),'Data Summary'!EC92="Yes"),OFFSET('Hygiene Data'!$H$9,0,10*ROW('Hygiene Data'!H86)),NA())</f>
        <v>#N/A</v>
      </c>
      <c r="BO92" s="84" t="e">
        <f ca="true">+IF(AND(ISNUMBER(OFFSET('Hygiene Data'!$I$5,0,10*ROW('Hygiene Data'!I86))),'Data Summary'!ED92="Yes"),OFFSET('Hygiene Data'!$I$5,0,10*ROW('Hygiene Data'!I86)),NA())</f>
        <v>#N/A</v>
      </c>
      <c r="BP92" s="84" t="e">
        <f ca="true">+IF(AND(ISNUMBER(OFFSET('Hygiene Data'!$I$7,0,10*ROW('Hygiene Data'!I86))),'Data Summary'!EE92="Yes"),OFFSET('Hygiene Data'!$I$7,0,10*ROW('Hygiene Data'!I86)),NA())</f>
        <v>#N/A</v>
      </c>
      <c r="BQ92" s="84" t="e">
        <f ca="true">+IF(AND(ISNUMBER(OFFSET('Hygiene Data'!$I$9,0,10*ROW('Hygiene Data'!I86))),'Data Summary'!EF92="Yes"),OFFSET('Hygiene Data'!$I$9,0,10*ROW('Hygiene Data'!I86)),NA())</f>
        <v>#N/A</v>
      </c>
    </row>
    <row xmlns:x14ac="http://schemas.microsoft.com/office/spreadsheetml/2009/9/ac" r="93" x14ac:dyDescent="0.2">
      <c r="A93" s="375" t="e">
        <f ca="true">+RIGHT('Data Summary'!A93,LEN('Data Summary'!A93)-9)</f>
        <v>#VALUE!</v>
      </c>
      <c r="B93" s="36" t="str">
        <f ca="true">+IF(ISTEXT('Data Summary'!B93),'Data Summary'!B93,"")</f>
        <v/>
      </c>
      <c r="C93" s="325" t="e">
        <f ca="true">+VALUE('Data Summary'!C93)</f>
        <v>#VALUE!</v>
      </c>
      <c r="D93" s="82" t="e">
        <f ca="true">+IF(AND(ISNUMBER(OFFSET('Water Data'!$D$4,0,10*ROW('Water Data'!D87))),'Data Summary'!BS93="Yes"),100-OFFSET('Water Data'!$D$4,0,10*ROW('Water Data'!D87)),NA())</f>
        <v>#N/A</v>
      </c>
      <c r="E93" s="82" t="e">
        <f ca="true">+IF(AND(ISNUMBER(OFFSET('Water Data'!$D$6,0,10*ROW('Water Data'!D87))),'Data Summary'!BT93="Yes"),OFFSET('Water Data'!$D$6,0,10*ROW('Water Data'!D87)),NA())</f>
        <v>#N/A</v>
      </c>
      <c r="F93" s="82" t="e">
        <f ca="true">+IF(AND(ISNUMBER(OFFSET('Water Data'!$D$9,0,10*ROW('Water Data'!D87))),'Data Summary'!BU93="Yes"),OFFSET('Water Data'!$D$9,0,10*ROW('Water Data'!D87)),NA())</f>
        <v>#N/A</v>
      </c>
      <c r="G93" s="82" t="e">
        <f ca="true">+IF(AND(ISNUMBER(OFFSET('Water Data'!$E$4,0,10*ROW('Water Data'!E87))),'Data Summary'!BV93="Yes"),100-OFFSET('Water Data'!$E$4,0,10*ROW('Water Data'!E87)),NA())</f>
        <v>#N/A</v>
      </c>
      <c r="H93" s="82" t="e">
        <f ca="true">+IF(AND(ISNUMBER(OFFSET('Water Data'!$E$6,0,10*ROW('Water Data'!E87))),'Data Summary'!BW93="Yes"),OFFSET('Water Data'!$E$6,0,10*ROW('Water Data'!E87)),NA())</f>
        <v>#N/A</v>
      </c>
      <c r="I93" s="82" t="e">
        <f ca="true">+IF(AND(ISNUMBER(OFFSET('Water Data'!$E$9,0,10*ROW('Water Data'!E87))),'Data Summary'!BX93="Yes"),OFFSET('Water Data'!$E$9,0,10*ROW('Water Data'!E87)),NA())</f>
        <v>#N/A</v>
      </c>
      <c r="J93" s="82" t="e">
        <f ca="true">+IF(AND(ISNUMBER(OFFSET('Water Data'!$F$4,0,10*ROW('Water Data'!F87))),'Data Summary'!BY93="Yes"),100-OFFSET('Water Data'!$F$4,0,10*ROW('Water Data'!F87)),NA())</f>
        <v>#N/A</v>
      </c>
      <c r="K93" s="82" t="e">
        <f ca="true">+IF(AND(ISNUMBER(OFFSET('Water Data'!$F$6,0,10*ROW('Water Data'!F87))),'Data Summary'!BZ93="Yes"),OFFSET('Water Data'!$F$6,0,10*ROW('Water Data'!F87)),NA())</f>
        <v>#N/A</v>
      </c>
      <c r="L93" s="82" t="e">
        <f ca="true">+IF(AND(ISNUMBER(OFFSET('Water Data'!$F$9,0,10*ROW('Water Data'!F87))),'Data Summary'!CA93="Yes"),OFFSET('Water Data'!$F$9,0,10*ROW('Water Data'!F87)),NA())</f>
        <v>#N/A</v>
      </c>
      <c r="M93" s="82" t="e">
        <f ca="true">+IF(AND(ISNUMBER(OFFSET('Water Data'!$G$4,0,10*ROW('Water Data'!G87))),'Data Summary'!CB93="Yes"),100-OFFSET('Water Data'!$G$4,0,10*ROW('Water Data'!G87)),NA())</f>
        <v>#N/A</v>
      </c>
      <c r="N93" s="82" t="e">
        <f ca="true">+IF(AND(ISNUMBER(OFFSET('Water Data'!$G$6,0,10*ROW('Water Data'!G87))),'Data Summary'!CC93="Yes"),OFFSET('Water Data'!$G$6,0,10*ROW('Water Data'!G87)),NA())</f>
        <v>#N/A</v>
      </c>
      <c r="O93" s="82" t="e">
        <f ca="true">+IF(AND(ISNUMBER(OFFSET('Water Data'!$G$9,0,10*ROW('Water Data'!G87))),'Data Summary'!CD93="Yes"),OFFSET('Water Data'!$G$9,0,10*ROW('Water Data'!G87)),NA())</f>
        <v>#N/A</v>
      </c>
      <c r="P93" s="82" t="e">
        <f ca="true">+IF(AND(ISNUMBER(OFFSET('Water Data'!$H$4,0,10*ROW('Water Data'!H87))),'Data Summary'!CE93="Yes"),100-OFFSET('Water Data'!$H$4,0,10*ROW('Water Data'!H87)),NA())</f>
        <v>#N/A</v>
      </c>
      <c r="Q93" s="82" t="e">
        <f ca="true">+IF(AND(ISNUMBER(OFFSET('Water Data'!$H$6,0,10*ROW('Water Data'!H87))),'Data Summary'!CF93="Yes"),OFFSET('Water Data'!$H$6,0,10*ROW('Water Data'!H87)),NA())</f>
        <v>#N/A</v>
      </c>
      <c r="R93" s="82" t="e">
        <f ca="true">+IF(AND(ISNUMBER(OFFSET('Water Data'!$H$9,0,10*ROW('Water Data'!H87))),'Data Summary'!CG93="Yes"),OFFSET('Water Data'!$H$9,0,10*ROW('Water Data'!H87)),NA())</f>
        <v>#N/A</v>
      </c>
      <c r="S93" s="82" t="e">
        <f ca="true">+IF(AND(ISNUMBER(OFFSET('Water Data'!$I$4,0,10*ROW('Water Data'!I87))),'Data Summary'!CH93="Yes"),100-OFFSET('Water Data'!$I$4,0,10*ROW('Water Data'!I87)),NA())</f>
        <v>#N/A</v>
      </c>
      <c r="T93" s="82" t="e">
        <f ca="true">+IF(AND(ISNUMBER(OFFSET('Water Data'!$I$6,0,10*ROW('Water Data'!I87))),'Data Summary'!CI93="Yes"),OFFSET('Water Data'!$I$6,0,10*ROW('Water Data'!I87)),NA())</f>
        <v>#N/A</v>
      </c>
      <c r="U93" s="82" t="e">
        <f ca="true">+IF(AND(ISNUMBER(OFFSET('Water Data'!$I$9,0,10*ROW('Water Data'!I87))),'Data Summary'!CJ93="Yes"),OFFSET('Water Data'!$I$9,0,10*ROW('Water Data'!I87)),NA())</f>
        <v>#N/A</v>
      </c>
      <c r="V93" s="83" t="e">
        <f ca="true">+IF(AND(ISNUMBER(OFFSET('Sanitation Data'!$D$4,0,10*ROW('Sanitation Data'!D87))),'Data Summary'!CK93="Yes"),100-OFFSET('Sanitation Data'!$D$4,0,10*ROW('Sanitation Data'!D87)),NA())</f>
        <v>#N/A</v>
      </c>
      <c r="W93" s="83" t="e">
        <f ca="true">+IF(AND(ISNUMBER(OFFSET('Sanitation Data'!$D$6,0,10*ROW('Sanitation Data'!D87))),'Data Summary'!CL93="Yes"),OFFSET('Sanitation Data'!$D$6,0,10*ROW('Sanitation Data'!D87)),NA())</f>
        <v>#N/A</v>
      </c>
      <c r="X93" s="83" t="e">
        <f ca="true">+IF(AND(ISNUMBER(OFFSET('Sanitation Data'!$D$10,0,10*ROW('Sanitation Data'!D87))),'Data Summary'!CM93="Yes"),OFFSET('Sanitation Data'!$D$10,0,10*ROW('Sanitation Data'!D87)),NA())</f>
        <v>#N/A</v>
      </c>
      <c r="Y93" s="83" t="e">
        <f ca="true">+IF(AND(ISNUMBER(OFFSET('Sanitation Data'!$D$11,0,10*ROW('Sanitation Data'!D87))),'Data Summary'!CN93="Yes"),OFFSET('Sanitation Data'!$D$11,0,10*ROW('Sanitation Data'!D87)),NA())</f>
        <v>#N/A</v>
      </c>
      <c r="Z93" s="83" t="e">
        <f ca="true">+IF(AND(ISNUMBER(OFFSET('Sanitation Data'!$D$12,0,10*ROW('Sanitation Data'!D87))),'Data Summary'!CO93="Yes"),OFFSET('Sanitation Data'!$D$12,0,10*ROW('Sanitation Data'!D87)),NA())</f>
        <v>#N/A</v>
      </c>
      <c r="AA93" s="83" t="e">
        <f ca="true">+IF(AND(ISNUMBER(OFFSET('Sanitation Data'!$E$4,0,10*ROW('Sanitation Data'!E87))),'Data Summary'!CP93="Yes"),100-OFFSET('Sanitation Data'!$E$4,0,10*ROW('Sanitation Data'!E87)),NA())</f>
        <v>#N/A</v>
      </c>
      <c r="AB93" s="83" t="e">
        <f ca="true">+IF(AND(ISNUMBER(OFFSET('Sanitation Data'!$E$6,0,10*ROW('Sanitation Data'!E87))),'Data Summary'!CQ93="Yes"),OFFSET('Sanitation Data'!$E$6,0,10*ROW('Sanitation Data'!E87)),NA())</f>
        <v>#N/A</v>
      </c>
      <c r="AC93" s="83" t="e">
        <f ca="true">+IF(AND(ISNUMBER(OFFSET('Sanitation Data'!$E$10,0,10*ROW('Sanitation Data'!E87))),'Data Summary'!CR93="Yes"),OFFSET('Sanitation Data'!$E$10,0,10*ROW('Sanitation Data'!E87)),NA())</f>
        <v>#N/A</v>
      </c>
      <c r="AD93" s="83" t="e">
        <f ca="true">+IF(AND(ISNUMBER(OFFSET('Sanitation Data'!$E$11,0,10*ROW('Sanitation Data'!E87))),'Data Summary'!CS93="Yes"),OFFSET('Sanitation Data'!$E$11,0,10*ROW('Sanitation Data'!E87)),NA())</f>
        <v>#N/A</v>
      </c>
      <c r="AE93" s="83" t="e">
        <f ca="true">+IF(AND(ISNUMBER(OFFSET('Sanitation Data'!$E$12,0,10*ROW('Sanitation Data'!E87))),'Data Summary'!CT93="Yes"),OFFSET('Sanitation Data'!$E$12,0,10*ROW('Sanitation Data'!E87)),NA())</f>
        <v>#N/A</v>
      </c>
      <c r="AF93" s="83" t="e">
        <f ca="true">+IF(AND(ISNUMBER(OFFSET('Sanitation Data'!$F$4,0,10*ROW('Sanitation Data'!F87))),'Data Summary'!CU93="Yes"),100-OFFSET('Sanitation Data'!$F$4,0,10*ROW('Sanitation Data'!F87)),NA())</f>
        <v>#N/A</v>
      </c>
      <c r="AG93" s="83" t="e">
        <f ca="true">+IF(AND(ISNUMBER(OFFSET('Sanitation Data'!$F$6,0,10*ROW('Sanitation Data'!F87))),'Data Summary'!CV93="Yes"),OFFSET('Sanitation Data'!$F$6,0,10*ROW('Sanitation Data'!F87)),NA())</f>
        <v>#N/A</v>
      </c>
      <c r="AH93" s="83" t="e">
        <f ca="true">+IF(AND(ISNUMBER(OFFSET('Sanitation Data'!$F$10,0,10*ROW('Sanitation Data'!F87))),'Data Summary'!CW93="Yes"),OFFSET('Sanitation Data'!$F$10,0,10*ROW('Sanitation Data'!F87)),NA())</f>
        <v>#N/A</v>
      </c>
      <c r="AI93" s="83" t="e">
        <f ca="true">+IF(AND(ISNUMBER(OFFSET('Sanitation Data'!$F$11,0,10*ROW('Sanitation Data'!F87))),'Data Summary'!CX93="Yes"),OFFSET('Sanitation Data'!$F$11,0,10*ROW('Sanitation Data'!F87)),NA())</f>
        <v>#N/A</v>
      </c>
      <c r="AJ93" s="83" t="e">
        <f ca="true">+IF(AND(ISNUMBER(OFFSET('Sanitation Data'!$F$12,0,10*ROW('Sanitation Data'!F87))),'Data Summary'!CY93="Yes"),OFFSET('Sanitation Data'!$F$12,0,10*ROW('Sanitation Data'!F87)),NA())</f>
        <v>#N/A</v>
      </c>
      <c r="AK93" s="83" t="e">
        <f ca="true">+IF(AND(ISNUMBER(OFFSET('Sanitation Data'!$G$4,0,10*ROW('Sanitation Data'!G87))),'Data Summary'!CZ93="Yes"),100-OFFSET('Sanitation Data'!$G$4,0,10*ROW('Sanitation Data'!G87)),NA())</f>
        <v>#N/A</v>
      </c>
      <c r="AL93" s="83" t="e">
        <f ca="true">+IF(AND(ISNUMBER(OFFSET('Sanitation Data'!$G$6,0,10*ROW('Sanitation Data'!G87))),'Data Summary'!DA93="Yes"),OFFSET('Sanitation Data'!$G$6,0,10*ROW('Sanitation Data'!G87)),NA())</f>
        <v>#N/A</v>
      </c>
      <c r="AM93" s="83" t="e">
        <f ca="true">+IF(AND(ISNUMBER(OFFSET('Sanitation Data'!$G$10,0,10*ROW('Sanitation Data'!G87))),'Data Summary'!DB93="Yes"),OFFSET('Sanitation Data'!$G$10,0,10*ROW('Sanitation Data'!G87)),NA())</f>
        <v>#N/A</v>
      </c>
      <c r="AN93" s="83" t="e">
        <f ca="true">+IF(AND(ISNUMBER(OFFSET('Sanitation Data'!$G$11,0,10*ROW('Sanitation Data'!G87))),'Data Summary'!DC93="Yes"),OFFSET('Sanitation Data'!$G$11,0,10*ROW('Sanitation Data'!G87)),NA())</f>
        <v>#N/A</v>
      </c>
      <c r="AO93" s="83" t="e">
        <f ca="true">+IF(AND(ISNUMBER(OFFSET('Sanitation Data'!$G$12,0,10*ROW('Sanitation Data'!G87))),'Data Summary'!DD93="Yes"),OFFSET('Sanitation Data'!$G$12,0,10*ROW('Sanitation Data'!G87)),NA())</f>
        <v>#N/A</v>
      </c>
      <c r="AP93" s="83" t="e">
        <f ca="true">+IF(AND(ISNUMBER(OFFSET('Sanitation Data'!$H$4,0,10*ROW('Sanitation Data'!H87))),'Data Summary'!DE93="Yes"),100-OFFSET('Sanitation Data'!$H$4,0,10*ROW('Sanitation Data'!H87)),NA())</f>
        <v>#N/A</v>
      </c>
      <c r="AQ93" s="83" t="e">
        <f ca="true">+IF(AND(ISNUMBER(OFFSET('Sanitation Data'!$H$6,0,10*ROW('Sanitation Data'!H87))),'Data Summary'!DF93="Yes"),OFFSET('Sanitation Data'!$H$6,0,10*ROW('Sanitation Data'!H87)),NA())</f>
        <v>#N/A</v>
      </c>
      <c r="AR93" s="83" t="e">
        <f ca="true">+IF(AND(ISNUMBER(OFFSET('Sanitation Data'!$H$10,0,10*ROW('Sanitation Data'!H87))),'Data Summary'!DG93="Yes"),OFFSET('Sanitation Data'!$H$10,0,10*ROW('Sanitation Data'!H87)),NA())</f>
        <v>#N/A</v>
      </c>
      <c r="AS93" s="83" t="e">
        <f ca="true">+IF(AND(ISNUMBER(OFFSET('Sanitation Data'!$H$11,0,10*ROW('Sanitation Data'!H87))),'Data Summary'!DH93="Yes"),OFFSET('Sanitation Data'!$H$11,0,10*ROW('Sanitation Data'!H87)),NA())</f>
        <v>#N/A</v>
      </c>
      <c r="AT93" s="83" t="e">
        <f ca="true">+IF(AND(ISNUMBER(OFFSET('Sanitation Data'!$H$12,0,10*ROW('Sanitation Data'!H87))),'Data Summary'!DI93="Yes"),OFFSET('Sanitation Data'!$H$12,0,10*ROW('Sanitation Data'!H87)),NA())</f>
        <v>#N/A</v>
      </c>
      <c r="AU93" s="83" t="e">
        <f ca="true">+IF(AND(ISNUMBER(OFFSET('Sanitation Data'!$I$4,0,10*ROW('Sanitation Data'!I87))),'Data Summary'!DJ93="Yes"),100-OFFSET('Sanitation Data'!$I$4,0,10*ROW('Sanitation Data'!I87)),NA())</f>
        <v>#N/A</v>
      </c>
      <c r="AV93" s="83" t="e">
        <f ca="true">+IF(AND(ISNUMBER(OFFSET('Sanitation Data'!$I$6,0,10*ROW('Sanitation Data'!I87))),'Data Summary'!DK93="Yes"),OFFSET('Sanitation Data'!$I$6,0,10*ROW('Sanitation Data'!I87)),NA())</f>
        <v>#N/A</v>
      </c>
      <c r="AW93" s="83" t="e">
        <f ca="true">+IF(AND(ISNUMBER(OFFSET('Sanitation Data'!$I$10,0,10*ROW('Sanitation Data'!I87))),'Data Summary'!DL93="Yes"),OFFSET('Sanitation Data'!$I$10,0,10*ROW('Sanitation Data'!I87)),NA())</f>
        <v>#N/A</v>
      </c>
      <c r="AX93" s="83" t="e">
        <f ca="true">+IF(AND(ISNUMBER(OFFSET('Sanitation Data'!$I$11,0,10*ROW('Sanitation Data'!I87))),'Data Summary'!DM93="Yes"),OFFSET('Sanitation Data'!$I$11,0,10*ROW('Sanitation Data'!I87)),NA())</f>
        <v>#N/A</v>
      </c>
      <c r="AY93" s="83" t="e">
        <f ca="true">+IF(AND(ISNUMBER(OFFSET('Sanitation Data'!$I$12,0,10*ROW('Sanitation Data'!I87))),'Data Summary'!DN93="Yes"),OFFSET('Sanitation Data'!$I$12,0,10*ROW('Sanitation Data'!I87)),NA())</f>
        <v>#N/A</v>
      </c>
      <c r="AZ93" s="84" t="e">
        <f ca="true">+IF(AND(ISNUMBER(OFFSET('Hygiene Data'!$D$5,0,10*ROW('Hygiene Data'!D87))),'Data Summary'!DO93="Yes"),OFFSET('Hygiene Data'!$D$5,0,10*ROW('Hygiene Data'!D87)),NA())</f>
        <v>#N/A</v>
      </c>
      <c r="BA93" s="84" t="e">
        <f ca="true">+IF(AND(ISNUMBER(OFFSET('Hygiene Data'!$D$7,0,10*ROW('Hygiene Data'!D87))),'Data Summary'!DP93="Yes"),OFFSET('Hygiene Data'!$D$7,0,10*ROW('Hygiene Data'!D87)),NA())</f>
        <v>#N/A</v>
      </c>
      <c r="BB93" s="84" t="e">
        <f ca="true">+IF(AND(ISNUMBER(OFFSET('Hygiene Data'!$D$9,0,10*ROW('Hygiene Data'!D87))),'Data Summary'!DQ93="Yes"),OFFSET('Hygiene Data'!$D$9,0,10*ROW('Hygiene Data'!D87)),NA())</f>
        <v>#N/A</v>
      </c>
      <c r="BC93" s="84" t="e">
        <f ca="true">+IF(AND(ISNUMBER(OFFSET('Hygiene Data'!$E$5,0,10*ROW('Hygiene Data'!E87))),'Data Summary'!DR93="Yes"),OFFSET('Hygiene Data'!$E$5,0,10*ROW('Hygiene Data'!E87)),NA())</f>
        <v>#N/A</v>
      </c>
      <c r="BD93" s="84" t="e">
        <f ca="true">+IF(AND(ISNUMBER(OFFSET('Hygiene Data'!$E$7,0,10*ROW('Hygiene Data'!E87))),'Data Summary'!DS93="Yes"),OFFSET('Hygiene Data'!$E$7,0,10*ROW('Hygiene Data'!E87)),NA())</f>
        <v>#N/A</v>
      </c>
      <c r="BE93" s="84" t="e">
        <f ca="true">+IF(AND(ISNUMBER(OFFSET('Hygiene Data'!$E$9,0,10*ROW('Hygiene Data'!E87))),'Data Summary'!DT93="Yes"),OFFSET('Hygiene Data'!$E$9,0,10*ROW('Hygiene Data'!E87)),NA())</f>
        <v>#N/A</v>
      </c>
      <c r="BF93" s="84" t="e">
        <f ca="true">+IF(AND(ISNUMBER(OFFSET('Hygiene Data'!$F$5,0,10*ROW('Hygiene Data'!F87))),'Data Summary'!DU93="Yes"),OFFSET('Hygiene Data'!$F$5,0,10*ROW('Hygiene Data'!F87)),NA())</f>
        <v>#N/A</v>
      </c>
      <c r="BG93" s="84" t="e">
        <f ca="true">+IF(AND(ISNUMBER(OFFSET('Hygiene Data'!$F$7,0,10*ROW('Hygiene Data'!F87))),'Data Summary'!DV93="Yes"),OFFSET('Hygiene Data'!$F$7,0,10*ROW('Hygiene Data'!F87)),NA())</f>
        <v>#N/A</v>
      </c>
      <c r="BH93" s="84" t="e">
        <f ca="true">+IF(AND(ISNUMBER(OFFSET('Hygiene Data'!$F$9,0,10*ROW('Hygiene Data'!F87))),'Data Summary'!DW93="Yes"),OFFSET('Hygiene Data'!$F$9,0,10*ROW('Hygiene Data'!F87)),NA())</f>
        <v>#N/A</v>
      </c>
      <c r="BI93" s="84" t="e">
        <f ca="true">+IF(AND(ISNUMBER(OFFSET('Hygiene Data'!$G$5,0,10*ROW('Hygiene Data'!G87))),'Data Summary'!DX93="Yes"),OFFSET('Hygiene Data'!$G$5,0,10*ROW('Hygiene Data'!G87)),NA())</f>
        <v>#N/A</v>
      </c>
      <c r="BJ93" s="84" t="e">
        <f ca="true">+IF(AND(ISNUMBER(OFFSET('Hygiene Data'!$G$7,0,10*ROW('Hygiene Data'!G87))),'Data Summary'!DY93="Yes"),OFFSET('Hygiene Data'!$G$7,0,10*ROW('Hygiene Data'!G87)),NA())</f>
        <v>#N/A</v>
      </c>
      <c r="BK93" s="84" t="e">
        <f ca="true">+IF(AND(ISNUMBER(OFFSET('Hygiene Data'!$G$9,0,10*ROW('Hygiene Data'!G87))),'Data Summary'!DZ93="Yes"),OFFSET('Hygiene Data'!$G$9,0,10*ROW('Hygiene Data'!G87)),NA())</f>
        <v>#N/A</v>
      </c>
      <c r="BL93" s="84" t="e">
        <f ca="true">+IF(AND(ISNUMBER(OFFSET('Hygiene Data'!$H$5,0,10*ROW('Hygiene Data'!H87))),'Data Summary'!EA93="Yes"),OFFSET('Hygiene Data'!$H$5,0,10*ROW('Hygiene Data'!H87)),NA())</f>
        <v>#N/A</v>
      </c>
      <c r="BM93" s="84" t="e">
        <f ca="true">+IF(AND(ISNUMBER(OFFSET('Hygiene Data'!$H$7,0,10*ROW('Hygiene Data'!H87))),'Data Summary'!EB93="Yes"),OFFSET('Hygiene Data'!$H$7,0,10*ROW('Hygiene Data'!H87)),NA())</f>
        <v>#N/A</v>
      </c>
      <c r="BN93" s="84" t="e">
        <f ca="true">+IF(AND(ISNUMBER(OFFSET('Hygiene Data'!$H$9,0,10*ROW('Hygiene Data'!H87))),'Data Summary'!EC93="Yes"),OFFSET('Hygiene Data'!$H$9,0,10*ROW('Hygiene Data'!H87)),NA())</f>
        <v>#N/A</v>
      </c>
      <c r="BO93" s="84" t="e">
        <f ca="true">+IF(AND(ISNUMBER(OFFSET('Hygiene Data'!$I$5,0,10*ROW('Hygiene Data'!I87))),'Data Summary'!ED93="Yes"),OFFSET('Hygiene Data'!$I$5,0,10*ROW('Hygiene Data'!I87)),NA())</f>
        <v>#N/A</v>
      </c>
      <c r="BP93" s="84" t="e">
        <f ca="true">+IF(AND(ISNUMBER(OFFSET('Hygiene Data'!$I$7,0,10*ROW('Hygiene Data'!I87))),'Data Summary'!EE93="Yes"),OFFSET('Hygiene Data'!$I$7,0,10*ROW('Hygiene Data'!I87)),NA())</f>
        <v>#N/A</v>
      </c>
      <c r="BQ93" s="84" t="e">
        <f ca="true">+IF(AND(ISNUMBER(OFFSET('Hygiene Data'!$I$9,0,10*ROW('Hygiene Data'!I87))),'Data Summary'!EF93="Yes"),OFFSET('Hygiene Data'!$I$9,0,10*ROW('Hygiene Data'!I87)),NA())</f>
        <v>#N/A</v>
      </c>
    </row>
    <row xmlns:x14ac="http://schemas.microsoft.com/office/spreadsheetml/2009/9/ac" r="94" x14ac:dyDescent="0.2">
      <c r="A94" s="375" t="e">
        <f ca="true">+RIGHT('Data Summary'!A94,LEN('Data Summary'!A94)-9)</f>
        <v>#VALUE!</v>
      </c>
      <c r="B94" s="36" t="str">
        <f ca="true">+IF(ISTEXT('Data Summary'!B94),'Data Summary'!B94,"")</f>
        <v/>
      </c>
      <c r="C94" s="325" t="e">
        <f ca="true">+VALUE('Data Summary'!C94)</f>
        <v>#VALUE!</v>
      </c>
      <c r="D94" s="82" t="e">
        <f ca="true">+IF(AND(ISNUMBER(OFFSET('Water Data'!$D$4,0,10*ROW('Water Data'!D88))),'Data Summary'!BS94="Yes"),100-OFFSET('Water Data'!$D$4,0,10*ROW('Water Data'!D88)),NA())</f>
        <v>#N/A</v>
      </c>
      <c r="E94" s="82" t="e">
        <f ca="true">+IF(AND(ISNUMBER(OFFSET('Water Data'!$D$6,0,10*ROW('Water Data'!D88))),'Data Summary'!BT94="Yes"),OFFSET('Water Data'!$D$6,0,10*ROW('Water Data'!D88)),NA())</f>
        <v>#N/A</v>
      </c>
      <c r="F94" s="82" t="e">
        <f ca="true">+IF(AND(ISNUMBER(OFFSET('Water Data'!$D$9,0,10*ROW('Water Data'!D88))),'Data Summary'!BU94="Yes"),OFFSET('Water Data'!$D$9,0,10*ROW('Water Data'!D88)),NA())</f>
        <v>#N/A</v>
      </c>
      <c r="G94" s="82" t="e">
        <f ca="true">+IF(AND(ISNUMBER(OFFSET('Water Data'!$E$4,0,10*ROW('Water Data'!E88))),'Data Summary'!BV94="Yes"),100-OFFSET('Water Data'!$E$4,0,10*ROW('Water Data'!E88)),NA())</f>
        <v>#N/A</v>
      </c>
      <c r="H94" s="82" t="e">
        <f ca="true">+IF(AND(ISNUMBER(OFFSET('Water Data'!$E$6,0,10*ROW('Water Data'!E88))),'Data Summary'!BW94="Yes"),OFFSET('Water Data'!$E$6,0,10*ROW('Water Data'!E88)),NA())</f>
        <v>#N/A</v>
      </c>
      <c r="I94" s="82" t="e">
        <f ca="true">+IF(AND(ISNUMBER(OFFSET('Water Data'!$E$9,0,10*ROW('Water Data'!E88))),'Data Summary'!BX94="Yes"),OFFSET('Water Data'!$E$9,0,10*ROW('Water Data'!E88)),NA())</f>
        <v>#N/A</v>
      </c>
      <c r="J94" s="82" t="e">
        <f ca="true">+IF(AND(ISNUMBER(OFFSET('Water Data'!$F$4,0,10*ROW('Water Data'!F88))),'Data Summary'!BY94="Yes"),100-OFFSET('Water Data'!$F$4,0,10*ROW('Water Data'!F88)),NA())</f>
        <v>#N/A</v>
      </c>
      <c r="K94" s="82" t="e">
        <f ca="true">+IF(AND(ISNUMBER(OFFSET('Water Data'!$F$6,0,10*ROW('Water Data'!F88))),'Data Summary'!BZ94="Yes"),OFFSET('Water Data'!$F$6,0,10*ROW('Water Data'!F88)),NA())</f>
        <v>#N/A</v>
      </c>
      <c r="L94" s="82" t="e">
        <f ca="true">+IF(AND(ISNUMBER(OFFSET('Water Data'!$F$9,0,10*ROW('Water Data'!F88))),'Data Summary'!CA94="Yes"),OFFSET('Water Data'!$F$9,0,10*ROW('Water Data'!F88)),NA())</f>
        <v>#N/A</v>
      </c>
      <c r="M94" s="82" t="e">
        <f ca="true">+IF(AND(ISNUMBER(OFFSET('Water Data'!$G$4,0,10*ROW('Water Data'!G88))),'Data Summary'!CB94="Yes"),100-OFFSET('Water Data'!$G$4,0,10*ROW('Water Data'!G88)),NA())</f>
        <v>#N/A</v>
      </c>
      <c r="N94" s="82" t="e">
        <f ca="true">+IF(AND(ISNUMBER(OFFSET('Water Data'!$G$6,0,10*ROW('Water Data'!G88))),'Data Summary'!CC94="Yes"),OFFSET('Water Data'!$G$6,0,10*ROW('Water Data'!G88)),NA())</f>
        <v>#N/A</v>
      </c>
      <c r="O94" s="82" t="e">
        <f ca="true">+IF(AND(ISNUMBER(OFFSET('Water Data'!$G$9,0,10*ROW('Water Data'!G88))),'Data Summary'!CD94="Yes"),OFFSET('Water Data'!$G$9,0,10*ROW('Water Data'!G88)),NA())</f>
        <v>#N/A</v>
      </c>
      <c r="P94" s="82" t="e">
        <f ca="true">+IF(AND(ISNUMBER(OFFSET('Water Data'!$H$4,0,10*ROW('Water Data'!H88))),'Data Summary'!CE94="Yes"),100-OFFSET('Water Data'!$H$4,0,10*ROW('Water Data'!H88)),NA())</f>
        <v>#N/A</v>
      </c>
      <c r="Q94" s="82" t="e">
        <f ca="true">+IF(AND(ISNUMBER(OFFSET('Water Data'!$H$6,0,10*ROW('Water Data'!H88))),'Data Summary'!CF94="Yes"),OFFSET('Water Data'!$H$6,0,10*ROW('Water Data'!H88)),NA())</f>
        <v>#N/A</v>
      </c>
      <c r="R94" s="82" t="e">
        <f ca="true">+IF(AND(ISNUMBER(OFFSET('Water Data'!$H$9,0,10*ROW('Water Data'!H88))),'Data Summary'!CG94="Yes"),OFFSET('Water Data'!$H$9,0,10*ROW('Water Data'!H88)),NA())</f>
        <v>#N/A</v>
      </c>
      <c r="S94" s="82" t="e">
        <f ca="true">+IF(AND(ISNUMBER(OFFSET('Water Data'!$I$4,0,10*ROW('Water Data'!I88))),'Data Summary'!CH94="Yes"),100-OFFSET('Water Data'!$I$4,0,10*ROW('Water Data'!I88)),NA())</f>
        <v>#N/A</v>
      </c>
      <c r="T94" s="82" t="e">
        <f ca="true">+IF(AND(ISNUMBER(OFFSET('Water Data'!$I$6,0,10*ROW('Water Data'!I88))),'Data Summary'!CI94="Yes"),OFFSET('Water Data'!$I$6,0,10*ROW('Water Data'!I88)),NA())</f>
        <v>#N/A</v>
      </c>
      <c r="U94" s="82" t="e">
        <f ca="true">+IF(AND(ISNUMBER(OFFSET('Water Data'!$I$9,0,10*ROW('Water Data'!I88))),'Data Summary'!CJ94="Yes"),OFFSET('Water Data'!$I$9,0,10*ROW('Water Data'!I88)),NA())</f>
        <v>#N/A</v>
      </c>
      <c r="V94" s="83" t="e">
        <f ca="true">+IF(AND(ISNUMBER(OFFSET('Sanitation Data'!$D$4,0,10*ROW('Sanitation Data'!D88))),'Data Summary'!CK94="Yes"),100-OFFSET('Sanitation Data'!$D$4,0,10*ROW('Sanitation Data'!D88)),NA())</f>
        <v>#N/A</v>
      </c>
      <c r="W94" s="83" t="e">
        <f ca="true">+IF(AND(ISNUMBER(OFFSET('Sanitation Data'!$D$6,0,10*ROW('Sanitation Data'!D88))),'Data Summary'!CL94="Yes"),OFFSET('Sanitation Data'!$D$6,0,10*ROW('Sanitation Data'!D88)),NA())</f>
        <v>#N/A</v>
      </c>
      <c r="X94" s="83" t="e">
        <f ca="true">+IF(AND(ISNUMBER(OFFSET('Sanitation Data'!$D$10,0,10*ROW('Sanitation Data'!D88))),'Data Summary'!CM94="Yes"),OFFSET('Sanitation Data'!$D$10,0,10*ROW('Sanitation Data'!D88)),NA())</f>
        <v>#N/A</v>
      </c>
      <c r="Y94" s="83" t="e">
        <f ca="true">+IF(AND(ISNUMBER(OFFSET('Sanitation Data'!$D$11,0,10*ROW('Sanitation Data'!D88))),'Data Summary'!CN94="Yes"),OFFSET('Sanitation Data'!$D$11,0,10*ROW('Sanitation Data'!D88)),NA())</f>
        <v>#N/A</v>
      </c>
      <c r="Z94" s="83" t="e">
        <f ca="true">+IF(AND(ISNUMBER(OFFSET('Sanitation Data'!$D$12,0,10*ROW('Sanitation Data'!D88))),'Data Summary'!CO94="Yes"),OFFSET('Sanitation Data'!$D$12,0,10*ROW('Sanitation Data'!D88)),NA())</f>
        <v>#N/A</v>
      </c>
      <c r="AA94" s="83" t="e">
        <f ca="true">+IF(AND(ISNUMBER(OFFSET('Sanitation Data'!$E$4,0,10*ROW('Sanitation Data'!E88))),'Data Summary'!CP94="Yes"),100-OFFSET('Sanitation Data'!$E$4,0,10*ROW('Sanitation Data'!E88)),NA())</f>
        <v>#N/A</v>
      </c>
      <c r="AB94" s="83" t="e">
        <f ca="true">+IF(AND(ISNUMBER(OFFSET('Sanitation Data'!$E$6,0,10*ROW('Sanitation Data'!E88))),'Data Summary'!CQ94="Yes"),OFFSET('Sanitation Data'!$E$6,0,10*ROW('Sanitation Data'!E88)),NA())</f>
        <v>#N/A</v>
      </c>
      <c r="AC94" s="83" t="e">
        <f ca="true">+IF(AND(ISNUMBER(OFFSET('Sanitation Data'!$E$10,0,10*ROW('Sanitation Data'!E88))),'Data Summary'!CR94="Yes"),OFFSET('Sanitation Data'!$E$10,0,10*ROW('Sanitation Data'!E88)),NA())</f>
        <v>#N/A</v>
      </c>
      <c r="AD94" s="83" t="e">
        <f ca="true">+IF(AND(ISNUMBER(OFFSET('Sanitation Data'!$E$11,0,10*ROW('Sanitation Data'!E88))),'Data Summary'!CS94="Yes"),OFFSET('Sanitation Data'!$E$11,0,10*ROW('Sanitation Data'!E88)),NA())</f>
        <v>#N/A</v>
      </c>
      <c r="AE94" s="83" t="e">
        <f ca="true">+IF(AND(ISNUMBER(OFFSET('Sanitation Data'!$E$12,0,10*ROW('Sanitation Data'!E88))),'Data Summary'!CT94="Yes"),OFFSET('Sanitation Data'!$E$12,0,10*ROW('Sanitation Data'!E88)),NA())</f>
        <v>#N/A</v>
      </c>
      <c r="AF94" s="83" t="e">
        <f ca="true">+IF(AND(ISNUMBER(OFFSET('Sanitation Data'!$F$4,0,10*ROW('Sanitation Data'!F88))),'Data Summary'!CU94="Yes"),100-OFFSET('Sanitation Data'!$F$4,0,10*ROW('Sanitation Data'!F88)),NA())</f>
        <v>#N/A</v>
      </c>
      <c r="AG94" s="83" t="e">
        <f ca="true">+IF(AND(ISNUMBER(OFFSET('Sanitation Data'!$F$6,0,10*ROW('Sanitation Data'!F88))),'Data Summary'!CV94="Yes"),OFFSET('Sanitation Data'!$F$6,0,10*ROW('Sanitation Data'!F88)),NA())</f>
        <v>#N/A</v>
      </c>
      <c r="AH94" s="83" t="e">
        <f ca="true">+IF(AND(ISNUMBER(OFFSET('Sanitation Data'!$F$10,0,10*ROW('Sanitation Data'!F88))),'Data Summary'!CW94="Yes"),OFFSET('Sanitation Data'!$F$10,0,10*ROW('Sanitation Data'!F88)),NA())</f>
        <v>#N/A</v>
      </c>
      <c r="AI94" s="83" t="e">
        <f ca="true">+IF(AND(ISNUMBER(OFFSET('Sanitation Data'!$F$11,0,10*ROW('Sanitation Data'!F88))),'Data Summary'!CX94="Yes"),OFFSET('Sanitation Data'!$F$11,0,10*ROW('Sanitation Data'!F88)),NA())</f>
        <v>#N/A</v>
      </c>
      <c r="AJ94" s="83" t="e">
        <f ca="true">+IF(AND(ISNUMBER(OFFSET('Sanitation Data'!$F$12,0,10*ROW('Sanitation Data'!F88))),'Data Summary'!CY94="Yes"),OFFSET('Sanitation Data'!$F$12,0,10*ROW('Sanitation Data'!F88)),NA())</f>
        <v>#N/A</v>
      </c>
      <c r="AK94" s="83" t="e">
        <f ca="true">+IF(AND(ISNUMBER(OFFSET('Sanitation Data'!$G$4,0,10*ROW('Sanitation Data'!G88))),'Data Summary'!CZ94="Yes"),100-OFFSET('Sanitation Data'!$G$4,0,10*ROW('Sanitation Data'!G88)),NA())</f>
        <v>#N/A</v>
      </c>
      <c r="AL94" s="83" t="e">
        <f ca="true">+IF(AND(ISNUMBER(OFFSET('Sanitation Data'!$G$6,0,10*ROW('Sanitation Data'!G88))),'Data Summary'!DA94="Yes"),OFFSET('Sanitation Data'!$G$6,0,10*ROW('Sanitation Data'!G88)),NA())</f>
        <v>#N/A</v>
      </c>
      <c r="AM94" s="83" t="e">
        <f ca="true">+IF(AND(ISNUMBER(OFFSET('Sanitation Data'!$G$10,0,10*ROW('Sanitation Data'!G88))),'Data Summary'!DB94="Yes"),OFFSET('Sanitation Data'!$G$10,0,10*ROW('Sanitation Data'!G88)),NA())</f>
        <v>#N/A</v>
      </c>
      <c r="AN94" s="83" t="e">
        <f ca="true">+IF(AND(ISNUMBER(OFFSET('Sanitation Data'!$G$11,0,10*ROW('Sanitation Data'!G88))),'Data Summary'!DC94="Yes"),OFFSET('Sanitation Data'!$G$11,0,10*ROW('Sanitation Data'!G88)),NA())</f>
        <v>#N/A</v>
      </c>
      <c r="AO94" s="83" t="e">
        <f ca="true">+IF(AND(ISNUMBER(OFFSET('Sanitation Data'!$G$12,0,10*ROW('Sanitation Data'!G88))),'Data Summary'!DD94="Yes"),OFFSET('Sanitation Data'!$G$12,0,10*ROW('Sanitation Data'!G88)),NA())</f>
        <v>#N/A</v>
      </c>
      <c r="AP94" s="83" t="e">
        <f ca="true">+IF(AND(ISNUMBER(OFFSET('Sanitation Data'!$H$4,0,10*ROW('Sanitation Data'!H88))),'Data Summary'!DE94="Yes"),100-OFFSET('Sanitation Data'!$H$4,0,10*ROW('Sanitation Data'!H88)),NA())</f>
        <v>#N/A</v>
      </c>
      <c r="AQ94" s="83" t="e">
        <f ca="true">+IF(AND(ISNUMBER(OFFSET('Sanitation Data'!$H$6,0,10*ROW('Sanitation Data'!H88))),'Data Summary'!DF94="Yes"),OFFSET('Sanitation Data'!$H$6,0,10*ROW('Sanitation Data'!H88)),NA())</f>
        <v>#N/A</v>
      </c>
      <c r="AR94" s="83" t="e">
        <f ca="true">+IF(AND(ISNUMBER(OFFSET('Sanitation Data'!$H$10,0,10*ROW('Sanitation Data'!H88))),'Data Summary'!DG94="Yes"),OFFSET('Sanitation Data'!$H$10,0,10*ROW('Sanitation Data'!H88)),NA())</f>
        <v>#N/A</v>
      </c>
      <c r="AS94" s="83" t="e">
        <f ca="true">+IF(AND(ISNUMBER(OFFSET('Sanitation Data'!$H$11,0,10*ROW('Sanitation Data'!H88))),'Data Summary'!DH94="Yes"),OFFSET('Sanitation Data'!$H$11,0,10*ROW('Sanitation Data'!H88)),NA())</f>
        <v>#N/A</v>
      </c>
      <c r="AT94" s="83" t="e">
        <f ca="true">+IF(AND(ISNUMBER(OFFSET('Sanitation Data'!$H$12,0,10*ROW('Sanitation Data'!H88))),'Data Summary'!DI94="Yes"),OFFSET('Sanitation Data'!$H$12,0,10*ROW('Sanitation Data'!H88)),NA())</f>
        <v>#N/A</v>
      </c>
      <c r="AU94" s="83" t="e">
        <f ca="true">+IF(AND(ISNUMBER(OFFSET('Sanitation Data'!$I$4,0,10*ROW('Sanitation Data'!I88))),'Data Summary'!DJ94="Yes"),100-OFFSET('Sanitation Data'!$I$4,0,10*ROW('Sanitation Data'!I88)),NA())</f>
        <v>#N/A</v>
      </c>
      <c r="AV94" s="83" t="e">
        <f ca="true">+IF(AND(ISNUMBER(OFFSET('Sanitation Data'!$I$6,0,10*ROW('Sanitation Data'!I88))),'Data Summary'!DK94="Yes"),OFFSET('Sanitation Data'!$I$6,0,10*ROW('Sanitation Data'!I88)),NA())</f>
        <v>#N/A</v>
      </c>
      <c r="AW94" s="83" t="e">
        <f ca="true">+IF(AND(ISNUMBER(OFFSET('Sanitation Data'!$I$10,0,10*ROW('Sanitation Data'!I88))),'Data Summary'!DL94="Yes"),OFFSET('Sanitation Data'!$I$10,0,10*ROW('Sanitation Data'!I88)),NA())</f>
        <v>#N/A</v>
      </c>
      <c r="AX94" s="83" t="e">
        <f ca="true">+IF(AND(ISNUMBER(OFFSET('Sanitation Data'!$I$11,0,10*ROW('Sanitation Data'!I88))),'Data Summary'!DM94="Yes"),OFFSET('Sanitation Data'!$I$11,0,10*ROW('Sanitation Data'!I88)),NA())</f>
        <v>#N/A</v>
      </c>
      <c r="AY94" s="83" t="e">
        <f ca="true">+IF(AND(ISNUMBER(OFFSET('Sanitation Data'!$I$12,0,10*ROW('Sanitation Data'!I88))),'Data Summary'!DN94="Yes"),OFFSET('Sanitation Data'!$I$12,0,10*ROW('Sanitation Data'!I88)),NA())</f>
        <v>#N/A</v>
      </c>
      <c r="AZ94" s="84" t="e">
        <f ca="true">+IF(AND(ISNUMBER(OFFSET('Hygiene Data'!$D$5,0,10*ROW('Hygiene Data'!D88))),'Data Summary'!DO94="Yes"),OFFSET('Hygiene Data'!$D$5,0,10*ROW('Hygiene Data'!D88)),NA())</f>
        <v>#N/A</v>
      </c>
      <c r="BA94" s="84" t="e">
        <f ca="true">+IF(AND(ISNUMBER(OFFSET('Hygiene Data'!$D$7,0,10*ROW('Hygiene Data'!D88))),'Data Summary'!DP94="Yes"),OFFSET('Hygiene Data'!$D$7,0,10*ROW('Hygiene Data'!D88)),NA())</f>
        <v>#N/A</v>
      </c>
      <c r="BB94" s="84" t="e">
        <f ca="true">+IF(AND(ISNUMBER(OFFSET('Hygiene Data'!$D$9,0,10*ROW('Hygiene Data'!D88))),'Data Summary'!DQ94="Yes"),OFFSET('Hygiene Data'!$D$9,0,10*ROW('Hygiene Data'!D88)),NA())</f>
        <v>#N/A</v>
      </c>
      <c r="BC94" s="84" t="e">
        <f ca="true">+IF(AND(ISNUMBER(OFFSET('Hygiene Data'!$E$5,0,10*ROW('Hygiene Data'!E88))),'Data Summary'!DR94="Yes"),OFFSET('Hygiene Data'!$E$5,0,10*ROW('Hygiene Data'!E88)),NA())</f>
        <v>#N/A</v>
      </c>
      <c r="BD94" s="84" t="e">
        <f ca="true">+IF(AND(ISNUMBER(OFFSET('Hygiene Data'!$E$7,0,10*ROW('Hygiene Data'!E88))),'Data Summary'!DS94="Yes"),OFFSET('Hygiene Data'!$E$7,0,10*ROW('Hygiene Data'!E88)),NA())</f>
        <v>#N/A</v>
      </c>
      <c r="BE94" s="84" t="e">
        <f ca="true">+IF(AND(ISNUMBER(OFFSET('Hygiene Data'!$E$9,0,10*ROW('Hygiene Data'!E88))),'Data Summary'!DT94="Yes"),OFFSET('Hygiene Data'!$E$9,0,10*ROW('Hygiene Data'!E88)),NA())</f>
        <v>#N/A</v>
      </c>
      <c r="BF94" s="84" t="e">
        <f ca="true">+IF(AND(ISNUMBER(OFFSET('Hygiene Data'!$F$5,0,10*ROW('Hygiene Data'!F88))),'Data Summary'!DU94="Yes"),OFFSET('Hygiene Data'!$F$5,0,10*ROW('Hygiene Data'!F88)),NA())</f>
        <v>#N/A</v>
      </c>
      <c r="BG94" s="84" t="e">
        <f ca="true">+IF(AND(ISNUMBER(OFFSET('Hygiene Data'!$F$7,0,10*ROW('Hygiene Data'!F88))),'Data Summary'!DV94="Yes"),OFFSET('Hygiene Data'!$F$7,0,10*ROW('Hygiene Data'!F88)),NA())</f>
        <v>#N/A</v>
      </c>
      <c r="BH94" s="84" t="e">
        <f ca="true">+IF(AND(ISNUMBER(OFFSET('Hygiene Data'!$F$9,0,10*ROW('Hygiene Data'!F88))),'Data Summary'!DW94="Yes"),OFFSET('Hygiene Data'!$F$9,0,10*ROW('Hygiene Data'!F88)),NA())</f>
        <v>#N/A</v>
      </c>
      <c r="BI94" s="84" t="e">
        <f ca="true">+IF(AND(ISNUMBER(OFFSET('Hygiene Data'!$G$5,0,10*ROW('Hygiene Data'!G88))),'Data Summary'!DX94="Yes"),OFFSET('Hygiene Data'!$G$5,0,10*ROW('Hygiene Data'!G88)),NA())</f>
        <v>#N/A</v>
      </c>
      <c r="BJ94" s="84" t="e">
        <f ca="true">+IF(AND(ISNUMBER(OFFSET('Hygiene Data'!$G$7,0,10*ROW('Hygiene Data'!G88))),'Data Summary'!DY94="Yes"),OFFSET('Hygiene Data'!$G$7,0,10*ROW('Hygiene Data'!G88)),NA())</f>
        <v>#N/A</v>
      </c>
      <c r="BK94" s="84" t="e">
        <f ca="true">+IF(AND(ISNUMBER(OFFSET('Hygiene Data'!$G$9,0,10*ROW('Hygiene Data'!G88))),'Data Summary'!DZ94="Yes"),OFFSET('Hygiene Data'!$G$9,0,10*ROW('Hygiene Data'!G88)),NA())</f>
        <v>#N/A</v>
      </c>
      <c r="BL94" s="84" t="e">
        <f ca="true">+IF(AND(ISNUMBER(OFFSET('Hygiene Data'!$H$5,0,10*ROW('Hygiene Data'!H88))),'Data Summary'!EA94="Yes"),OFFSET('Hygiene Data'!$H$5,0,10*ROW('Hygiene Data'!H88)),NA())</f>
        <v>#N/A</v>
      </c>
      <c r="BM94" s="84" t="e">
        <f ca="true">+IF(AND(ISNUMBER(OFFSET('Hygiene Data'!$H$7,0,10*ROW('Hygiene Data'!H88))),'Data Summary'!EB94="Yes"),OFFSET('Hygiene Data'!$H$7,0,10*ROW('Hygiene Data'!H88)),NA())</f>
        <v>#N/A</v>
      </c>
      <c r="BN94" s="84" t="e">
        <f ca="true">+IF(AND(ISNUMBER(OFFSET('Hygiene Data'!$H$9,0,10*ROW('Hygiene Data'!H88))),'Data Summary'!EC94="Yes"),OFFSET('Hygiene Data'!$H$9,0,10*ROW('Hygiene Data'!H88)),NA())</f>
        <v>#N/A</v>
      </c>
      <c r="BO94" s="84" t="e">
        <f ca="true">+IF(AND(ISNUMBER(OFFSET('Hygiene Data'!$I$5,0,10*ROW('Hygiene Data'!I88))),'Data Summary'!ED94="Yes"),OFFSET('Hygiene Data'!$I$5,0,10*ROW('Hygiene Data'!I88)),NA())</f>
        <v>#N/A</v>
      </c>
      <c r="BP94" s="84" t="e">
        <f ca="true">+IF(AND(ISNUMBER(OFFSET('Hygiene Data'!$I$7,0,10*ROW('Hygiene Data'!I88))),'Data Summary'!EE94="Yes"),OFFSET('Hygiene Data'!$I$7,0,10*ROW('Hygiene Data'!I88)),NA())</f>
        <v>#N/A</v>
      </c>
      <c r="BQ94" s="84" t="e">
        <f ca="true">+IF(AND(ISNUMBER(OFFSET('Hygiene Data'!$I$9,0,10*ROW('Hygiene Data'!I88))),'Data Summary'!EF94="Yes"),OFFSET('Hygiene Data'!$I$9,0,10*ROW('Hygiene Data'!I88)),NA())</f>
        <v>#N/A</v>
      </c>
    </row>
    <row xmlns:x14ac="http://schemas.microsoft.com/office/spreadsheetml/2009/9/ac" r="95" x14ac:dyDescent="0.2">
      <c r="A95" s="375" t="e">
        <f ca="true">+RIGHT('Data Summary'!A95,LEN('Data Summary'!A95)-9)</f>
        <v>#VALUE!</v>
      </c>
      <c r="B95" s="36" t="str">
        <f ca="true">+IF(ISTEXT('Data Summary'!B95),'Data Summary'!B95,"")</f>
        <v/>
      </c>
      <c r="C95" s="325" t="e">
        <f ca="true">+VALUE('Data Summary'!C95)</f>
        <v>#VALUE!</v>
      </c>
      <c r="D95" s="82" t="e">
        <f ca="true">+IF(AND(ISNUMBER(OFFSET('Water Data'!$D$4,0,10*ROW('Water Data'!D89))),'Data Summary'!BS95="Yes"),100-OFFSET('Water Data'!$D$4,0,10*ROW('Water Data'!D89)),NA())</f>
        <v>#N/A</v>
      </c>
      <c r="E95" s="82" t="e">
        <f ca="true">+IF(AND(ISNUMBER(OFFSET('Water Data'!$D$6,0,10*ROW('Water Data'!D89))),'Data Summary'!BT95="Yes"),OFFSET('Water Data'!$D$6,0,10*ROW('Water Data'!D89)),NA())</f>
        <v>#N/A</v>
      </c>
      <c r="F95" s="82" t="e">
        <f ca="true">+IF(AND(ISNUMBER(OFFSET('Water Data'!$D$9,0,10*ROW('Water Data'!D89))),'Data Summary'!BU95="Yes"),OFFSET('Water Data'!$D$9,0,10*ROW('Water Data'!D89)),NA())</f>
        <v>#N/A</v>
      </c>
      <c r="G95" s="82" t="e">
        <f ca="true">+IF(AND(ISNUMBER(OFFSET('Water Data'!$E$4,0,10*ROW('Water Data'!E89))),'Data Summary'!BV95="Yes"),100-OFFSET('Water Data'!$E$4,0,10*ROW('Water Data'!E89)),NA())</f>
        <v>#N/A</v>
      </c>
      <c r="H95" s="82" t="e">
        <f ca="true">+IF(AND(ISNUMBER(OFFSET('Water Data'!$E$6,0,10*ROW('Water Data'!E89))),'Data Summary'!BW95="Yes"),OFFSET('Water Data'!$E$6,0,10*ROW('Water Data'!E89)),NA())</f>
        <v>#N/A</v>
      </c>
      <c r="I95" s="82" t="e">
        <f ca="true">+IF(AND(ISNUMBER(OFFSET('Water Data'!$E$9,0,10*ROW('Water Data'!E89))),'Data Summary'!BX95="Yes"),OFFSET('Water Data'!$E$9,0,10*ROW('Water Data'!E89)),NA())</f>
        <v>#N/A</v>
      </c>
      <c r="J95" s="82" t="e">
        <f ca="true">+IF(AND(ISNUMBER(OFFSET('Water Data'!$F$4,0,10*ROW('Water Data'!F89))),'Data Summary'!BY95="Yes"),100-OFFSET('Water Data'!$F$4,0,10*ROW('Water Data'!F89)),NA())</f>
        <v>#N/A</v>
      </c>
      <c r="K95" s="82" t="e">
        <f ca="true">+IF(AND(ISNUMBER(OFFSET('Water Data'!$F$6,0,10*ROW('Water Data'!F89))),'Data Summary'!BZ95="Yes"),OFFSET('Water Data'!$F$6,0,10*ROW('Water Data'!F89)),NA())</f>
        <v>#N/A</v>
      </c>
      <c r="L95" s="82" t="e">
        <f ca="true">+IF(AND(ISNUMBER(OFFSET('Water Data'!$F$9,0,10*ROW('Water Data'!F89))),'Data Summary'!CA95="Yes"),OFFSET('Water Data'!$F$9,0,10*ROW('Water Data'!F89)),NA())</f>
        <v>#N/A</v>
      </c>
      <c r="M95" s="82" t="e">
        <f ca="true">+IF(AND(ISNUMBER(OFFSET('Water Data'!$G$4,0,10*ROW('Water Data'!G89))),'Data Summary'!CB95="Yes"),100-OFFSET('Water Data'!$G$4,0,10*ROW('Water Data'!G89)),NA())</f>
        <v>#N/A</v>
      </c>
      <c r="N95" s="82" t="e">
        <f ca="true">+IF(AND(ISNUMBER(OFFSET('Water Data'!$G$6,0,10*ROW('Water Data'!G89))),'Data Summary'!CC95="Yes"),OFFSET('Water Data'!$G$6,0,10*ROW('Water Data'!G89)),NA())</f>
        <v>#N/A</v>
      </c>
      <c r="O95" s="82" t="e">
        <f ca="true">+IF(AND(ISNUMBER(OFFSET('Water Data'!$G$9,0,10*ROW('Water Data'!G89))),'Data Summary'!CD95="Yes"),OFFSET('Water Data'!$G$9,0,10*ROW('Water Data'!G89)),NA())</f>
        <v>#N/A</v>
      </c>
      <c r="P95" s="82" t="e">
        <f ca="true">+IF(AND(ISNUMBER(OFFSET('Water Data'!$H$4,0,10*ROW('Water Data'!H89))),'Data Summary'!CE95="Yes"),100-OFFSET('Water Data'!$H$4,0,10*ROW('Water Data'!H89)),NA())</f>
        <v>#N/A</v>
      </c>
      <c r="Q95" s="82" t="e">
        <f ca="true">+IF(AND(ISNUMBER(OFFSET('Water Data'!$H$6,0,10*ROW('Water Data'!H89))),'Data Summary'!CF95="Yes"),OFFSET('Water Data'!$H$6,0,10*ROW('Water Data'!H89)),NA())</f>
        <v>#N/A</v>
      </c>
      <c r="R95" s="82" t="e">
        <f ca="true">+IF(AND(ISNUMBER(OFFSET('Water Data'!$H$9,0,10*ROW('Water Data'!H89))),'Data Summary'!CG95="Yes"),OFFSET('Water Data'!$H$9,0,10*ROW('Water Data'!H89)),NA())</f>
        <v>#N/A</v>
      </c>
      <c r="S95" s="82" t="e">
        <f ca="true">+IF(AND(ISNUMBER(OFFSET('Water Data'!$I$4,0,10*ROW('Water Data'!I89))),'Data Summary'!CH95="Yes"),100-OFFSET('Water Data'!$I$4,0,10*ROW('Water Data'!I89)),NA())</f>
        <v>#N/A</v>
      </c>
      <c r="T95" s="82" t="e">
        <f ca="true">+IF(AND(ISNUMBER(OFFSET('Water Data'!$I$6,0,10*ROW('Water Data'!I89))),'Data Summary'!CI95="Yes"),OFFSET('Water Data'!$I$6,0,10*ROW('Water Data'!I89)),NA())</f>
        <v>#N/A</v>
      </c>
      <c r="U95" s="82" t="e">
        <f ca="true">+IF(AND(ISNUMBER(OFFSET('Water Data'!$I$9,0,10*ROW('Water Data'!I89))),'Data Summary'!CJ95="Yes"),OFFSET('Water Data'!$I$9,0,10*ROW('Water Data'!I89)),NA())</f>
        <v>#N/A</v>
      </c>
      <c r="V95" s="83" t="e">
        <f ca="true">+IF(AND(ISNUMBER(OFFSET('Sanitation Data'!$D$4,0,10*ROW('Sanitation Data'!D89))),'Data Summary'!CK95="Yes"),100-OFFSET('Sanitation Data'!$D$4,0,10*ROW('Sanitation Data'!D89)),NA())</f>
        <v>#N/A</v>
      </c>
      <c r="W95" s="83" t="e">
        <f ca="true">+IF(AND(ISNUMBER(OFFSET('Sanitation Data'!$D$6,0,10*ROW('Sanitation Data'!D89))),'Data Summary'!CL95="Yes"),OFFSET('Sanitation Data'!$D$6,0,10*ROW('Sanitation Data'!D89)),NA())</f>
        <v>#N/A</v>
      </c>
      <c r="X95" s="83" t="e">
        <f ca="true">+IF(AND(ISNUMBER(OFFSET('Sanitation Data'!$D$10,0,10*ROW('Sanitation Data'!D89))),'Data Summary'!CM95="Yes"),OFFSET('Sanitation Data'!$D$10,0,10*ROW('Sanitation Data'!D89)),NA())</f>
        <v>#N/A</v>
      </c>
      <c r="Y95" s="83" t="e">
        <f ca="true">+IF(AND(ISNUMBER(OFFSET('Sanitation Data'!$D$11,0,10*ROW('Sanitation Data'!D89))),'Data Summary'!CN95="Yes"),OFFSET('Sanitation Data'!$D$11,0,10*ROW('Sanitation Data'!D89)),NA())</f>
        <v>#N/A</v>
      </c>
      <c r="Z95" s="83" t="e">
        <f ca="true">+IF(AND(ISNUMBER(OFFSET('Sanitation Data'!$D$12,0,10*ROW('Sanitation Data'!D89))),'Data Summary'!CO95="Yes"),OFFSET('Sanitation Data'!$D$12,0,10*ROW('Sanitation Data'!D89)),NA())</f>
        <v>#N/A</v>
      </c>
      <c r="AA95" s="83" t="e">
        <f ca="true">+IF(AND(ISNUMBER(OFFSET('Sanitation Data'!$E$4,0,10*ROW('Sanitation Data'!E89))),'Data Summary'!CP95="Yes"),100-OFFSET('Sanitation Data'!$E$4,0,10*ROW('Sanitation Data'!E89)),NA())</f>
        <v>#N/A</v>
      </c>
      <c r="AB95" s="83" t="e">
        <f ca="true">+IF(AND(ISNUMBER(OFFSET('Sanitation Data'!$E$6,0,10*ROW('Sanitation Data'!E89))),'Data Summary'!CQ95="Yes"),OFFSET('Sanitation Data'!$E$6,0,10*ROW('Sanitation Data'!E89)),NA())</f>
        <v>#N/A</v>
      </c>
      <c r="AC95" s="83" t="e">
        <f ca="true">+IF(AND(ISNUMBER(OFFSET('Sanitation Data'!$E$10,0,10*ROW('Sanitation Data'!E89))),'Data Summary'!CR95="Yes"),OFFSET('Sanitation Data'!$E$10,0,10*ROW('Sanitation Data'!E89)),NA())</f>
        <v>#N/A</v>
      </c>
      <c r="AD95" s="83" t="e">
        <f ca="true">+IF(AND(ISNUMBER(OFFSET('Sanitation Data'!$E$11,0,10*ROW('Sanitation Data'!E89))),'Data Summary'!CS95="Yes"),OFFSET('Sanitation Data'!$E$11,0,10*ROW('Sanitation Data'!E89)),NA())</f>
        <v>#N/A</v>
      </c>
      <c r="AE95" s="83" t="e">
        <f ca="true">+IF(AND(ISNUMBER(OFFSET('Sanitation Data'!$E$12,0,10*ROW('Sanitation Data'!E89))),'Data Summary'!CT95="Yes"),OFFSET('Sanitation Data'!$E$12,0,10*ROW('Sanitation Data'!E89)),NA())</f>
        <v>#N/A</v>
      </c>
      <c r="AF95" s="83" t="e">
        <f ca="true">+IF(AND(ISNUMBER(OFFSET('Sanitation Data'!$F$4,0,10*ROW('Sanitation Data'!F89))),'Data Summary'!CU95="Yes"),100-OFFSET('Sanitation Data'!$F$4,0,10*ROW('Sanitation Data'!F89)),NA())</f>
        <v>#N/A</v>
      </c>
      <c r="AG95" s="83" t="e">
        <f ca="true">+IF(AND(ISNUMBER(OFFSET('Sanitation Data'!$F$6,0,10*ROW('Sanitation Data'!F89))),'Data Summary'!CV95="Yes"),OFFSET('Sanitation Data'!$F$6,0,10*ROW('Sanitation Data'!F89)),NA())</f>
        <v>#N/A</v>
      </c>
      <c r="AH95" s="83" t="e">
        <f ca="true">+IF(AND(ISNUMBER(OFFSET('Sanitation Data'!$F$10,0,10*ROW('Sanitation Data'!F89))),'Data Summary'!CW95="Yes"),OFFSET('Sanitation Data'!$F$10,0,10*ROW('Sanitation Data'!F89)),NA())</f>
        <v>#N/A</v>
      </c>
      <c r="AI95" s="83" t="e">
        <f ca="true">+IF(AND(ISNUMBER(OFFSET('Sanitation Data'!$F$11,0,10*ROW('Sanitation Data'!F89))),'Data Summary'!CX95="Yes"),OFFSET('Sanitation Data'!$F$11,0,10*ROW('Sanitation Data'!F89)),NA())</f>
        <v>#N/A</v>
      </c>
      <c r="AJ95" s="83" t="e">
        <f ca="true">+IF(AND(ISNUMBER(OFFSET('Sanitation Data'!$F$12,0,10*ROW('Sanitation Data'!F89))),'Data Summary'!CY95="Yes"),OFFSET('Sanitation Data'!$F$12,0,10*ROW('Sanitation Data'!F89)),NA())</f>
        <v>#N/A</v>
      </c>
      <c r="AK95" s="83" t="e">
        <f ca="true">+IF(AND(ISNUMBER(OFFSET('Sanitation Data'!$G$4,0,10*ROW('Sanitation Data'!G89))),'Data Summary'!CZ95="Yes"),100-OFFSET('Sanitation Data'!$G$4,0,10*ROW('Sanitation Data'!G89)),NA())</f>
        <v>#N/A</v>
      </c>
      <c r="AL95" s="83" t="e">
        <f ca="true">+IF(AND(ISNUMBER(OFFSET('Sanitation Data'!$G$6,0,10*ROW('Sanitation Data'!G89))),'Data Summary'!DA95="Yes"),OFFSET('Sanitation Data'!$G$6,0,10*ROW('Sanitation Data'!G89)),NA())</f>
        <v>#N/A</v>
      </c>
      <c r="AM95" s="83" t="e">
        <f ca="true">+IF(AND(ISNUMBER(OFFSET('Sanitation Data'!$G$10,0,10*ROW('Sanitation Data'!G89))),'Data Summary'!DB95="Yes"),OFFSET('Sanitation Data'!$G$10,0,10*ROW('Sanitation Data'!G89)),NA())</f>
        <v>#N/A</v>
      </c>
      <c r="AN95" s="83" t="e">
        <f ca="true">+IF(AND(ISNUMBER(OFFSET('Sanitation Data'!$G$11,0,10*ROW('Sanitation Data'!G89))),'Data Summary'!DC95="Yes"),OFFSET('Sanitation Data'!$G$11,0,10*ROW('Sanitation Data'!G89)),NA())</f>
        <v>#N/A</v>
      </c>
      <c r="AO95" s="83" t="e">
        <f ca="true">+IF(AND(ISNUMBER(OFFSET('Sanitation Data'!$G$12,0,10*ROW('Sanitation Data'!G89))),'Data Summary'!DD95="Yes"),OFFSET('Sanitation Data'!$G$12,0,10*ROW('Sanitation Data'!G89)),NA())</f>
        <v>#N/A</v>
      </c>
      <c r="AP95" s="83" t="e">
        <f ca="true">+IF(AND(ISNUMBER(OFFSET('Sanitation Data'!$H$4,0,10*ROW('Sanitation Data'!H89))),'Data Summary'!DE95="Yes"),100-OFFSET('Sanitation Data'!$H$4,0,10*ROW('Sanitation Data'!H89)),NA())</f>
        <v>#N/A</v>
      </c>
      <c r="AQ95" s="83" t="e">
        <f ca="true">+IF(AND(ISNUMBER(OFFSET('Sanitation Data'!$H$6,0,10*ROW('Sanitation Data'!H89))),'Data Summary'!DF95="Yes"),OFFSET('Sanitation Data'!$H$6,0,10*ROW('Sanitation Data'!H89)),NA())</f>
        <v>#N/A</v>
      </c>
      <c r="AR95" s="83" t="e">
        <f ca="true">+IF(AND(ISNUMBER(OFFSET('Sanitation Data'!$H$10,0,10*ROW('Sanitation Data'!H89))),'Data Summary'!DG95="Yes"),OFFSET('Sanitation Data'!$H$10,0,10*ROW('Sanitation Data'!H89)),NA())</f>
        <v>#N/A</v>
      </c>
      <c r="AS95" s="83" t="e">
        <f ca="true">+IF(AND(ISNUMBER(OFFSET('Sanitation Data'!$H$11,0,10*ROW('Sanitation Data'!H89))),'Data Summary'!DH95="Yes"),OFFSET('Sanitation Data'!$H$11,0,10*ROW('Sanitation Data'!H89)),NA())</f>
        <v>#N/A</v>
      </c>
      <c r="AT95" s="83" t="e">
        <f ca="true">+IF(AND(ISNUMBER(OFFSET('Sanitation Data'!$H$12,0,10*ROW('Sanitation Data'!H89))),'Data Summary'!DI95="Yes"),OFFSET('Sanitation Data'!$H$12,0,10*ROW('Sanitation Data'!H89)),NA())</f>
        <v>#N/A</v>
      </c>
      <c r="AU95" s="83" t="e">
        <f ca="true">+IF(AND(ISNUMBER(OFFSET('Sanitation Data'!$I$4,0,10*ROW('Sanitation Data'!I89))),'Data Summary'!DJ95="Yes"),100-OFFSET('Sanitation Data'!$I$4,0,10*ROW('Sanitation Data'!I89)),NA())</f>
        <v>#N/A</v>
      </c>
      <c r="AV95" s="83" t="e">
        <f ca="true">+IF(AND(ISNUMBER(OFFSET('Sanitation Data'!$I$6,0,10*ROW('Sanitation Data'!I89))),'Data Summary'!DK95="Yes"),OFFSET('Sanitation Data'!$I$6,0,10*ROW('Sanitation Data'!I89)),NA())</f>
        <v>#N/A</v>
      </c>
      <c r="AW95" s="83" t="e">
        <f ca="true">+IF(AND(ISNUMBER(OFFSET('Sanitation Data'!$I$10,0,10*ROW('Sanitation Data'!I89))),'Data Summary'!DL95="Yes"),OFFSET('Sanitation Data'!$I$10,0,10*ROW('Sanitation Data'!I89)),NA())</f>
        <v>#N/A</v>
      </c>
      <c r="AX95" s="83" t="e">
        <f ca="true">+IF(AND(ISNUMBER(OFFSET('Sanitation Data'!$I$11,0,10*ROW('Sanitation Data'!I89))),'Data Summary'!DM95="Yes"),OFFSET('Sanitation Data'!$I$11,0,10*ROW('Sanitation Data'!I89)),NA())</f>
        <v>#N/A</v>
      </c>
      <c r="AY95" s="83" t="e">
        <f ca="true">+IF(AND(ISNUMBER(OFFSET('Sanitation Data'!$I$12,0,10*ROW('Sanitation Data'!I89))),'Data Summary'!DN95="Yes"),OFFSET('Sanitation Data'!$I$12,0,10*ROW('Sanitation Data'!I89)),NA())</f>
        <v>#N/A</v>
      </c>
      <c r="AZ95" s="84" t="e">
        <f ca="true">+IF(AND(ISNUMBER(OFFSET('Hygiene Data'!$D$5,0,10*ROW('Hygiene Data'!D89))),'Data Summary'!DO95="Yes"),OFFSET('Hygiene Data'!$D$5,0,10*ROW('Hygiene Data'!D89)),NA())</f>
        <v>#N/A</v>
      </c>
      <c r="BA95" s="84" t="e">
        <f ca="true">+IF(AND(ISNUMBER(OFFSET('Hygiene Data'!$D$7,0,10*ROW('Hygiene Data'!D89))),'Data Summary'!DP95="Yes"),OFFSET('Hygiene Data'!$D$7,0,10*ROW('Hygiene Data'!D89)),NA())</f>
        <v>#N/A</v>
      </c>
      <c r="BB95" s="84" t="e">
        <f ca="true">+IF(AND(ISNUMBER(OFFSET('Hygiene Data'!$D$9,0,10*ROW('Hygiene Data'!D89))),'Data Summary'!DQ95="Yes"),OFFSET('Hygiene Data'!$D$9,0,10*ROW('Hygiene Data'!D89)),NA())</f>
        <v>#N/A</v>
      </c>
      <c r="BC95" s="84" t="e">
        <f ca="true">+IF(AND(ISNUMBER(OFFSET('Hygiene Data'!$E$5,0,10*ROW('Hygiene Data'!E89))),'Data Summary'!DR95="Yes"),OFFSET('Hygiene Data'!$E$5,0,10*ROW('Hygiene Data'!E89)),NA())</f>
        <v>#N/A</v>
      </c>
      <c r="BD95" s="84" t="e">
        <f ca="true">+IF(AND(ISNUMBER(OFFSET('Hygiene Data'!$E$7,0,10*ROW('Hygiene Data'!E89))),'Data Summary'!DS95="Yes"),OFFSET('Hygiene Data'!$E$7,0,10*ROW('Hygiene Data'!E89)),NA())</f>
        <v>#N/A</v>
      </c>
      <c r="BE95" s="84" t="e">
        <f ca="true">+IF(AND(ISNUMBER(OFFSET('Hygiene Data'!$E$9,0,10*ROW('Hygiene Data'!E89))),'Data Summary'!DT95="Yes"),OFFSET('Hygiene Data'!$E$9,0,10*ROW('Hygiene Data'!E89)),NA())</f>
        <v>#N/A</v>
      </c>
      <c r="BF95" s="84" t="e">
        <f ca="true">+IF(AND(ISNUMBER(OFFSET('Hygiene Data'!$F$5,0,10*ROW('Hygiene Data'!F89))),'Data Summary'!DU95="Yes"),OFFSET('Hygiene Data'!$F$5,0,10*ROW('Hygiene Data'!F89)),NA())</f>
        <v>#N/A</v>
      </c>
      <c r="BG95" s="84" t="e">
        <f ca="true">+IF(AND(ISNUMBER(OFFSET('Hygiene Data'!$F$7,0,10*ROW('Hygiene Data'!F89))),'Data Summary'!DV95="Yes"),OFFSET('Hygiene Data'!$F$7,0,10*ROW('Hygiene Data'!F89)),NA())</f>
        <v>#N/A</v>
      </c>
      <c r="BH95" s="84" t="e">
        <f ca="true">+IF(AND(ISNUMBER(OFFSET('Hygiene Data'!$F$9,0,10*ROW('Hygiene Data'!F89))),'Data Summary'!DW95="Yes"),OFFSET('Hygiene Data'!$F$9,0,10*ROW('Hygiene Data'!F89)),NA())</f>
        <v>#N/A</v>
      </c>
      <c r="BI95" s="84" t="e">
        <f ca="true">+IF(AND(ISNUMBER(OFFSET('Hygiene Data'!$G$5,0,10*ROW('Hygiene Data'!G89))),'Data Summary'!DX95="Yes"),OFFSET('Hygiene Data'!$G$5,0,10*ROW('Hygiene Data'!G89)),NA())</f>
        <v>#N/A</v>
      </c>
      <c r="BJ95" s="84" t="e">
        <f ca="true">+IF(AND(ISNUMBER(OFFSET('Hygiene Data'!$G$7,0,10*ROW('Hygiene Data'!G89))),'Data Summary'!DY95="Yes"),OFFSET('Hygiene Data'!$G$7,0,10*ROW('Hygiene Data'!G89)),NA())</f>
        <v>#N/A</v>
      </c>
      <c r="BK95" s="84" t="e">
        <f ca="true">+IF(AND(ISNUMBER(OFFSET('Hygiene Data'!$G$9,0,10*ROW('Hygiene Data'!G89))),'Data Summary'!DZ95="Yes"),OFFSET('Hygiene Data'!$G$9,0,10*ROW('Hygiene Data'!G89)),NA())</f>
        <v>#N/A</v>
      </c>
      <c r="BL95" s="84" t="e">
        <f ca="true">+IF(AND(ISNUMBER(OFFSET('Hygiene Data'!$H$5,0,10*ROW('Hygiene Data'!H89))),'Data Summary'!EA95="Yes"),OFFSET('Hygiene Data'!$H$5,0,10*ROW('Hygiene Data'!H89)),NA())</f>
        <v>#N/A</v>
      </c>
      <c r="BM95" s="84" t="e">
        <f ca="true">+IF(AND(ISNUMBER(OFFSET('Hygiene Data'!$H$7,0,10*ROW('Hygiene Data'!H89))),'Data Summary'!EB95="Yes"),OFFSET('Hygiene Data'!$H$7,0,10*ROW('Hygiene Data'!H89)),NA())</f>
        <v>#N/A</v>
      </c>
      <c r="BN95" s="84" t="e">
        <f ca="true">+IF(AND(ISNUMBER(OFFSET('Hygiene Data'!$H$9,0,10*ROW('Hygiene Data'!H89))),'Data Summary'!EC95="Yes"),OFFSET('Hygiene Data'!$H$9,0,10*ROW('Hygiene Data'!H89)),NA())</f>
        <v>#N/A</v>
      </c>
      <c r="BO95" s="84" t="e">
        <f ca="true">+IF(AND(ISNUMBER(OFFSET('Hygiene Data'!$I$5,0,10*ROW('Hygiene Data'!I89))),'Data Summary'!ED95="Yes"),OFFSET('Hygiene Data'!$I$5,0,10*ROW('Hygiene Data'!I89)),NA())</f>
        <v>#N/A</v>
      </c>
      <c r="BP95" s="84" t="e">
        <f ca="true">+IF(AND(ISNUMBER(OFFSET('Hygiene Data'!$I$7,0,10*ROW('Hygiene Data'!I89))),'Data Summary'!EE95="Yes"),OFFSET('Hygiene Data'!$I$7,0,10*ROW('Hygiene Data'!I89)),NA())</f>
        <v>#N/A</v>
      </c>
      <c r="BQ95" s="84" t="e">
        <f ca="true">+IF(AND(ISNUMBER(OFFSET('Hygiene Data'!$I$9,0,10*ROW('Hygiene Data'!I89))),'Data Summary'!EF95="Yes"),OFFSET('Hygiene Data'!$I$9,0,10*ROW('Hygiene Data'!I89)),NA())</f>
        <v>#N/A</v>
      </c>
    </row>
    <row xmlns:x14ac="http://schemas.microsoft.com/office/spreadsheetml/2009/9/ac" r="96" x14ac:dyDescent="0.2">
      <c r="A96" s="375" t="e">
        <f ca="true">+RIGHT('Data Summary'!A96,LEN('Data Summary'!A96)-9)</f>
        <v>#VALUE!</v>
      </c>
      <c r="B96" s="36" t="str">
        <f ca="true">+IF(ISTEXT('Data Summary'!B96),'Data Summary'!B96,"")</f>
        <v/>
      </c>
      <c r="C96" s="325" t="e">
        <f ca="true">+VALUE('Data Summary'!C96)</f>
        <v>#VALUE!</v>
      </c>
      <c r="D96" s="82" t="e">
        <f ca="true">+IF(AND(ISNUMBER(OFFSET('Water Data'!$D$4,0,10*ROW('Water Data'!D90))),'Data Summary'!BS96="Yes"),100-OFFSET('Water Data'!$D$4,0,10*ROW('Water Data'!D90)),NA())</f>
        <v>#N/A</v>
      </c>
      <c r="E96" s="82" t="e">
        <f ca="true">+IF(AND(ISNUMBER(OFFSET('Water Data'!$D$6,0,10*ROW('Water Data'!D90))),'Data Summary'!BT96="Yes"),OFFSET('Water Data'!$D$6,0,10*ROW('Water Data'!D90)),NA())</f>
        <v>#N/A</v>
      </c>
      <c r="F96" s="82" t="e">
        <f ca="true">+IF(AND(ISNUMBER(OFFSET('Water Data'!$D$9,0,10*ROW('Water Data'!D90))),'Data Summary'!BU96="Yes"),OFFSET('Water Data'!$D$9,0,10*ROW('Water Data'!D90)),NA())</f>
        <v>#N/A</v>
      </c>
      <c r="G96" s="82" t="e">
        <f ca="true">+IF(AND(ISNUMBER(OFFSET('Water Data'!$E$4,0,10*ROW('Water Data'!E90))),'Data Summary'!BV96="Yes"),100-OFFSET('Water Data'!$E$4,0,10*ROW('Water Data'!E90)),NA())</f>
        <v>#N/A</v>
      </c>
      <c r="H96" s="82" t="e">
        <f ca="true">+IF(AND(ISNUMBER(OFFSET('Water Data'!$E$6,0,10*ROW('Water Data'!E90))),'Data Summary'!BW96="Yes"),OFFSET('Water Data'!$E$6,0,10*ROW('Water Data'!E90)),NA())</f>
        <v>#N/A</v>
      </c>
      <c r="I96" s="82" t="e">
        <f ca="true">+IF(AND(ISNUMBER(OFFSET('Water Data'!$E$9,0,10*ROW('Water Data'!E90))),'Data Summary'!BX96="Yes"),OFFSET('Water Data'!$E$9,0,10*ROW('Water Data'!E90)),NA())</f>
        <v>#N/A</v>
      </c>
      <c r="J96" s="82" t="e">
        <f ca="true">+IF(AND(ISNUMBER(OFFSET('Water Data'!$F$4,0,10*ROW('Water Data'!F90))),'Data Summary'!BY96="Yes"),100-OFFSET('Water Data'!$F$4,0,10*ROW('Water Data'!F90)),NA())</f>
        <v>#N/A</v>
      </c>
      <c r="K96" s="82" t="e">
        <f ca="true">+IF(AND(ISNUMBER(OFFSET('Water Data'!$F$6,0,10*ROW('Water Data'!F90))),'Data Summary'!BZ96="Yes"),OFFSET('Water Data'!$F$6,0,10*ROW('Water Data'!F90)),NA())</f>
        <v>#N/A</v>
      </c>
      <c r="L96" s="82" t="e">
        <f ca="true">+IF(AND(ISNUMBER(OFFSET('Water Data'!$F$9,0,10*ROW('Water Data'!F90))),'Data Summary'!CA96="Yes"),OFFSET('Water Data'!$F$9,0,10*ROW('Water Data'!F90)),NA())</f>
        <v>#N/A</v>
      </c>
      <c r="M96" s="82" t="e">
        <f ca="true">+IF(AND(ISNUMBER(OFFSET('Water Data'!$G$4,0,10*ROW('Water Data'!G90))),'Data Summary'!CB96="Yes"),100-OFFSET('Water Data'!$G$4,0,10*ROW('Water Data'!G90)),NA())</f>
        <v>#N/A</v>
      </c>
      <c r="N96" s="82" t="e">
        <f ca="true">+IF(AND(ISNUMBER(OFFSET('Water Data'!$G$6,0,10*ROW('Water Data'!G90))),'Data Summary'!CC96="Yes"),OFFSET('Water Data'!$G$6,0,10*ROW('Water Data'!G90)),NA())</f>
        <v>#N/A</v>
      </c>
      <c r="O96" s="82" t="e">
        <f ca="true">+IF(AND(ISNUMBER(OFFSET('Water Data'!$G$9,0,10*ROW('Water Data'!G90))),'Data Summary'!CD96="Yes"),OFFSET('Water Data'!$G$9,0,10*ROW('Water Data'!G90)),NA())</f>
        <v>#N/A</v>
      </c>
      <c r="P96" s="82" t="e">
        <f ca="true">+IF(AND(ISNUMBER(OFFSET('Water Data'!$H$4,0,10*ROW('Water Data'!H90))),'Data Summary'!CE96="Yes"),100-OFFSET('Water Data'!$H$4,0,10*ROW('Water Data'!H90)),NA())</f>
        <v>#N/A</v>
      </c>
      <c r="Q96" s="82" t="e">
        <f ca="true">+IF(AND(ISNUMBER(OFFSET('Water Data'!$H$6,0,10*ROW('Water Data'!H90))),'Data Summary'!CF96="Yes"),OFFSET('Water Data'!$H$6,0,10*ROW('Water Data'!H90)),NA())</f>
        <v>#N/A</v>
      </c>
      <c r="R96" s="82" t="e">
        <f ca="true">+IF(AND(ISNUMBER(OFFSET('Water Data'!$H$9,0,10*ROW('Water Data'!H90))),'Data Summary'!CG96="Yes"),OFFSET('Water Data'!$H$9,0,10*ROW('Water Data'!H90)),NA())</f>
        <v>#N/A</v>
      </c>
      <c r="S96" s="82" t="e">
        <f ca="true">+IF(AND(ISNUMBER(OFFSET('Water Data'!$I$4,0,10*ROW('Water Data'!I90))),'Data Summary'!CH96="Yes"),100-OFFSET('Water Data'!$I$4,0,10*ROW('Water Data'!I90)),NA())</f>
        <v>#N/A</v>
      </c>
      <c r="T96" s="82" t="e">
        <f ca="true">+IF(AND(ISNUMBER(OFFSET('Water Data'!$I$6,0,10*ROW('Water Data'!I90))),'Data Summary'!CI96="Yes"),OFFSET('Water Data'!$I$6,0,10*ROW('Water Data'!I90)),NA())</f>
        <v>#N/A</v>
      </c>
      <c r="U96" s="82" t="e">
        <f ca="true">+IF(AND(ISNUMBER(OFFSET('Water Data'!$I$9,0,10*ROW('Water Data'!I90))),'Data Summary'!CJ96="Yes"),OFFSET('Water Data'!$I$9,0,10*ROW('Water Data'!I90)),NA())</f>
        <v>#N/A</v>
      </c>
      <c r="V96" s="83" t="e">
        <f ca="true">+IF(AND(ISNUMBER(OFFSET('Sanitation Data'!$D$4,0,10*ROW('Sanitation Data'!D90))),'Data Summary'!CK96="Yes"),100-OFFSET('Sanitation Data'!$D$4,0,10*ROW('Sanitation Data'!D90)),NA())</f>
        <v>#N/A</v>
      </c>
      <c r="W96" s="83" t="e">
        <f ca="true">+IF(AND(ISNUMBER(OFFSET('Sanitation Data'!$D$6,0,10*ROW('Sanitation Data'!D90))),'Data Summary'!CL96="Yes"),OFFSET('Sanitation Data'!$D$6,0,10*ROW('Sanitation Data'!D90)),NA())</f>
        <v>#N/A</v>
      </c>
      <c r="X96" s="83" t="e">
        <f ca="true">+IF(AND(ISNUMBER(OFFSET('Sanitation Data'!$D$10,0,10*ROW('Sanitation Data'!D90))),'Data Summary'!CM96="Yes"),OFFSET('Sanitation Data'!$D$10,0,10*ROW('Sanitation Data'!D90)),NA())</f>
        <v>#N/A</v>
      </c>
      <c r="Y96" s="83" t="e">
        <f ca="true">+IF(AND(ISNUMBER(OFFSET('Sanitation Data'!$D$11,0,10*ROW('Sanitation Data'!D90))),'Data Summary'!CN96="Yes"),OFFSET('Sanitation Data'!$D$11,0,10*ROW('Sanitation Data'!D90)),NA())</f>
        <v>#N/A</v>
      </c>
      <c r="Z96" s="83" t="e">
        <f ca="true">+IF(AND(ISNUMBER(OFFSET('Sanitation Data'!$D$12,0,10*ROW('Sanitation Data'!D90))),'Data Summary'!CO96="Yes"),OFFSET('Sanitation Data'!$D$12,0,10*ROW('Sanitation Data'!D90)),NA())</f>
        <v>#N/A</v>
      </c>
      <c r="AA96" s="83" t="e">
        <f ca="true">+IF(AND(ISNUMBER(OFFSET('Sanitation Data'!$E$4,0,10*ROW('Sanitation Data'!E90))),'Data Summary'!CP96="Yes"),100-OFFSET('Sanitation Data'!$E$4,0,10*ROW('Sanitation Data'!E90)),NA())</f>
        <v>#N/A</v>
      </c>
      <c r="AB96" s="83" t="e">
        <f ca="true">+IF(AND(ISNUMBER(OFFSET('Sanitation Data'!$E$6,0,10*ROW('Sanitation Data'!E90))),'Data Summary'!CQ96="Yes"),OFFSET('Sanitation Data'!$E$6,0,10*ROW('Sanitation Data'!E90)),NA())</f>
        <v>#N/A</v>
      </c>
      <c r="AC96" s="83" t="e">
        <f ca="true">+IF(AND(ISNUMBER(OFFSET('Sanitation Data'!$E$10,0,10*ROW('Sanitation Data'!E90))),'Data Summary'!CR96="Yes"),OFFSET('Sanitation Data'!$E$10,0,10*ROW('Sanitation Data'!E90)),NA())</f>
        <v>#N/A</v>
      </c>
      <c r="AD96" s="83" t="e">
        <f ca="true">+IF(AND(ISNUMBER(OFFSET('Sanitation Data'!$E$11,0,10*ROW('Sanitation Data'!E90))),'Data Summary'!CS96="Yes"),OFFSET('Sanitation Data'!$E$11,0,10*ROW('Sanitation Data'!E90)),NA())</f>
        <v>#N/A</v>
      </c>
      <c r="AE96" s="83" t="e">
        <f ca="true">+IF(AND(ISNUMBER(OFFSET('Sanitation Data'!$E$12,0,10*ROW('Sanitation Data'!E90))),'Data Summary'!CT96="Yes"),OFFSET('Sanitation Data'!$E$12,0,10*ROW('Sanitation Data'!E90)),NA())</f>
        <v>#N/A</v>
      </c>
      <c r="AF96" s="83" t="e">
        <f ca="true">+IF(AND(ISNUMBER(OFFSET('Sanitation Data'!$F$4,0,10*ROW('Sanitation Data'!F90))),'Data Summary'!CU96="Yes"),100-OFFSET('Sanitation Data'!$F$4,0,10*ROW('Sanitation Data'!F90)),NA())</f>
        <v>#N/A</v>
      </c>
      <c r="AG96" s="83" t="e">
        <f ca="true">+IF(AND(ISNUMBER(OFFSET('Sanitation Data'!$F$6,0,10*ROW('Sanitation Data'!F90))),'Data Summary'!CV96="Yes"),OFFSET('Sanitation Data'!$F$6,0,10*ROW('Sanitation Data'!F90)),NA())</f>
        <v>#N/A</v>
      </c>
      <c r="AH96" s="83" t="e">
        <f ca="true">+IF(AND(ISNUMBER(OFFSET('Sanitation Data'!$F$10,0,10*ROW('Sanitation Data'!F90))),'Data Summary'!CW96="Yes"),OFFSET('Sanitation Data'!$F$10,0,10*ROW('Sanitation Data'!F90)),NA())</f>
        <v>#N/A</v>
      </c>
      <c r="AI96" s="83" t="e">
        <f ca="true">+IF(AND(ISNUMBER(OFFSET('Sanitation Data'!$F$11,0,10*ROW('Sanitation Data'!F90))),'Data Summary'!CX96="Yes"),OFFSET('Sanitation Data'!$F$11,0,10*ROW('Sanitation Data'!F90)),NA())</f>
        <v>#N/A</v>
      </c>
      <c r="AJ96" s="83" t="e">
        <f ca="true">+IF(AND(ISNUMBER(OFFSET('Sanitation Data'!$F$12,0,10*ROW('Sanitation Data'!F90))),'Data Summary'!CY96="Yes"),OFFSET('Sanitation Data'!$F$12,0,10*ROW('Sanitation Data'!F90)),NA())</f>
        <v>#N/A</v>
      </c>
      <c r="AK96" s="83" t="e">
        <f ca="true">+IF(AND(ISNUMBER(OFFSET('Sanitation Data'!$G$4,0,10*ROW('Sanitation Data'!G90))),'Data Summary'!CZ96="Yes"),100-OFFSET('Sanitation Data'!$G$4,0,10*ROW('Sanitation Data'!G90)),NA())</f>
        <v>#N/A</v>
      </c>
      <c r="AL96" s="83" t="e">
        <f ca="true">+IF(AND(ISNUMBER(OFFSET('Sanitation Data'!$G$6,0,10*ROW('Sanitation Data'!G90))),'Data Summary'!DA96="Yes"),OFFSET('Sanitation Data'!$G$6,0,10*ROW('Sanitation Data'!G90)),NA())</f>
        <v>#N/A</v>
      </c>
      <c r="AM96" s="83" t="e">
        <f ca="true">+IF(AND(ISNUMBER(OFFSET('Sanitation Data'!$G$10,0,10*ROW('Sanitation Data'!G90))),'Data Summary'!DB96="Yes"),OFFSET('Sanitation Data'!$G$10,0,10*ROW('Sanitation Data'!G90)),NA())</f>
        <v>#N/A</v>
      </c>
      <c r="AN96" s="83" t="e">
        <f ca="true">+IF(AND(ISNUMBER(OFFSET('Sanitation Data'!$G$11,0,10*ROW('Sanitation Data'!G90))),'Data Summary'!DC96="Yes"),OFFSET('Sanitation Data'!$G$11,0,10*ROW('Sanitation Data'!G90)),NA())</f>
        <v>#N/A</v>
      </c>
      <c r="AO96" s="83" t="e">
        <f ca="true">+IF(AND(ISNUMBER(OFFSET('Sanitation Data'!$G$12,0,10*ROW('Sanitation Data'!G90))),'Data Summary'!DD96="Yes"),OFFSET('Sanitation Data'!$G$12,0,10*ROW('Sanitation Data'!G90)),NA())</f>
        <v>#N/A</v>
      </c>
      <c r="AP96" s="83" t="e">
        <f ca="true">+IF(AND(ISNUMBER(OFFSET('Sanitation Data'!$H$4,0,10*ROW('Sanitation Data'!H90))),'Data Summary'!DE96="Yes"),100-OFFSET('Sanitation Data'!$H$4,0,10*ROW('Sanitation Data'!H90)),NA())</f>
        <v>#N/A</v>
      </c>
      <c r="AQ96" s="83" t="e">
        <f ca="true">+IF(AND(ISNUMBER(OFFSET('Sanitation Data'!$H$6,0,10*ROW('Sanitation Data'!H90))),'Data Summary'!DF96="Yes"),OFFSET('Sanitation Data'!$H$6,0,10*ROW('Sanitation Data'!H90)),NA())</f>
        <v>#N/A</v>
      </c>
      <c r="AR96" s="83" t="e">
        <f ca="true">+IF(AND(ISNUMBER(OFFSET('Sanitation Data'!$H$10,0,10*ROW('Sanitation Data'!H90))),'Data Summary'!DG96="Yes"),OFFSET('Sanitation Data'!$H$10,0,10*ROW('Sanitation Data'!H90)),NA())</f>
        <v>#N/A</v>
      </c>
      <c r="AS96" s="83" t="e">
        <f ca="true">+IF(AND(ISNUMBER(OFFSET('Sanitation Data'!$H$11,0,10*ROW('Sanitation Data'!H90))),'Data Summary'!DH96="Yes"),OFFSET('Sanitation Data'!$H$11,0,10*ROW('Sanitation Data'!H90)),NA())</f>
        <v>#N/A</v>
      </c>
      <c r="AT96" s="83" t="e">
        <f ca="true">+IF(AND(ISNUMBER(OFFSET('Sanitation Data'!$H$12,0,10*ROW('Sanitation Data'!H90))),'Data Summary'!DI96="Yes"),OFFSET('Sanitation Data'!$H$12,0,10*ROW('Sanitation Data'!H90)),NA())</f>
        <v>#N/A</v>
      </c>
      <c r="AU96" s="83" t="e">
        <f ca="true">+IF(AND(ISNUMBER(OFFSET('Sanitation Data'!$I$4,0,10*ROW('Sanitation Data'!I90))),'Data Summary'!DJ96="Yes"),100-OFFSET('Sanitation Data'!$I$4,0,10*ROW('Sanitation Data'!I90)),NA())</f>
        <v>#N/A</v>
      </c>
      <c r="AV96" s="83" t="e">
        <f ca="true">+IF(AND(ISNUMBER(OFFSET('Sanitation Data'!$I$6,0,10*ROW('Sanitation Data'!I90))),'Data Summary'!DK96="Yes"),OFFSET('Sanitation Data'!$I$6,0,10*ROW('Sanitation Data'!I90)),NA())</f>
        <v>#N/A</v>
      </c>
      <c r="AW96" s="83" t="e">
        <f ca="true">+IF(AND(ISNUMBER(OFFSET('Sanitation Data'!$I$10,0,10*ROW('Sanitation Data'!I90))),'Data Summary'!DL96="Yes"),OFFSET('Sanitation Data'!$I$10,0,10*ROW('Sanitation Data'!I90)),NA())</f>
        <v>#N/A</v>
      </c>
      <c r="AX96" s="83" t="e">
        <f ca="true">+IF(AND(ISNUMBER(OFFSET('Sanitation Data'!$I$11,0,10*ROW('Sanitation Data'!I90))),'Data Summary'!DM96="Yes"),OFFSET('Sanitation Data'!$I$11,0,10*ROW('Sanitation Data'!I90)),NA())</f>
        <v>#N/A</v>
      </c>
      <c r="AY96" s="83" t="e">
        <f ca="true">+IF(AND(ISNUMBER(OFFSET('Sanitation Data'!$I$12,0,10*ROW('Sanitation Data'!I90))),'Data Summary'!DN96="Yes"),OFFSET('Sanitation Data'!$I$12,0,10*ROW('Sanitation Data'!I90)),NA())</f>
        <v>#N/A</v>
      </c>
      <c r="AZ96" s="84" t="e">
        <f ca="true">+IF(AND(ISNUMBER(OFFSET('Hygiene Data'!$D$5,0,10*ROW('Hygiene Data'!D90))),'Data Summary'!DO96="Yes"),OFFSET('Hygiene Data'!$D$5,0,10*ROW('Hygiene Data'!D90)),NA())</f>
        <v>#N/A</v>
      </c>
      <c r="BA96" s="84" t="e">
        <f ca="true">+IF(AND(ISNUMBER(OFFSET('Hygiene Data'!$D$7,0,10*ROW('Hygiene Data'!D90))),'Data Summary'!DP96="Yes"),OFFSET('Hygiene Data'!$D$7,0,10*ROW('Hygiene Data'!D90)),NA())</f>
        <v>#N/A</v>
      </c>
      <c r="BB96" s="84" t="e">
        <f ca="true">+IF(AND(ISNUMBER(OFFSET('Hygiene Data'!$D$9,0,10*ROW('Hygiene Data'!D90))),'Data Summary'!DQ96="Yes"),OFFSET('Hygiene Data'!$D$9,0,10*ROW('Hygiene Data'!D90)),NA())</f>
        <v>#N/A</v>
      </c>
      <c r="BC96" s="84" t="e">
        <f ca="true">+IF(AND(ISNUMBER(OFFSET('Hygiene Data'!$E$5,0,10*ROW('Hygiene Data'!E90))),'Data Summary'!DR96="Yes"),OFFSET('Hygiene Data'!$E$5,0,10*ROW('Hygiene Data'!E90)),NA())</f>
        <v>#N/A</v>
      </c>
      <c r="BD96" s="84" t="e">
        <f ca="true">+IF(AND(ISNUMBER(OFFSET('Hygiene Data'!$E$7,0,10*ROW('Hygiene Data'!E90))),'Data Summary'!DS96="Yes"),OFFSET('Hygiene Data'!$E$7,0,10*ROW('Hygiene Data'!E90)),NA())</f>
        <v>#N/A</v>
      </c>
      <c r="BE96" s="84" t="e">
        <f ca="true">+IF(AND(ISNUMBER(OFFSET('Hygiene Data'!$E$9,0,10*ROW('Hygiene Data'!E90))),'Data Summary'!DT96="Yes"),OFFSET('Hygiene Data'!$E$9,0,10*ROW('Hygiene Data'!E90)),NA())</f>
        <v>#N/A</v>
      </c>
      <c r="BF96" s="84" t="e">
        <f ca="true">+IF(AND(ISNUMBER(OFFSET('Hygiene Data'!$F$5,0,10*ROW('Hygiene Data'!F90))),'Data Summary'!DU96="Yes"),OFFSET('Hygiene Data'!$F$5,0,10*ROW('Hygiene Data'!F90)),NA())</f>
        <v>#N/A</v>
      </c>
      <c r="BG96" s="84" t="e">
        <f ca="true">+IF(AND(ISNUMBER(OFFSET('Hygiene Data'!$F$7,0,10*ROW('Hygiene Data'!F90))),'Data Summary'!DV96="Yes"),OFFSET('Hygiene Data'!$F$7,0,10*ROW('Hygiene Data'!F90)),NA())</f>
        <v>#N/A</v>
      </c>
      <c r="BH96" s="84" t="e">
        <f ca="true">+IF(AND(ISNUMBER(OFFSET('Hygiene Data'!$F$9,0,10*ROW('Hygiene Data'!F90))),'Data Summary'!DW96="Yes"),OFFSET('Hygiene Data'!$F$9,0,10*ROW('Hygiene Data'!F90)),NA())</f>
        <v>#N/A</v>
      </c>
      <c r="BI96" s="84" t="e">
        <f ca="true">+IF(AND(ISNUMBER(OFFSET('Hygiene Data'!$G$5,0,10*ROW('Hygiene Data'!G90))),'Data Summary'!DX96="Yes"),OFFSET('Hygiene Data'!$G$5,0,10*ROW('Hygiene Data'!G90)),NA())</f>
        <v>#N/A</v>
      </c>
      <c r="BJ96" s="84" t="e">
        <f ca="true">+IF(AND(ISNUMBER(OFFSET('Hygiene Data'!$G$7,0,10*ROW('Hygiene Data'!G90))),'Data Summary'!DY96="Yes"),OFFSET('Hygiene Data'!$G$7,0,10*ROW('Hygiene Data'!G90)),NA())</f>
        <v>#N/A</v>
      </c>
      <c r="BK96" s="84" t="e">
        <f ca="true">+IF(AND(ISNUMBER(OFFSET('Hygiene Data'!$G$9,0,10*ROW('Hygiene Data'!G90))),'Data Summary'!DZ96="Yes"),OFFSET('Hygiene Data'!$G$9,0,10*ROW('Hygiene Data'!G90)),NA())</f>
        <v>#N/A</v>
      </c>
      <c r="BL96" s="84" t="e">
        <f ca="true">+IF(AND(ISNUMBER(OFFSET('Hygiene Data'!$H$5,0,10*ROW('Hygiene Data'!H90))),'Data Summary'!EA96="Yes"),OFFSET('Hygiene Data'!$H$5,0,10*ROW('Hygiene Data'!H90)),NA())</f>
        <v>#N/A</v>
      </c>
      <c r="BM96" s="84" t="e">
        <f ca="true">+IF(AND(ISNUMBER(OFFSET('Hygiene Data'!$H$7,0,10*ROW('Hygiene Data'!H90))),'Data Summary'!EB96="Yes"),OFFSET('Hygiene Data'!$H$7,0,10*ROW('Hygiene Data'!H90)),NA())</f>
        <v>#N/A</v>
      </c>
      <c r="BN96" s="84" t="e">
        <f ca="true">+IF(AND(ISNUMBER(OFFSET('Hygiene Data'!$H$9,0,10*ROW('Hygiene Data'!H90))),'Data Summary'!EC96="Yes"),OFFSET('Hygiene Data'!$H$9,0,10*ROW('Hygiene Data'!H90)),NA())</f>
        <v>#N/A</v>
      </c>
      <c r="BO96" s="84" t="e">
        <f ca="true">+IF(AND(ISNUMBER(OFFSET('Hygiene Data'!$I$5,0,10*ROW('Hygiene Data'!I90))),'Data Summary'!ED96="Yes"),OFFSET('Hygiene Data'!$I$5,0,10*ROW('Hygiene Data'!I90)),NA())</f>
        <v>#N/A</v>
      </c>
      <c r="BP96" s="84" t="e">
        <f ca="true">+IF(AND(ISNUMBER(OFFSET('Hygiene Data'!$I$7,0,10*ROW('Hygiene Data'!I90))),'Data Summary'!EE96="Yes"),OFFSET('Hygiene Data'!$I$7,0,10*ROW('Hygiene Data'!I90)),NA())</f>
        <v>#N/A</v>
      </c>
      <c r="BQ96" s="84" t="e">
        <f ca="true">+IF(AND(ISNUMBER(OFFSET('Hygiene Data'!$I$9,0,10*ROW('Hygiene Data'!I90))),'Data Summary'!EF96="Yes"),OFFSET('Hygiene Data'!$I$9,0,10*ROW('Hygiene Data'!I90)),NA())</f>
        <v>#N/A</v>
      </c>
    </row>
    <row xmlns:x14ac="http://schemas.microsoft.com/office/spreadsheetml/2009/9/ac" r="97" x14ac:dyDescent="0.2">
      <c r="A97" s="375" t="e">
        <f ca="true">+RIGHT('Data Summary'!A97,LEN('Data Summary'!A97)-9)</f>
        <v>#VALUE!</v>
      </c>
      <c r="B97" s="36" t="str">
        <f ca="true">+IF(ISTEXT('Data Summary'!B97),'Data Summary'!B97,"")</f>
        <v/>
      </c>
      <c r="C97" s="325" t="e">
        <f ca="true">+VALUE('Data Summary'!C97)</f>
        <v>#VALUE!</v>
      </c>
      <c r="D97" s="82" t="e">
        <f ca="true">+IF(AND(ISNUMBER(OFFSET('Water Data'!$D$4,0,10*ROW('Water Data'!D91))),'Data Summary'!BS97="Yes"),100-OFFSET('Water Data'!$D$4,0,10*ROW('Water Data'!D91)),NA())</f>
        <v>#N/A</v>
      </c>
      <c r="E97" s="82" t="e">
        <f ca="true">+IF(AND(ISNUMBER(OFFSET('Water Data'!$D$6,0,10*ROW('Water Data'!D91))),'Data Summary'!BT97="Yes"),OFFSET('Water Data'!$D$6,0,10*ROW('Water Data'!D91)),NA())</f>
        <v>#N/A</v>
      </c>
      <c r="F97" s="82" t="e">
        <f ca="true">+IF(AND(ISNUMBER(OFFSET('Water Data'!$D$9,0,10*ROW('Water Data'!D91))),'Data Summary'!BU97="Yes"),OFFSET('Water Data'!$D$9,0,10*ROW('Water Data'!D91)),NA())</f>
        <v>#N/A</v>
      </c>
      <c r="G97" s="82" t="e">
        <f ca="true">+IF(AND(ISNUMBER(OFFSET('Water Data'!$E$4,0,10*ROW('Water Data'!E91))),'Data Summary'!BV97="Yes"),100-OFFSET('Water Data'!$E$4,0,10*ROW('Water Data'!E91)),NA())</f>
        <v>#N/A</v>
      </c>
      <c r="H97" s="82" t="e">
        <f ca="true">+IF(AND(ISNUMBER(OFFSET('Water Data'!$E$6,0,10*ROW('Water Data'!E91))),'Data Summary'!BW97="Yes"),OFFSET('Water Data'!$E$6,0,10*ROW('Water Data'!E91)),NA())</f>
        <v>#N/A</v>
      </c>
      <c r="I97" s="82" t="e">
        <f ca="true">+IF(AND(ISNUMBER(OFFSET('Water Data'!$E$9,0,10*ROW('Water Data'!E91))),'Data Summary'!BX97="Yes"),OFFSET('Water Data'!$E$9,0,10*ROW('Water Data'!E91)),NA())</f>
        <v>#N/A</v>
      </c>
      <c r="J97" s="82" t="e">
        <f ca="true">+IF(AND(ISNUMBER(OFFSET('Water Data'!$F$4,0,10*ROW('Water Data'!F91))),'Data Summary'!BY97="Yes"),100-OFFSET('Water Data'!$F$4,0,10*ROW('Water Data'!F91)),NA())</f>
        <v>#N/A</v>
      </c>
      <c r="K97" s="82" t="e">
        <f ca="true">+IF(AND(ISNUMBER(OFFSET('Water Data'!$F$6,0,10*ROW('Water Data'!F91))),'Data Summary'!BZ97="Yes"),OFFSET('Water Data'!$F$6,0,10*ROW('Water Data'!F91)),NA())</f>
        <v>#N/A</v>
      </c>
      <c r="L97" s="82" t="e">
        <f ca="true">+IF(AND(ISNUMBER(OFFSET('Water Data'!$F$9,0,10*ROW('Water Data'!F91))),'Data Summary'!CA97="Yes"),OFFSET('Water Data'!$F$9,0,10*ROW('Water Data'!F91)),NA())</f>
        <v>#N/A</v>
      </c>
      <c r="M97" s="82" t="e">
        <f ca="true">+IF(AND(ISNUMBER(OFFSET('Water Data'!$G$4,0,10*ROW('Water Data'!G91))),'Data Summary'!CB97="Yes"),100-OFFSET('Water Data'!$G$4,0,10*ROW('Water Data'!G91)),NA())</f>
        <v>#N/A</v>
      </c>
      <c r="N97" s="82" t="e">
        <f ca="true">+IF(AND(ISNUMBER(OFFSET('Water Data'!$G$6,0,10*ROW('Water Data'!G91))),'Data Summary'!CC97="Yes"),OFFSET('Water Data'!$G$6,0,10*ROW('Water Data'!G91)),NA())</f>
        <v>#N/A</v>
      </c>
      <c r="O97" s="82" t="e">
        <f ca="true">+IF(AND(ISNUMBER(OFFSET('Water Data'!$G$9,0,10*ROW('Water Data'!G91))),'Data Summary'!CD97="Yes"),OFFSET('Water Data'!$G$9,0,10*ROW('Water Data'!G91)),NA())</f>
        <v>#N/A</v>
      </c>
      <c r="P97" s="82" t="e">
        <f ca="true">+IF(AND(ISNUMBER(OFFSET('Water Data'!$H$4,0,10*ROW('Water Data'!H91))),'Data Summary'!CE97="Yes"),100-OFFSET('Water Data'!$H$4,0,10*ROW('Water Data'!H91)),NA())</f>
        <v>#N/A</v>
      </c>
      <c r="Q97" s="82" t="e">
        <f ca="true">+IF(AND(ISNUMBER(OFFSET('Water Data'!$H$6,0,10*ROW('Water Data'!H91))),'Data Summary'!CF97="Yes"),OFFSET('Water Data'!$H$6,0,10*ROW('Water Data'!H91)),NA())</f>
        <v>#N/A</v>
      </c>
      <c r="R97" s="82" t="e">
        <f ca="true">+IF(AND(ISNUMBER(OFFSET('Water Data'!$H$9,0,10*ROW('Water Data'!H91))),'Data Summary'!CG97="Yes"),OFFSET('Water Data'!$H$9,0,10*ROW('Water Data'!H91)),NA())</f>
        <v>#N/A</v>
      </c>
      <c r="S97" s="82" t="e">
        <f ca="true">+IF(AND(ISNUMBER(OFFSET('Water Data'!$I$4,0,10*ROW('Water Data'!I91))),'Data Summary'!CH97="Yes"),100-OFFSET('Water Data'!$I$4,0,10*ROW('Water Data'!I91)),NA())</f>
        <v>#N/A</v>
      </c>
      <c r="T97" s="82" t="e">
        <f ca="true">+IF(AND(ISNUMBER(OFFSET('Water Data'!$I$6,0,10*ROW('Water Data'!I91))),'Data Summary'!CI97="Yes"),OFFSET('Water Data'!$I$6,0,10*ROW('Water Data'!I91)),NA())</f>
        <v>#N/A</v>
      </c>
      <c r="U97" s="82" t="e">
        <f ca="true">+IF(AND(ISNUMBER(OFFSET('Water Data'!$I$9,0,10*ROW('Water Data'!I91))),'Data Summary'!CJ97="Yes"),OFFSET('Water Data'!$I$9,0,10*ROW('Water Data'!I91)),NA())</f>
        <v>#N/A</v>
      </c>
      <c r="V97" s="83" t="e">
        <f ca="true">+IF(AND(ISNUMBER(OFFSET('Sanitation Data'!$D$4,0,10*ROW('Sanitation Data'!D91))),'Data Summary'!CK97="Yes"),100-OFFSET('Sanitation Data'!$D$4,0,10*ROW('Sanitation Data'!D91)),NA())</f>
        <v>#N/A</v>
      </c>
      <c r="W97" s="83" t="e">
        <f ca="true">+IF(AND(ISNUMBER(OFFSET('Sanitation Data'!$D$6,0,10*ROW('Sanitation Data'!D91))),'Data Summary'!CL97="Yes"),OFFSET('Sanitation Data'!$D$6,0,10*ROW('Sanitation Data'!D91)),NA())</f>
        <v>#N/A</v>
      </c>
      <c r="X97" s="83" t="e">
        <f ca="true">+IF(AND(ISNUMBER(OFFSET('Sanitation Data'!$D$10,0,10*ROW('Sanitation Data'!D91))),'Data Summary'!CM97="Yes"),OFFSET('Sanitation Data'!$D$10,0,10*ROW('Sanitation Data'!D91)),NA())</f>
        <v>#N/A</v>
      </c>
      <c r="Y97" s="83" t="e">
        <f ca="true">+IF(AND(ISNUMBER(OFFSET('Sanitation Data'!$D$11,0,10*ROW('Sanitation Data'!D91))),'Data Summary'!CN97="Yes"),OFFSET('Sanitation Data'!$D$11,0,10*ROW('Sanitation Data'!D91)),NA())</f>
        <v>#N/A</v>
      </c>
      <c r="Z97" s="83" t="e">
        <f ca="true">+IF(AND(ISNUMBER(OFFSET('Sanitation Data'!$D$12,0,10*ROW('Sanitation Data'!D91))),'Data Summary'!CO97="Yes"),OFFSET('Sanitation Data'!$D$12,0,10*ROW('Sanitation Data'!D91)),NA())</f>
        <v>#N/A</v>
      </c>
      <c r="AA97" s="83" t="e">
        <f ca="true">+IF(AND(ISNUMBER(OFFSET('Sanitation Data'!$E$4,0,10*ROW('Sanitation Data'!E91))),'Data Summary'!CP97="Yes"),100-OFFSET('Sanitation Data'!$E$4,0,10*ROW('Sanitation Data'!E91)),NA())</f>
        <v>#N/A</v>
      </c>
      <c r="AB97" s="83" t="e">
        <f ca="true">+IF(AND(ISNUMBER(OFFSET('Sanitation Data'!$E$6,0,10*ROW('Sanitation Data'!E91))),'Data Summary'!CQ97="Yes"),OFFSET('Sanitation Data'!$E$6,0,10*ROW('Sanitation Data'!E91)),NA())</f>
        <v>#N/A</v>
      </c>
      <c r="AC97" s="83" t="e">
        <f ca="true">+IF(AND(ISNUMBER(OFFSET('Sanitation Data'!$E$10,0,10*ROW('Sanitation Data'!E91))),'Data Summary'!CR97="Yes"),OFFSET('Sanitation Data'!$E$10,0,10*ROW('Sanitation Data'!E91)),NA())</f>
        <v>#N/A</v>
      </c>
      <c r="AD97" s="83" t="e">
        <f ca="true">+IF(AND(ISNUMBER(OFFSET('Sanitation Data'!$E$11,0,10*ROW('Sanitation Data'!E91))),'Data Summary'!CS97="Yes"),OFFSET('Sanitation Data'!$E$11,0,10*ROW('Sanitation Data'!E91)),NA())</f>
        <v>#N/A</v>
      </c>
      <c r="AE97" s="83" t="e">
        <f ca="true">+IF(AND(ISNUMBER(OFFSET('Sanitation Data'!$E$12,0,10*ROW('Sanitation Data'!E91))),'Data Summary'!CT97="Yes"),OFFSET('Sanitation Data'!$E$12,0,10*ROW('Sanitation Data'!E91)),NA())</f>
        <v>#N/A</v>
      </c>
      <c r="AF97" s="83" t="e">
        <f ca="true">+IF(AND(ISNUMBER(OFFSET('Sanitation Data'!$F$4,0,10*ROW('Sanitation Data'!F91))),'Data Summary'!CU97="Yes"),100-OFFSET('Sanitation Data'!$F$4,0,10*ROW('Sanitation Data'!F91)),NA())</f>
        <v>#N/A</v>
      </c>
      <c r="AG97" s="83" t="e">
        <f ca="true">+IF(AND(ISNUMBER(OFFSET('Sanitation Data'!$F$6,0,10*ROW('Sanitation Data'!F91))),'Data Summary'!CV97="Yes"),OFFSET('Sanitation Data'!$F$6,0,10*ROW('Sanitation Data'!F91)),NA())</f>
        <v>#N/A</v>
      </c>
      <c r="AH97" s="83" t="e">
        <f ca="true">+IF(AND(ISNUMBER(OFFSET('Sanitation Data'!$F$10,0,10*ROW('Sanitation Data'!F91))),'Data Summary'!CW97="Yes"),OFFSET('Sanitation Data'!$F$10,0,10*ROW('Sanitation Data'!F91)),NA())</f>
        <v>#N/A</v>
      </c>
      <c r="AI97" s="83" t="e">
        <f ca="true">+IF(AND(ISNUMBER(OFFSET('Sanitation Data'!$F$11,0,10*ROW('Sanitation Data'!F91))),'Data Summary'!CX97="Yes"),OFFSET('Sanitation Data'!$F$11,0,10*ROW('Sanitation Data'!F91)),NA())</f>
        <v>#N/A</v>
      </c>
      <c r="AJ97" s="83" t="e">
        <f ca="true">+IF(AND(ISNUMBER(OFFSET('Sanitation Data'!$F$12,0,10*ROW('Sanitation Data'!F91))),'Data Summary'!CY97="Yes"),OFFSET('Sanitation Data'!$F$12,0,10*ROW('Sanitation Data'!F91)),NA())</f>
        <v>#N/A</v>
      </c>
      <c r="AK97" s="83" t="e">
        <f ca="true">+IF(AND(ISNUMBER(OFFSET('Sanitation Data'!$G$4,0,10*ROW('Sanitation Data'!G91))),'Data Summary'!CZ97="Yes"),100-OFFSET('Sanitation Data'!$G$4,0,10*ROW('Sanitation Data'!G91)),NA())</f>
        <v>#N/A</v>
      </c>
      <c r="AL97" s="83" t="e">
        <f ca="true">+IF(AND(ISNUMBER(OFFSET('Sanitation Data'!$G$6,0,10*ROW('Sanitation Data'!G91))),'Data Summary'!DA97="Yes"),OFFSET('Sanitation Data'!$G$6,0,10*ROW('Sanitation Data'!G91)),NA())</f>
        <v>#N/A</v>
      </c>
      <c r="AM97" s="83" t="e">
        <f ca="true">+IF(AND(ISNUMBER(OFFSET('Sanitation Data'!$G$10,0,10*ROW('Sanitation Data'!G91))),'Data Summary'!DB97="Yes"),OFFSET('Sanitation Data'!$G$10,0,10*ROW('Sanitation Data'!G91)),NA())</f>
        <v>#N/A</v>
      </c>
      <c r="AN97" s="83" t="e">
        <f ca="true">+IF(AND(ISNUMBER(OFFSET('Sanitation Data'!$G$11,0,10*ROW('Sanitation Data'!G91))),'Data Summary'!DC97="Yes"),OFFSET('Sanitation Data'!$G$11,0,10*ROW('Sanitation Data'!G91)),NA())</f>
        <v>#N/A</v>
      </c>
      <c r="AO97" s="83" t="e">
        <f ca="true">+IF(AND(ISNUMBER(OFFSET('Sanitation Data'!$G$12,0,10*ROW('Sanitation Data'!G91))),'Data Summary'!DD97="Yes"),OFFSET('Sanitation Data'!$G$12,0,10*ROW('Sanitation Data'!G91)),NA())</f>
        <v>#N/A</v>
      </c>
      <c r="AP97" s="83" t="e">
        <f ca="true">+IF(AND(ISNUMBER(OFFSET('Sanitation Data'!$H$4,0,10*ROW('Sanitation Data'!H91))),'Data Summary'!DE97="Yes"),100-OFFSET('Sanitation Data'!$H$4,0,10*ROW('Sanitation Data'!H91)),NA())</f>
        <v>#N/A</v>
      </c>
      <c r="AQ97" s="83" t="e">
        <f ca="true">+IF(AND(ISNUMBER(OFFSET('Sanitation Data'!$H$6,0,10*ROW('Sanitation Data'!H91))),'Data Summary'!DF97="Yes"),OFFSET('Sanitation Data'!$H$6,0,10*ROW('Sanitation Data'!H91)),NA())</f>
        <v>#N/A</v>
      </c>
      <c r="AR97" s="83" t="e">
        <f ca="true">+IF(AND(ISNUMBER(OFFSET('Sanitation Data'!$H$10,0,10*ROW('Sanitation Data'!H91))),'Data Summary'!DG97="Yes"),OFFSET('Sanitation Data'!$H$10,0,10*ROW('Sanitation Data'!H91)),NA())</f>
        <v>#N/A</v>
      </c>
      <c r="AS97" s="83" t="e">
        <f ca="true">+IF(AND(ISNUMBER(OFFSET('Sanitation Data'!$H$11,0,10*ROW('Sanitation Data'!H91))),'Data Summary'!DH97="Yes"),OFFSET('Sanitation Data'!$H$11,0,10*ROW('Sanitation Data'!H91)),NA())</f>
        <v>#N/A</v>
      </c>
      <c r="AT97" s="83" t="e">
        <f ca="true">+IF(AND(ISNUMBER(OFFSET('Sanitation Data'!$H$12,0,10*ROW('Sanitation Data'!H91))),'Data Summary'!DI97="Yes"),OFFSET('Sanitation Data'!$H$12,0,10*ROW('Sanitation Data'!H91)),NA())</f>
        <v>#N/A</v>
      </c>
      <c r="AU97" s="83" t="e">
        <f ca="true">+IF(AND(ISNUMBER(OFFSET('Sanitation Data'!$I$4,0,10*ROW('Sanitation Data'!I91))),'Data Summary'!DJ97="Yes"),100-OFFSET('Sanitation Data'!$I$4,0,10*ROW('Sanitation Data'!I91)),NA())</f>
        <v>#N/A</v>
      </c>
      <c r="AV97" s="83" t="e">
        <f ca="true">+IF(AND(ISNUMBER(OFFSET('Sanitation Data'!$I$6,0,10*ROW('Sanitation Data'!I91))),'Data Summary'!DK97="Yes"),OFFSET('Sanitation Data'!$I$6,0,10*ROW('Sanitation Data'!I91)),NA())</f>
        <v>#N/A</v>
      </c>
      <c r="AW97" s="83" t="e">
        <f ca="true">+IF(AND(ISNUMBER(OFFSET('Sanitation Data'!$I$10,0,10*ROW('Sanitation Data'!I91))),'Data Summary'!DL97="Yes"),OFFSET('Sanitation Data'!$I$10,0,10*ROW('Sanitation Data'!I91)),NA())</f>
        <v>#N/A</v>
      </c>
      <c r="AX97" s="83" t="e">
        <f ca="true">+IF(AND(ISNUMBER(OFFSET('Sanitation Data'!$I$11,0,10*ROW('Sanitation Data'!I91))),'Data Summary'!DM97="Yes"),OFFSET('Sanitation Data'!$I$11,0,10*ROW('Sanitation Data'!I91)),NA())</f>
        <v>#N/A</v>
      </c>
      <c r="AY97" s="83" t="e">
        <f ca="true">+IF(AND(ISNUMBER(OFFSET('Sanitation Data'!$I$12,0,10*ROW('Sanitation Data'!I91))),'Data Summary'!DN97="Yes"),OFFSET('Sanitation Data'!$I$12,0,10*ROW('Sanitation Data'!I91)),NA())</f>
        <v>#N/A</v>
      </c>
      <c r="AZ97" s="84" t="e">
        <f ca="true">+IF(AND(ISNUMBER(OFFSET('Hygiene Data'!$D$5,0,10*ROW('Hygiene Data'!D91))),'Data Summary'!DO97="Yes"),OFFSET('Hygiene Data'!$D$5,0,10*ROW('Hygiene Data'!D91)),NA())</f>
        <v>#N/A</v>
      </c>
      <c r="BA97" s="84" t="e">
        <f ca="true">+IF(AND(ISNUMBER(OFFSET('Hygiene Data'!$D$7,0,10*ROW('Hygiene Data'!D91))),'Data Summary'!DP97="Yes"),OFFSET('Hygiene Data'!$D$7,0,10*ROW('Hygiene Data'!D91)),NA())</f>
        <v>#N/A</v>
      </c>
      <c r="BB97" s="84" t="e">
        <f ca="true">+IF(AND(ISNUMBER(OFFSET('Hygiene Data'!$D$9,0,10*ROW('Hygiene Data'!D91))),'Data Summary'!DQ97="Yes"),OFFSET('Hygiene Data'!$D$9,0,10*ROW('Hygiene Data'!D91)),NA())</f>
        <v>#N/A</v>
      </c>
      <c r="BC97" s="84" t="e">
        <f ca="true">+IF(AND(ISNUMBER(OFFSET('Hygiene Data'!$E$5,0,10*ROW('Hygiene Data'!E91))),'Data Summary'!DR97="Yes"),OFFSET('Hygiene Data'!$E$5,0,10*ROW('Hygiene Data'!E91)),NA())</f>
        <v>#N/A</v>
      </c>
      <c r="BD97" s="84" t="e">
        <f ca="true">+IF(AND(ISNUMBER(OFFSET('Hygiene Data'!$E$7,0,10*ROW('Hygiene Data'!E91))),'Data Summary'!DS97="Yes"),OFFSET('Hygiene Data'!$E$7,0,10*ROW('Hygiene Data'!E91)),NA())</f>
        <v>#N/A</v>
      </c>
      <c r="BE97" s="84" t="e">
        <f ca="true">+IF(AND(ISNUMBER(OFFSET('Hygiene Data'!$E$9,0,10*ROW('Hygiene Data'!E91))),'Data Summary'!DT97="Yes"),OFFSET('Hygiene Data'!$E$9,0,10*ROW('Hygiene Data'!E91)),NA())</f>
        <v>#N/A</v>
      </c>
      <c r="BF97" s="84" t="e">
        <f ca="true">+IF(AND(ISNUMBER(OFFSET('Hygiene Data'!$F$5,0,10*ROW('Hygiene Data'!F91))),'Data Summary'!DU97="Yes"),OFFSET('Hygiene Data'!$F$5,0,10*ROW('Hygiene Data'!F91)),NA())</f>
        <v>#N/A</v>
      </c>
      <c r="BG97" s="84" t="e">
        <f ca="true">+IF(AND(ISNUMBER(OFFSET('Hygiene Data'!$F$7,0,10*ROW('Hygiene Data'!F91))),'Data Summary'!DV97="Yes"),OFFSET('Hygiene Data'!$F$7,0,10*ROW('Hygiene Data'!F91)),NA())</f>
        <v>#N/A</v>
      </c>
      <c r="BH97" s="84" t="e">
        <f ca="true">+IF(AND(ISNUMBER(OFFSET('Hygiene Data'!$F$9,0,10*ROW('Hygiene Data'!F91))),'Data Summary'!DW97="Yes"),OFFSET('Hygiene Data'!$F$9,0,10*ROW('Hygiene Data'!F91)),NA())</f>
        <v>#N/A</v>
      </c>
      <c r="BI97" s="84" t="e">
        <f ca="true">+IF(AND(ISNUMBER(OFFSET('Hygiene Data'!$G$5,0,10*ROW('Hygiene Data'!G91))),'Data Summary'!DX97="Yes"),OFFSET('Hygiene Data'!$G$5,0,10*ROW('Hygiene Data'!G91)),NA())</f>
        <v>#N/A</v>
      </c>
      <c r="BJ97" s="84" t="e">
        <f ca="true">+IF(AND(ISNUMBER(OFFSET('Hygiene Data'!$G$7,0,10*ROW('Hygiene Data'!G91))),'Data Summary'!DY97="Yes"),OFFSET('Hygiene Data'!$G$7,0,10*ROW('Hygiene Data'!G91)),NA())</f>
        <v>#N/A</v>
      </c>
      <c r="BK97" s="84" t="e">
        <f ca="true">+IF(AND(ISNUMBER(OFFSET('Hygiene Data'!$G$9,0,10*ROW('Hygiene Data'!G91))),'Data Summary'!DZ97="Yes"),OFFSET('Hygiene Data'!$G$9,0,10*ROW('Hygiene Data'!G91)),NA())</f>
        <v>#N/A</v>
      </c>
      <c r="BL97" s="84" t="e">
        <f ca="true">+IF(AND(ISNUMBER(OFFSET('Hygiene Data'!$H$5,0,10*ROW('Hygiene Data'!H91))),'Data Summary'!EA97="Yes"),OFFSET('Hygiene Data'!$H$5,0,10*ROW('Hygiene Data'!H91)),NA())</f>
        <v>#N/A</v>
      </c>
      <c r="BM97" s="84" t="e">
        <f ca="true">+IF(AND(ISNUMBER(OFFSET('Hygiene Data'!$H$7,0,10*ROW('Hygiene Data'!H91))),'Data Summary'!EB97="Yes"),OFFSET('Hygiene Data'!$H$7,0,10*ROW('Hygiene Data'!H91)),NA())</f>
        <v>#N/A</v>
      </c>
      <c r="BN97" s="84" t="e">
        <f ca="true">+IF(AND(ISNUMBER(OFFSET('Hygiene Data'!$H$9,0,10*ROW('Hygiene Data'!H91))),'Data Summary'!EC97="Yes"),OFFSET('Hygiene Data'!$H$9,0,10*ROW('Hygiene Data'!H91)),NA())</f>
        <v>#N/A</v>
      </c>
      <c r="BO97" s="84" t="e">
        <f ca="true">+IF(AND(ISNUMBER(OFFSET('Hygiene Data'!$I$5,0,10*ROW('Hygiene Data'!I91))),'Data Summary'!ED97="Yes"),OFFSET('Hygiene Data'!$I$5,0,10*ROW('Hygiene Data'!I91)),NA())</f>
        <v>#N/A</v>
      </c>
      <c r="BP97" s="84" t="e">
        <f ca="true">+IF(AND(ISNUMBER(OFFSET('Hygiene Data'!$I$7,0,10*ROW('Hygiene Data'!I91))),'Data Summary'!EE97="Yes"),OFFSET('Hygiene Data'!$I$7,0,10*ROW('Hygiene Data'!I91)),NA())</f>
        <v>#N/A</v>
      </c>
      <c r="BQ97" s="84" t="e">
        <f ca="true">+IF(AND(ISNUMBER(OFFSET('Hygiene Data'!$I$9,0,10*ROW('Hygiene Data'!I91))),'Data Summary'!EF97="Yes"),OFFSET('Hygiene Data'!$I$9,0,10*ROW('Hygiene Data'!I91)),NA())</f>
        <v>#N/A</v>
      </c>
    </row>
    <row xmlns:x14ac="http://schemas.microsoft.com/office/spreadsheetml/2009/9/ac" r="98" x14ac:dyDescent="0.2">
      <c r="A98" s="375" t="e">
        <f ca="true">+RIGHT('Data Summary'!A98,LEN('Data Summary'!A98)-9)</f>
        <v>#VALUE!</v>
      </c>
      <c r="B98" s="36" t="str">
        <f ca="true">+IF(ISTEXT('Data Summary'!B98),'Data Summary'!B98,"")</f>
        <v/>
      </c>
      <c r="C98" s="325" t="e">
        <f ca="true">+VALUE('Data Summary'!C98)</f>
        <v>#VALUE!</v>
      </c>
      <c r="D98" s="82" t="e">
        <f ca="true">+IF(AND(ISNUMBER(OFFSET('Water Data'!$D$4,0,10*ROW('Water Data'!D92))),'Data Summary'!BS98="Yes"),100-OFFSET('Water Data'!$D$4,0,10*ROW('Water Data'!D92)),NA())</f>
        <v>#N/A</v>
      </c>
      <c r="E98" s="82" t="e">
        <f ca="true">+IF(AND(ISNUMBER(OFFSET('Water Data'!$D$6,0,10*ROW('Water Data'!D92))),'Data Summary'!BT98="Yes"),OFFSET('Water Data'!$D$6,0,10*ROW('Water Data'!D92)),NA())</f>
        <v>#N/A</v>
      </c>
      <c r="F98" s="82" t="e">
        <f ca="true">+IF(AND(ISNUMBER(OFFSET('Water Data'!$D$9,0,10*ROW('Water Data'!D92))),'Data Summary'!BU98="Yes"),OFFSET('Water Data'!$D$9,0,10*ROW('Water Data'!D92)),NA())</f>
        <v>#N/A</v>
      </c>
      <c r="G98" s="82" t="e">
        <f ca="true">+IF(AND(ISNUMBER(OFFSET('Water Data'!$E$4,0,10*ROW('Water Data'!E92))),'Data Summary'!BV98="Yes"),100-OFFSET('Water Data'!$E$4,0,10*ROW('Water Data'!E92)),NA())</f>
        <v>#N/A</v>
      </c>
      <c r="H98" s="82" t="e">
        <f ca="true">+IF(AND(ISNUMBER(OFFSET('Water Data'!$E$6,0,10*ROW('Water Data'!E92))),'Data Summary'!BW98="Yes"),OFFSET('Water Data'!$E$6,0,10*ROW('Water Data'!E92)),NA())</f>
        <v>#N/A</v>
      </c>
      <c r="I98" s="82" t="e">
        <f ca="true">+IF(AND(ISNUMBER(OFFSET('Water Data'!$E$9,0,10*ROW('Water Data'!E92))),'Data Summary'!BX98="Yes"),OFFSET('Water Data'!$E$9,0,10*ROW('Water Data'!E92)),NA())</f>
        <v>#N/A</v>
      </c>
      <c r="J98" s="82" t="e">
        <f ca="true">+IF(AND(ISNUMBER(OFFSET('Water Data'!$F$4,0,10*ROW('Water Data'!F92))),'Data Summary'!BY98="Yes"),100-OFFSET('Water Data'!$F$4,0,10*ROW('Water Data'!F92)),NA())</f>
        <v>#N/A</v>
      </c>
      <c r="K98" s="82" t="e">
        <f ca="true">+IF(AND(ISNUMBER(OFFSET('Water Data'!$F$6,0,10*ROW('Water Data'!F92))),'Data Summary'!BZ98="Yes"),OFFSET('Water Data'!$F$6,0,10*ROW('Water Data'!F92)),NA())</f>
        <v>#N/A</v>
      </c>
      <c r="L98" s="82" t="e">
        <f ca="true">+IF(AND(ISNUMBER(OFFSET('Water Data'!$F$9,0,10*ROW('Water Data'!F92))),'Data Summary'!CA98="Yes"),OFFSET('Water Data'!$F$9,0,10*ROW('Water Data'!F92)),NA())</f>
        <v>#N/A</v>
      </c>
      <c r="M98" s="82" t="e">
        <f ca="true">+IF(AND(ISNUMBER(OFFSET('Water Data'!$G$4,0,10*ROW('Water Data'!G92))),'Data Summary'!CB98="Yes"),100-OFFSET('Water Data'!$G$4,0,10*ROW('Water Data'!G92)),NA())</f>
        <v>#N/A</v>
      </c>
      <c r="N98" s="82" t="e">
        <f ca="true">+IF(AND(ISNUMBER(OFFSET('Water Data'!$G$6,0,10*ROW('Water Data'!G92))),'Data Summary'!CC98="Yes"),OFFSET('Water Data'!$G$6,0,10*ROW('Water Data'!G92)),NA())</f>
        <v>#N/A</v>
      </c>
      <c r="O98" s="82" t="e">
        <f ca="true">+IF(AND(ISNUMBER(OFFSET('Water Data'!$G$9,0,10*ROW('Water Data'!G92))),'Data Summary'!CD98="Yes"),OFFSET('Water Data'!$G$9,0,10*ROW('Water Data'!G92)),NA())</f>
        <v>#N/A</v>
      </c>
      <c r="P98" s="82" t="e">
        <f ca="true">+IF(AND(ISNUMBER(OFFSET('Water Data'!$H$4,0,10*ROW('Water Data'!H92))),'Data Summary'!CE98="Yes"),100-OFFSET('Water Data'!$H$4,0,10*ROW('Water Data'!H92)),NA())</f>
        <v>#N/A</v>
      </c>
      <c r="Q98" s="82" t="e">
        <f ca="true">+IF(AND(ISNUMBER(OFFSET('Water Data'!$H$6,0,10*ROW('Water Data'!H92))),'Data Summary'!CF98="Yes"),OFFSET('Water Data'!$H$6,0,10*ROW('Water Data'!H92)),NA())</f>
        <v>#N/A</v>
      </c>
      <c r="R98" s="82" t="e">
        <f ca="true">+IF(AND(ISNUMBER(OFFSET('Water Data'!$H$9,0,10*ROW('Water Data'!H92))),'Data Summary'!CG98="Yes"),OFFSET('Water Data'!$H$9,0,10*ROW('Water Data'!H92)),NA())</f>
        <v>#N/A</v>
      </c>
      <c r="S98" s="82" t="e">
        <f ca="true">+IF(AND(ISNUMBER(OFFSET('Water Data'!$I$4,0,10*ROW('Water Data'!I92))),'Data Summary'!CH98="Yes"),100-OFFSET('Water Data'!$I$4,0,10*ROW('Water Data'!I92)),NA())</f>
        <v>#N/A</v>
      </c>
      <c r="T98" s="82" t="e">
        <f ca="true">+IF(AND(ISNUMBER(OFFSET('Water Data'!$I$6,0,10*ROW('Water Data'!I92))),'Data Summary'!CI98="Yes"),OFFSET('Water Data'!$I$6,0,10*ROW('Water Data'!I92)),NA())</f>
        <v>#N/A</v>
      </c>
      <c r="U98" s="82" t="e">
        <f ca="true">+IF(AND(ISNUMBER(OFFSET('Water Data'!$I$9,0,10*ROW('Water Data'!I92))),'Data Summary'!CJ98="Yes"),OFFSET('Water Data'!$I$9,0,10*ROW('Water Data'!I92)),NA())</f>
        <v>#N/A</v>
      </c>
      <c r="V98" s="83" t="e">
        <f ca="true">+IF(AND(ISNUMBER(OFFSET('Sanitation Data'!$D$4,0,10*ROW('Sanitation Data'!D92))),'Data Summary'!CK98="Yes"),100-OFFSET('Sanitation Data'!$D$4,0,10*ROW('Sanitation Data'!D92)),NA())</f>
        <v>#N/A</v>
      </c>
      <c r="W98" s="83" t="e">
        <f ca="true">+IF(AND(ISNUMBER(OFFSET('Sanitation Data'!$D$6,0,10*ROW('Sanitation Data'!D92))),'Data Summary'!CL98="Yes"),OFFSET('Sanitation Data'!$D$6,0,10*ROW('Sanitation Data'!D92)),NA())</f>
        <v>#N/A</v>
      </c>
      <c r="X98" s="83" t="e">
        <f ca="true">+IF(AND(ISNUMBER(OFFSET('Sanitation Data'!$D$10,0,10*ROW('Sanitation Data'!D92))),'Data Summary'!CM98="Yes"),OFFSET('Sanitation Data'!$D$10,0,10*ROW('Sanitation Data'!D92)),NA())</f>
        <v>#N/A</v>
      </c>
      <c r="Y98" s="83" t="e">
        <f ca="true">+IF(AND(ISNUMBER(OFFSET('Sanitation Data'!$D$11,0,10*ROW('Sanitation Data'!D92))),'Data Summary'!CN98="Yes"),OFFSET('Sanitation Data'!$D$11,0,10*ROW('Sanitation Data'!D92)),NA())</f>
        <v>#N/A</v>
      </c>
      <c r="Z98" s="83" t="e">
        <f ca="true">+IF(AND(ISNUMBER(OFFSET('Sanitation Data'!$D$12,0,10*ROW('Sanitation Data'!D92))),'Data Summary'!CO98="Yes"),OFFSET('Sanitation Data'!$D$12,0,10*ROW('Sanitation Data'!D92)),NA())</f>
        <v>#N/A</v>
      </c>
      <c r="AA98" s="83" t="e">
        <f ca="true">+IF(AND(ISNUMBER(OFFSET('Sanitation Data'!$E$4,0,10*ROW('Sanitation Data'!E92))),'Data Summary'!CP98="Yes"),100-OFFSET('Sanitation Data'!$E$4,0,10*ROW('Sanitation Data'!E92)),NA())</f>
        <v>#N/A</v>
      </c>
      <c r="AB98" s="83" t="e">
        <f ca="true">+IF(AND(ISNUMBER(OFFSET('Sanitation Data'!$E$6,0,10*ROW('Sanitation Data'!E92))),'Data Summary'!CQ98="Yes"),OFFSET('Sanitation Data'!$E$6,0,10*ROW('Sanitation Data'!E92)),NA())</f>
        <v>#N/A</v>
      </c>
      <c r="AC98" s="83" t="e">
        <f ca="true">+IF(AND(ISNUMBER(OFFSET('Sanitation Data'!$E$10,0,10*ROW('Sanitation Data'!E92))),'Data Summary'!CR98="Yes"),OFFSET('Sanitation Data'!$E$10,0,10*ROW('Sanitation Data'!E92)),NA())</f>
        <v>#N/A</v>
      </c>
      <c r="AD98" s="83" t="e">
        <f ca="true">+IF(AND(ISNUMBER(OFFSET('Sanitation Data'!$E$11,0,10*ROW('Sanitation Data'!E92))),'Data Summary'!CS98="Yes"),OFFSET('Sanitation Data'!$E$11,0,10*ROW('Sanitation Data'!E92)),NA())</f>
        <v>#N/A</v>
      </c>
      <c r="AE98" s="83" t="e">
        <f ca="true">+IF(AND(ISNUMBER(OFFSET('Sanitation Data'!$E$12,0,10*ROW('Sanitation Data'!E92))),'Data Summary'!CT98="Yes"),OFFSET('Sanitation Data'!$E$12,0,10*ROW('Sanitation Data'!E92)),NA())</f>
        <v>#N/A</v>
      </c>
      <c r="AF98" s="83" t="e">
        <f ca="true">+IF(AND(ISNUMBER(OFFSET('Sanitation Data'!$F$4,0,10*ROW('Sanitation Data'!F92))),'Data Summary'!CU98="Yes"),100-OFFSET('Sanitation Data'!$F$4,0,10*ROW('Sanitation Data'!F92)),NA())</f>
        <v>#N/A</v>
      </c>
      <c r="AG98" s="83" t="e">
        <f ca="true">+IF(AND(ISNUMBER(OFFSET('Sanitation Data'!$F$6,0,10*ROW('Sanitation Data'!F92))),'Data Summary'!CV98="Yes"),OFFSET('Sanitation Data'!$F$6,0,10*ROW('Sanitation Data'!F92)),NA())</f>
        <v>#N/A</v>
      </c>
      <c r="AH98" s="83" t="e">
        <f ca="true">+IF(AND(ISNUMBER(OFFSET('Sanitation Data'!$F$10,0,10*ROW('Sanitation Data'!F92))),'Data Summary'!CW98="Yes"),OFFSET('Sanitation Data'!$F$10,0,10*ROW('Sanitation Data'!F92)),NA())</f>
        <v>#N/A</v>
      </c>
      <c r="AI98" s="83" t="e">
        <f ca="true">+IF(AND(ISNUMBER(OFFSET('Sanitation Data'!$F$11,0,10*ROW('Sanitation Data'!F92))),'Data Summary'!CX98="Yes"),OFFSET('Sanitation Data'!$F$11,0,10*ROW('Sanitation Data'!F92)),NA())</f>
        <v>#N/A</v>
      </c>
      <c r="AJ98" s="83" t="e">
        <f ca="true">+IF(AND(ISNUMBER(OFFSET('Sanitation Data'!$F$12,0,10*ROW('Sanitation Data'!F92))),'Data Summary'!CY98="Yes"),OFFSET('Sanitation Data'!$F$12,0,10*ROW('Sanitation Data'!F92)),NA())</f>
        <v>#N/A</v>
      </c>
      <c r="AK98" s="83" t="e">
        <f ca="true">+IF(AND(ISNUMBER(OFFSET('Sanitation Data'!$G$4,0,10*ROW('Sanitation Data'!G92))),'Data Summary'!CZ98="Yes"),100-OFFSET('Sanitation Data'!$G$4,0,10*ROW('Sanitation Data'!G92)),NA())</f>
        <v>#N/A</v>
      </c>
      <c r="AL98" s="83" t="e">
        <f ca="true">+IF(AND(ISNUMBER(OFFSET('Sanitation Data'!$G$6,0,10*ROW('Sanitation Data'!G92))),'Data Summary'!DA98="Yes"),OFFSET('Sanitation Data'!$G$6,0,10*ROW('Sanitation Data'!G92)),NA())</f>
        <v>#N/A</v>
      </c>
      <c r="AM98" s="83" t="e">
        <f ca="true">+IF(AND(ISNUMBER(OFFSET('Sanitation Data'!$G$10,0,10*ROW('Sanitation Data'!G92))),'Data Summary'!DB98="Yes"),OFFSET('Sanitation Data'!$G$10,0,10*ROW('Sanitation Data'!G92)),NA())</f>
        <v>#N/A</v>
      </c>
      <c r="AN98" s="83" t="e">
        <f ca="true">+IF(AND(ISNUMBER(OFFSET('Sanitation Data'!$G$11,0,10*ROW('Sanitation Data'!G92))),'Data Summary'!DC98="Yes"),OFFSET('Sanitation Data'!$G$11,0,10*ROW('Sanitation Data'!G92)),NA())</f>
        <v>#N/A</v>
      </c>
      <c r="AO98" s="83" t="e">
        <f ca="true">+IF(AND(ISNUMBER(OFFSET('Sanitation Data'!$G$12,0,10*ROW('Sanitation Data'!G92))),'Data Summary'!DD98="Yes"),OFFSET('Sanitation Data'!$G$12,0,10*ROW('Sanitation Data'!G92)),NA())</f>
        <v>#N/A</v>
      </c>
      <c r="AP98" s="83" t="e">
        <f ca="true">+IF(AND(ISNUMBER(OFFSET('Sanitation Data'!$H$4,0,10*ROW('Sanitation Data'!H92))),'Data Summary'!DE98="Yes"),100-OFFSET('Sanitation Data'!$H$4,0,10*ROW('Sanitation Data'!H92)),NA())</f>
        <v>#N/A</v>
      </c>
      <c r="AQ98" s="83" t="e">
        <f ca="true">+IF(AND(ISNUMBER(OFFSET('Sanitation Data'!$H$6,0,10*ROW('Sanitation Data'!H92))),'Data Summary'!DF98="Yes"),OFFSET('Sanitation Data'!$H$6,0,10*ROW('Sanitation Data'!H92)),NA())</f>
        <v>#N/A</v>
      </c>
      <c r="AR98" s="83" t="e">
        <f ca="true">+IF(AND(ISNUMBER(OFFSET('Sanitation Data'!$H$10,0,10*ROW('Sanitation Data'!H92))),'Data Summary'!DG98="Yes"),OFFSET('Sanitation Data'!$H$10,0,10*ROW('Sanitation Data'!H92)),NA())</f>
        <v>#N/A</v>
      </c>
      <c r="AS98" s="83" t="e">
        <f ca="true">+IF(AND(ISNUMBER(OFFSET('Sanitation Data'!$H$11,0,10*ROW('Sanitation Data'!H92))),'Data Summary'!DH98="Yes"),OFFSET('Sanitation Data'!$H$11,0,10*ROW('Sanitation Data'!H92)),NA())</f>
        <v>#N/A</v>
      </c>
      <c r="AT98" s="83" t="e">
        <f ca="true">+IF(AND(ISNUMBER(OFFSET('Sanitation Data'!$H$12,0,10*ROW('Sanitation Data'!H92))),'Data Summary'!DI98="Yes"),OFFSET('Sanitation Data'!$H$12,0,10*ROW('Sanitation Data'!H92)),NA())</f>
        <v>#N/A</v>
      </c>
      <c r="AU98" s="83" t="e">
        <f ca="true">+IF(AND(ISNUMBER(OFFSET('Sanitation Data'!$I$4,0,10*ROW('Sanitation Data'!I92))),'Data Summary'!DJ98="Yes"),100-OFFSET('Sanitation Data'!$I$4,0,10*ROW('Sanitation Data'!I92)),NA())</f>
        <v>#N/A</v>
      </c>
      <c r="AV98" s="83" t="e">
        <f ca="true">+IF(AND(ISNUMBER(OFFSET('Sanitation Data'!$I$6,0,10*ROW('Sanitation Data'!I92))),'Data Summary'!DK98="Yes"),OFFSET('Sanitation Data'!$I$6,0,10*ROW('Sanitation Data'!I92)),NA())</f>
        <v>#N/A</v>
      </c>
      <c r="AW98" s="83" t="e">
        <f ca="true">+IF(AND(ISNUMBER(OFFSET('Sanitation Data'!$I$10,0,10*ROW('Sanitation Data'!I92))),'Data Summary'!DL98="Yes"),OFFSET('Sanitation Data'!$I$10,0,10*ROW('Sanitation Data'!I92)),NA())</f>
        <v>#N/A</v>
      </c>
      <c r="AX98" s="83" t="e">
        <f ca="true">+IF(AND(ISNUMBER(OFFSET('Sanitation Data'!$I$11,0,10*ROW('Sanitation Data'!I92))),'Data Summary'!DM98="Yes"),OFFSET('Sanitation Data'!$I$11,0,10*ROW('Sanitation Data'!I92)),NA())</f>
        <v>#N/A</v>
      </c>
      <c r="AY98" s="83" t="e">
        <f ca="true">+IF(AND(ISNUMBER(OFFSET('Sanitation Data'!$I$12,0,10*ROW('Sanitation Data'!I92))),'Data Summary'!DN98="Yes"),OFFSET('Sanitation Data'!$I$12,0,10*ROW('Sanitation Data'!I92)),NA())</f>
        <v>#N/A</v>
      </c>
      <c r="AZ98" s="84" t="e">
        <f ca="true">+IF(AND(ISNUMBER(OFFSET('Hygiene Data'!$D$5,0,10*ROW('Hygiene Data'!D92))),'Data Summary'!DO98="Yes"),OFFSET('Hygiene Data'!$D$5,0,10*ROW('Hygiene Data'!D92)),NA())</f>
        <v>#N/A</v>
      </c>
      <c r="BA98" s="84" t="e">
        <f ca="true">+IF(AND(ISNUMBER(OFFSET('Hygiene Data'!$D$7,0,10*ROW('Hygiene Data'!D92))),'Data Summary'!DP98="Yes"),OFFSET('Hygiene Data'!$D$7,0,10*ROW('Hygiene Data'!D92)),NA())</f>
        <v>#N/A</v>
      </c>
      <c r="BB98" s="84" t="e">
        <f ca="true">+IF(AND(ISNUMBER(OFFSET('Hygiene Data'!$D$9,0,10*ROW('Hygiene Data'!D92))),'Data Summary'!DQ98="Yes"),OFFSET('Hygiene Data'!$D$9,0,10*ROW('Hygiene Data'!D92)),NA())</f>
        <v>#N/A</v>
      </c>
      <c r="BC98" s="84" t="e">
        <f ca="true">+IF(AND(ISNUMBER(OFFSET('Hygiene Data'!$E$5,0,10*ROW('Hygiene Data'!E92))),'Data Summary'!DR98="Yes"),OFFSET('Hygiene Data'!$E$5,0,10*ROW('Hygiene Data'!E92)),NA())</f>
        <v>#N/A</v>
      </c>
      <c r="BD98" s="84" t="e">
        <f ca="true">+IF(AND(ISNUMBER(OFFSET('Hygiene Data'!$E$7,0,10*ROW('Hygiene Data'!E92))),'Data Summary'!DS98="Yes"),OFFSET('Hygiene Data'!$E$7,0,10*ROW('Hygiene Data'!E92)),NA())</f>
        <v>#N/A</v>
      </c>
      <c r="BE98" s="84" t="e">
        <f ca="true">+IF(AND(ISNUMBER(OFFSET('Hygiene Data'!$E$9,0,10*ROW('Hygiene Data'!E92))),'Data Summary'!DT98="Yes"),OFFSET('Hygiene Data'!$E$9,0,10*ROW('Hygiene Data'!E92)),NA())</f>
        <v>#N/A</v>
      </c>
      <c r="BF98" s="84" t="e">
        <f ca="true">+IF(AND(ISNUMBER(OFFSET('Hygiene Data'!$F$5,0,10*ROW('Hygiene Data'!F92))),'Data Summary'!DU98="Yes"),OFFSET('Hygiene Data'!$F$5,0,10*ROW('Hygiene Data'!F92)),NA())</f>
        <v>#N/A</v>
      </c>
      <c r="BG98" s="84" t="e">
        <f ca="true">+IF(AND(ISNUMBER(OFFSET('Hygiene Data'!$F$7,0,10*ROW('Hygiene Data'!F92))),'Data Summary'!DV98="Yes"),OFFSET('Hygiene Data'!$F$7,0,10*ROW('Hygiene Data'!F92)),NA())</f>
        <v>#N/A</v>
      </c>
      <c r="BH98" s="84" t="e">
        <f ca="true">+IF(AND(ISNUMBER(OFFSET('Hygiene Data'!$F$9,0,10*ROW('Hygiene Data'!F92))),'Data Summary'!DW98="Yes"),OFFSET('Hygiene Data'!$F$9,0,10*ROW('Hygiene Data'!F92)),NA())</f>
        <v>#N/A</v>
      </c>
      <c r="BI98" s="84" t="e">
        <f ca="true">+IF(AND(ISNUMBER(OFFSET('Hygiene Data'!$G$5,0,10*ROW('Hygiene Data'!G92))),'Data Summary'!DX98="Yes"),OFFSET('Hygiene Data'!$G$5,0,10*ROW('Hygiene Data'!G92)),NA())</f>
        <v>#N/A</v>
      </c>
      <c r="BJ98" s="84" t="e">
        <f ca="true">+IF(AND(ISNUMBER(OFFSET('Hygiene Data'!$G$7,0,10*ROW('Hygiene Data'!G92))),'Data Summary'!DY98="Yes"),OFFSET('Hygiene Data'!$G$7,0,10*ROW('Hygiene Data'!G92)),NA())</f>
        <v>#N/A</v>
      </c>
      <c r="BK98" s="84" t="e">
        <f ca="true">+IF(AND(ISNUMBER(OFFSET('Hygiene Data'!$G$9,0,10*ROW('Hygiene Data'!G92))),'Data Summary'!DZ98="Yes"),OFFSET('Hygiene Data'!$G$9,0,10*ROW('Hygiene Data'!G92)),NA())</f>
        <v>#N/A</v>
      </c>
      <c r="BL98" s="84" t="e">
        <f ca="true">+IF(AND(ISNUMBER(OFFSET('Hygiene Data'!$H$5,0,10*ROW('Hygiene Data'!H92))),'Data Summary'!EA98="Yes"),OFFSET('Hygiene Data'!$H$5,0,10*ROW('Hygiene Data'!H92)),NA())</f>
        <v>#N/A</v>
      </c>
      <c r="BM98" s="84" t="e">
        <f ca="true">+IF(AND(ISNUMBER(OFFSET('Hygiene Data'!$H$7,0,10*ROW('Hygiene Data'!H92))),'Data Summary'!EB98="Yes"),OFFSET('Hygiene Data'!$H$7,0,10*ROW('Hygiene Data'!H92)),NA())</f>
        <v>#N/A</v>
      </c>
      <c r="BN98" s="84" t="e">
        <f ca="true">+IF(AND(ISNUMBER(OFFSET('Hygiene Data'!$H$9,0,10*ROW('Hygiene Data'!H92))),'Data Summary'!EC98="Yes"),OFFSET('Hygiene Data'!$H$9,0,10*ROW('Hygiene Data'!H92)),NA())</f>
        <v>#N/A</v>
      </c>
      <c r="BO98" s="84" t="e">
        <f ca="true">+IF(AND(ISNUMBER(OFFSET('Hygiene Data'!$I$5,0,10*ROW('Hygiene Data'!I92))),'Data Summary'!ED98="Yes"),OFFSET('Hygiene Data'!$I$5,0,10*ROW('Hygiene Data'!I92)),NA())</f>
        <v>#N/A</v>
      </c>
      <c r="BP98" s="84" t="e">
        <f ca="true">+IF(AND(ISNUMBER(OFFSET('Hygiene Data'!$I$7,0,10*ROW('Hygiene Data'!I92))),'Data Summary'!EE98="Yes"),OFFSET('Hygiene Data'!$I$7,0,10*ROW('Hygiene Data'!I92)),NA())</f>
        <v>#N/A</v>
      </c>
      <c r="BQ98" s="84" t="e">
        <f ca="true">+IF(AND(ISNUMBER(OFFSET('Hygiene Data'!$I$9,0,10*ROW('Hygiene Data'!I92))),'Data Summary'!EF98="Yes"),OFFSET('Hygiene Data'!$I$9,0,10*ROW('Hygiene Data'!I92)),NA())</f>
        <v>#N/A</v>
      </c>
    </row>
    <row xmlns:x14ac="http://schemas.microsoft.com/office/spreadsheetml/2009/9/ac" r="99" x14ac:dyDescent="0.2">
      <c r="A99" s="375" t="e">
        <f ca="true">+RIGHT('Data Summary'!A99,LEN('Data Summary'!A99)-9)</f>
        <v>#VALUE!</v>
      </c>
      <c r="B99" s="36" t="str">
        <f ca="true">+IF(ISTEXT('Data Summary'!B99),'Data Summary'!B99,"")</f>
        <v/>
      </c>
      <c r="C99" s="325" t="e">
        <f ca="true">+VALUE('Data Summary'!C99)</f>
        <v>#VALUE!</v>
      </c>
      <c r="D99" s="82" t="e">
        <f ca="true">+IF(AND(ISNUMBER(OFFSET('Water Data'!$D$4,0,10*ROW('Water Data'!D93))),'Data Summary'!BS99="Yes"),100-OFFSET('Water Data'!$D$4,0,10*ROW('Water Data'!D93)),NA())</f>
        <v>#N/A</v>
      </c>
      <c r="E99" s="82" t="e">
        <f ca="true">+IF(AND(ISNUMBER(OFFSET('Water Data'!$D$6,0,10*ROW('Water Data'!D93))),'Data Summary'!BT99="Yes"),OFFSET('Water Data'!$D$6,0,10*ROW('Water Data'!D93)),NA())</f>
        <v>#N/A</v>
      </c>
      <c r="F99" s="82" t="e">
        <f ca="true">+IF(AND(ISNUMBER(OFFSET('Water Data'!$D$9,0,10*ROW('Water Data'!D93))),'Data Summary'!BU99="Yes"),OFFSET('Water Data'!$D$9,0,10*ROW('Water Data'!D93)),NA())</f>
        <v>#N/A</v>
      </c>
      <c r="G99" s="82" t="e">
        <f ca="true">+IF(AND(ISNUMBER(OFFSET('Water Data'!$E$4,0,10*ROW('Water Data'!E93))),'Data Summary'!BV99="Yes"),100-OFFSET('Water Data'!$E$4,0,10*ROW('Water Data'!E93)),NA())</f>
        <v>#N/A</v>
      </c>
      <c r="H99" s="82" t="e">
        <f ca="true">+IF(AND(ISNUMBER(OFFSET('Water Data'!$E$6,0,10*ROW('Water Data'!E93))),'Data Summary'!BW99="Yes"),OFFSET('Water Data'!$E$6,0,10*ROW('Water Data'!E93)),NA())</f>
        <v>#N/A</v>
      </c>
      <c r="I99" s="82" t="e">
        <f ca="true">+IF(AND(ISNUMBER(OFFSET('Water Data'!$E$9,0,10*ROW('Water Data'!E93))),'Data Summary'!BX99="Yes"),OFFSET('Water Data'!$E$9,0,10*ROW('Water Data'!E93)),NA())</f>
        <v>#N/A</v>
      </c>
      <c r="J99" s="82" t="e">
        <f ca="true">+IF(AND(ISNUMBER(OFFSET('Water Data'!$F$4,0,10*ROW('Water Data'!F93))),'Data Summary'!BY99="Yes"),100-OFFSET('Water Data'!$F$4,0,10*ROW('Water Data'!F93)),NA())</f>
        <v>#N/A</v>
      </c>
      <c r="K99" s="82" t="e">
        <f ca="true">+IF(AND(ISNUMBER(OFFSET('Water Data'!$F$6,0,10*ROW('Water Data'!F93))),'Data Summary'!BZ99="Yes"),OFFSET('Water Data'!$F$6,0,10*ROW('Water Data'!F93)),NA())</f>
        <v>#N/A</v>
      </c>
      <c r="L99" s="82" t="e">
        <f ca="true">+IF(AND(ISNUMBER(OFFSET('Water Data'!$F$9,0,10*ROW('Water Data'!F93))),'Data Summary'!CA99="Yes"),OFFSET('Water Data'!$F$9,0,10*ROW('Water Data'!F93)),NA())</f>
        <v>#N/A</v>
      </c>
      <c r="M99" s="82" t="e">
        <f ca="true">+IF(AND(ISNUMBER(OFFSET('Water Data'!$G$4,0,10*ROW('Water Data'!G93))),'Data Summary'!CB99="Yes"),100-OFFSET('Water Data'!$G$4,0,10*ROW('Water Data'!G93)),NA())</f>
        <v>#N/A</v>
      </c>
      <c r="N99" s="82" t="e">
        <f ca="true">+IF(AND(ISNUMBER(OFFSET('Water Data'!$G$6,0,10*ROW('Water Data'!G93))),'Data Summary'!CC99="Yes"),OFFSET('Water Data'!$G$6,0,10*ROW('Water Data'!G93)),NA())</f>
        <v>#N/A</v>
      </c>
      <c r="O99" s="82" t="e">
        <f ca="true">+IF(AND(ISNUMBER(OFFSET('Water Data'!$G$9,0,10*ROW('Water Data'!G93))),'Data Summary'!CD99="Yes"),OFFSET('Water Data'!$G$9,0,10*ROW('Water Data'!G93)),NA())</f>
        <v>#N/A</v>
      </c>
      <c r="P99" s="82" t="e">
        <f ca="true">+IF(AND(ISNUMBER(OFFSET('Water Data'!$H$4,0,10*ROW('Water Data'!H93))),'Data Summary'!CE99="Yes"),100-OFFSET('Water Data'!$H$4,0,10*ROW('Water Data'!H93)),NA())</f>
        <v>#N/A</v>
      </c>
      <c r="Q99" s="82" t="e">
        <f ca="true">+IF(AND(ISNUMBER(OFFSET('Water Data'!$H$6,0,10*ROW('Water Data'!H93))),'Data Summary'!CF99="Yes"),OFFSET('Water Data'!$H$6,0,10*ROW('Water Data'!H93)),NA())</f>
        <v>#N/A</v>
      </c>
      <c r="R99" s="82" t="e">
        <f ca="true">+IF(AND(ISNUMBER(OFFSET('Water Data'!$H$9,0,10*ROW('Water Data'!H93))),'Data Summary'!CG99="Yes"),OFFSET('Water Data'!$H$9,0,10*ROW('Water Data'!H93)),NA())</f>
        <v>#N/A</v>
      </c>
      <c r="S99" s="82" t="e">
        <f ca="true">+IF(AND(ISNUMBER(OFFSET('Water Data'!$I$4,0,10*ROW('Water Data'!I93))),'Data Summary'!CH99="Yes"),100-OFFSET('Water Data'!$I$4,0,10*ROW('Water Data'!I93)),NA())</f>
        <v>#N/A</v>
      </c>
      <c r="T99" s="82" t="e">
        <f ca="true">+IF(AND(ISNUMBER(OFFSET('Water Data'!$I$6,0,10*ROW('Water Data'!I93))),'Data Summary'!CI99="Yes"),OFFSET('Water Data'!$I$6,0,10*ROW('Water Data'!I93)),NA())</f>
        <v>#N/A</v>
      </c>
      <c r="U99" s="82" t="e">
        <f ca="true">+IF(AND(ISNUMBER(OFFSET('Water Data'!$I$9,0,10*ROW('Water Data'!I93))),'Data Summary'!CJ99="Yes"),OFFSET('Water Data'!$I$9,0,10*ROW('Water Data'!I93)),NA())</f>
        <v>#N/A</v>
      </c>
      <c r="V99" s="83" t="e">
        <f ca="true">+IF(AND(ISNUMBER(OFFSET('Sanitation Data'!$D$4,0,10*ROW('Sanitation Data'!D93))),'Data Summary'!CK99="Yes"),100-OFFSET('Sanitation Data'!$D$4,0,10*ROW('Sanitation Data'!D93)),NA())</f>
        <v>#N/A</v>
      </c>
      <c r="W99" s="83" t="e">
        <f ca="true">+IF(AND(ISNUMBER(OFFSET('Sanitation Data'!$D$6,0,10*ROW('Sanitation Data'!D93))),'Data Summary'!CL99="Yes"),OFFSET('Sanitation Data'!$D$6,0,10*ROW('Sanitation Data'!D93)),NA())</f>
        <v>#N/A</v>
      </c>
      <c r="X99" s="83" t="e">
        <f ca="true">+IF(AND(ISNUMBER(OFFSET('Sanitation Data'!$D$10,0,10*ROW('Sanitation Data'!D93))),'Data Summary'!CM99="Yes"),OFFSET('Sanitation Data'!$D$10,0,10*ROW('Sanitation Data'!D93)),NA())</f>
        <v>#N/A</v>
      </c>
      <c r="Y99" s="83" t="e">
        <f ca="true">+IF(AND(ISNUMBER(OFFSET('Sanitation Data'!$D$11,0,10*ROW('Sanitation Data'!D93))),'Data Summary'!CN99="Yes"),OFFSET('Sanitation Data'!$D$11,0,10*ROW('Sanitation Data'!D93)),NA())</f>
        <v>#N/A</v>
      </c>
      <c r="Z99" s="83" t="e">
        <f ca="true">+IF(AND(ISNUMBER(OFFSET('Sanitation Data'!$D$12,0,10*ROW('Sanitation Data'!D93))),'Data Summary'!CO99="Yes"),OFFSET('Sanitation Data'!$D$12,0,10*ROW('Sanitation Data'!D93)),NA())</f>
        <v>#N/A</v>
      </c>
      <c r="AA99" s="83" t="e">
        <f ca="true">+IF(AND(ISNUMBER(OFFSET('Sanitation Data'!$E$4,0,10*ROW('Sanitation Data'!E93))),'Data Summary'!CP99="Yes"),100-OFFSET('Sanitation Data'!$E$4,0,10*ROW('Sanitation Data'!E93)),NA())</f>
        <v>#N/A</v>
      </c>
      <c r="AB99" s="83" t="e">
        <f ca="true">+IF(AND(ISNUMBER(OFFSET('Sanitation Data'!$E$6,0,10*ROW('Sanitation Data'!E93))),'Data Summary'!CQ99="Yes"),OFFSET('Sanitation Data'!$E$6,0,10*ROW('Sanitation Data'!E93)),NA())</f>
        <v>#N/A</v>
      </c>
      <c r="AC99" s="83" t="e">
        <f ca="true">+IF(AND(ISNUMBER(OFFSET('Sanitation Data'!$E$10,0,10*ROW('Sanitation Data'!E93))),'Data Summary'!CR99="Yes"),OFFSET('Sanitation Data'!$E$10,0,10*ROW('Sanitation Data'!E93)),NA())</f>
        <v>#N/A</v>
      </c>
      <c r="AD99" s="83" t="e">
        <f ca="true">+IF(AND(ISNUMBER(OFFSET('Sanitation Data'!$E$11,0,10*ROW('Sanitation Data'!E93))),'Data Summary'!CS99="Yes"),OFFSET('Sanitation Data'!$E$11,0,10*ROW('Sanitation Data'!E93)),NA())</f>
        <v>#N/A</v>
      </c>
      <c r="AE99" s="83" t="e">
        <f ca="true">+IF(AND(ISNUMBER(OFFSET('Sanitation Data'!$E$12,0,10*ROW('Sanitation Data'!E93))),'Data Summary'!CT99="Yes"),OFFSET('Sanitation Data'!$E$12,0,10*ROW('Sanitation Data'!E93)),NA())</f>
        <v>#N/A</v>
      </c>
      <c r="AF99" s="83" t="e">
        <f ca="true">+IF(AND(ISNUMBER(OFFSET('Sanitation Data'!$F$4,0,10*ROW('Sanitation Data'!F93))),'Data Summary'!CU99="Yes"),100-OFFSET('Sanitation Data'!$F$4,0,10*ROW('Sanitation Data'!F93)),NA())</f>
        <v>#N/A</v>
      </c>
      <c r="AG99" s="83" t="e">
        <f ca="true">+IF(AND(ISNUMBER(OFFSET('Sanitation Data'!$F$6,0,10*ROW('Sanitation Data'!F93))),'Data Summary'!CV99="Yes"),OFFSET('Sanitation Data'!$F$6,0,10*ROW('Sanitation Data'!F93)),NA())</f>
        <v>#N/A</v>
      </c>
      <c r="AH99" s="83" t="e">
        <f ca="true">+IF(AND(ISNUMBER(OFFSET('Sanitation Data'!$F$10,0,10*ROW('Sanitation Data'!F93))),'Data Summary'!CW99="Yes"),OFFSET('Sanitation Data'!$F$10,0,10*ROW('Sanitation Data'!F93)),NA())</f>
        <v>#N/A</v>
      </c>
      <c r="AI99" s="83" t="e">
        <f ca="true">+IF(AND(ISNUMBER(OFFSET('Sanitation Data'!$F$11,0,10*ROW('Sanitation Data'!F93))),'Data Summary'!CX99="Yes"),OFFSET('Sanitation Data'!$F$11,0,10*ROW('Sanitation Data'!F93)),NA())</f>
        <v>#N/A</v>
      </c>
      <c r="AJ99" s="83" t="e">
        <f ca="true">+IF(AND(ISNUMBER(OFFSET('Sanitation Data'!$F$12,0,10*ROW('Sanitation Data'!F93))),'Data Summary'!CY99="Yes"),OFFSET('Sanitation Data'!$F$12,0,10*ROW('Sanitation Data'!F93)),NA())</f>
        <v>#N/A</v>
      </c>
      <c r="AK99" s="83" t="e">
        <f ca="true">+IF(AND(ISNUMBER(OFFSET('Sanitation Data'!$G$4,0,10*ROW('Sanitation Data'!G93))),'Data Summary'!CZ99="Yes"),100-OFFSET('Sanitation Data'!$G$4,0,10*ROW('Sanitation Data'!G93)),NA())</f>
        <v>#N/A</v>
      </c>
      <c r="AL99" s="83" t="e">
        <f ca="true">+IF(AND(ISNUMBER(OFFSET('Sanitation Data'!$G$6,0,10*ROW('Sanitation Data'!G93))),'Data Summary'!DA99="Yes"),OFFSET('Sanitation Data'!$G$6,0,10*ROW('Sanitation Data'!G93)),NA())</f>
        <v>#N/A</v>
      </c>
      <c r="AM99" s="83" t="e">
        <f ca="true">+IF(AND(ISNUMBER(OFFSET('Sanitation Data'!$G$10,0,10*ROW('Sanitation Data'!G93))),'Data Summary'!DB99="Yes"),OFFSET('Sanitation Data'!$G$10,0,10*ROW('Sanitation Data'!G93)),NA())</f>
        <v>#N/A</v>
      </c>
      <c r="AN99" s="83" t="e">
        <f ca="true">+IF(AND(ISNUMBER(OFFSET('Sanitation Data'!$G$11,0,10*ROW('Sanitation Data'!G93))),'Data Summary'!DC99="Yes"),OFFSET('Sanitation Data'!$G$11,0,10*ROW('Sanitation Data'!G93)),NA())</f>
        <v>#N/A</v>
      </c>
      <c r="AO99" s="83" t="e">
        <f ca="true">+IF(AND(ISNUMBER(OFFSET('Sanitation Data'!$G$12,0,10*ROW('Sanitation Data'!G93))),'Data Summary'!DD99="Yes"),OFFSET('Sanitation Data'!$G$12,0,10*ROW('Sanitation Data'!G93)),NA())</f>
        <v>#N/A</v>
      </c>
      <c r="AP99" s="83" t="e">
        <f ca="true">+IF(AND(ISNUMBER(OFFSET('Sanitation Data'!$H$4,0,10*ROW('Sanitation Data'!H93))),'Data Summary'!DE99="Yes"),100-OFFSET('Sanitation Data'!$H$4,0,10*ROW('Sanitation Data'!H93)),NA())</f>
        <v>#N/A</v>
      </c>
      <c r="AQ99" s="83" t="e">
        <f ca="true">+IF(AND(ISNUMBER(OFFSET('Sanitation Data'!$H$6,0,10*ROW('Sanitation Data'!H93))),'Data Summary'!DF99="Yes"),OFFSET('Sanitation Data'!$H$6,0,10*ROW('Sanitation Data'!H93)),NA())</f>
        <v>#N/A</v>
      </c>
      <c r="AR99" s="83" t="e">
        <f ca="true">+IF(AND(ISNUMBER(OFFSET('Sanitation Data'!$H$10,0,10*ROW('Sanitation Data'!H93))),'Data Summary'!DG99="Yes"),OFFSET('Sanitation Data'!$H$10,0,10*ROW('Sanitation Data'!H93)),NA())</f>
        <v>#N/A</v>
      </c>
      <c r="AS99" s="83" t="e">
        <f ca="true">+IF(AND(ISNUMBER(OFFSET('Sanitation Data'!$H$11,0,10*ROW('Sanitation Data'!H93))),'Data Summary'!DH99="Yes"),OFFSET('Sanitation Data'!$H$11,0,10*ROW('Sanitation Data'!H93)),NA())</f>
        <v>#N/A</v>
      </c>
      <c r="AT99" s="83" t="e">
        <f ca="true">+IF(AND(ISNUMBER(OFFSET('Sanitation Data'!$H$12,0,10*ROW('Sanitation Data'!H93))),'Data Summary'!DI99="Yes"),OFFSET('Sanitation Data'!$H$12,0,10*ROW('Sanitation Data'!H93)),NA())</f>
        <v>#N/A</v>
      </c>
      <c r="AU99" s="83" t="e">
        <f ca="true">+IF(AND(ISNUMBER(OFFSET('Sanitation Data'!$I$4,0,10*ROW('Sanitation Data'!I93))),'Data Summary'!DJ99="Yes"),100-OFFSET('Sanitation Data'!$I$4,0,10*ROW('Sanitation Data'!I93)),NA())</f>
        <v>#N/A</v>
      </c>
      <c r="AV99" s="83" t="e">
        <f ca="true">+IF(AND(ISNUMBER(OFFSET('Sanitation Data'!$I$6,0,10*ROW('Sanitation Data'!I93))),'Data Summary'!DK99="Yes"),OFFSET('Sanitation Data'!$I$6,0,10*ROW('Sanitation Data'!I93)),NA())</f>
        <v>#N/A</v>
      </c>
      <c r="AW99" s="83" t="e">
        <f ca="true">+IF(AND(ISNUMBER(OFFSET('Sanitation Data'!$I$10,0,10*ROW('Sanitation Data'!I93))),'Data Summary'!DL99="Yes"),OFFSET('Sanitation Data'!$I$10,0,10*ROW('Sanitation Data'!I93)),NA())</f>
        <v>#N/A</v>
      </c>
      <c r="AX99" s="83" t="e">
        <f ca="true">+IF(AND(ISNUMBER(OFFSET('Sanitation Data'!$I$11,0,10*ROW('Sanitation Data'!I93))),'Data Summary'!DM99="Yes"),OFFSET('Sanitation Data'!$I$11,0,10*ROW('Sanitation Data'!I93)),NA())</f>
        <v>#N/A</v>
      </c>
      <c r="AY99" s="83" t="e">
        <f ca="true">+IF(AND(ISNUMBER(OFFSET('Sanitation Data'!$I$12,0,10*ROW('Sanitation Data'!I93))),'Data Summary'!DN99="Yes"),OFFSET('Sanitation Data'!$I$12,0,10*ROW('Sanitation Data'!I93)),NA())</f>
        <v>#N/A</v>
      </c>
      <c r="AZ99" s="84" t="e">
        <f ca="true">+IF(AND(ISNUMBER(OFFSET('Hygiene Data'!$D$5,0,10*ROW('Hygiene Data'!D93))),'Data Summary'!DO99="Yes"),OFFSET('Hygiene Data'!$D$5,0,10*ROW('Hygiene Data'!D93)),NA())</f>
        <v>#N/A</v>
      </c>
      <c r="BA99" s="84" t="e">
        <f ca="true">+IF(AND(ISNUMBER(OFFSET('Hygiene Data'!$D$7,0,10*ROW('Hygiene Data'!D93))),'Data Summary'!DP99="Yes"),OFFSET('Hygiene Data'!$D$7,0,10*ROW('Hygiene Data'!D93)),NA())</f>
        <v>#N/A</v>
      </c>
      <c r="BB99" s="84" t="e">
        <f ca="true">+IF(AND(ISNUMBER(OFFSET('Hygiene Data'!$D$9,0,10*ROW('Hygiene Data'!D93))),'Data Summary'!DQ99="Yes"),OFFSET('Hygiene Data'!$D$9,0,10*ROW('Hygiene Data'!D93)),NA())</f>
        <v>#N/A</v>
      </c>
      <c r="BC99" s="84" t="e">
        <f ca="true">+IF(AND(ISNUMBER(OFFSET('Hygiene Data'!$E$5,0,10*ROW('Hygiene Data'!E93))),'Data Summary'!DR99="Yes"),OFFSET('Hygiene Data'!$E$5,0,10*ROW('Hygiene Data'!E93)),NA())</f>
        <v>#N/A</v>
      </c>
      <c r="BD99" s="84" t="e">
        <f ca="true">+IF(AND(ISNUMBER(OFFSET('Hygiene Data'!$E$7,0,10*ROW('Hygiene Data'!E93))),'Data Summary'!DS99="Yes"),OFFSET('Hygiene Data'!$E$7,0,10*ROW('Hygiene Data'!E93)),NA())</f>
        <v>#N/A</v>
      </c>
      <c r="BE99" s="84" t="e">
        <f ca="true">+IF(AND(ISNUMBER(OFFSET('Hygiene Data'!$E$9,0,10*ROW('Hygiene Data'!E93))),'Data Summary'!DT99="Yes"),OFFSET('Hygiene Data'!$E$9,0,10*ROW('Hygiene Data'!E93)),NA())</f>
        <v>#N/A</v>
      </c>
      <c r="BF99" s="84" t="e">
        <f ca="true">+IF(AND(ISNUMBER(OFFSET('Hygiene Data'!$F$5,0,10*ROW('Hygiene Data'!F93))),'Data Summary'!DU99="Yes"),OFFSET('Hygiene Data'!$F$5,0,10*ROW('Hygiene Data'!F93)),NA())</f>
        <v>#N/A</v>
      </c>
      <c r="BG99" s="84" t="e">
        <f ca="true">+IF(AND(ISNUMBER(OFFSET('Hygiene Data'!$F$7,0,10*ROW('Hygiene Data'!F93))),'Data Summary'!DV99="Yes"),OFFSET('Hygiene Data'!$F$7,0,10*ROW('Hygiene Data'!F93)),NA())</f>
        <v>#N/A</v>
      </c>
      <c r="BH99" s="84" t="e">
        <f ca="true">+IF(AND(ISNUMBER(OFFSET('Hygiene Data'!$F$9,0,10*ROW('Hygiene Data'!F93))),'Data Summary'!DW99="Yes"),OFFSET('Hygiene Data'!$F$9,0,10*ROW('Hygiene Data'!F93)),NA())</f>
        <v>#N/A</v>
      </c>
      <c r="BI99" s="84" t="e">
        <f ca="true">+IF(AND(ISNUMBER(OFFSET('Hygiene Data'!$G$5,0,10*ROW('Hygiene Data'!G93))),'Data Summary'!DX99="Yes"),OFFSET('Hygiene Data'!$G$5,0,10*ROW('Hygiene Data'!G93)),NA())</f>
        <v>#N/A</v>
      </c>
      <c r="BJ99" s="84" t="e">
        <f ca="true">+IF(AND(ISNUMBER(OFFSET('Hygiene Data'!$G$7,0,10*ROW('Hygiene Data'!G93))),'Data Summary'!DY99="Yes"),OFFSET('Hygiene Data'!$G$7,0,10*ROW('Hygiene Data'!G93)),NA())</f>
        <v>#N/A</v>
      </c>
      <c r="BK99" s="84" t="e">
        <f ca="true">+IF(AND(ISNUMBER(OFFSET('Hygiene Data'!$G$9,0,10*ROW('Hygiene Data'!G93))),'Data Summary'!DZ99="Yes"),OFFSET('Hygiene Data'!$G$9,0,10*ROW('Hygiene Data'!G93)),NA())</f>
        <v>#N/A</v>
      </c>
      <c r="BL99" s="84" t="e">
        <f ca="true">+IF(AND(ISNUMBER(OFFSET('Hygiene Data'!$H$5,0,10*ROW('Hygiene Data'!H93))),'Data Summary'!EA99="Yes"),OFFSET('Hygiene Data'!$H$5,0,10*ROW('Hygiene Data'!H93)),NA())</f>
        <v>#N/A</v>
      </c>
      <c r="BM99" s="84" t="e">
        <f ca="true">+IF(AND(ISNUMBER(OFFSET('Hygiene Data'!$H$7,0,10*ROW('Hygiene Data'!H93))),'Data Summary'!EB99="Yes"),OFFSET('Hygiene Data'!$H$7,0,10*ROW('Hygiene Data'!H93)),NA())</f>
        <v>#N/A</v>
      </c>
      <c r="BN99" s="84" t="e">
        <f ca="true">+IF(AND(ISNUMBER(OFFSET('Hygiene Data'!$H$9,0,10*ROW('Hygiene Data'!H93))),'Data Summary'!EC99="Yes"),OFFSET('Hygiene Data'!$H$9,0,10*ROW('Hygiene Data'!H93)),NA())</f>
        <v>#N/A</v>
      </c>
      <c r="BO99" s="84" t="e">
        <f ca="true">+IF(AND(ISNUMBER(OFFSET('Hygiene Data'!$I$5,0,10*ROW('Hygiene Data'!I93))),'Data Summary'!ED99="Yes"),OFFSET('Hygiene Data'!$I$5,0,10*ROW('Hygiene Data'!I93)),NA())</f>
        <v>#N/A</v>
      </c>
      <c r="BP99" s="84" t="e">
        <f ca="true">+IF(AND(ISNUMBER(OFFSET('Hygiene Data'!$I$7,0,10*ROW('Hygiene Data'!I93))),'Data Summary'!EE99="Yes"),OFFSET('Hygiene Data'!$I$7,0,10*ROW('Hygiene Data'!I93)),NA())</f>
        <v>#N/A</v>
      </c>
      <c r="BQ99" s="84" t="e">
        <f ca="true">+IF(AND(ISNUMBER(OFFSET('Hygiene Data'!$I$9,0,10*ROW('Hygiene Data'!I93))),'Data Summary'!EF99="Yes"),OFFSET('Hygiene Data'!$I$9,0,10*ROW('Hygiene Data'!I93)),NA())</f>
        <v>#N/A</v>
      </c>
    </row>
    <row xmlns:x14ac="http://schemas.microsoft.com/office/spreadsheetml/2009/9/ac" r="100" x14ac:dyDescent="0.2">
      <c r="A100" s="375" t="e">
        <f ca="true">+RIGHT('Data Summary'!A100,LEN('Data Summary'!A100)-9)</f>
        <v>#VALUE!</v>
      </c>
      <c r="B100" s="36" t="str">
        <f ca="true">+IF(ISTEXT('Data Summary'!B100),'Data Summary'!B100,"")</f>
        <v/>
      </c>
      <c r="C100" s="325" t="e">
        <f ca="true">+VALUE('Data Summary'!C100)</f>
        <v>#VALUE!</v>
      </c>
      <c r="D100" s="82" t="e">
        <f ca="true">+IF(AND(ISNUMBER(OFFSET('Water Data'!$D$4,0,10*ROW('Water Data'!D94))),'Data Summary'!BS100="Yes"),100-OFFSET('Water Data'!$D$4,0,10*ROW('Water Data'!D94)),NA())</f>
        <v>#N/A</v>
      </c>
      <c r="E100" s="82" t="e">
        <f ca="true">+IF(AND(ISNUMBER(OFFSET('Water Data'!$D$6,0,10*ROW('Water Data'!D94))),'Data Summary'!BT100="Yes"),OFFSET('Water Data'!$D$6,0,10*ROW('Water Data'!D94)),NA())</f>
        <v>#N/A</v>
      </c>
      <c r="F100" s="82" t="e">
        <f ca="true">+IF(AND(ISNUMBER(OFFSET('Water Data'!$D$9,0,10*ROW('Water Data'!D94))),'Data Summary'!BU100="Yes"),OFFSET('Water Data'!$D$9,0,10*ROW('Water Data'!D94)),NA())</f>
        <v>#N/A</v>
      </c>
      <c r="G100" s="82" t="e">
        <f ca="true">+IF(AND(ISNUMBER(OFFSET('Water Data'!$E$4,0,10*ROW('Water Data'!E94))),'Data Summary'!BV100="Yes"),100-OFFSET('Water Data'!$E$4,0,10*ROW('Water Data'!E94)),NA())</f>
        <v>#N/A</v>
      </c>
      <c r="H100" s="82" t="e">
        <f ca="true">+IF(AND(ISNUMBER(OFFSET('Water Data'!$E$6,0,10*ROW('Water Data'!E94))),'Data Summary'!BW100="Yes"),OFFSET('Water Data'!$E$6,0,10*ROW('Water Data'!E94)),NA())</f>
        <v>#N/A</v>
      </c>
      <c r="I100" s="82" t="e">
        <f ca="true">+IF(AND(ISNUMBER(OFFSET('Water Data'!$E$9,0,10*ROW('Water Data'!E94))),'Data Summary'!BX100="Yes"),OFFSET('Water Data'!$E$9,0,10*ROW('Water Data'!E94)),NA())</f>
        <v>#N/A</v>
      </c>
      <c r="J100" s="82" t="e">
        <f ca="true">+IF(AND(ISNUMBER(OFFSET('Water Data'!$F$4,0,10*ROW('Water Data'!F94))),'Data Summary'!BY100="Yes"),100-OFFSET('Water Data'!$F$4,0,10*ROW('Water Data'!F94)),NA())</f>
        <v>#N/A</v>
      </c>
      <c r="K100" s="82" t="e">
        <f ca="true">+IF(AND(ISNUMBER(OFFSET('Water Data'!$F$6,0,10*ROW('Water Data'!F94))),'Data Summary'!BZ100="Yes"),OFFSET('Water Data'!$F$6,0,10*ROW('Water Data'!F94)),NA())</f>
        <v>#N/A</v>
      </c>
      <c r="L100" s="82" t="e">
        <f ca="true">+IF(AND(ISNUMBER(OFFSET('Water Data'!$F$9,0,10*ROW('Water Data'!F94))),'Data Summary'!CA100="Yes"),OFFSET('Water Data'!$F$9,0,10*ROW('Water Data'!F94)),NA())</f>
        <v>#N/A</v>
      </c>
      <c r="M100" s="82" t="e">
        <f ca="true">+IF(AND(ISNUMBER(OFFSET('Water Data'!$G$4,0,10*ROW('Water Data'!G94))),'Data Summary'!CB100="Yes"),100-OFFSET('Water Data'!$G$4,0,10*ROW('Water Data'!G94)),NA())</f>
        <v>#N/A</v>
      </c>
      <c r="N100" s="82" t="e">
        <f ca="true">+IF(AND(ISNUMBER(OFFSET('Water Data'!$G$6,0,10*ROW('Water Data'!G94))),'Data Summary'!CC100="Yes"),OFFSET('Water Data'!$G$6,0,10*ROW('Water Data'!G94)),NA())</f>
        <v>#N/A</v>
      </c>
      <c r="O100" s="82" t="e">
        <f ca="true">+IF(AND(ISNUMBER(OFFSET('Water Data'!$G$9,0,10*ROW('Water Data'!G94))),'Data Summary'!CD100="Yes"),OFFSET('Water Data'!$G$9,0,10*ROW('Water Data'!G94)),NA())</f>
        <v>#N/A</v>
      </c>
      <c r="P100" s="82" t="e">
        <f ca="true">+IF(AND(ISNUMBER(OFFSET('Water Data'!$H$4,0,10*ROW('Water Data'!H94))),'Data Summary'!CE100="Yes"),100-OFFSET('Water Data'!$H$4,0,10*ROW('Water Data'!H94)),NA())</f>
        <v>#N/A</v>
      </c>
      <c r="Q100" s="82" t="e">
        <f ca="true">+IF(AND(ISNUMBER(OFFSET('Water Data'!$H$6,0,10*ROW('Water Data'!H94))),'Data Summary'!CF100="Yes"),OFFSET('Water Data'!$H$6,0,10*ROW('Water Data'!H94)),NA())</f>
        <v>#N/A</v>
      </c>
      <c r="R100" s="82" t="e">
        <f ca="true">+IF(AND(ISNUMBER(OFFSET('Water Data'!$H$9,0,10*ROW('Water Data'!H94))),'Data Summary'!CG100="Yes"),OFFSET('Water Data'!$H$9,0,10*ROW('Water Data'!H94)),NA())</f>
        <v>#N/A</v>
      </c>
      <c r="S100" s="82" t="e">
        <f ca="true">+IF(AND(ISNUMBER(OFFSET('Water Data'!$I$4,0,10*ROW('Water Data'!I94))),'Data Summary'!CH100="Yes"),100-OFFSET('Water Data'!$I$4,0,10*ROW('Water Data'!I94)),NA())</f>
        <v>#N/A</v>
      </c>
      <c r="T100" s="82" t="e">
        <f ca="true">+IF(AND(ISNUMBER(OFFSET('Water Data'!$I$6,0,10*ROW('Water Data'!I94))),'Data Summary'!CI100="Yes"),OFFSET('Water Data'!$I$6,0,10*ROW('Water Data'!I94)),NA())</f>
        <v>#N/A</v>
      </c>
      <c r="U100" s="82" t="e">
        <f ca="true">+IF(AND(ISNUMBER(OFFSET('Water Data'!$I$9,0,10*ROW('Water Data'!I94))),'Data Summary'!CJ100="Yes"),OFFSET('Water Data'!$I$9,0,10*ROW('Water Data'!I94)),NA())</f>
        <v>#N/A</v>
      </c>
      <c r="V100" s="83" t="e">
        <f ca="true">+IF(AND(ISNUMBER(OFFSET('Sanitation Data'!$D$4,0,10*ROW('Sanitation Data'!D94))),'Data Summary'!CK100="Yes"),100-OFFSET('Sanitation Data'!$D$4,0,10*ROW('Sanitation Data'!D94)),NA())</f>
        <v>#N/A</v>
      </c>
      <c r="W100" s="83" t="e">
        <f ca="true">+IF(AND(ISNUMBER(OFFSET('Sanitation Data'!$D$6,0,10*ROW('Sanitation Data'!D94))),'Data Summary'!CL100="Yes"),OFFSET('Sanitation Data'!$D$6,0,10*ROW('Sanitation Data'!D94)),NA())</f>
        <v>#N/A</v>
      </c>
      <c r="X100" s="83" t="e">
        <f ca="true">+IF(AND(ISNUMBER(OFFSET('Sanitation Data'!$D$10,0,10*ROW('Sanitation Data'!D94))),'Data Summary'!CM100="Yes"),OFFSET('Sanitation Data'!$D$10,0,10*ROW('Sanitation Data'!D94)),NA())</f>
        <v>#N/A</v>
      </c>
      <c r="Y100" s="83" t="e">
        <f ca="true">+IF(AND(ISNUMBER(OFFSET('Sanitation Data'!$D$11,0,10*ROW('Sanitation Data'!D94))),'Data Summary'!CN100="Yes"),OFFSET('Sanitation Data'!$D$11,0,10*ROW('Sanitation Data'!D94)),NA())</f>
        <v>#N/A</v>
      </c>
      <c r="Z100" s="83" t="e">
        <f ca="true">+IF(AND(ISNUMBER(OFFSET('Sanitation Data'!$D$12,0,10*ROW('Sanitation Data'!D94))),'Data Summary'!CO100="Yes"),OFFSET('Sanitation Data'!$D$12,0,10*ROW('Sanitation Data'!D94)),NA())</f>
        <v>#N/A</v>
      </c>
      <c r="AA100" s="83" t="e">
        <f ca="true">+IF(AND(ISNUMBER(OFFSET('Sanitation Data'!$E$4,0,10*ROW('Sanitation Data'!E94))),'Data Summary'!CP100="Yes"),100-OFFSET('Sanitation Data'!$E$4,0,10*ROW('Sanitation Data'!E94)),NA())</f>
        <v>#N/A</v>
      </c>
      <c r="AB100" s="83" t="e">
        <f ca="true">+IF(AND(ISNUMBER(OFFSET('Sanitation Data'!$E$6,0,10*ROW('Sanitation Data'!E94))),'Data Summary'!CQ100="Yes"),OFFSET('Sanitation Data'!$E$6,0,10*ROW('Sanitation Data'!E94)),NA())</f>
        <v>#N/A</v>
      </c>
      <c r="AC100" s="83" t="e">
        <f ca="true">+IF(AND(ISNUMBER(OFFSET('Sanitation Data'!$E$10,0,10*ROW('Sanitation Data'!E94))),'Data Summary'!CR100="Yes"),OFFSET('Sanitation Data'!$E$10,0,10*ROW('Sanitation Data'!E94)),NA())</f>
        <v>#N/A</v>
      </c>
      <c r="AD100" s="83" t="e">
        <f ca="true">+IF(AND(ISNUMBER(OFFSET('Sanitation Data'!$E$11,0,10*ROW('Sanitation Data'!E94))),'Data Summary'!CS100="Yes"),OFFSET('Sanitation Data'!$E$11,0,10*ROW('Sanitation Data'!E94)),NA())</f>
        <v>#N/A</v>
      </c>
      <c r="AE100" s="83" t="e">
        <f ca="true">+IF(AND(ISNUMBER(OFFSET('Sanitation Data'!$E$12,0,10*ROW('Sanitation Data'!E94))),'Data Summary'!CT100="Yes"),OFFSET('Sanitation Data'!$E$12,0,10*ROW('Sanitation Data'!E94)),NA())</f>
        <v>#N/A</v>
      </c>
      <c r="AF100" s="83" t="e">
        <f ca="true">+IF(AND(ISNUMBER(OFFSET('Sanitation Data'!$F$4,0,10*ROW('Sanitation Data'!F94))),'Data Summary'!CU100="Yes"),100-OFFSET('Sanitation Data'!$F$4,0,10*ROW('Sanitation Data'!F94)),NA())</f>
        <v>#N/A</v>
      </c>
      <c r="AG100" s="83" t="e">
        <f ca="true">+IF(AND(ISNUMBER(OFFSET('Sanitation Data'!$F$6,0,10*ROW('Sanitation Data'!F94))),'Data Summary'!CV100="Yes"),OFFSET('Sanitation Data'!$F$6,0,10*ROW('Sanitation Data'!F94)),NA())</f>
        <v>#N/A</v>
      </c>
      <c r="AH100" s="83" t="e">
        <f ca="true">+IF(AND(ISNUMBER(OFFSET('Sanitation Data'!$F$10,0,10*ROW('Sanitation Data'!F94))),'Data Summary'!CW100="Yes"),OFFSET('Sanitation Data'!$F$10,0,10*ROW('Sanitation Data'!F94)),NA())</f>
        <v>#N/A</v>
      </c>
      <c r="AI100" s="83" t="e">
        <f ca="true">+IF(AND(ISNUMBER(OFFSET('Sanitation Data'!$F$11,0,10*ROW('Sanitation Data'!F94))),'Data Summary'!CX100="Yes"),OFFSET('Sanitation Data'!$F$11,0,10*ROW('Sanitation Data'!F94)),NA())</f>
        <v>#N/A</v>
      </c>
      <c r="AJ100" s="83" t="e">
        <f ca="true">+IF(AND(ISNUMBER(OFFSET('Sanitation Data'!$F$12,0,10*ROW('Sanitation Data'!F94))),'Data Summary'!CY100="Yes"),OFFSET('Sanitation Data'!$F$12,0,10*ROW('Sanitation Data'!F94)),NA())</f>
        <v>#N/A</v>
      </c>
      <c r="AK100" s="83" t="e">
        <f ca="true">+IF(AND(ISNUMBER(OFFSET('Sanitation Data'!$G$4,0,10*ROW('Sanitation Data'!G94))),'Data Summary'!CZ100="Yes"),100-OFFSET('Sanitation Data'!$G$4,0,10*ROW('Sanitation Data'!G94)),NA())</f>
        <v>#N/A</v>
      </c>
      <c r="AL100" s="83" t="e">
        <f ca="true">+IF(AND(ISNUMBER(OFFSET('Sanitation Data'!$G$6,0,10*ROW('Sanitation Data'!G94))),'Data Summary'!DA100="Yes"),OFFSET('Sanitation Data'!$G$6,0,10*ROW('Sanitation Data'!G94)),NA())</f>
        <v>#N/A</v>
      </c>
      <c r="AM100" s="83" t="e">
        <f ca="true">+IF(AND(ISNUMBER(OFFSET('Sanitation Data'!$G$10,0,10*ROW('Sanitation Data'!G94))),'Data Summary'!DB100="Yes"),OFFSET('Sanitation Data'!$G$10,0,10*ROW('Sanitation Data'!G94)),NA())</f>
        <v>#N/A</v>
      </c>
      <c r="AN100" s="83" t="e">
        <f ca="true">+IF(AND(ISNUMBER(OFFSET('Sanitation Data'!$G$11,0,10*ROW('Sanitation Data'!G94))),'Data Summary'!DC100="Yes"),OFFSET('Sanitation Data'!$G$11,0,10*ROW('Sanitation Data'!G94)),NA())</f>
        <v>#N/A</v>
      </c>
      <c r="AO100" s="83" t="e">
        <f ca="true">+IF(AND(ISNUMBER(OFFSET('Sanitation Data'!$G$12,0,10*ROW('Sanitation Data'!G94))),'Data Summary'!DD100="Yes"),OFFSET('Sanitation Data'!$G$12,0,10*ROW('Sanitation Data'!G94)),NA())</f>
        <v>#N/A</v>
      </c>
      <c r="AP100" s="83" t="e">
        <f ca="true">+IF(AND(ISNUMBER(OFFSET('Sanitation Data'!$H$4,0,10*ROW('Sanitation Data'!H94))),'Data Summary'!DE100="Yes"),100-OFFSET('Sanitation Data'!$H$4,0,10*ROW('Sanitation Data'!H94)),NA())</f>
        <v>#N/A</v>
      </c>
      <c r="AQ100" s="83" t="e">
        <f ca="true">+IF(AND(ISNUMBER(OFFSET('Sanitation Data'!$H$6,0,10*ROW('Sanitation Data'!H94))),'Data Summary'!DF100="Yes"),OFFSET('Sanitation Data'!$H$6,0,10*ROW('Sanitation Data'!H94)),NA())</f>
        <v>#N/A</v>
      </c>
      <c r="AR100" s="83" t="e">
        <f ca="true">+IF(AND(ISNUMBER(OFFSET('Sanitation Data'!$H$10,0,10*ROW('Sanitation Data'!H94))),'Data Summary'!DG100="Yes"),OFFSET('Sanitation Data'!$H$10,0,10*ROW('Sanitation Data'!H94)),NA())</f>
        <v>#N/A</v>
      </c>
      <c r="AS100" s="83" t="e">
        <f ca="true">+IF(AND(ISNUMBER(OFFSET('Sanitation Data'!$H$11,0,10*ROW('Sanitation Data'!H94))),'Data Summary'!DH100="Yes"),OFFSET('Sanitation Data'!$H$11,0,10*ROW('Sanitation Data'!H94)),NA())</f>
        <v>#N/A</v>
      </c>
      <c r="AT100" s="83" t="e">
        <f ca="true">+IF(AND(ISNUMBER(OFFSET('Sanitation Data'!$H$12,0,10*ROW('Sanitation Data'!H94))),'Data Summary'!DI100="Yes"),OFFSET('Sanitation Data'!$H$12,0,10*ROW('Sanitation Data'!H94)),NA())</f>
        <v>#N/A</v>
      </c>
      <c r="AU100" s="83" t="e">
        <f ca="true">+IF(AND(ISNUMBER(OFFSET('Sanitation Data'!$I$4,0,10*ROW('Sanitation Data'!I94))),'Data Summary'!DJ100="Yes"),100-OFFSET('Sanitation Data'!$I$4,0,10*ROW('Sanitation Data'!I94)),NA())</f>
        <v>#N/A</v>
      </c>
      <c r="AV100" s="83" t="e">
        <f ca="true">+IF(AND(ISNUMBER(OFFSET('Sanitation Data'!$I$6,0,10*ROW('Sanitation Data'!I94))),'Data Summary'!DK100="Yes"),OFFSET('Sanitation Data'!$I$6,0,10*ROW('Sanitation Data'!I94)),NA())</f>
        <v>#N/A</v>
      </c>
      <c r="AW100" s="83" t="e">
        <f ca="true">+IF(AND(ISNUMBER(OFFSET('Sanitation Data'!$I$10,0,10*ROW('Sanitation Data'!I94))),'Data Summary'!DL100="Yes"),OFFSET('Sanitation Data'!$I$10,0,10*ROW('Sanitation Data'!I94)),NA())</f>
        <v>#N/A</v>
      </c>
      <c r="AX100" s="83" t="e">
        <f ca="true">+IF(AND(ISNUMBER(OFFSET('Sanitation Data'!$I$11,0,10*ROW('Sanitation Data'!I94))),'Data Summary'!DM100="Yes"),OFFSET('Sanitation Data'!$I$11,0,10*ROW('Sanitation Data'!I94)),NA())</f>
        <v>#N/A</v>
      </c>
      <c r="AY100" s="83" t="e">
        <f ca="true">+IF(AND(ISNUMBER(OFFSET('Sanitation Data'!$I$12,0,10*ROW('Sanitation Data'!I94))),'Data Summary'!DN100="Yes"),OFFSET('Sanitation Data'!$I$12,0,10*ROW('Sanitation Data'!I94)),NA())</f>
        <v>#N/A</v>
      </c>
      <c r="AZ100" s="84" t="e">
        <f ca="true">+IF(AND(ISNUMBER(OFFSET('Hygiene Data'!$D$5,0,10*ROW('Hygiene Data'!D94))),'Data Summary'!DO100="Yes"),OFFSET('Hygiene Data'!$D$5,0,10*ROW('Hygiene Data'!D94)),NA())</f>
        <v>#N/A</v>
      </c>
      <c r="BA100" s="84" t="e">
        <f ca="true">+IF(AND(ISNUMBER(OFFSET('Hygiene Data'!$D$7,0,10*ROW('Hygiene Data'!D94))),'Data Summary'!DP100="Yes"),OFFSET('Hygiene Data'!$D$7,0,10*ROW('Hygiene Data'!D94)),NA())</f>
        <v>#N/A</v>
      </c>
      <c r="BB100" s="84" t="e">
        <f ca="true">+IF(AND(ISNUMBER(OFFSET('Hygiene Data'!$D$9,0,10*ROW('Hygiene Data'!D94))),'Data Summary'!DQ100="Yes"),OFFSET('Hygiene Data'!$D$9,0,10*ROW('Hygiene Data'!D94)),NA())</f>
        <v>#N/A</v>
      </c>
      <c r="BC100" s="84" t="e">
        <f ca="true">+IF(AND(ISNUMBER(OFFSET('Hygiene Data'!$E$5,0,10*ROW('Hygiene Data'!E94))),'Data Summary'!DR100="Yes"),OFFSET('Hygiene Data'!$E$5,0,10*ROW('Hygiene Data'!E94)),NA())</f>
        <v>#N/A</v>
      </c>
      <c r="BD100" s="84" t="e">
        <f ca="true">+IF(AND(ISNUMBER(OFFSET('Hygiene Data'!$E$7,0,10*ROW('Hygiene Data'!E94))),'Data Summary'!DS100="Yes"),OFFSET('Hygiene Data'!$E$7,0,10*ROW('Hygiene Data'!E94)),NA())</f>
        <v>#N/A</v>
      </c>
      <c r="BE100" s="84" t="e">
        <f ca="true">+IF(AND(ISNUMBER(OFFSET('Hygiene Data'!$E$9,0,10*ROW('Hygiene Data'!E94))),'Data Summary'!DT100="Yes"),OFFSET('Hygiene Data'!$E$9,0,10*ROW('Hygiene Data'!E94)),NA())</f>
        <v>#N/A</v>
      </c>
      <c r="BF100" s="84" t="e">
        <f ca="true">+IF(AND(ISNUMBER(OFFSET('Hygiene Data'!$F$5,0,10*ROW('Hygiene Data'!F94))),'Data Summary'!DU100="Yes"),OFFSET('Hygiene Data'!$F$5,0,10*ROW('Hygiene Data'!F94)),NA())</f>
        <v>#N/A</v>
      </c>
      <c r="BG100" s="84" t="e">
        <f ca="true">+IF(AND(ISNUMBER(OFFSET('Hygiene Data'!$F$7,0,10*ROW('Hygiene Data'!F94))),'Data Summary'!DV100="Yes"),OFFSET('Hygiene Data'!$F$7,0,10*ROW('Hygiene Data'!F94)),NA())</f>
        <v>#N/A</v>
      </c>
      <c r="BH100" s="84" t="e">
        <f ca="true">+IF(AND(ISNUMBER(OFFSET('Hygiene Data'!$F$9,0,10*ROW('Hygiene Data'!F94))),'Data Summary'!DW100="Yes"),OFFSET('Hygiene Data'!$F$9,0,10*ROW('Hygiene Data'!F94)),NA())</f>
        <v>#N/A</v>
      </c>
      <c r="BI100" s="84" t="e">
        <f ca="true">+IF(AND(ISNUMBER(OFFSET('Hygiene Data'!$G$5,0,10*ROW('Hygiene Data'!G94))),'Data Summary'!DX100="Yes"),OFFSET('Hygiene Data'!$G$5,0,10*ROW('Hygiene Data'!G94)),NA())</f>
        <v>#N/A</v>
      </c>
      <c r="BJ100" s="84" t="e">
        <f ca="true">+IF(AND(ISNUMBER(OFFSET('Hygiene Data'!$G$7,0,10*ROW('Hygiene Data'!G94))),'Data Summary'!DY100="Yes"),OFFSET('Hygiene Data'!$G$7,0,10*ROW('Hygiene Data'!G94)),NA())</f>
        <v>#N/A</v>
      </c>
      <c r="BK100" s="84" t="e">
        <f ca="true">+IF(AND(ISNUMBER(OFFSET('Hygiene Data'!$G$9,0,10*ROW('Hygiene Data'!G94))),'Data Summary'!DZ100="Yes"),OFFSET('Hygiene Data'!$G$9,0,10*ROW('Hygiene Data'!G94)),NA())</f>
        <v>#N/A</v>
      </c>
      <c r="BL100" s="84" t="e">
        <f ca="true">+IF(AND(ISNUMBER(OFFSET('Hygiene Data'!$H$5,0,10*ROW('Hygiene Data'!H94))),'Data Summary'!EA100="Yes"),OFFSET('Hygiene Data'!$H$5,0,10*ROW('Hygiene Data'!H94)),NA())</f>
        <v>#N/A</v>
      </c>
      <c r="BM100" s="84" t="e">
        <f ca="true">+IF(AND(ISNUMBER(OFFSET('Hygiene Data'!$H$7,0,10*ROW('Hygiene Data'!H94))),'Data Summary'!EB100="Yes"),OFFSET('Hygiene Data'!$H$7,0,10*ROW('Hygiene Data'!H94)),NA())</f>
        <v>#N/A</v>
      </c>
      <c r="BN100" s="84" t="e">
        <f ca="true">+IF(AND(ISNUMBER(OFFSET('Hygiene Data'!$H$9,0,10*ROW('Hygiene Data'!H94))),'Data Summary'!EC100="Yes"),OFFSET('Hygiene Data'!$H$9,0,10*ROW('Hygiene Data'!H94)),NA())</f>
        <v>#N/A</v>
      </c>
      <c r="BO100" s="84" t="e">
        <f ca="true">+IF(AND(ISNUMBER(OFFSET('Hygiene Data'!$I$5,0,10*ROW('Hygiene Data'!I94))),'Data Summary'!ED100="Yes"),OFFSET('Hygiene Data'!$I$5,0,10*ROW('Hygiene Data'!I94)),NA())</f>
        <v>#N/A</v>
      </c>
      <c r="BP100" s="84" t="e">
        <f ca="true">+IF(AND(ISNUMBER(OFFSET('Hygiene Data'!$I$7,0,10*ROW('Hygiene Data'!I94))),'Data Summary'!EE100="Yes"),OFFSET('Hygiene Data'!$I$7,0,10*ROW('Hygiene Data'!I94)),NA())</f>
        <v>#N/A</v>
      </c>
      <c r="BQ100" s="84" t="e">
        <f ca="true">+IF(AND(ISNUMBER(OFFSET('Hygiene Data'!$I$9,0,10*ROW('Hygiene Data'!I94))),'Data Summary'!EF100="Yes"),OFFSET('Hygiene Data'!$I$9,0,10*ROW('Hygiene Data'!I94)),NA())</f>
        <v>#N/A</v>
      </c>
    </row>
    <row xmlns:x14ac="http://schemas.microsoft.com/office/spreadsheetml/2009/9/ac" r="101" x14ac:dyDescent="0.2">
      <c r="A101" s="375" t="e">
        <f ca="true">+RIGHT('Data Summary'!A101,LEN('Data Summary'!A101)-9)</f>
        <v>#VALUE!</v>
      </c>
      <c r="B101" s="36" t="str">
        <f ca="true">+IF(ISTEXT('Data Summary'!B101),'Data Summary'!B101,"")</f>
        <v/>
      </c>
      <c r="C101" s="325" t="e">
        <f ca="true">+VALUE('Data Summary'!C101)</f>
        <v>#VALUE!</v>
      </c>
      <c r="D101" s="82" t="e">
        <f ca="true">+IF(AND(ISNUMBER(OFFSET('Water Data'!$D$4,0,10*ROW('Water Data'!D95))),'Data Summary'!BS101="Yes"),100-OFFSET('Water Data'!$D$4,0,10*ROW('Water Data'!D95)),NA())</f>
        <v>#N/A</v>
      </c>
      <c r="E101" s="82" t="e">
        <f ca="true">+IF(AND(ISNUMBER(OFFSET('Water Data'!$D$6,0,10*ROW('Water Data'!D95))),'Data Summary'!BT101="Yes"),OFFSET('Water Data'!$D$6,0,10*ROW('Water Data'!D95)),NA())</f>
        <v>#N/A</v>
      </c>
      <c r="F101" s="82" t="e">
        <f ca="true">+IF(AND(ISNUMBER(OFFSET('Water Data'!$D$9,0,10*ROW('Water Data'!D95))),'Data Summary'!BU101="Yes"),OFFSET('Water Data'!$D$9,0,10*ROW('Water Data'!D95)),NA())</f>
        <v>#N/A</v>
      </c>
      <c r="G101" s="82" t="e">
        <f ca="true">+IF(AND(ISNUMBER(OFFSET('Water Data'!$E$4,0,10*ROW('Water Data'!E95))),'Data Summary'!BV101="Yes"),100-OFFSET('Water Data'!$E$4,0,10*ROW('Water Data'!E95)),NA())</f>
        <v>#N/A</v>
      </c>
      <c r="H101" s="82" t="e">
        <f ca="true">+IF(AND(ISNUMBER(OFFSET('Water Data'!$E$6,0,10*ROW('Water Data'!E95))),'Data Summary'!BW101="Yes"),OFFSET('Water Data'!$E$6,0,10*ROW('Water Data'!E95)),NA())</f>
        <v>#N/A</v>
      </c>
      <c r="I101" s="82" t="e">
        <f ca="true">+IF(AND(ISNUMBER(OFFSET('Water Data'!$E$9,0,10*ROW('Water Data'!E95))),'Data Summary'!BX101="Yes"),OFFSET('Water Data'!$E$9,0,10*ROW('Water Data'!E95)),NA())</f>
        <v>#N/A</v>
      </c>
      <c r="J101" s="82" t="e">
        <f ca="true">+IF(AND(ISNUMBER(OFFSET('Water Data'!$F$4,0,10*ROW('Water Data'!F95))),'Data Summary'!BY101="Yes"),100-OFFSET('Water Data'!$F$4,0,10*ROW('Water Data'!F95)),NA())</f>
        <v>#N/A</v>
      </c>
      <c r="K101" s="82" t="e">
        <f ca="true">+IF(AND(ISNUMBER(OFFSET('Water Data'!$F$6,0,10*ROW('Water Data'!F95))),'Data Summary'!BZ101="Yes"),OFFSET('Water Data'!$F$6,0,10*ROW('Water Data'!F95)),NA())</f>
        <v>#N/A</v>
      </c>
      <c r="L101" s="82" t="e">
        <f ca="true">+IF(AND(ISNUMBER(OFFSET('Water Data'!$F$9,0,10*ROW('Water Data'!F95))),'Data Summary'!CA101="Yes"),OFFSET('Water Data'!$F$9,0,10*ROW('Water Data'!F95)),NA())</f>
        <v>#N/A</v>
      </c>
      <c r="M101" s="82" t="e">
        <f ca="true">+IF(AND(ISNUMBER(OFFSET('Water Data'!$G$4,0,10*ROW('Water Data'!G95))),'Data Summary'!CB101="Yes"),100-OFFSET('Water Data'!$G$4,0,10*ROW('Water Data'!G95)),NA())</f>
        <v>#N/A</v>
      </c>
      <c r="N101" s="82" t="e">
        <f ca="true">+IF(AND(ISNUMBER(OFFSET('Water Data'!$G$6,0,10*ROW('Water Data'!G95))),'Data Summary'!CC101="Yes"),OFFSET('Water Data'!$G$6,0,10*ROW('Water Data'!G95)),NA())</f>
        <v>#N/A</v>
      </c>
      <c r="O101" s="82" t="e">
        <f ca="true">+IF(AND(ISNUMBER(OFFSET('Water Data'!$G$9,0,10*ROW('Water Data'!G95))),'Data Summary'!CD101="Yes"),OFFSET('Water Data'!$G$9,0,10*ROW('Water Data'!G95)),NA())</f>
        <v>#N/A</v>
      </c>
      <c r="P101" s="82" t="e">
        <f ca="true">+IF(AND(ISNUMBER(OFFSET('Water Data'!$H$4,0,10*ROW('Water Data'!H95))),'Data Summary'!CE101="Yes"),100-OFFSET('Water Data'!$H$4,0,10*ROW('Water Data'!H95)),NA())</f>
        <v>#N/A</v>
      </c>
      <c r="Q101" s="82" t="e">
        <f ca="true">+IF(AND(ISNUMBER(OFFSET('Water Data'!$H$6,0,10*ROW('Water Data'!H95))),'Data Summary'!CF101="Yes"),OFFSET('Water Data'!$H$6,0,10*ROW('Water Data'!H95)),NA())</f>
        <v>#N/A</v>
      </c>
      <c r="R101" s="82" t="e">
        <f ca="true">+IF(AND(ISNUMBER(OFFSET('Water Data'!$H$9,0,10*ROW('Water Data'!H95))),'Data Summary'!CG101="Yes"),OFFSET('Water Data'!$H$9,0,10*ROW('Water Data'!H95)),NA())</f>
        <v>#N/A</v>
      </c>
      <c r="S101" s="82" t="e">
        <f ca="true">+IF(AND(ISNUMBER(OFFSET('Water Data'!$I$4,0,10*ROW('Water Data'!I95))),'Data Summary'!CH101="Yes"),100-OFFSET('Water Data'!$I$4,0,10*ROW('Water Data'!I95)),NA())</f>
        <v>#N/A</v>
      </c>
      <c r="T101" s="82" t="e">
        <f ca="true">+IF(AND(ISNUMBER(OFFSET('Water Data'!$I$6,0,10*ROW('Water Data'!I95))),'Data Summary'!CI101="Yes"),OFFSET('Water Data'!$I$6,0,10*ROW('Water Data'!I95)),NA())</f>
        <v>#N/A</v>
      </c>
      <c r="U101" s="82" t="e">
        <f ca="true">+IF(AND(ISNUMBER(OFFSET('Water Data'!$I$9,0,10*ROW('Water Data'!I95))),'Data Summary'!CJ101="Yes"),OFFSET('Water Data'!$I$9,0,10*ROW('Water Data'!I95)),NA())</f>
        <v>#N/A</v>
      </c>
      <c r="V101" s="83" t="e">
        <f ca="true">+IF(AND(ISNUMBER(OFFSET('Sanitation Data'!$D$4,0,10*ROW('Sanitation Data'!D95))),'Data Summary'!CK101="Yes"),100-OFFSET('Sanitation Data'!$D$4,0,10*ROW('Sanitation Data'!D95)),NA())</f>
        <v>#N/A</v>
      </c>
      <c r="W101" s="83" t="e">
        <f ca="true">+IF(AND(ISNUMBER(OFFSET('Sanitation Data'!$D$6,0,10*ROW('Sanitation Data'!D95))),'Data Summary'!CL101="Yes"),OFFSET('Sanitation Data'!$D$6,0,10*ROW('Sanitation Data'!D95)),NA())</f>
        <v>#N/A</v>
      </c>
      <c r="X101" s="83" t="e">
        <f ca="true">+IF(AND(ISNUMBER(OFFSET('Sanitation Data'!$D$10,0,10*ROW('Sanitation Data'!D95))),'Data Summary'!CM101="Yes"),OFFSET('Sanitation Data'!$D$10,0,10*ROW('Sanitation Data'!D95)),NA())</f>
        <v>#N/A</v>
      </c>
      <c r="Y101" s="83" t="e">
        <f ca="true">+IF(AND(ISNUMBER(OFFSET('Sanitation Data'!$D$11,0,10*ROW('Sanitation Data'!D95))),'Data Summary'!CN101="Yes"),OFFSET('Sanitation Data'!$D$11,0,10*ROW('Sanitation Data'!D95)),NA())</f>
        <v>#N/A</v>
      </c>
      <c r="Z101" s="83" t="e">
        <f ca="true">+IF(AND(ISNUMBER(OFFSET('Sanitation Data'!$D$12,0,10*ROW('Sanitation Data'!D95))),'Data Summary'!CO101="Yes"),OFFSET('Sanitation Data'!$D$12,0,10*ROW('Sanitation Data'!D95)),NA())</f>
        <v>#N/A</v>
      </c>
      <c r="AA101" s="83" t="e">
        <f ca="true">+IF(AND(ISNUMBER(OFFSET('Sanitation Data'!$E$4,0,10*ROW('Sanitation Data'!E95))),'Data Summary'!CP101="Yes"),100-OFFSET('Sanitation Data'!$E$4,0,10*ROW('Sanitation Data'!E95)),NA())</f>
        <v>#N/A</v>
      </c>
      <c r="AB101" s="83" t="e">
        <f ca="true">+IF(AND(ISNUMBER(OFFSET('Sanitation Data'!$E$6,0,10*ROW('Sanitation Data'!E95))),'Data Summary'!CQ101="Yes"),OFFSET('Sanitation Data'!$E$6,0,10*ROW('Sanitation Data'!E95)),NA())</f>
        <v>#N/A</v>
      </c>
      <c r="AC101" s="83" t="e">
        <f ca="true">+IF(AND(ISNUMBER(OFFSET('Sanitation Data'!$E$10,0,10*ROW('Sanitation Data'!E95))),'Data Summary'!CR101="Yes"),OFFSET('Sanitation Data'!$E$10,0,10*ROW('Sanitation Data'!E95)),NA())</f>
        <v>#N/A</v>
      </c>
      <c r="AD101" s="83" t="e">
        <f ca="true">+IF(AND(ISNUMBER(OFFSET('Sanitation Data'!$E$11,0,10*ROW('Sanitation Data'!E95))),'Data Summary'!CS101="Yes"),OFFSET('Sanitation Data'!$E$11,0,10*ROW('Sanitation Data'!E95)),NA())</f>
        <v>#N/A</v>
      </c>
      <c r="AE101" s="83" t="e">
        <f ca="true">+IF(AND(ISNUMBER(OFFSET('Sanitation Data'!$E$12,0,10*ROW('Sanitation Data'!E95))),'Data Summary'!CT101="Yes"),OFFSET('Sanitation Data'!$E$12,0,10*ROW('Sanitation Data'!E95)),NA())</f>
        <v>#N/A</v>
      </c>
      <c r="AF101" s="83" t="e">
        <f ca="true">+IF(AND(ISNUMBER(OFFSET('Sanitation Data'!$F$4,0,10*ROW('Sanitation Data'!F95))),'Data Summary'!CU101="Yes"),100-OFFSET('Sanitation Data'!$F$4,0,10*ROW('Sanitation Data'!F95)),NA())</f>
        <v>#N/A</v>
      </c>
      <c r="AG101" s="83" t="e">
        <f ca="true">+IF(AND(ISNUMBER(OFFSET('Sanitation Data'!$F$6,0,10*ROW('Sanitation Data'!F95))),'Data Summary'!CV101="Yes"),OFFSET('Sanitation Data'!$F$6,0,10*ROW('Sanitation Data'!F95)),NA())</f>
        <v>#N/A</v>
      </c>
      <c r="AH101" s="83" t="e">
        <f ca="true">+IF(AND(ISNUMBER(OFFSET('Sanitation Data'!$F$10,0,10*ROW('Sanitation Data'!F95))),'Data Summary'!CW101="Yes"),OFFSET('Sanitation Data'!$F$10,0,10*ROW('Sanitation Data'!F95)),NA())</f>
        <v>#N/A</v>
      </c>
      <c r="AI101" s="83" t="e">
        <f ca="true">+IF(AND(ISNUMBER(OFFSET('Sanitation Data'!$F$11,0,10*ROW('Sanitation Data'!F95))),'Data Summary'!CX101="Yes"),OFFSET('Sanitation Data'!$F$11,0,10*ROW('Sanitation Data'!F95)),NA())</f>
        <v>#N/A</v>
      </c>
      <c r="AJ101" s="83" t="e">
        <f ca="true">+IF(AND(ISNUMBER(OFFSET('Sanitation Data'!$F$12,0,10*ROW('Sanitation Data'!F95))),'Data Summary'!CY101="Yes"),OFFSET('Sanitation Data'!$F$12,0,10*ROW('Sanitation Data'!F95)),NA())</f>
        <v>#N/A</v>
      </c>
      <c r="AK101" s="83" t="e">
        <f ca="true">+IF(AND(ISNUMBER(OFFSET('Sanitation Data'!$G$4,0,10*ROW('Sanitation Data'!G95))),'Data Summary'!CZ101="Yes"),100-OFFSET('Sanitation Data'!$G$4,0,10*ROW('Sanitation Data'!G95)),NA())</f>
        <v>#N/A</v>
      </c>
      <c r="AL101" s="83" t="e">
        <f ca="true">+IF(AND(ISNUMBER(OFFSET('Sanitation Data'!$G$6,0,10*ROW('Sanitation Data'!G95))),'Data Summary'!DA101="Yes"),OFFSET('Sanitation Data'!$G$6,0,10*ROW('Sanitation Data'!G95)),NA())</f>
        <v>#N/A</v>
      </c>
      <c r="AM101" s="83" t="e">
        <f ca="true">+IF(AND(ISNUMBER(OFFSET('Sanitation Data'!$G$10,0,10*ROW('Sanitation Data'!G95))),'Data Summary'!DB101="Yes"),OFFSET('Sanitation Data'!$G$10,0,10*ROW('Sanitation Data'!G95)),NA())</f>
        <v>#N/A</v>
      </c>
      <c r="AN101" s="83" t="e">
        <f ca="true">+IF(AND(ISNUMBER(OFFSET('Sanitation Data'!$G$11,0,10*ROW('Sanitation Data'!G95))),'Data Summary'!DC101="Yes"),OFFSET('Sanitation Data'!$G$11,0,10*ROW('Sanitation Data'!G95)),NA())</f>
        <v>#N/A</v>
      </c>
      <c r="AO101" s="83" t="e">
        <f ca="true">+IF(AND(ISNUMBER(OFFSET('Sanitation Data'!$G$12,0,10*ROW('Sanitation Data'!G95))),'Data Summary'!DD101="Yes"),OFFSET('Sanitation Data'!$G$12,0,10*ROW('Sanitation Data'!G95)),NA())</f>
        <v>#N/A</v>
      </c>
      <c r="AP101" s="83" t="e">
        <f ca="true">+IF(AND(ISNUMBER(OFFSET('Sanitation Data'!$H$4,0,10*ROW('Sanitation Data'!H95))),'Data Summary'!DE101="Yes"),100-OFFSET('Sanitation Data'!$H$4,0,10*ROW('Sanitation Data'!H95)),NA())</f>
        <v>#N/A</v>
      </c>
      <c r="AQ101" s="83" t="e">
        <f ca="true">+IF(AND(ISNUMBER(OFFSET('Sanitation Data'!$H$6,0,10*ROW('Sanitation Data'!H95))),'Data Summary'!DF101="Yes"),OFFSET('Sanitation Data'!$H$6,0,10*ROW('Sanitation Data'!H95)),NA())</f>
        <v>#N/A</v>
      </c>
      <c r="AR101" s="83" t="e">
        <f ca="true">+IF(AND(ISNUMBER(OFFSET('Sanitation Data'!$H$10,0,10*ROW('Sanitation Data'!H95))),'Data Summary'!DG101="Yes"),OFFSET('Sanitation Data'!$H$10,0,10*ROW('Sanitation Data'!H95)),NA())</f>
        <v>#N/A</v>
      </c>
      <c r="AS101" s="83" t="e">
        <f ca="true">+IF(AND(ISNUMBER(OFFSET('Sanitation Data'!$H$11,0,10*ROW('Sanitation Data'!H95))),'Data Summary'!DH101="Yes"),OFFSET('Sanitation Data'!$H$11,0,10*ROW('Sanitation Data'!H95)),NA())</f>
        <v>#N/A</v>
      </c>
      <c r="AT101" s="83" t="e">
        <f ca="true">+IF(AND(ISNUMBER(OFFSET('Sanitation Data'!$H$12,0,10*ROW('Sanitation Data'!H95))),'Data Summary'!DI101="Yes"),OFFSET('Sanitation Data'!$H$12,0,10*ROW('Sanitation Data'!H95)),NA())</f>
        <v>#N/A</v>
      </c>
      <c r="AU101" s="83" t="e">
        <f ca="true">+IF(AND(ISNUMBER(OFFSET('Sanitation Data'!$I$4,0,10*ROW('Sanitation Data'!I95))),'Data Summary'!DJ101="Yes"),100-OFFSET('Sanitation Data'!$I$4,0,10*ROW('Sanitation Data'!I95)),NA())</f>
        <v>#N/A</v>
      </c>
      <c r="AV101" s="83" t="e">
        <f ca="true">+IF(AND(ISNUMBER(OFFSET('Sanitation Data'!$I$6,0,10*ROW('Sanitation Data'!I95))),'Data Summary'!DK101="Yes"),OFFSET('Sanitation Data'!$I$6,0,10*ROW('Sanitation Data'!I95)),NA())</f>
        <v>#N/A</v>
      </c>
      <c r="AW101" s="83" t="e">
        <f ca="true">+IF(AND(ISNUMBER(OFFSET('Sanitation Data'!$I$10,0,10*ROW('Sanitation Data'!I95))),'Data Summary'!DL101="Yes"),OFFSET('Sanitation Data'!$I$10,0,10*ROW('Sanitation Data'!I95)),NA())</f>
        <v>#N/A</v>
      </c>
      <c r="AX101" s="83" t="e">
        <f ca="true">+IF(AND(ISNUMBER(OFFSET('Sanitation Data'!$I$11,0,10*ROW('Sanitation Data'!I95))),'Data Summary'!DM101="Yes"),OFFSET('Sanitation Data'!$I$11,0,10*ROW('Sanitation Data'!I95)),NA())</f>
        <v>#N/A</v>
      </c>
      <c r="AY101" s="83" t="e">
        <f ca="true">+IF(AND(ISNUMBER(OFFSET('Sanitation Data'!$I$12,0,10*ROW('Sanitation Data'!I95))),'Data Summary'!DN101="Yes"),OFFSET('Sanitation Data'!$I$12,0,10*ROW('Sanitation Data'!I95)),NA())</f>
        <v>#N/A</v>
      </c>
      <c r="AZ101" s="84" t="e">
        <f ca="true">+IF(AND(ISNUMBER(OFFSET('Hygiene Data'!$D$5,0,10*ROW('Hygiene Data'!D95))),'Data Summary'!DO101="Yes"),OFFSET('Hygiene Data'!$D$5,0,10*ROW('Hygiene Data'!D95)),NA())</f>
        <v>#N/A</v>
      </c>
      <c r="BA101" s="84" t="e">
        <f ca="true">+IF(AND(ISNUMBER(OFFSET('Hygiene Data'!$D$7,0,10*ROW('Hygiene Data'!D95))),'Data Summary'!DP101="Yes"),OFFSET('Hygiene Data'!$D$7,0,10*ROW('Hygiene Data'!D95)),NA())</f>
        <v>#N/A</v>
      </c>
      <c r="BB101" s="84" t="e">
        <f ca="true">+IF(AND(ISNUMBER(OFFSET('Hygiene Data'!$D$9,0,10*ROW('Hygiene Data'!D95))),'Data Summary'!DQ101="Yes"),OFFSET('Hygiene Data'!$D$9,0,10*ROW('Hygiene Data'!D95)),NA())</f>
        <v>#N/A</v>
      </c>
      <c r="BC101" s="84" t="e">
        <f ca="true">+IF(AND(ISNUMBER(OFFSET('Hygiene Data'!$E$5,0,10*ROW('Hygiene Data'!E95))),'Data Summary'!DR101="Yes"),OFFSET('Hygiene Data'!$E$5,0,10*ROW('Hygiene Data'!E95)),NA())</f>
        <v>#N/A</v>
      </c>
      <c r="BD101" s="84" t="e">
        <f ca="true">+IF(AND(ISNUMBER(OFFSET('Hygiene Data'!$E$7,0,10*ROW('Hygiene Data'!E95))),'Data Summary'!DS101="Yes"),OFFSET('Hygiene Data'!$E$7,0,10*ROW('Hygiene Data'!E95)),NA())</f>
        <v>#N/A</v>
      </c>
      <c r="BE101" s="84" t="e">
        <f ca="true">+IF(AND(ISNUMBER(OFFSET('Hygiene Data'!$E$9,0,10*ROW('Hygiene Data'!E95))),'Data Summary'!DT101="Yes"),OFFSET('Hygiene Data'!$E$9,0,10*ROW('Hygiene Data'!E95)),NA())</f>
        <v>#N/A</v>
      </c>
      <c r="BF101" s="84" t="e">
        <f ca="true">+IF(AND(ISNUMBER(OFFSET('Hygiene Data'!$F$5,0,10*ROW('Hygiene Data'!F95))),'Data Summary'!DU101="Yes"),OFFSET('Hygiene Data'!$F$5,0,10*ROW('Hygiene Data'!F95)),NA())</f>
        <v>#N/A</v>
      </c>
      <c r="BG101" s="84" t="e">
        <f ca="true">+IF(AND(ISNUMBER(OFFSET('Hygiene Data'!$F$7,0,10*ROW('Hygiene Data'!F95))),'Data Summary'!DV101="Yes"),OFFSET('Hygiene Data'!$F$7,0,10*ROW('Hygiene Data'!F95)),NA())</f>
        <v>#N/A</v>
      </c>
      <c r="BH101" s="84" t="e">
        <f ca="true">+IF(AND(ISNUMBER(OFFSET('Hygiene Data'!$F$9,0,10*ROW('Hygiene Data'!F95))),'Data Summary'!DW101="Yes"),OFFSET('Hygiene Data'!$F$9,0,10*ROW('Hygiene Data'!F95)),NA())</f>
        <v>#N/A</v>
      </c>
      <c r="BI101" s="84" t="e">
        <f ca="true">+IF(AND(ISNUMBER(OFFSET('Hygiene Data'!$G$5,0,10*ROW('Hygiene Data'!G95))),'Data Summary'!DX101="Yes"),OFFSET('Hygiene Data'!$G$5,0,10*ROW('Hygiene Data'!G95)),NA())</f>
        <v>#N/A</v>
      </c>
      <c r="BJ101" s="84" t="e">
        <f ca="true">+IF(AND(ISNUMBER(OFFSET('Hygiene Data'!$G$7,0,10*ROW('Hygiene Data'!G95))),'Data Summary'!DY101="Yes"),OFFSET('Hygiene Data'!$G$7,0,10*ROW('Hygiene Data'!G95)),NA())</f>
        <v>#N/A</v>
      </c>
      <c r="BK101" s="84" t="e">
        <f ca="true">+IF(AND(ISNUMBER(OFFSET('Hygiene Data'!$G$9,0,10*ROW('Hygiene Data'!G95))),'Data Summary'!DZ101="Yes"),OFFSET('Hygiene Data'!$G$9,0,10*ROW('Hygiene Data'!G95)),NA())</f>
        <v>#N/A</v>
      </c>
      <c r="BL101" s="84" t="e">
        <f ca="true">+IF(AND(ISNUMBER(OFFSET('Hygiene Data'!$H$5,0,10*ROW('Hygiene Data'!H95))),'Data Summary'!EA101="Yes"),OFFSET('Hygiene Data'!$H$5,0,10*ROW('Hygiene Data'!H95)),NA())</f>
        <v>#N/A</v>
      </c>
      <c r="BM101" s="84" t="e">
        <f ca="true">+IF(AND(ISNUMBER(OFFSET('Hygiene Data'!$H$7,0,10*ROW('Hygiene Data'!H95))),'Data Summary'!EB101="Yes"),OFFSET('Hygiene Data'!$H$7,0,10*ROW('Hygiene Data'!H95)),NA())</f>
        <v>#N/A</v>
      </c>
      <c r="BN101" s="84" t="e">
        <f ca="true">+IF(AND(ISNUMBER(OFFSET('Hygiene Data'!$H$9,0,10*ROW('Hygiene Data'!H95))),'Data Summary'!EC101="Yes"),OFFSET('Hygiene Data'!$H$9,0,10*ROW('Hygiene Data'!H95)),NA())</f>
        <v>#N/A</v>
      </c>
      <c r="BO101" s="84" t="e">
        <f ca="true">+IF(AND(ISNUMBER(OFFSET('Hygiene Data'!$I$5,0,10*ROW('Hygiene Data'!I95))),'Data Summary'!ED101="Yes"),OFFSET('Hygiene Data'!$I$5,0,10*ROW('Hygiene Data'!I95)),NA())</f>
        <v>#N/A</v>
      </c>
      <c r="BP101" s="84" t="e">
        <f ca="true">+IF(AND(ISNUMBER(OFFSET('Hygiene Data'!$I$7,0,10*ROW('Hygiene Data'!I95))),'Data Summary'!EE101="Yes"),OFFSET('Hygiene Data'!$I$7,0,10*ROW('Hygiene Data'!I95)),NA())</f>
        <v>#N/A</v>
      </c>
      <c r="BQ101" s="84" t="e">
        <f ca="true">+IF(AND(ISNUMBER(OFFSET('Hygiene Data'!$I$9,0,10*ROW('Hygiene Data'!I95))),'Data Summary'!EF101="Yes"),OFFSET('Hygiene Data'!$I$9,0,10*ROW('Hygiene Data'!I95)),NA())</f>
        <v>#N/A</v>
      </c>
    </row>
    <row xmlns:x14ac="http://schemas.microsoft.com/office/spreadsheetml/2009/9/ac" r="102" x14ac:dyDescent="0.2">
      <c r="A102" s="375" t="e">
        <f ca="true">+RIGHT('Data Summary'!A102,LEN('Data Summary'!A102)-9)</f>
        <v>#VALUE!</v>
      </c>
      <c r="B102" s="36" t="str">
        <f ca="true">+IF(ISTEXT('Data Summary'!B102),'Data Summary'!B102,"")</f>
        <v/>
      </c>
      <c r="C102" s="325" t="e">
        <f ca="true">+VALUE('Data Summary'!C102)</f>
        <v>#VALUE!</v>
      </c>
      <c r="D102" s="82" t="e">
        <f ca="true">+IF(AND(ISNUMBER(OFFSET('Water Data'!$D$4,0,10*ROW('Water Data'!D96))),'Data Summary'!BS102="Yes"),100-OFFSET('Water Data'!$D$4,0,10*ROW('Water Data'!D96)),NA())</f>
        <v>#N/A</v>
      </c>
      <c r="E102" s="82" t="e">
        <f ca="true">+IF(AND(ISNUMBER(OFFSET('Water Data'!$D$6,0,10*ROW('Water Data'!D96))),'Data Summary'!BT102="Yes"),OFFSET('Water Data'!$D$6,0,10*ROW('Water Data'!D96)),NA())</f>
        <v>#N/A</v>
      </c>
      <c r="F102" s="82" t="e">
        <f ca="true">+IF(AND(ISNUMBER(OFFSET('Water Data'!$D$9,0,10*ROW('Water Data'!D96))),'Data Summary'!BU102="Yes"),OFFSET('Water Data'!$D$9,0,10*ROW('Water Data'!D96)),NA())</f>
        <v>#N/A</v>
      </c>
      <c r="G102" s="82" t="e">
        <f ca="true">+IF(AND(ISNUMBER(OFFSET('Water Data'!$E$4,0,10*ROW('Water Data'!E96))),'Data Summary'!BV102="Yes"),100-OFFSET('Water Data'!$E$4,0,10*ROW('Water Data'!E96)),NA())</f>
        <v>#N/A</v>
      </c>
      <c r="H102" s="82" t="e">
        <f ca="true">+IF(AND(ISNUMBER(OFFSET('Water Data'!$E$6,0,10*ROW('Water Data'!E96))),'Data Summary'!BW102="Yes"),OFFSET('Water Data'!$E$6,0,10*ROW('Water Data'!E96)),NA())</f>
        <v>#N/A</v>
      </c>
      <c r="I102" s="82" t="e">
        <f ca="true">+IF(AND(ISNUMBER(OFFSET('Water Data'!$E$9,0,10*ROW('Water Data'!E96))),'Data Summary'!BX102="Yes"),OFFSET('Water Data'!$E$9,0,10*ROW('Water Data'!E96)),NA())</f>
        <v>#N/A</v>
      </c>
      <c r="J102" s="82" t="e">
        <f ca="true">+IF(AND(ISNUMBER(OFFSET('Water Data'!$F$4,0,10*ROW('Water Data'!F96))),'Data Summary'!BY102="Yes"),100-OFFSET('Water Data'!$F$4,0,10*ROW('Water Data'!F96)),NA())</f>
        <v>#N/A</v>
      </c>
      <c r="K102" s="82" t="e">
        <f ca="true">+IF(AND(ISNUMBER(OFFSET('Water Data'!$F$6,0,10*ROW('Water Data'!F96))),'Data Summary'!BZ102="Yes"),OFFSET('Water Data'!$F$6,0,10*ROW('Water Data'!F96)),NA())</f>
        <v>#N/A</v>
      </c>
      <c r="L102" s="82" t="e">
        <f ca="true">+IF(AND(ISNUMBER(OFFSET('Water Data'!$F$9,0,10*ROW('Water Data'!F96))),'Data Summary'!CA102="Yes"),OFFSET('Water Data'!$F$9,0,10*ROW('Water Data'!F96)),NA())</f>
        <v>#N/A</v>
      </c>
      <c r="M102" s="82" t="e">
        <f ca="true">+IF(AND(ISNUMBER(OFFSET('Water Data'!$G$4,0,10*ROW('Water Data'!G96))),'Data Summary'!CB102="Yes"),100-OFFSET('Water Data'!$G$4,0,10*ROW('Water Data'!G96)),NA())</f>
        <v>#N/A</v>
      </c>
      <c r="N102" s="82" t="e">
        <f ca="true">+IF(AND(ISNUMBER(OFFSET('Water Data'!$G$6,0,10*ROW('Water Data'!G96))),'Data Summary'!CC102="Yes"),OFFSET('Water Data'!$G$6,0,10*ROW('Water Data'!G96)),NA())</f>
        <v>#N/A</v>
      </c>
      <c r="O102" s="82" t="e">
        <f ca="true">+IF(AND(ISNUMBER(OFFSET('Water Data'!$G$9,0,10*ROW('Water Data'!G96))),'Data Summary'!CD102="Yes"),OFFSET('Water Data'!$G$9,0,10*ROW('Water Data'!G96)),NA())</f>
        <v>#N/A</v>
      </c>
      <c r="P102" s="82" t="e">
        <f ca="true">+IF(AND(ISNUMBER(OFFSET('Water Data'!$H$4,0,10*ROW('Water Data'!H96))),'Data Summary'!CE102="Yes"),100-OFFSET('Water Data'!$H$4,0,10*ROW('Water Data'!H96)),NA())</f>
        <v>#N/A</v>
      </c>
      <c r="Q102" s="82" t="e">
        <f ca="true">+IF(AND(ISNUMBER(OFFSET('Water Data'!$H$6,0,10*ROW('Water Data'!H96))),'Data Summary'!CF102="Yes"),OFFSET('Water Data'!$H$6,0,10*ROW('Water Data'!H96)),NA())</f>
        <v>#N/A</v>
      </c>
      <c r="R102" s="82" t="e">
        <f ca="true">+IF(AND(ISNUMBER(OFFSET('Water Data'!$H$9,0,10*ROW('Water Data'!H96))),'Data Summary'!CG102="Yes"),OFFSET('Water Data'!$H$9,0,10*ROW('Water Data'!H96)),NA())</f>
        <v>#N/A</v>
      </c>
      <c r="S102" s="82" t="e">
        <f ca="true">+IF(AND(ISNUMBER(OFFSET('Water Data'!$I$4,0,10*ROW('Water Data'!I96))),'Data Summary'!CH102="Yes"),100-OFFSET('Water Data'!$I$4,0,10*ROW('Water Data'!I96)),NA())</f>
        <v>#N/A</v>
      </c>
      <c r="T102" s="82" t="e">
        <f ca="true">+IF(AND(ISNUMBER(OFFSET('Water Data'!$I$6,0,10*ROW('Water Data'!I96))),'Data Summary'!CI102="Yes"),OFFSET('Water Data'!$I$6,0,10*ROW('Water Data'!I96)),NA())</f>
        <v>#N/A</v>
      </c>
      <c r="U102" s="82" t="e">
        <f ca="true">+IF(AND(ISNUMBER(OFFSET('Water Data'!$I$9,0,10*ROW('Water Data'!I96))),'Data Summary'!CJ102="Yes"),OFFSET('Water Data'!$I$9,0,10*ROW('Water Data'!I96)),NA())</f>
        <v>#N/A</v>
      </c>
      <c r="V102" s="83" t="e">
        <f ca="true">+IF(AND(ISNUMBER(OFFSET('Sanitation Data'!$D$4,0,10*ROW('Sanitation Data'!D96))),'Data Summary'!CK102="Yes"),100-OFFSET('Sanitation Data'!$D$4,0,10*ROW('Sanitation Data'!D96)),NA())</f>
        <v>#N/A</v>
      </c>
      <c r="W102" s="83" t="e">
        <f ca="true">+IF(AND(ISNUMBER(OFFSET('Sanitation Data'!$D$6,0,10*ROW('Sanitation Data'!D96))),'Data Summary'!CL102="Yes"),OFFSET('Sanitation Data'!$D$6,0,10*ROW('Sanitation Data'!D96)),NA())</f>
        <v>#N/A</v>
      </c>
      <c r="X102" s="83" t="e">
        <f ca="true">+IF(AND(ISNUMBER(OFFSET('Sanitation Data'!$D$10,0,10*ROW('Sanitation Data'!D96))),'Data Summary'!CM102="Yes"),OFFSET('Sanitation Data'!$D$10,0,10*ROW('Sanitation Data'!D96)),NA())</f>
        <v>#N/A</v>
      </c>
      <c r="Y102" s="83" t="e">
        <f ca="true">+IF(AND(ISNUMBER(OFFSET('Sanitation Data'!$D$11,0,10*ROW('Sanitation Data'!D96))),'Data Summary'!CN102="Yes"),OFFSET('Sanitation Data'!$D$11,0,10*ROW('Sanitation Data'!D96)),NA())</f>
        <v>#N/A</v>
      </c>
      <c r="Z102" s="83" t="e">
        <f ca="true">+IF(AND(ISNUMBER(OFFSET('Sanitation Data'!$D$12,0,10*ROW('Sanitation Data'!D96))),'Data Summary'!CO102="Yes"),OFFSET('Sanitation Data'!$D$12,0,10*ROW('Sanitation Data'!D96)),NA())</f>
        <v>#N/A</v>
      </c>
      <c r="AA102" s="83" t="e">
        <f ca="true">+IF(AND(ISNUMBER(OFFSET('Sanitation Data'!$E$4,0,10*ROW('Sanitation Data'!E96))),'Data Summary'!CP102="Yes"),100-OFFSET('Sanitation Data'!$E$4,0,10*ROW('Sanitation Data'!E96)),NA())</f>
        <v>#N/A</v>
      </c>
      <c r="AB102" s="83" t="e">
        <f ca="true">+IF(AND(ISNUMBER(OFFSET('Sanitation Data'!$E$6,0,10*ROW('Sanitation Data'!E96))),'Data Summary'!CQ102="Yes"),OFFSET('Sanitation Data'!$E$6,0,10*ROW('Sanitation Data'!E96)),NA())</f>
        <v>#N/A</v>
      </c>
      <c r="AC102" s="83" t="e">
        <f ca="true">+IF(AND(ISNUMBER(OFFSET('Sanitation Data'!$E$10,0,10*ROW('Sanitation Data'!E96))),'Data Summary'!CR102="Yes"),OFFSET('Sanitation Data'!$E$10,0,10*ROW('Sanitation Data'!E96)),NA())</f>
        <v>#N/A</v>
      </c>
      <c r="AD102" s="83" t="e">
        <f ca="true">+IF(AND(ISNUMBER(OFFSET('Sanitation Data'!$E$11,0,10*ROW('Sanitation Data'!E96))),'Data Summary'!CS102="Yes"),OFFSET('Sanitation Data'!$E$11,0,10*ROW('Sanitation Data'!E96)),NA())</f>
        <v>#N/A</v>
      </c>
      <c r="AE102" s="83" t="e">
        <f ca="true">+IF(AND(ISNUMBER(OFFSET('Sanitation Data'!$E$12,0,10*ROW('Sanitation Data'!E96))),'Data Summary'!CT102="Yes"),OFFSET('Sanitation Data'!$E$12,0,10*ROW('Sanitation Data'!E96)),NA())</f>
        <v>#N/A</v>
      </c>
      <c r="AF102" s="83" t="e">
        <f ca="true">+IF(AND(ISNUMBER(OFFSET('Sanitation Data'!$F$4,0,10*ROW('Sanitation Data'!F96))),'Data Summary'!CU102="Yes"),100-OFFSET('Sanitation Data'!$F$4,0,10*ROW('Sanitation Data'!F96)),NA())</f>
        <v>#N/A</v>
      </c>
      <c r="AG102" s="83" t="e">
        <f ca="true">+IF(AND(ISNUMBER(OFFSET('Sanitation Data'!$F$6,0,10*ROW('Sanitation Data'!F96))),'Data Summary'!CV102="Yes"),OFFSET('Sanitation Data'!$F$6,0,10*ROW('Sanitation Data'!F96)),NA())</f>
        <v>#N/A</v>
      </c>
      <c r="AH102" s="83" t="e">
        <f ca="true">+IF(AND(ISNUMBER(OFFSET('Sanitation Data'!$F$10,0,10*ROW('Sanitation Data'!F96))),'Data Summary'!CW102="Yes"),OFFSET('Sanitation Data'!$F$10,0,10*ROW('Sanitation Data'!F96)),NA())</f>
        <v>#N/A</v>
      </c>
      <c r="AI102" s="83" t="e">
        <f ca="true">+IF(AND(ISNUMBER(OFFSET('Sanitation Data'!$F$11,0,10*ROW('Sanitation Data'!F96))),'Data Summary'!CX102="Yes"),OFFSET('Sanitation Data'!$F$11,0,10*ROW('Sanitation Data'!F96)),NA())</f>
        <v>#N/A</v>
      </c>
      <c r="AJ102" s="83" t="e">
        <f ca="true">+IF(AND(ISNUMBER(OFFSET('Sanitation Data'!$F$12,0,10*ROW('Sanitation Data'!F96))),'Data Summary'!CY102="Yes"),OFFSET('Sanitation Data'!$F$12,0,10*ROW('Sanitation Data'!F96)),NA())</f>
        <v>#N/A</v>
      </c>
      <c r="AK102" s="83" t="e">
        <f ca="true">+IF(AND(ISNUMBER(OFFSET('Sanitation Data'!$G$4,0,10*ROW('Sanitation Data'!G96))),'Data Summary'!CZ102="Yes"),100-OFFSET('Sanitation Data'!$G$4,0,10*ROW('Sanitation Data'!G96)),NA())</f>
        <v>#N/A</v>
      </c>
      <c r="AL102" s="83" t="e">
        <f ca="true">+IF(AND(ISNUMBER(OFFSET('Sanitation Data'!$G$6,0,10*ROW('Sanitation Data'!G96))),'Data Summary'!DA102="Yes"),OFFSET('Sanitation Data'!$G$6,0,10*ROW('Sanitation Data'!G96)),NA())</f>
        <v>#N/A</v>
      </c>
      <c r="AM102" s="83" t="e">
        <f ca="true">+IF(AND(ISNUMBER(OFFSET('Sanitation Data'!$G$10,0,10*ROW('Sanitation Data'!G96))),'Data Summary'!DB102="Yes"),OFFSET('Sanitation Data'!$G$10,0,10*ROW('Sanitation Data'!G96)),NA())</f>
        <v>#N/A</v>
      </c>
      <c r="AN102" s="83" t="e">
        <f ca="true">+IF(AND(ISNUMBER(OFFSET('Sanitation Data'!$G$11,0,10*ROW('Sanitation Data'!G96))),'Data Summary'!DC102="Yes"),OFFSET('Sanitation Data'!$G$11,0,10*ROW('Sanitation Data'!G96)),NA())</f>
        <v>#N/A</v>
      </c>
      <c r="AO102" s="83" t="e">
        <f ca="true">+IF(AND(ISNUMBER(OFFSET('Sanitation Data'!$G$12,0,10*ROW('Sanitation Data'!G96))),'Data Summary'!DD102="Yes"),OFFSET('Sanitation Data'!$G$12,0,10*ROW('Sanitation Data'!G96)),NA())</f>
        <v>#N/A</v>
      </c>
      <c r="AP102" s="83" t="e">
        <f ca="true">+IF(AND(ISNUMBER(OFFSET('Sanitation Data'!$H$4,0,10*ROW('Sanitation Data'!H96))),'Data Summary'!DE102="Yes"),100-OFFSET('Sanitation Data'!$H$4,0,10*ROW('Sanitation Data'!H96)),NA())</f>
        <v>#N/A</v>
      </c>
      <c r="AQ102" s="83" t="e">
        <f ca="true">+IF(AND(ISNUMBER(OFFSET('Sanitation Data'!$H$6,0,10*ROW('Sanitation Data'!H96))),'Data Summary'!DF102="Yes"),OFFSET('Sanitation Data'!$H$6,0,10*ROW('Sanitation Data'!H96)),NA())</f>
        <v>#N/A</v>
      </c>
      <c r="AR102" s="83" t="e">
        <f ca="true">+IF(AND(ISNUMBER(OFFSET('Sanitation Data'!$H$10,0,10*ROW('Sanitation Data'!H96))),'Data Summary'!DG102="Yes"),OFFSET('Sanitation Data'!$H$10,0,10*ROW('Sanitation Data'!H96)),NA())</f>
        <v>#N/A</v>
      </c>
      <c r="AS102" s="83" t="e">
        <f ca="true">+IF(AND(ISNUMBER(OFFSET('Sanitation Data'!$H$11,0,10*ROW('Sanitation Data'!H96))),'Data Summary'!DH102="Yes"),OFFSET('Sanitation Data'!$H$11,0,10*ROW('Sanitation Data'!H96)),NA())</f>
        <v>#N/A</v>
      </c>
      <c r="AT102" s="83" t="e">
        <f ca="true">+IF(AND(ISNUMBER(OFFSET('Sanitation Data'!$H$12,0,10*ROW('Sanitation Data'!H96))),'Data Summary'!DI102="Yes"),OFFSET('Sanitation Data'!$H$12,0,10*ROW('Sanitation Data'!H96)),NA())</f>
        <v>#N/A</v>
      </c>
      <c r="AU102" s="83" t="e">
        <f ca="true">+IF(AND(ISNUMBER(OFFSET('Sanitation Data'!$I$4,0,10*ROW('Sanitation Data'!I96))),'Data Summary'!DJ102="Yes"),100-OFFSET('Sanitation Data'!$I$4,0,10*ROW('Sanitation Data'!I96)),NA())</f>
        <v>#N/A</v>
      </c>
      <c r="AV102" s="83" t="e">
        <f ca="true">+IF(AND(ISNUMBER(OFFSET('Sanitation Data'!$I$6,0,10*ROW('Sanitation Data'!I96))),'Data Summary'!DK102="Yes"),OFFSET('Sanitation Data'!$I$6,0,10*ROW('Sanitation Data'!I96)),NA())</f>
        <v>#N/A</v>
      </c>
      <c r="AW102" s="83" t="e">
        <f ca="true">+IF(AND(ISNUMBER(OFFSET('Sanitation Data'!$I$10,0,10*ROW('Sanitation Data'!I96))),'Data Summary'!DL102="Yes"),OFFSET('Sanitation Data'!$I$10,0,10*ROW('Sanitation Data'!I96)),NA())</f>
        <v>#N/A</v>
      </c>
      <c r="AX102" s="83" t="e">
        <f ca="true">+IF(AND(ISNUMBER(OFFSET('Sanitation Data'!$I$11,0,10*ROW('Sanitation Data'!I96))),'Data Summary'!DM102="Yes"),OFFSET('Sanitation Data'!$I$11,0,10*ROW('Sanitation Data'!I96)),NA())</f>
        <v>#N/A</v>
      </c>
      <c r="AY102" s="83" t="e">
        <f ca="true">+IF(AND(ISNUMBER(OFFSET('Sanitation Data'!$I$12,0,10*ROW('Sanitation Data'!I96))),'Data Summary'!DN102="Yes"),OFFSET('Sanitation Data'!$I$12,0,10*ROW('Sanitation Data'!I96)),NA())</f>
        <v>#N/A</v>
      </c>
      <c r="AZ102" s="84" t="e">
        <f ca="true">+IF(AND(ISNUMBER(OFFSET('Hygiene Data'!$D$5,0,10*ROW('Hygiene Data'!D96))),'Data Summary'!DO102="Yes"),OFFSET('Hygiene Data'!$D$5,0,10*ROW('Hygiene Data'!D96)),NA())</f>
        <v>#N/A</v>
      </c>
      <c r="BA102" s="84" t="e">
        <f ca="true">+IF(AND(ISNUMBER(OFFSET('Hygiene Data'!$D$7,0,10*ROW('Hygiene Data'!D96))),'Data Summary'!DP102="Yes"),OFFSET('Hygiene Data'!$D$7,0,10*ROW('Hygiene Data'!D96)),NA())</f>
        <v>#N/A</v>
      </c>
      <c r="BB102" s="84" t="e">
        <f ca="true">+IF(AND(ISNUMBER(OFFSET('Hygiene Data'!$D$9,0,10*ROW('Hygiene Data'!D96))),'Data Summary'!DQ102="Yes"),OFFSET('Hygiene Data'!$D$9,0,10*ROW('Hygiene Data'!D96)),NA())</f>
        <v>#N/A</v>
      </c>
      <c r="BC102" s="84" t="e">
        <f ca="true">+IF(AND(ISNUMBER(OFFSET('Hygiene Data'!$E$5,0,10*ROW('Hygiene Data'!E96))),'Data Summary'!DR102="Yes"),OFFSET('Hygiene Data'!$E$5,0,10*ROW('Hygiene Data'!E96)),NA())</f>
        <v>#N/A</v>
      </c>
      <c r="BD102" s="84" t="e">
        <f ca="true">+IF(AND(ISNUMBER(OFFSET('Hygiene Data'!$E$7,0,10*ROW('Hygiene Data'!E96))),'Data Summary'!DS102="Yes"),OFFSET('Hygiene Data'!$E$7,0,10*ROW('Hygiene Data'!E96)),NA())</f>
        <v>#N/A</v>
      </c>
      <c r="BE102" s="84" t="e">
        <f ca="true">+IF(AND(ISNUMBER(OFFSET('Hygiene Data'!$E$9,0,10*ROW('Hygiene Data'!E96))),'Data Summary'!DT102="Yes"),OFFSET('Hygiene Data'!$E$9,0,10*ROW('Hygiene Data'!E96)),NA())</f>
        <v>#N/A</v>
      </c>
      <c r="BF102" s="84" t="e">
        <f ca="true">+IF(AND(ISNUMBER(OFFSET('Hygiene Data'!$F$5,0,10*ROW('Hygiene Data'!F96))),'Data Summary'!DU102="Yes"),OFFSET('Hygiene Data'!$F$5,0,10*ROW('Hygiene Data'!F96)),NA())</f>
        <v>#N/A</v>
      </c>
      <c r="BG102" s="84" t="e">
        <f ca="true">+IF(AND(ISNUMBER(OFFSET('Hygiene Data'!$F$7,0,10*ROW('Hygiene Data'!F96))),'Data Summary'!DV102="Yes"),OFFSET('Hygiene Data'!$F$7,0,10*ROW('Hygiene Data'!F96)),NA())</f>
        <v>#N/A</v>
      </c>
      <c r="BH102" s="84" t="e">
        <f ca="true">+IF(AND(ISNUMBER(OFFSET('Hygiene Data'!$F$9,0,10*ROW('Hygiene Data'!F96))),'Data Summary'!DW102="Yes"),OFFSET('Hygiene Data'!$F$9,0,10*ROW('Hygiene Data'!F96)),NA())</f>
        <v>#N/A</v>
      </c>
      <c r="BI102" s="84" t="e">
        <f ca="true">+IF(AND(ISNUMBER(OFFSET('Hygiene Data'!$G$5,0,10*ROW('Hygiene Data'!G96))),'Data Summary'!DX102="Yes"),OFFSET('Hygiene Data'!$G$5,0,10*ROW('Hygiene Data'!G96)),NA())</f>
        <v>#N/A</v>
      </c>
      <c r="BJ102" s="84" t="e">
        <f ca="true">+IF(AND(ISNUMBER(OFFSET('Hygiene Data'!$G$7,0,10*ROW('Hygiene Data'!G96))),'Data Summary'!DY102="Yes"),OFFSET('Hygiene Data'!$G$7,0,10*ROW('Hygiene Data'!G96)),NA())</f>
        <v>#N/A</v>
      </c>
      <c r="BK102" s="84" t="e">
        <f ca="true">+IF(AND(ISNUMBER(OFFSET('Hygiene Data'!$G$9,0,10*ROW('Hygiene Data'!G96))),'Data Summary'!DZ102="Yes"),OFFSET('Hygiene Data'!$G$9,0,10*ROW('Hygiene Data'!G96)),NA())</f>
        <v>#N/A</v>
      </c>
      <c r="BL102" s="84" t="e">
        <f ca="true">+IF(AND(ISNUMBER(OFFSET('Hygiene Data'!$H$5,0,10*ROW('Hygiene Data'!H96))),'Data Summary'!EA102="Yes"),OFFSET('Hygiene Data'!$H$5,0,10*ROW('Hygiene Data'!H96)),NA())</f>
        <v>#N/A</v>
      </c>
      <c r="BM102" s="84" t="e">
        <f ca="true">+IF(AND(ISNUMBER(OFFSET('Hygiene Data'!$H$7,0,10*ROW('Hygiene Data'!H96))),'Data Summary'!EB102="Yes"),OFFSET('Hygiene Data'!$H$7,0,10*ROW('Hygiene Data'!H96)),NA())</f>
        <v>#N/A</v>
      </c>
      <c r="BN102" s="84" t="e">
        <f ca="true">+IF(AND(ISNUMBER(OFFSET('Hygiene Data'!$H$9,0,10*ROW('Hygiene Data'!H96))),'Data Summary'!EC102="Yes"),OFFSET('Hygiene Data'!$H$9,0,10*ROW('Hygiene Data'!H96)),NA())</f>
        <v>#N/A</v>
      </c>
      <c r="BO102" s="84" t="e">
        <f ca="true">+IF(AND(ISNUMBER(OFFSET('Hygiene Data'!$I$5,0,10*ROW('Hygiene Data'!I96))),'Data Summary'!ED102="Yes"),OFFSET('Hygiene Data'!$I$5,0,10*ROW('Hygiene Data'!I96)),NA())</f>
        <v>#N/A</v>
      </c>
      <c r="BP102" s="84" t="e">
        <f ca="true">+IF(AND(ISNUMBER(OFFSET('Hygiene Data'!$I$7,0,10*ROW('Hygiene Data'!I96))),'Data Summary'!EE102="Yes"),OFFSET('Hygiene Data'!$I$7,0,10*ROW('Hygiene Data'!I96)),NA())</f>
        <v>#N/A</v>
      </c>
      <c r="BQ102" s="84" t="e">
        <f ca="true">+IF(AND(ISNUMBER(OFFSET('Hygiene Data'!$I$9,0,10*ROW('Hygiene Data'!I96))),'Data Summary'!EF102="Yes"),OFFSET('Hygiene Data'!$I$9,0,10*ROW('Hygiene Data'!I96)),NA())</f>
        <v>#N/A</v>
      </c>
    </row>
    <row xmlns:x14ac="http://schemas.microsoft.com/office/spreadsheetml/2009/9/ac" r="103" x14ac:dyDescent="0.2">
      <c r="A103" s="375" t="e">
        <f ca="true">+RIGHT('Data Summary'!A103,LEN('Data Summary'!A103)-9)</f>
        <v>#VALUE!</v>
      </c>
      <c r="B103" s="36" t="str">
        <f ca="true">+IF(ISTEXT('Data Summary'!B103),'Data Summary'!B103,"")</f>
        <v/>
      </c>
      <c r="C103" s="325" t="e">
        <f ca="true">+VALUE('Data Summary'!C103)</f>
        <v>#VALUE!</v>
      </c>
      <c r="D103" s="82" t="e">
        <f ca="true">+IF(AND(ISNUMBER(OFFSET('Water Data'!$D$4,0,10*ROW('Water Data'!D97))),'Data Summary'!BS103="Yes"),100-OFFSET('Water Data'!$D$4,0,10*ROW('Water Data'!D97)),NA())</f>
        <v>#N/A</v>
      </c>
      <c r="E103" s="82" t="e">
        <f ca="true">+IF(AND(ISNUMBER(OFFSET('Water Data'!$D$6,0,10*ROW('Water Data'!D97))),'Data Summary'!BT103="Yes"),OFFSET('Water Data'!$D$6,0,10*ROW('Water Data'!D97)),NA())</f>
        <v>#N/A</v>
      </c>
      <c r="F103" s="82" t="e">
        <f ca="true">+IF(AND(ISNUMBER(OFFSET('Water Data'!$D$9,0,10*ROW('Water Data'!D97))),'Data Summary'!BU103="Yes"),OFFSET('Water Data'!$D$9,0,10*ROW('Water Data'!D97)),NA())</f>
        <v>#N/A</v>
      </c>
      <c r="G103" s="82" t="e">
        <f ca="true">+IF(AND(ISNUMBER(OFFSET('Water Data'!$E$4,0,10*ROW('Water Data'!E97))),'Data Summary'!BV103="Yes"),100-OFFSET('Water Data'!$E$4,0,10*ROW('Water Data'!E97)),NA())</f>
        <v>#N/A</v>
      </c>
      <c r="H103" s="82" t="e">
        <f ca="true">+IF(AND(ISNUMBER(OFFSET('Water Data'!$E$6,0,10*ROW('Water Data'!E97))),'Data Summary'!BW103="Yes"),OFFSET('Water Data'!$E$6,0,10*ROW('Water Data'!E97)),NA())</f>
        <v>#N/A</v>
      </c>
      <c r="I103" s="82" t="e">
        <f ca="true">+IF(AND(ISNUMBER(OFFSET('Water Data'!$E$9,0,10*ROW('Water Data'!E97))),'Data Summary'!BX103="Yes"),OFFSET('Water Data'!$E$9,0,10*ROW('Water Data'!E97)),NA())</f>
        <v>#N/A</v>
      </c>
      <c r="J103" s="82" t="e">
        <f ca="true">+IF(AND(ISNUMBER(OFFSET('Water Data'!$F$4,0,10*ROW('Water Data'!F97))),'Data Summary'!BY103="Yes"),100-OFFSET('Water Data'!$F$4,0,10*ROW('Water Data'!F97)),NA())</f>
        <v>#N/A</v>
      </c>
      <c r="K103" s="82" t="e">
        <f ca="true">+IF(AND(ISNUMBER(OFFSET('Water Data'!$F$6,0,10*ROW('Water Data'!F97))),'Data Summary'!BZ103="Yes"),OFFSET('Water Data'!$F$6,0,10*ROW('Water Data'!F97)),NA())</f>
        <v>#N/A</v>
      </c>
      <c r="L103" s="82" t="e">
        <f ca="true">+IF(AND(ISNUMBER(OFFSET('Water Data'!$F$9,0,10*ROW('Water Data'!F97))),'Data Summary'!CA103="Yes"),OFFSET('Water Data'!$F$9,0,10*ROW('Water Data'!F97)),NA())</f>
        <v>#N/A</v>
      </c>
      <c r="M103" s="82" t="e">
        <f ca="true">+IF(AND(ISNUMBER(OFFSET('Water Data'!$G$4,0,10*ROW('Water Data'!G97))),'Data Summary'!CB103="Yes"),100-OFFSET('Water Data'!$G$4,0,10*ROW('Water Data'!G97)),NA())</f>
        <v>#N/A</v>
      </c>
      <c r="N103" s="82" t="e">
        <f ca="true">+IF(AND(ISNUMBER(OFFSET('Water Data'!$G$6,0,10*ROW('Water Data'!G97))),'Data Summary'!CC103="Yes"),OFFSET('Water Data'!$G$6,0,10*ROW('Water Data'!G97)),NA())</f>
        <v>#N/A</v>
      </c>
      <c r="O103" s="82" t="e">
        <f ca="true">+IF(AND(ISNUMBER(OFFSET('Water Data'!$G$9,0,10*ROW('Water Data'!G97))),'Data Summary'!CD103="Yes"),OFFSET('Water Data'!$G$9,0,10*ROW('Water Data'!G97)),NA())</f>
        <v>#N/A</v>
      </c>
      <c r="P103" s="82" t="e">
        <f ca="true">+IF(AND(ISNUMBER(OFFSET('Water Data'!$H$4,0,10*ROW('Water Data'!H97))),'Data Summary'!CE103="Yes"),100-OFFSET('Water Data'!$H$4,0,10*ROW('Water Data'!H97)),NA())</f>
        <v>#N/A</v>
      </c>
      <c r="Q103" s="82" t="e">
        <f ca="true">+IF(AND(ISNUMBER(OFFSET('Water Data'!$H$6,0,10*ROW('Water Data'!H97))),'Data Summary'!CF103="Yes"),OFFSET('Water Data'!$H$6,0,10*ROW('Water Data'!H97)),NA())</f>
        <v>#N/A</v>
      </c>
      <c r="R103" s="82" t="e">
        <f ca="true">+IF(AND(ISNUMBER(OFFSET('Water Data'!$H$9,0,10*ROW('Water Data'!H97))),'Data Summary'!CG103="Yes"),OFFSET('Water Data'!$H$9,0,10*ROW('Water Data'!H97)),NA())</f>
        <v>#N/A</v>
      </c>
      <c r="S103" s="82" t="e">
        <f ca="true">+IF(AND(ISNUMBER(OFFSET('Water Data'!$I$4,0,10*ROW('Water Data'!I97))),'Data Summary'!CH103="Yes"),100-OFFSET('Water Data'!$I$4,0,10*ROW('Water Data'!I97)),NA())</f>
        <v>#N/A</v>
      </c>
      <c r="T103" s="82" t="e">
        <f ca="true">+IF(AND(ISNUMBER(OFFSET('Water Data'!$I$6,0,10*ROW('Water Data'!I97))),'Data Summary'!CI103="Yes"),OFFSET('Water Data'!$I$6,0,10*ROW('Water Data'!I97)),NA())</f>
        <v>#N/A</v>
      </c>
      <c r="U103" s="82" t="e">
        <f ca="true">+IF(AND(ISNUMBER(OFFSET('Water Data'!$I$9,0,10*ROW('Water Data'!I97))),'Data Summary'!CJ103="Yes"),OFFSET('Water Data'!$I$9,0,10*ROW('Water Data'!I97)),NA())</f>
        <v>#N/A</v>
      </c>
      <c r="V103" s="83" t="e">
        <f ca="true">+IF(AND(ISNUMBER(OFFSET('Sanitation Data'!$D$4,0,10*ROW('Sanitation Data'!D97))),'Data Summary'!CK103="Yes"),100-OFFSET('Sanitation Data'!$D$4,0,10*ROW('Sanitation Data'!D97)),NA())</f>
        <v>#N/A</v>
      </c>
      <c r="W103" s="83" t="e">
        <f ca="true">+IF(AND(ISNUMBER(OFFSET('Sanitation Data'!$D$6,0,10*ROW('Sanitation Data'!D97))),'Data Summary'!CL103="Yes"),OFFSET('Sanitation Data'!$D$6,0,10*ROW('Sanitation Data'!D97)),NA())</f>
        <v>#N/A</v>
      </c>
      <c r="X103" s="83" t="e">
        <f ca="true">+IF(AND(ISNUMBER(OFFSET('Sanitation Data'!$D$10,0,10*ROW('Sanitation Data'!D97))),'Data Summary'!CM103="Yes"),OFFSET('Sanitation Data'!$D$10,0,10*ROW('Sanitation Data'!D97)),NA())</f>
        <v>#N/A</v>
      </c>
      <c r="Y103" s="83" t="e">
        <f ca="true">+IF(AND(ISNUMBER(OFFSET('Sanitation Data'!$D$11,0,10*ROW('Sanitation Data'!D97))),'Data Summary'!CN103="Yes"),OFFSET('Sanitation Data'!$D$11,0,10*ROW('Sanitation Data'!D97)),NA())</f>
        <v>#N/A</v>
      </c>
      <c r="Z103" s="83" t="e">
        <f ca="true">+IF(AND(ISNUMBER(OFFSET('Sanitation Data'!$D$12,0,10*ROW('Sanitation Data'!D97))),'Data Summary'!CO103="Yes"),OFFSET('Sanitation Data'!$D$12,0,10*ROW('Sanitation Data'!D97)),NA())</f>
        <v>#N/A</v>
      </c>
      <c r="AA103" s="83" t="e">
        <f ca="true">+IF(AND(ISNUMBER(OFFSET('Sanitation Data'!$E$4,0,10*ROW('Sanitation Data'!E97))),'Data Summary'!CP103="Yes"),100-OFFSET('Sanitation Data'!$E$4,0,10*ROW('Sanitation Data'!E97)),NA())</f>
        <v>#N/A</v>
      </c>
      <c r="AB103" s="83" t="e">
        <f ca="true">+IF(AND(ISNUMBER(OFFSET('Sanitation Data'!$E$6,0,10*ROW('Sanitation Data'!E97))),'Data Summary'!CQ103="Yes"),OFFSET('Sanitation Data'!$E$6,0,10*ROW('Sanitation Data'!E97)),NA())</f>
        <v>#N/A</v>
      </c>
      <c r="AC103" s="83" t="e">
        <f ca="true">+IF(AND(ISNUMBER(OFFSET('Sanitation Data'!$E$10,0,10*ROW('Sanitation Data'!E97))),'Data Summary'!CR103="Yes"),OFFSET('Sanitation Data'!$E$10,0,10*ROW('Sanitation Data'!E97)),NA())</f>
        <v>#N/A</v>
      </c>
      <c r="AD103" s="83" t="e">
        <f ca="true">+IF(AND(ISNUMBER(OFFSET('Sanitation Data'!$E$11,0,10*ROW('Sanitation Data'!E97))),'Data Summary'!CS103="Yes"),OFFSET('Sanitation Data'!$E$11,0,10*ROW('Sanitation Data'!E97)),NA())</f>
        <v>#N/A</v>
      </c>
      <c r="AE103" s="83" t="e">
        <f ca="true">+IF(AND(ISNUMBER(OFFSET('Sanitation Data'!$E$12,0,10*ROW('Sanitation Data'!E97))),'Data Summary'!CT103="Yes"),OFFSET('Sanitation Data'!$E$12,0,10*ROW('Sanitation Data'!E97)),NA())</f>
        <v>#N/A</v>
      </c>
      <c r="AF103" s="83" t="e">
        <f ca="true">+IF(AND(ISNUMBER(OFFSET('Sanitation Data'!$F$4,0,10*ROW('Sanitation Data'!F97))),'Data Summary'!CU103="Yes"),100-OFFSET('Sanitation Data'!$F$4,0,10*ROW('Sanitation Data'!F97)),NA())</f>
        <v>#N/A</v>
      </c>
      <c r="AG103" s="83" t="e">
        <f ca="true">+IF(AND(ISNUMBER(OFFSET('Sanitation Data'!$F$6,0,10*ROW('Sanitation Data'!F97))),'Data Summary'!CV103="Yes"),OFFSET('Sanitation Data'!$F$6,0,10*ROW('Sanitation Data'!F97)),NA())</f>
        <v>#N/A</v>
      </c>
      <c r="AH103" s="83" t="e">
        <f ca="true">+IF(AND(ISNUMBER(OFFSET('Sanitation Data'!$F$10,0,10*ROW('Sanitation Data'!F97))),'Data Summary'!CW103="Yes"),OFFSET('Sanitation Data'!$F$10,0,10*ROW('Sanitation Data'!F97)),NA())</f>
        <v>#N/A</v>
      </c>
      <c r="AI103" s="83" t="e">
        <f ca="true">+IF(AND(ISNUMBER(OFFSET('Sanitation Data'!$F$11,0,10*ROW('Sanitation Data'!F97))),'Data Summary'!CX103="Yes"),OFFSET('Sanitation Data'!$F$11,0,10*ROW('Sanitation Data'!F97)),NA())</f>
        <v>#N/A</v>
      </c>
      <c r="AJ103" s="83" t="e">
        <f ca="true">+IF(AND(ISNUMBER(OFFSET('Sanitation Data'!$F$12,0,10*ROW('Sanitation Data'!F97))),'Data Summary'!CY103="Yes"),OFFSET('Sanitation Data'!$F$12,0,10*ROW('Sanitation Data'!F97)),NA())</f>
        <v>#N/A</v>
      </c>
      <c r="AK103" s="83" t="e">
        <f ca="true">+IF(AND(ISNUMBER(OFFSET('Sanitation Data'!$G$4,0,10*ROW('Sanitation Data'!G97))),'Data Summary'!CZ103="Yes"),100-OFFSET('Sanitation Data'!$G$4,0,10*ROW('Sanitation Data'!G97)),NA())</f>
        <v>#N/A</v>
      </c>
      <c r="AL103" s="83" t="e">
        <f ca="true">+IF(AND(ISNUMBER(OFFSET('Sanitation Data'!$G$6,0,10*ROW('Sanitation Data'!G97))),'Data Summary'!DA103="Yes"),OFFSET('Sanitation Data'!$G$6,0,10*ROW('Sanitation Data'!G97)),NA())</f>
        <v>#N/A</v>
      </c>
      <c r="AM103" s="83" t="e">
        <f ca="true">+IF(AND(ISNUMBER(OFFSET('Sanitation Data'!$G$10,0,10*ROW('Sanitation Data'!G97))),'Data Summary'!DB103="Yes"),OFFSET('Sanitation Data'!$G$10,0,10*ROW('Sanitation Data'!G97)),NA())</f>
        <v>#N/A</v>
      </c>
      <c r="AN103" s="83" t="e">
        <f ca="true">+IF(AND(ISNUMBER(OFFSET('Sanitation Data'!$G$11,0,10*ROW('Sanitation Data'!G97))),'Data Summary'!DC103="Yes"),OFFSET('Sanitation Data'!$G$11,0,10*ROW('Sanitation Data'!G97)),NA())</f>
        <v>#N/A</v>
      </c>
      <c r="AO103" s="83" t="e">
        <f ca="true">+IF(AND(ISNUMBER(OFFSET('Sanitation Data'!$G$12,0,10*ROW('Sanitation Data'!G97))),'Data Summary'!DD103="Yes"),OFFSET('Sanitation Data'!$G$12,0,10*ROW('Sanitation Data'!G97)),NA())</f>
        <v>#N/A</v>
      </c>
      <c r="AP103" s="83" t="e">
        <f ca="true">+IF(AND(ISNUMBER(OFFSET('Sanitation Data'!$H$4,0,10*ROW('Sanitation Data'!H97))),'Data Summary'!DE103="Yes"),100-OFFSET('Sanitation Data'!$H$4,0,10*ROW('Sanitation Data'!H97)),NA())</f>
        <v>#N/A</v>
      </c>
      <c r="AQ103" s="83" t="e">
        <f ca="true">+IF(AND(ISNUMBER(OFFSET('Sanitation Data'!$H$6,0,10*ROW('Sanitation Data'!H97))),'Data Summary'!DF103="Yes"),OFFSET('Sanitation Data'!$H$6,0,10*ROW('Sanitation Data'!H97)),NA())</f>
        <v>#N/A</v>
      </c>
      <c r="AR103" s="83" t="e">
        <f ca="true">+IF(AND(ISNUMBER(OFFSET('Sanitation Data'!$H$10,0,10*ROW('Sanitation Data'!H97))),'Data Summary'!DG103="Yes"),OFFSET('Sanitation Data'!$H$10,0,10*ROW('Sanitation Data'!H97)),NA())</f>
        <v>#N/A</v>
      </c>
      <c r="AS103" s="83" t="e">
        <f ca="true">+IF(AND(ISNUMBER(OFFSET('Sanitation Data'!$H$11,0,10*ROW('Sanitation Data'!H97))),'Data Summary'!DH103="Yes"),OFFSET('Sanitation Data'!$H$11,0,10*ROW('Sanitation Data'!H97)),NA())</f>
        <v>#N/A</v>
      </c>
      <c r="AT103" s="83" t="e">
        <f ca="true">+IF(AND(ISNUMBER(OFFSET('Sanitation Data'!$H$12,0,10*ROW('Sanitation Data'!H97))),'Data Summary'!DI103="Yes"),OFFSET('Sanitation Data'!$H$12,0,10*ROW('Sanitation Data'!H97)),NA())</f>
        <v>#N/A</v>
      </c>
      <c r="AU103" s="83" t="e">
        <f ca="true">+IF(AND(ISNUMBER(OFFSET('Sanitation Data'!$I$4,0,10*ROW('Sanitation Data'!I97))),'Data Summary'!DJ103="Yes"),100-OFFSET('Sanitation Data'!$I$4,0,10*ROW('Sanitation Data'!I97)),NA())</f>
        <v>#N/A</v>
      </c>
      <c r="AV103" s="83" t="e">
        <f ca="true">+IF(AND(ISNUMBER(OFFSET('Sanitation Data'!$I$6,0,10*ROW('Sanitation Data'!I97))),'Data Summary'!DK103="Yes"),OFFSET('Sanitation Data'!$I$6,0,10*ROW('Sanitation Data'!I97)),NA())</f>
        <v>#N/A</v>
      </c>
      <c r="AW103" s="83" t="e">
        <f ca="true">+IF(AND(ISNUMBER(OFFSET('Sanitation Data'!$I$10,0,10*ROW('Sanitation Data'!I97))),'Data Summary'!DL103="Yes"),OFFSET('Sanitation Data'!$I$10,0,10*ROW('Sanitation Data'!I97)),NA())</f>
        <v>#N/A</v>
      </c>
      <c r="AX103" s="83" t="e">
        <f ca="true">+IF(AND(ISNUMBER(OFFSET('Sanitation Data'!$I$11,0,10*ROW('Sanitation Data'!I97))),'Data Summary'!DM103="Yes"),OFFSET('Sanitation Data'!$I$11,0,10*ROW('Sanitation Data'!I97)),NA())</f>
        <v>#N/A</v>
      </c>
      <c r="AY103" s="83" t="e">
        <f ca="true">+IF(AND(ISNUMBER(OFFSET('Sanitation Data'!$I$12,0,10*ROW('Sanitation Data'!I97))),'Data Summary'!DN103="Yes"),OFFSET('Sanitation Data'!$I$12,0,10*ROW('Sanitation Data'!I97)),NA())</f>
        <v>#N/A</v>
      </c>
      <c r="AZ103" s="84" t="e">
        <f ca="true">+IF(AND(ISNUMBER(OFFSET('Hygiene Data'!$D$5,0,10*ROW('Hygiene Data'!D97))),'Data Summary'!DO103="Yes"),OFFSET('Hygiene Data'!$D$5,0,10*ROW('Hygiene Data'!D97)),NA())</f>
        <v>#N/A</v>
      </c>
      <c r="BA103" s="84" t="e">
        <f ca="true">+IF(AND(ISNUMBER(OFFSET('Hygiene Data'!$D$7,0,10*ROW('Hygiene Data'!D97))),'Data Summary'!DP103="Yes"),OFFSET('Hygiene Data'!$D$7,0,10*ROW('Hygiene Data'!D97)),NA())</f>
        <v>#N/A</v>
      </c>
      <c r="BB103" s="84" t="e">
        <f ca="true">+IF(AND(ISNUMBER(OFFSET('Hygiene Data'!$D$9,0,10*ROW('Hygiene Data'!D97))),'Data Summary'!DQ103="Yes"),OFFSET('Hygiene Data'!$D$9,0,10*ROW('Hygiene Data'!D97)),NA())</f>
        <v>#N/A</v>
      </c>
      <c r="BC103" s="84" t="e">
        <f ca="true">+IF(AND(ISNUMBER(OFFSET('Hygiene Data'!$E$5,0,10*ROW('Hygiene Data'!E97))),'Data Summary'!DR103="Yes"),OFFSET('Hygiene Data'!$E$5,0,10*ROW('Hygiene Data'!E97)),NA())</f>
        <v>#N/A</v>
      </c>
      <c r="BD103" s="84" t="e">
        <f ca="true">+IF(AND(ISNUMBER(OFFSET('Hygiene Data'!$E$7,0,10*ROW('Hygiene Data'!E97))),'Data Summary'!DS103="Yes"),OFFSET('Hygiene Data'!$E$7,0,10*ROW('Hygiene Data'!E97)),NA())</f>
        <v>#N/A</v>
      </c>
      <c r="BE103" s="84" t="e">
        <f ca="true">+IF(AND(ISNUMBER(OFFSET('Hygiene Data'!$E$9,0,10*ROW('Hygiene Data'!E97))),'Data Summary'!DT103="Yes"),OFFSET('Hygiene Data'!$E$9,0,10*ROW('Hygiene Data'!E97)),NA())</f>
        <v>#N/A</v>
      </c>
      <c r="BF103" s="84" t="e">
        <f ca="true">+IF(AND(ISNUMBER(OFFSET('Hygiene Data'!$F$5,0,10*ROW('Hygiene Data'!F97))),'Data Summary'!DU103="Yes"),OFFSET('Hygiene Data'!$F$5,0,10*ROW('Hygiene Data'!F97)),NA())</f>
        <v>#N/A</v>
      </c>
      <c r="BG103" s="84" t="e">
        <f ca="true">+IF(AND(ISNUMBER(OFFSET('Hygiene Data'!$F$7,0,10*ROW('Hygiene Data'!F97))),'Data Summary'!DV103="Yes"),OFFSET('Hygiene Data'!$F$7,0,10*ROW('Hygiene Data'!F97)),NA())</f>
        <v>#N/A</v>
      </c>
      <c r="BH103" s="84" t="e">
        <f ca="true">+IF(AND(ISNUMBER(OFFSET('Hygiene Data'!$F$9,0,10*ROW('Hygiene Data'!F97))),'Data Summary'!DW103="Yes"),OFFSET('Hygiene Data'!$F$9,0,10*ROW('Hygiene Data'!F97)),NA())</f>
        <v>#N/A</v>
      </c>
      <c r="BI103" s="84" t="e">
        <f ca="true">+IF(AND(ISNUMBER(OFFSET('Hygiene Data'!$G$5,0,10*ROW('Hygiene Data'!G97))),'Data Summary'!DX103="Yes"),OFFSET('Hygiene Data'!$G$5,0,10*ROW('Hygiene Data'!G97)),NA())</f>
        <v>#N/A</v>
      </c>
      <c r="BJ103" s="84" t="e">
        <f ca="true">+IF(AND(ISNUMBER(OFFSET('Hygiene Data'!$G$7,0,10*ROW('Hygiene Data'!G97))),'Data Summary'!DY103="Yes"),OFFSET('Hygiene Data'!$G$7,0,10*ROW('Hygiene Data'!G97)),NA())</f>
        <v>#N/A</v>
      </c>
      <c r="BK103" s="84" t="e">
        <f ca="true">+IF(AND(ISNUMBER(OFFSET('Hygiene Data'!$G$9,0,10*ROW('Hygiene Data'!G97))),'Data Summary'!DZ103="Yes"),OFFSET('Hygiene Data'!$G$9,0,10*ROW('Hygiene Data'!G97)),NA())</f>
        <v>#N/A</v>
      </c>
      <c r="BL103" s="84" t="e">
        <f ca="true">+IF(AND(ISNUMBER(OFFSET('Hygiene Data'!$H$5,0,10*ROW('Hygiene Data'!H97))),'Data Summary'!EA103="Yes"),OFFSET('Hygiene Data'!$H$5,0,10*ROW('Hygiene Data'!H97)),NA())</f>
        <v>#N/A</v>
      </c>
      <c r="BM103" s="84" t="e">
        <f ca="true">+IF(AND(ISNUMBER(OFFSET('Hygiene Data'!$H$7,0,10*ROW('Hygiene Data'!H97))),'Data Summary'!EB103="Yes"),OFFSET('Hygiene Data'!$H$7,0,10*ROW('Hygiene Data'!H97)),NA())</f>
        <v>#N/A</v>
      </c>
      <c r="BN103" s="84" t="e">
        <f ca="true">+IF(AND(ISNUMBER(OFFSET('Hygiene Data'!$H$9,0,10*ROW('Hygiene Data'!H97))),'Data Summary'!EC103="Yes"),OFFSET('Hygiene Data'!$H$9,0,10*ROW('Hygiene Data'!H97)),NA())</f>
        <v>#N/A</v>
      </c>
      <c r="BO103" s="84" t="e">
        <f ca="true">+IF(AND(ISNUMBER(OFFSET('Hygiene Data'!$I$5,0,10*ROW('Hygiene Data'!I97))),'Data Summary'!ED103="Yes"),OFFSET('Hygiene Data'!$I$5,0,10*ROW('Hygiene Data'!I97)),NA())</f>
        <v>#N/A</v>
      </c>
      <c r="BP103" s="84" t="e">
        <f ca="true">+IF(AND(ISNUMBER(OFFSET('Hygiene Data'!$I$7,0,10*ROW('Hygiene Data'!I97))),'Data Summary'!EE103="Yes"),OFFSET('Hygiene Data'!$I$7,0,10*ROW('Hygiene Data'!I97)),NA())</f>
        <v>#N/A</v>
      </c>
      <c r="BQ103" s="84" t="e">
        <f ca="true">+IF(AND(ISNUMBER(OFFSET('Hygiene Data'!$I$9,0,10*ROW('Hygiene Data'!I97))),'Data Summary'!EF103="Yes"),OFFSET('Hygiene Data'!$I$9,0,10*ROW('Hygiene Data'!I97)),NA())</f>
        <v>#N/A</v>
      </c>
    </row>
    <row xmlns:x14ac="http://schemas.microsoft.com/office/spreadsheetml/2009/9/ac" r="104" x14ac:dyDescent="0.2">
      <c r="A104" s="375" t="e">
        <f ca="true">+RIGHT('Data Summary'!A104,LEN('Data Summary'!A104)-9)</f>
        <v>#VALUE!</v>
      </c>
      <c r="B104" s="36" t="str">
        <f ca="true">+IF(ISTEXT('Data Summary'!B104),'Data Summary'!B104,"")</f>
        <v/>
      </c>
      <c r="C104" s="325" t="e">
        <f ca="true">+VALUE('Data Summary'!C104)</f>
        <v>#VALUE!</v>
      </c>
      <c r="D104" s="82" t="e">
        <f ca="true">+IF(AND(ISNUMBER(OFFSET('Water Data'!$D$4,0,10*ROW('Water Data'!D98))),'Data Summary'!BS104="Yes"),100-OFFSET('Water Data'!$D$4,0,10*ROW('Water Data'!D98)),NA())</f>
        <v>#N/A</v>
      </c>
      <c r="E104" s="82" t="e">
        <f ca="true">+IF(AND(ISNUMBER(OFFSET('Water Data'!$D$6,0,10*ROW('Water Data'!D98))),'Data Summary'!BT104="Yes"),OFFSET('Water Data'!$D$6,0,10*ROW('Water Data'!D98)),NA())</f>
        <v>#N/A</v>
      </c>
      <c r="F104" s="82" t="e">
        <f ca="true">+IF(AND(ISNUMBER(OFFSET('Water Data'!$D$9,0,10*ROW('Water Data'!D98))),'Data Summary'!BU104="Yes"),OFFSET('Water Data'!$D$9,0,10*ROW('Water Data'!D98)),NA())</f>
        <v>#N/A</v>
      </c>
      <c r="G104" s="82" t="e">
        <f ca="true">+IF(AND(ISNUMBER(OFFSET('Water Data'!$E$4,0,10*ROW('Water Data'!E98))),'Data Summary'!BV104="Yes"),100-OFFSET('Water Data'!$E$4,0,10*ROW('Water Data'!E98)),NA())</f>
        <v>#N/A</v>
      </c>
      <c r="H104" s="82" t="e">
        <f ca="true">+IF(AND(ISNUMBER(OFFSET('Water Data'!$E$6,0,10*ROW('Water Data'!E98))),'Data Summary'!BW104="Yes"),OFFSET('Water Data'!$E$6,0,10*ROW('Water Data'!E98)),NA())</f>
        <v>#N/A</v>
      </c>
      <c r="I104" s="82" t="e">
        <f ca="true">+IF(AND(ISNUMBER(OFFSET('Water Data'!$E$9,0,10*ROW('Water Data'!E98))),'Data Summary'!BX104="Yes"),OFFSET('Water Data'!$E$9,0,10*ROW('Water Data'!E98)),NA())</f>
        <v>#N/A</v>
      </c>
      <c r="J104" s="82" t="e">
        <f ca="true">+IF(AND(ISNUMBER(OFFSET('Water Data'!$F$4,0,10*ROW('Water Data'!F98))),'Data Summary'!BY104="Yes"),100-OFFSET('Water Data'!$F$4,0,10*ROW('Water Data'!F98)),NA())</f>
        <v>#N/A</v>
      </c>
      <c r="K104" s="82" t="e">
        <f ca="true">+IF(AND(ISNUMBER(OFFSET('Water Data'!$F$6,0,10*ROW('Water Data'!F98))),'Data Summary'!BZ104="Yes"),OFFSET('Water Data'!$F$6,0,10*ROW('Water Data'!F98)),NA())</f>
        <v>#N/A</v>
      </c>
      <c r="L104" s="82" t="e">
        <f ca="true">+IF(AND(ISNUMBER(OFFSET('Water Data'!$F$9,0,10*ROW('Water Data'!F98))),'Data Summary'!CA104="Yes"),OFFSET('Water Data'!$F$9,0,10*ROW('Water Data'!F98)),NA())</f>
        <v>#N/A</v>
      </c>
      <c r="M104" s="82" t="e">
        <f ca="true">+IF(AND(ISNUMBER(OFFSET('Water Data'!$G$4,0,10*ROW('Water Data'!G98))),'Data Summary'!CB104="Yes"),100-OFFSET('Water Data'!$G$4,0,10*ROW('Water Data'!G98)),NA())</f>
        <v>#N/A</v>
      </c>
      <c r="N104" s="82" t="e">
        <f ca="true">+IF(AND(ISNUMBER(OFFSET('Water Data'!$G$6,0,10*ROW('Water Data'!G98))),'Data Summary'!CC104="Yes"),OFFSET('Water Data'!$G$6,0,10*ROW('Water Data'!G98)),NA())</f>
        <v>#N/A</v>
      </c>
      <c r="O104" s="82" t="e">
        <f ca="true">+IF(AND(ISNUMBER(OFFSET('Water Data'!$G$9,0,10*ROW('Water Data'!G98))),'Data Summary'!CD104="Yes"),OFFSET('Water Data'!$G$9,0,10*ROW('Water Data'!G98)),NA())</f>
        <v>#N/A</v>
      </c>
      <c r="P104" s="82" t="e">
        <f ca="true">+IF(AND(ISNUMBER(OFFSET('Water Data'!$H$4,0,10*ROW('Water Data'!H98))),'Data Summary'!CE104="Yes"),100-OFFSET('Water Data'!$H$4,0,10*ROW('Water Data'!H98)),NA())</f>
        <v>#N/A</v>
      </c>
      <c r="Q104" s="82" t="e">
        <f ca="true">+IF(AND(ISNUMBER(OFFSET('Water Data'!$H$6,0,10*ROW('Water Data'!H98))),'Data Summary'!CF104="Yes"),OFFSET('Water Data'!$H$6,0,10*ROW('Water Data'!H98)),NA())</f>
        <v>#N/A</v>
      </c>
      <c r="R104" s="82" t="e">
        <f ca="true">+IF(AND(ISNUMBER(OFFSET('Water Data'!$H$9,0,10*ROW('Water Data'!H98))),'Data Summary'!CG104="Yes"),OFFSET('Water Data'!$H$9,0,10*ROW('Water Data'!H98)),NA())</f>
        <v>#N/A</v>
      </c>
      <c r="S104" s="82" t="e">
        <f ca="true">+IF(AND(ISNUMBER(OFFSET('Water Data'!$I$4,0,10*ROW('Water Data'!I98))),'Data Summary'!CH104="Yes"),100-OFFSET('Water Data'!$I$4,0,10*ROW('Water Data'!I98)),NA())</f>
        <v>#N/A</v>
      </c>
      <c r="T104" s="82" t="e">
        <f ca="true">+IF(AND(ISNUMBER(OFFSET('Water Data'!$I$6,0,10*ROW('Water Data'!I98))),'Data Summary'!CI104="Yes"),OFFSET('Water Data'!$I$6,0,10*ROW('Water Data'!I98)),NA())</f>
        <v>#N/A</v>
      </c>
      <c r="U104" s="82" t="e">
        <f ca="true">+IF(AND(ISNUMBER(OFFSET('Water Data'!$I$9,0,10*ROW('Water Data'!I98))),'Data Summary'!CJ104="Yes"),OFFSET('Water Data'!$I$9,0,10*ROW('Water Data'!I98)),NA())</f>
        <v>#N/A</v>
      </c>
      <c r="V104" s="83" t="e">
        <f ca="true">+IF(AND(ISNUMBER(OFFSET('Sanitation Data'!$D$4,0,10*ROW('Sanitation Data'!D98))),'Data Summary'!CK104="Yes"),100-OFFSET('Sanitation Data'!$D$4,0,10*ROW('Sanitation Data'!D98)),NA())</f>
        <v>#N/A</v>
      </c>
      <c r="W104" s="83" t="e">
        <f ca="true">+IF(AND(ISNUMBER(OFFSET('Sanitation Data'!$D$6,0,10*ROW('Sanitation Data'!D98))),'Data Summary'!CL104="Yes"),OFFSET('Sanitation Data'!$D$6,0,10*ROW('Sanitation Data'!D98)),NA())</f>
        <v>#N/A</v>
      </c>
      <c r="X104" s="83" t="e">
        <f ca="true">+IF(AND(ISNUMBER(OFFSET('Sanitation Data'!$D$10,0,10*ROW('Sanitation Data'!D98))),'Data Summary'!CM104="Yes"),OFFSET('Sanitation Data'!$D$10,0,10*ROW('Sanitation Data'!D98)),NA())</f>
        <v>#N/A</v>
      </c>
      <c r="Y104" s="83" t="e">
        <f ca="true">+IF(AND(ISNUMBER(OFFSET('Sanitation Data'!$D$11,0,10*ROW('Sanitation Data'!D98))),'Data Summary'!CN104="Yes"),OFFSET('Sanitation Data'!$D$11,0,10*ROW('Sanitation Data'!D98)),NA())</f>
        <v>#N/A</v>
      </c>
      <c r="Z104" s="83" t="e">
        <f ca="true">+IF(AND(ISNUMBER(OFFSET('Sanitation Data'!$D$12,0,10*ROW('Sanitation Data'!D98))),'Data Summary'!CO104="Yes"),OFFSET('Sanitation Data'!$D$12,0,10*ROW('Sanitation Data'!D98)),NA())</f>
        <v>#N/A</v>
      </c>
      <c r="AA104" s="83" t="e">
        <f ca="true">+IF(AND(ISNUMBER(OFFSET('Sanitation Data'!$E$4,0,10*ROW('Sanitation Data'!E98))),'Data Summary'!CP104="Yes"),100-OFFSET('Sanitation Data'!$E$4,0,10*ROW('Sanitation Data'!E98)),NA())</f>
        <v>#N/A</v>
      </c>
      <c r="AB104" s="83" t="e">
        <f ca="true">+IF(AND(ISNUMBER(OFFSET('Sanitation Data'!$E$6,0,10*ROW('Sanitation Data'!E98))),'Data Summary'!CQ104="Yes"),OFFSET('Sanitation Data'!$E$6,0,10*ROW('Sanitation Data'!E98)),NA())</f>
        <v>#N/A</v>
      </c>
      <c r="AC104" s="83" t="e">
        <f ca="true">+IF(AND(ISNUMBER(OFFSET('Sanitation Data'!$E$10,0,10*ROW('Sanitation Data'!E98))),'Data Summary'!CR104="Yes"),OFFSET('Sanitation Data'!$E$10,0,10*ROW('Sanitation Data'!E98)),NA())</f>
        <v>#N/A</v>
      </c>
      <c r="AD104" s="83" t="e">
        <f ca="true">+IF(AND(ISNUMBER(OFFSET('Sanitation Data'!$E$11,0,10*ROW('Sanitation Data'!E98))),'Data Summary'!CS104="Yes"),OFFSET('Sanitation Data'!$E$11,0,10*ROW('Sanitation Data'!E98)),NA())</f>
        <v>#N/A</v>
      </c>
      <c r="AE104" s="83" t="e">
        <f ca="true">+IF(AND(ISNUMBER(OFFSET('Sanitation Data'!$E$12,0,10*ROW('Sanitation Data'!E98))),'Data Summary'!CT104="Yes"),OFFSET('Sanitation Data'!$E$12,0,10*ROW('Sanitation Data'!E98)),NA())</f>
        <v>#N/A</v>
      </c>
      <c r="AF104" s="83" t="e">
        <f ca="true">+IF(AND(ISNUMBER(OFFSET('Sanitation Data'!$F$4,0,10*ROW('Sanitation Data'!F98))),'Data Summary'!CU104="Yes"),100-OFFSET('Sanitation Data'!$F$4,0,10*ROW('Sanitation Data'!F98)),NA())</f>
        <v>#N/A</v>
      </c>
      <c r="AG104" s="83" t="e">
        <f ca="true">+IF(AND(ISNUMBER(OFFSET('Sanitation Data'!$F$6,0,10*ROW('Sanitation Data'!F98))),'Data Summary'!CV104="Yes"),OFFSET('Sanitation Data'!$F$6,0,10*ROW('Sanitation Data'!F98)),NA())</f>
        <v>#N/A</v>
      </c>
      <c r="AH104" s="83" t="e">
        <f ca="true">+IF(AND(ISNUMBER(OFFSET('Sanitation Data'!$F$10,0,10*ROW('Sanitation Data'!F98))),'Data Summary'!CW104="Yes"),OFFSET('Sanitation Data'!$F$10,0,10*ROW('Sanitation Data'!F98)),NA())</f>
        <v>#N/A</v>
      </c>
      <c r="AI104" s="83" t="e">
        <f ca="true">+IF(AND(ISNUMBER(OFFSET('Sanitation Data'!$F$11,0,10*ROW('Sanitation Data'!F98))),'Data Summary'!CX104="Yes"),OFFSET('Sanitation Data'!$F$11,0,10*ROW('Sanitation Data'!F98)),NA())</f>
        <v>#N/A</v>
      </c>
      <c r="AJ104" s="83" t="e">
        <f ca="true">+IF(AND(ISNUMBER(OFFSET('Sanitation Data'!$F$12,0,10*ROW('Sanitation Data'!F98))),'Data Summary'!CY104="Yes"),OFFSET('Sanitation Data'!$F$12,0,10*ROW('Sanitation Data'!F98)),NA())</f>
        <v>#N/A</v>
      </c>
      <c r="AK104" s="83" t="e">
        <f ca="true">+IF(AND(ISNUMBER(OFFSET('Sanitation Data'!$G$4,0,10*ROW('Sanitation Data'!G98))),'Data Summary'!CZ104="Yes"),100-OFFSET('Sanitation Data'!$G$4,0,10*ROW('Sanitation Data'!G98)),NA())</f>
        <v>#N/A</v>
      </c>
      <c r="AL104" s="83" t="e">
        <f ca="true">+IF(AND(ISNUMBER(OFFSET('Sanitation Data'!$G$6,0,10*ROW('Sanitation Data'!G98))),'Data Summary'!DA104="Yes"),OFFSET('Sanitation Data'!$G$6,0,10*ROW('Sanitation Data'!G98)),NA())</f>
        <v>#N/A</v>
      </c>
      <c r="AM104" s="83" t="e">
        <f ca="true">+IF(AND(ISNUMBER(OFFSET('Sanitation Data'!$G$10,0,10*ROW('Sanitation Data'!G98))),'Data Summary'!DB104="Yes"),OFFSET('Sanitation Data'!$G$10,0,10*ROW('Sanitation Data'!G98)),NA())</f>
        <v>#N/A</v>
      </c>
      <c r="AN104" s="83" t="e">
        <f ca="true">+IF(AND(ISNUMBER(OFFSET('Sanitation Data'!$G$11,0,10*ROW('Sanitation Data'!G98))),'Data Summary'!DC104="Yes"),OFFSET('Sanitation Data'!$G$11,0,10*ROW('Sanitation Data'!G98)),NA())</f>
        <v>#N/A</v>
      </c>
      <c r="AO104" s="83" t="e">
        <f ca="true">+IF(AND(ISNUMBER(OFFSET('Sanitation Data'!$G$12,0,10*ROW('Sanitation Data'!G98))),'Data Summary'!DD104="Yes"),OFFSET('Sanitation Data'!$G$12,0,10*ROW('Sanitation Data'!G98)),NA())</f>
        <v>#N/A</v>
      </c>
      <c r="AP104" s="83" t="e">
        <f ca="true">+IF(AND(ISNUMBER(OFFSET('Sanitation Data'!$H$4,0,10*ROW('Sanitation Data'!H98))),'Data Summary'!DE104="Yes"),100-OFFSET('Sanitation Data'!$H$4,0,10*ROW('Sanitation Data'!H98)),NA())</f>
        <v>#N/A</v>
      </c>
      <c r="AQ104" s="83" t="e">
        <f ca="true">+IF(AND(ISNUMBER(OFFSET('Sanitation Data'!$H$6,0,10*ROW('Sanitation Data'!H98))),'Data Summary'!DF104="Yes"),OFFSET('Sanitation Data'!$H$6,0,10*ROW('Sanitation Data'!H98)),NA())</f>
        <v>#N/A</v>
      </c>
      <c r="AR104" s="83" t="e">
        <f ca="true">+IF(AND(ISNUMBER(OFFSET('Sanitation Data'!$H$10,0,10*ROW('Sanitation Data'!H98))),'Data Summary'!DG104="Yes"),OFFSET('Sanitation Data'!$H$10,0,10*ROW('Sanitation Data'!H98)),NA())</f>
        <v>#N/A</v>
      </c>
      <c r="AS104" s="83" t="e">
        <f ca="true">+IF(AND(ISNUMBER(OFFSET('Sanitation Data'!$H$11,0,10*ROW('Sanitation Data'!H98))),'Data Summary'!DH104="Yes"),OFFSET('Sanitation Data'!$H$11,0,10*ROW('Sanitation Data'!H98)),NA())</f>
        <v>#N/A</v>
      </c>
      <c r="AT104" s="83" t="e">
        <f ca="true">+IF(AND(ISNUMBER(OFFSET('Sanitation Data'!$H$12,0,10*ROW('Sanitation Data'!H98))),'Data Summary'!DI104="Yes"),OFFSET('Sanitation Data'!$H$12,0,10*ROW('Sanitation Data'!H98)),NA())</f>
        <v>#N/A</v>
      </c>
      <c r="AU104" s="83" t="e">
        <f ca="true">+IF(AND(ISNUMBER(OFFSET('Sanitation Data'!$I$4,0,10*ROW('Sanitation Data'!I98))),'Data Summary'!DJ104="Yes"),100-OFFSET('Sanitation Data'!$I$4,0,10*ROW('Sanitation Data'!I98)),NA())</f>
        <v>#N/A</v>
      </c>
      <c r="AV104" s="83" t="e">
        <f ca="true">+IF(AND(ISNUMBER(OFFSET('Sanitation Data'!$I$6,0,10*ROW('Sanitation Data'!I98))),'Data Summary'!DK104="Yes"),OFFSET('Sanitation Data'!$I$6,0,10*ROW('Sanitation Data'!I98)),NA())</f>
        <v>#N/A</v>
      </c>
      <c r="AW104" s="83" t="e">
        <f ca="true">+IF(AND(ISNUMBER(OFFSET('Sanitation Data'!$I$10,0,10*ROW('Sanitation Data'!I98))),'Data Summary'!DL104="Yes"),OFFSET('Sanitation Data'!$I$10,0,10*ROW('Sanitation Data'!I98)),NA())</f>
        <v>#N/A</v>
      </c>
      <c r="AX104" s="83" t="e">
        <f ca="true">+IF(AND(ISNUMBER(OFFSET('Sanitation Data'!$I$11,0,10*ROW('Sanitation Data'!I98))),'Data Summary'!DM104="Yes"),OFFSET('Sanitation Data'!$I$11,0,10*ROW('Sanitation Data'!I98)),NA())</f>
        <v>#N/A</v>
      </c>
      <c r="AY104" s="83" t="e">
        <f ca="true">+IF(AND(ISNUMBER(OFFSET('Sanitation Data'!$I$12,0,10*ROW('Sanitation Data'!I98))),'Data Summary'!DN104="Yes"),OFFSET('Sanitation Data'!$I$12,0,10*ROW('Sanitation Data'!I98)),NA())</f>
        <v>#N/A</v>
      </c>
      <c r="AZ104" s="84" t="e">
        <f ca="true">+IF(AND(ISNUMBER(OFFSET('Hygiene Data'!$D$5,0,10*ROW('Hygiene Data'!D98))),'Data Summary'!DO104="Yes"),OFFSET('Hygiene Data'!$D$5,0,10*ROW('Hygiene Data'!D98)),NA())</f>
        <v>#N/A</v>
      </c>
      <c r="BA104" s="84" t="e">
        <f ca="true">+IF(AND(ISNUMBER(OFFSET('Hygiene Data'!$D$7,0,10*ROW('Hygiene Data'!D98))),'Data Summary'!DP104="Yes"),OFFSET('Hygiene Data'!$D$7,0,10*ROW('Hygiene Data'!D98)),NA())</f>
        <v>#N/A</v>
      </c>
      <c r="BB104" s="84" t="e">
        <f ca="true">+IF(AND(ISNUMBER(OFFSET('Hygiene Data'!$D$9,0,10*ROW('Hygiene Data'!D98))),'Data Summary'!DQ104="Yes"),OFFSET('Hygiene Data'!$D$9,0,10*ROW('Hygiene Data'!D98)),NA())</f>
        <v>#N/A</v>
      </c>
      <c r="BC104" s="84" t="e">
        <f ca="true">+IF(AND(ISNUMBER(OFFSET('Hygiene Data'!$E$5,0,10*ROW('Hygiene Data'!E98))),'Data Summary'!DR104="Yes"),OFFSET('Hygiene Data'!$E$5,0,10*ROW('Hygiene Data'!E98)),NA())</f>
        <v>#N/A</v>
      </c>
      <c r="BD104" s="84" t="e">
        <f ca="true">+IF(AND(ISNUMBER(OFFSET('Hygiene Data'!$E$7,0,10*ROW('Hygiene Data'!E98))),'Data Summary'!DS104="Yes"),OFFSET('Hygiene Data'!$E$7,0,10*ROW('Hygiene Data'!E98)),NA())</f>
        <v>#N/A</v>
      </c>
      <c r="BE104" s="84" t="e">
        <f ca="true">+IF(AND(ISNUMBER(OFFSET('Hygiene Data'!$E$9,0,10*ROW('Hygiene Data'!E98))),'Data Summary'!DT104="Yes"),OFFSET('Hygiene Data'!$E$9,0,10*ROW('Hygiene Data'!E98)),NA())</f>
        <v>#N/A</v>
      </c>
      <c r="BF104" s="84" t="e">
        <f ca="true">+IF(AND(ISNUMBER(OFFSET('Hygiene Data'!$F$5,0,10*ROW('Hygiene Data'!F98))),'Data Summary'!DU104="Yes"),OFFSET('Hygiene Data'!$F$5,0,10*ROW('Hygiene Data'!F98)),NA())</f>
        <v>#N/A</v>
      </c>
      <c r="BG104" s="84" t="e">
        <f ca="true">+IF(AND(ISNUMBER(OFFSET('Hygiene Data'!$F$7,0,10*ROW('Hygiene Data'!F98))),'Data Summary'!DV104="Yes"),OFFSET('Hygiene Data'!$F$7,0,10*ROW('Hygiene Data'!F98)),NA())</f>
        <v>#N/A</v>
      </c>
      <c r="BH104" s="84" t="e">
        <f ca="true">+IF(AND(ISNUMBER(OFFSET('Hygiene Data'!$F$9,0,10*ROW('Hygiene Data'!F98))),'Data Summary'!DW104="Yes"),OFFSET('Hygiene Data'!$F$9,0,10*ROW('Hygiene Data'!F98)),NA())</f>
        <v>#N/A</v>
      </c>
      <c r="BI104" s="84" t="e">
        <f ca="true">+IF(AND(ISNUMBER(OFFSET('Hygiene Data'!$G$5,0,10*ROW('Hygiene Data'!G98))),'Data Summary'!DX104="Yes"),OFFSET('Hygiene Data'!$G$5,0,10*ROW('Hygiene Data'!G98)),NA())</f>
        <v>#N/A</v>
      </c>
      <c r="BJ104" s="84" t="e">
        <f ca="true">+IF(AND(ISNUMBER(OFFSET('Hygiene Data'!$G$7,0,10*ROW('Hygiene Data'!G98))),'Data Summary'!DY104="Yes"),OFFSET('Hygiene Data'!$G$7,0,10*ROW('Hygiene Data'!G98)),NA())</f>
        <v>#N/A</v>
      </c>
      <c r="BK104" s="84" t="e">
        <f ca="true">+IF(AND(ISNUMBER(OFFSET('Hygiene Data'!$G$9,0,10*ROW('Hygiene Data'!G98))),'Data Summary'!DZ104="Yes"),OFFSET('Hygiene Data'!$G$9,0,10*ROW('Hygiene Data'!G98)),NA())</f>
        <v>#N/A</v>
      </c>
      <c r="BL104" s="84" t="e">
        <f ca="true">+IF(AND(ISNUMBER(OFFSET('Hygiene Data'!$H$5,0,10*ROW('Hygiene Data'!H98))),'Data Summary'!EA104="Yes"),OFFSET('Hygiene Data'!$H$5,0,10*ROW('Hygiene Data'!H98)),NA())</f>
        <v>#N/A</v>
      </c>
      <c r="BM104" s="84" t="e">
        <f ca="true">+IF(AND(ISNUMBER(OFFSET('Hygiene Data'!$H$7,0,10*ROW('Hygiene Data'!H98))),'Data Summary'!EB104="Yes"),OFFSET('Hygiene Data'!$H$7,0,10*ROW('Hygiene Data'!H98)),NA())</f>
        <v>#N/A</v>
      </c>
      <c r="BN104" s="84" t="e">
        <f ca="true">+IF(AND(ISNUMBER(OFFSET('Hygiene Data'!$H$9,0,10*ROW('Hygiene Data'!H98))),'Data Summary'!EC104="Yes"),OFFSET('Hygiene Data'!$H$9,0,10*ROW('Hygiene Data'!H98)),NA())</f>
        <v>#N/A</v>
      </c>
      <c r="BO104" s="84" t="e">
        <f ca="true">+IF(AND(ISNUMBER(OFFSET('Hygiene Data'!$I$5,0,10*ROW('Hygiene Data'!I98))),'Data Summary'!ED104="Yes"),OFFSET('Hygiene Data'!$I$5,0,10*ROW('Hygiene Data'!I98)),NA())</f>
        <v>#N/A</v>
      </c>
      <c r="BP104" s="84" t="e">
        <f ca="true">+IF(AND(ISNUMBER(OFFSET('Hygiene Data'!$I$7,0,10*ROW('Hygiene Data'!I98))),'Data Summary'!EE104="Yes"),OFFSET('Hygiene Data'!$I$7,0,10*ROW('Hygiene Data'!I98)),NA())</f>
        <v>#N/A</v>
      </c>
      <c r="BQ104" s="84" t="e">
        <f ca="true">+IF(AND(ISNUMBER(OFFSET('Hygiene Data'!$I$9,0,10*ROW('Hygiene Data'!I98))),'Data Summary'!EF104="Yes"),OFFSET('Hygiene Data'!$I$9,0,10*ROW('Hygiene Data'!I98)),NA())</f>
        <v>#N/A</v>
      </c>
    </row>
    <row xmlns:x14ac="http://schemas.microsoft.com/office/spreadsheetml/2009/9/ac" r="105" x14ac:dyDescent="0.2">
      <c r="A105" s="375" t="e">
        <f ca="true">+RIGHT('Data Summary'!A105,LEN('Data Summary'!A105)-9)</f>
        <v>#VALUE!</v>
      </c>
      <c r="B105" s="36" t="str">
        <f ca="true">+IF(ISTEXT('Data Summary'!B105),'Data Summary'!B105,"")</f>
        <v/>
      </c>
      <c r="C105" s="325" t="e">
        <f ca="true">+VALUE('Data Summary'!C105)</f>
        <v>#VALUE!</v>
      </c>
      <c r="D105" s="82" t="e">
        <f ca="true">+IF(AND(ISNUMBER(OFFSET('Water Data'!$D$4,0,10*ROW('Water Data'!D99))),'Data Summary'!BS105="Yes"),100-OFFSET('Water Data'!$D$4,0,10*ROW('Water Data'!D99)),NA())</f>
        <v>#N/A</v>
      </c>
      <c r="E105" s="82" t="e">
        <f ca="true">+IF(AND(ISNUMBER(OFFSET('Water Data'!$D$6,0,10*ROW('Water Data'!D99))),'Data Summary'!BT105="Yes"),OFFSET('Water Data'!$D$6,0,10*ROW('Water Data'!D99)),NA())</f>
        <v>#N/A</v>
      </c>
      <c r="F105" s="82" t="e">
        <f ca="true">+IF(AND(ISNUMBER(OFFSET('Water Data'!$D$9,0,10*ROW('Water Data'!D99))),'Data Summary'!BU105="Yes"),OFFSET('Water Data'!$D$9,0,10*ROW('Water Data'!D99)),NA())</f>
        <v>#N/A</v>
      </c>
      <c r="G105" s="82" t="e">
        <f ca="true">+IF(AND(ISNUMBER(OFFSET('Water Data'!$E$4,0,10*ROW('Water Data'!E99))),'Data Summary'!BV105="Yes"),100-OFFSET('Water Data'!$E$4,0,10*ROW('Water Data'!E99)),NA())</f>
        <v>#N/A</v>
      </c>
      <c r="H105" s="82" t="e">
        <f ca="true">+IF(AND(ISNUMBER(OFFSET('Water Data'!$E$6,0,10*ROW('Water Data'!E99))),'Data Summary'!BW105="Yes"),OFFSET('Water Data'!$E$6,0,10*ROW('Water Data'!E99)),NA())</f>
        <v>#N/A</v>
      </c>
      <c r="I105" s="82" t="e">
        <f ca="true">+IF(AND(ISNUMBER(OFFSET('Water Data'!$E$9,0,10*ROW('Water Data'!E99))),'Data Summary'!BX105="Yes"),OFFSET('Water Data'!$E$9,0,10*ROW('Water Data'!E99)),NA())</f>
        <v>#N/A</v>
      </c>
      <c r="J105" s="82" t="e">
        <f ca="true">+IF(AND(ISNUMBER(OFFSET('Water Data'!$F$4,0,10*ROW('Water Data'!F99))),'Data Summary'!BY105="Yes"),100-OFFSET('Water Data'!$F$4,0,10*ROW('Water Data'!F99)),NA())</f>
        <v>#N/A</v>
      </c>
      <c r="K105" s="82" t="e">
        <f ca="true">+IF(AND(ISNUMBER(OFFSET('Water Data'!$F$6,0,10*ROW('Water Data'!F99))),'Data Summary'!BZ105="Yes"),OFFSET('Water Data'!$F$6,0,10*ROW('Water Data'!F99)),NA())</f>
        <v>#N/A</v>
      </c>
      <c r="L105" s="82" t="e">
        <f ca="true">+IF(AND(ISNUMBER(OFFSET('Water Data'!$F$9,0,10*ROW('Water Data'!F99))),'Data Summary'!CA105="Yes"),OFFSET('Water Data'!$F$9,0,10*ROW('Water Data'!F99)),NA())</f>
        <v>#N/A</v>
      </c>
      <c r="M105" s="82" t="e">
        <f ca="true">+IF(AND(ISNUMBER(OFFSET('Water Data'!$G$4,0,10*ROW('Water Data'!G99))),'Data Summary'!CB105="Yes"),100-OFFSET('Water Data'!$G$4,0,10*ROW('Water Data'!G99)),NA())</f>
        <v>#N/A</v>
      </c>
      <c r="N105" s="82" t="e">
        <f ca="true">+IF(AND(ISNUMBER(OFFSET('Water Data'!$G$6,0,10*ROW('Water Data'!G99))),'Data Summary'!CC105="Yes"),OFFSET('Water Data'!$G$6,0,10*ROW('Water Data'!G99)),NA())</f>
        <v>#N/A</v>
      </c>
      <c r="O105" s="82" t="e">
        <f ca="true">+IF(AND(ISNUMBER(OFFSET('Water Data'!$G$9,0,10*ROW('Water Data'!G99))),'Data Summary'!CD105="Yes"),OFFSET('Water Data'!$G$9,0,10*ROW('Water Data'!G99)),NA())</f>
        <v>#N/A</v>
      </c>
      <c r="P105" s="82" t="e">
        <f ca="true">+IF(AND(ISNUMBER(OFFSET('Water Data'!$H$4,0,10*ROW('Water Data'!H99))),'Data Summary'!CE105="Yes"),100-OFFSET('Water Data'!$H$4,0,10*ROW('Water Data'!H99)),NA())</f>
        <v>#N/A</v>
      </c>
      <c r="Q105" s="82" t="e">
        <f ca="true">+IF(AND(ISNUMBER(OFFSET('Water Data'!$H$6,0,10*ROW('Water Data'!H99))),'Data Summary'!CF105="Yes"),OFFSET('Water Data'!$H$6,0,10*ROW('Water Data'!H99)),NA())</f>
        <v>#N/A</v>
      </c>
      <c r="R105" s="82" t="e">
        <f ca="true">+IF(AND(ISNUMBER(OFFSET('Water Data'!$H$9,0,10*ROW('Water Data'!H99))),'Data Summary'!CG105="Yes"),OFFSET('Water Data'!$H$9,0,10*ROW('Water Data'!H99)),NA())</f>
        <v>#N/A</v>
      </c>
      <c r="S105" s="82" t="e">
        <f ca="true">+IF(AND(ISNUMBER(OFFSET('Water Data'!$I$4,0,10*ROW('Water Data'!I99))),'Data Summary'!CH105="Yes"),100-OFFSET('Water Data'!$I$4,0,10*ROW('Water Data'!I99)),NA())</f>
        <v>#N/A</v>
      </c>
      <c r="T105" s="82" t="e">
        <f ca="true">+IF(AND(ISNUMBER(OFFSET('Water Data'!$I$6,0,10*ROW('Water Data'!I99))),'Data Summary'!CI105="Yes"),OFFSET('Water Data'!$I$6,0,10*ROW('Water Data'!I99)),NA())</f>
        <v>#N/A</v>
      </c>
      <c r="U105" s="82" t="e">
        <f ca="true">+IF(AND(ISNUMBER(OFFSET('Water Data'!$I$9,0,10*ROW('Water Data'!I99))),'Data Summary'!CJ105="Yes"),OFFSET('Water Data'!$I$9,0,10*ROW('Water Data'!I99)),NA())</f>
        <v>#N/A</v>
      </c>
      <c r="V105" s="83" t="e">
        <f ca="true">+IF(AND(ISNUMBER(OFFSET('Sanitation Data'!$D$4,0,10*ROW('Sanitation Data'!D99))),'Data Summary'!CK105="Yes"),100-OFFSET('Sanitation Data'!$D$4,0,10*ROW('Sanitation Data'!D99)),NA())</f>
        <v>#N/A</v>
      </c>
      <c r="W105" s="83" t="e">
        <f ca="true">+IF(AND(ISNUMBER(OFFSET('Sanitation Data'!$D$6,0,10*ROW('Sanitation Data'!D99))),'Data Summary'!CL105="Yes"),OFFSET('Sanitation Data'!$D$6,0,10*ROW('Sanitation Data'!D99)),NA())</f>
        <v>#N/A</v>
      </c>
      <c r="X105" s="83" t="e">
        <f ca="true">+IF(AND(ISNUMBER(OFFSET('Sanitation Data'!$D$10,0,10*ROW('Sanitation Data'!D99))),'Data Summary'!CM105="Yes"),OFFSET('Sanitation Data'!$D$10,0,10*ROW('Sanitation Data'!D99)),NA())</f>
        <v>#N/A</v>
      </c>
      <c r="Y105" s="83" t="e">
        <f ca="true">+IF(AND(ISNUMBER(OFFSET('Sanitation Data'!$D$11,0,10*ROW('Sanitation Data'!D99))),'Data Summary'!CN105="Yes"),OFFSET('Sanitation Data'!$D$11,0,10*ROW('Sanitation Data'!D99)),NA())</f>
        <v>#N/A</v>
      </c>
      <c r="Z105" s="83" t="e">
        <f ca="true">+IF(AND(ISNUMBER(OFFSET('Sanitation Data'!$D$12,0,10*ROW('Sanitation Data'!D99))),'Data Summary'!CO105="Yes"),OFFSET('Sanitation Data'!$D$12,0,10*ROW('Sanitation Data'!D99)),NA())</f>
        <v>#N/A</v>
      </c>
      <c r="AA105" s="83" t="e">
        <f ca="true">+IF(AND(ISNUMBER(OFFSET('Sanitation Data'!$E$4,0,10*ROW('Sanitation Data'!E99))),'Data Summary'!CP105="Yes"),100-OFFSET('Sanitation Data'!$E$4,0,10*ROW('Sanitation Data'!E99)),NA())</f>
        <v>#N/A</v>
      </c>
      <c r="AB105" s="83" t="e">
        <f ca="true">+IF(AND(ISNUMBER(OFFSET('Sanitation Data'!$E$6,0,10*ROW('Sanitation Data'!E99))),'Data Summary'!CQ105="Yes"),OFFSET('Sanitation Data'!$E$6,0,10*ROW('Sanitation Data'!E99)),NA())</f>
        <v>#N/A</v>
      </c>
      <c r="AC105" s="83" t="e">
        <f ca="true">+IF(AND(ISNUMBER(OFFSET('Sanitation Data'!$E$10,0,10*ROW('Sanitation Data'!E99))),'Data Summary'!CR105="Yes"),OFFSET('Sanitation Data'!$E$10,0,10*ROW('Sanitation Data'!E99)),NA())</f>
        <v>#N/A</v>
      </c>
      <c r="AD105" s="83" t="e">
        <f ca="true">+IF(AND(ISNUMBER(OFFSET('Sanitation Data'!$E$11,0,10*ROW('Sanitation Data'!E99))),'Data Summary'!CS105="Yes"),OFFSET('Sanitation Data'!$E$11,0,10*ROW('Sanitation Data'!E99)),NA())</f>
        <v>#N/A</v>
      </c>
      <c r="AE105" s="83" t="e">
        <f ca="true">+IF(AND(ISNUMBER(OFFSET('Sanitation Data'!$E$12,0,10*ROW('Sanitation Data'!E99))),'Data Summary'!CT105="Yes"),OFFSET('Sanitation Data'!$E$12,0,10*ROW('Sanitation Data'!E99)),NA())</f>
        <v>#N/A</v>
      </c>
      <c r="AF105" s="83" t="e">
        <f ca="true">+IF(AND(ISNUMBER(OFFSET('Sanitation Data'!$F$4,0,10*ROW('Sanitation Data'!F99))),'Data Summary'!CU105="Yes"),100-OFFSET('Sanitation Data'!$F$4,0,10*ROW('Sanitation Data'!F99)),NA())</f>
        <v>#N/A</v>
      </c>
      <c r="AG105" s="83" t="e">
        <f ca="true">+IF(AND(ISNUMBER(OFFSET('Sanitation Data'!$F$6,0,10*ROW('Sanitation Data'!F99))),'Data Summary'!CV105="Yes"),OFFSET('Sanitation Data'!$F$6,0,10*ROW('Sanitation Data'!F99)),NA())</f>
        <v>#N/A</v>
      </c>
      <c r="AH105" s="83" t="e">
        <f ca="true">+IF(AND(ISNUMBER(OFFSET('Sanitation Data'!$F$10,0,10*ROW('Sanitation Data'!F99))),'Data Summary'!CW105="Yes"),OFFSET('Sanitation Data'!$F$10,0,10*ROW('Sanitation Data'!F99)),NA())</f>
        <v>#N/A</v>
      </c>
      <c r="AI105" s="83" t="e">
        <f ca="true">+IF(AND(ISNUMBER(OFFSET('Sanitation Data'!$F$11,0,10*ROW('Sanitation Data'!F99))),'Data Summary'!CX105="Yes"),OFFSET('Sanitation Data'!$F$11,0,10*ROW('Sanitation Data'!F99)),NA())</f>
        <v>#N/A</v>
      </c>
      <c r="AJ105" s="83" t="e">
        <f ca="true">+IF(AND(ISNUMBER(OFFSET('Sanitation Data'!$F$12,0,10*ROW('Sanitation Data'!F99))),'Data Summary'!CY105="Yes"),OFFSET('Sanitation Data'!$F$12,0,10*ROW('Sanitation Data'!F99)),NA())</f>
        <v>#N/A</v>
      </c>
      <c r="AK105" s="83" t="e">
        <f ca="true">+IF(AND(ISNUMBER(OFFSET('Sanitation Data'!$G$4,0,10*ROW('Sanitation Data'!G99))),'Data Summary'!CZ105="Yes"),100-OFFSET('Sanitation Data'!$G$4,0,10*ROW('Sanitation Data'!G99)),NA())</f>
        <v>#N/A</v>
      </c>
      <c r="AL105" s="83" t="e">
        <f ca="true">+IF(AND(ISNUMBER(OFFSET('Sanitation Data'!$G$6,0,10*ROW('Sanitation Data'!G99))),'Data Summary'!DA105="Yes"),OFFSET('Sanitation Data'!$G$6,0,10*ROW('Sanitation Data'!G99)),NA())</f>
        <v>#N/A</v>
      </c>
      <c r="AM105" s="83" t="e">
        <f ca="true">+IF(AND(ISNUMBER(OFFSET('Sanitation Data'!$G$10,0,10*ROW('Sanitation Data'!G99))),'Data Summary'!DB105="Yes"),OFFSET('Sanitation Data'!$G$10,0,10*ROW('Sanitation Data'!G99)),NA())</f>
        <v>#N/A</v>
      </c>
      <c r="AN105" s="83" t="e">
        <f ca="true">+IF(AND(ISNUMBER(OFFSET('Sanitation Data'!$G$11,0,10*ROW('Sanitation Data'!G99))),'Data Summary'!DC105="Yes"),OFFSET('Sanitation Data'!$G$11,0,10*ROW('Sanitation Data'!G99)),NA())</f>
        <v>#N/A</v>
      </c>
      <c r="AO105" s="83" t="e">
        <f ca="true">+IF(AND(ISNUMBER(OFFSET('Sanitation Data'!$G$12,0,10*ROW('Sanitation Data'!G99))),'Data Summary'!DD105="Yes"),OFFSET('Sanitation Data'!$G$12,0,10*ROW('Sanitation Data'!G99)),NA())</f>
        <v>#N/A</v>
      </c>
      <c r="AP105" s="83" t="e">
        <f ca="true">+IF(AND(ISNUMBER(OFFSET('Sanitation Data'!$H$4,0,10*ROW('Sanitation Data'!H99))),'Data Summary'!DE105="Yes"),100-OFFSET('Sanitation Data'!$H$4,0,10*ROW('Sanitation Data'!H99)),NA())</f>
        <v>#N/A</v>
      </c>
      <c r="AQ105" s="83" t="e">
        <f ca="true">+IF(AND(ISNUMBER(OFFSET('Sanitation Data'!$H$6,0,10*ROW('Sanitation Data'!H99))),'Data Summary'!DF105="Yes"),OFFSET('Sanitation Data'!$H$6,0,10*ROW('Sanitation Data'!H99)),NA())</f>
        <v>#N/A</v>
      </c>
      <c r="AR105" s="83" t="e">
        <f ca="true">+IF(AND(ISNUMBER(OFFSET('Sanitation Data'!$H$10,0,10*ROW('Sanitation Data'!H99))),'Data Summary'!DG105="Yes"),OFFSET('Sanitation Data'!$H$10,0,10*ROW('Sanitation Data'!H99)),NA())</f>
        <v>#N/A</v>
      </c>
      <c r="AS105" s="83" t="e">
        <f ca="true">+IF(AND(ISNUMBER(OFFSET('Sanitation Data'!$H$11,0,10*ROW('Sanitation Data'!H99))),'Data Summary'!DH105="Yes"),OFFSET('Sanitation Data'!$H$11,0,10*ROW('Sanitation Data'!H99)),NA())</f>
        <v>#N/A</v>
      </c>
      <c r="AT105" s="83" t="e">
        <f ca="true">+IF(AND(ISNUMBER(OFFSET('Sanitation Data'!$H$12,0,10*ROW('Sanitation Data'!H99))),'Data Summary'!DI105="Yes"),OFFSET('Sanitation Data'!$H$12,0,10*ROW('Sanitation Data'!H99)),NA())</f>
        <v>#N/A</v>
      </c>
      <c r="AU105" s="83" t="e">
        <f ca="true">+IF(AND(ISNUMBER(OFFSET('Sanitation Data'!$I$4,0,10*ROW('Sanitation Data'!I99))),'Data Summary'!DJ105="Yes"),100-OFFSET('Sanitation Data'!$I$4,0,10*ROW('Sanitation Data'!I99)),NA())</f>
        <v>#N/A</v>
      </c>
      <c r="AV105" s="83" t="e">
        <f ca="true">+IF(AND(ISNUMBER(OFFSET('Sanitation Data'!$I$6,0,10*ROW('Sanitation Data'!I99))),'Data Summary'!DK105="Yes"),OFFSET('Sanitation Data'!$I$6,0,10*ROW('Sanitation Data'!I99)),NA())</f>
        <v>#N/A</v>
      </c>
      <c r="AW105" s="83" t="e">
        <f ca="true">+IF(AND(ISNUMBER(OFFSET('Sanitation Data'!$I$10,0,10*ROW('Sanitation Data'!I99))),'Data Summary'!DL105="Yes"),OFFSET('Sanitation Data'!$I$10,0,10*ROW('Sanitation Data'!I99)),NA())</f>
        <v>#N/A</v>
      </c>
      <c r="AX105" s="83" t="e">
        <f ca="true">+IF(AND(ISNUMBER(OFFSET('Sanitation Data'!$I$11,0,10*ROW('Sanitation Data'!I99))),'Data Summary'!DM105="Yes"),OFFSET('Sanitation Data'!$I$11,0,10*ROW('Sanitation Data'!I99)),NA())</f>
        <v>#N/A</v>
      </c>
      <c r="AY105" s="83" t="e">
        <f ca="true">+IF(AND(ISNUMBER(OFFSET('Sanitation Data'!$I$12,0,10*ROW('Sanitation Data'!I99))),'Data Summary'!DN105="Yes"),OFFSET('Sanitation Data'!$I$12,0,10*ROW('Sanitation Data'!I99)),NA())</f>
        <v>#N/A</v>
      </c>
      <c r="AZ105" s="84" t="e">
        <f ca="true">+IF(AND(ISNUMBER(OFFSET('Hygiene Data'!$D$5,0,10*ROW('Hygiene Data'!D99))),'Data Summary'!DO105="Yes"),OFFSET('Hygiene Data'!$D$5,0,10*ROW('Hygiene Data'!D99)),NA())</f>
        <v>#N/A</v>
      </c>
      <c r="BA105" s="84" t="e">
        <f ca="true">+IF(AND(ISNUMBER(OFFSET('Hygiene Data'!$D$7,0,10*ROW('Hygiene Data'!D99))),'Data Summary'!DP105="Yes"),OFFSET('Hygiene Data'!$D$7,0,10*ROW('Hygiene Data'!D99)),NA())</f>
        <v>#N/A</v>
      </c>
      <c r="BB105" s="84" t="e">
        <f ca="true">+IF(AND(ISNUMBER(OFFSET('Hygiene Data'!$D$9,0,10*ROW('Hygiene Data'!D99))),'Data Summary'!DQ105="Yes"),OFFSET('Hygiene Data'!$D$9,0,10*ROW('Hygiene Data'!D99)),NA())</f>
        <v>#N/A</v>
      </c>
      <c r="BC105" s="84" t="e">
        <f ca="true">+IF(AND(ISNUMBER(OFFSET('Hygiene Data'!$E$5,0,10*ROW('Hygiene Data'!E99))),'Data Summary'!DR105="Yes"),OFFSET('Hygiene Data'!$E$5,0,10*ROW('Hygiene Data'!E99)),NA())</f>
        <v>#N/A</v>
      </c>
      <c r="BD105" s="84" t="e">
        <f ca="true">+IF(AND(ISNUMBER(OFFSET('Hygiene Data'!$E$7,0,10*ROW('Hygiene Data'!E99))),'Data Summary'!DS105="Yes"),OFFSET('Hygiene Data'!$E$7,0,10*ROW('Hygiene Data'!E99)),NA())</f>
        <v>#N/A</v>
      </c>
      <c r="BE105" s="84" t="e">
        <f ca="true">+IF(AND(ISNUMBER(OFFSET('Hygiene Data'!$E$9,0,10*ROW('Hygiene Data'!E99))),'Data Summary'!DT105="Yes"),OFFSET('Hygiene Data'!$E$9,0,10*ROW('Hygiene Data'!E99)),NA())</f>
        <v>#N/A</v>
      </c>
      <c r="BF105" s="84" t="e">
        <f ca="true">+IF(AND(ISNUMBER(OFFSET('Hygiene Data'!$F$5,0,10*ROW('Hygiene Data'!F99))),'Data Summary'!DU105="Yes"),OFFSET('Hygiene Data'!$F$5,0,10*ROW('Hygiene Data'!F99)),NA())</f>
        <v>#N/A</v>
      </c>
      <c r="BG105" s="84" t="e">
        <f ca="true">+IF(AND(ISNUMBER(OFFSET('Hygiene Data'!$F$7,0,10*ROW('Hygiene Data'!F99))),'Data Summary'!DV105="Yes"),OFFSET('Hygiene Data'!$F$7,0,10*ROW('Hygiene Data'!F99)),NA())</f>
        <v>#N/A</v>
      </c>
      <c r="BH105" s="84" t="e">
        <f ca="true">+IF(AND(ISNUMBER(OFFSET('Hygiene Data'!$F$9,0,10*ROW('Hygiene Data'!F99))),'Data Summary'!DW105="Yes"),OFFSET('Hygiene Data'!$F$9,0,10*ROW('Hygiene Data'!F99)),NA())</f>
        <v>#N/A</v>
      </c>
      <c r="BI105" s="84" t="e">
        <f ca="true">+IF(AND(ISNUMBER(OFFSET('Hygiene Data'!$G$5,0,10*ROW('Hygiene Data'!G99))),'Data Summary'!DX105="Yes"),OFFSET('Hygiene Data'!$G$5,0,10*ROW('Hygiene Data'!G99)),NA())</f>
        <v>#N/A</v>
      </c>
      <c r="BJ105" s="84" t="e">
        <f ca="true">+IF(AND(ISNUMBER(OFFSET('Hygiene Data'!$G$7,0,10*ROW('Hygiene Data'!G99))),'Data Summary'!DY105="Yes"),OFFSET('Hygiene Data'!$G$7,0,10*ROW('Hygiene Data'!G99)),NA())</f>
        <v>#N/A</v>
      </c>
      <c r="BK105" s="84" t="e">
        <f ca="true">+IF(AND(ISNUMBER(OFFSET('Hygiene Data'!$G$9,0,10*ROW('Hygiene Data'!G99))),'Data Summary'!DZ105="Yes"),OFFSET('Hygiene Data'!$G$9,0,10*ROW('Hygiene Data'!G99)),NA())</f>
        <v>#N/A</v>
      </c>
      <c r="BL105" s="84" t="e">
        <f ca="true">+IF(AND(ISNUMBER(OFFSET('Hygiene Data'!$H$5,0,10*ROW('Hygiene Data'!H99))),'Data Summary'!EA105="Yes"),OFFSET('Hygiene Data'!$H$5,0,10*ROW('Hygiene Data'!H99)),NA())</f>
        <v>#N/A</v>
      </c>
      <c r="BM105" s="84" t="e">
        <f ca="true">+IF(AND(ISNUMBER(OFFSET('Hygiene Data'!$H$7,0,10*ROW('Hygiene Data'!H99))),'Data Summary'!EB105="Yes"),OFFSET('Hygiene Data'!$H$7,0,10*ROW('Hygiene Data'!H99)),NA())</f>
        <v>#N/A</v>
      </c>
      <c r="BN105" s="84" t="e">
        <f ca="true">+IF(AND(ISNUMBER(OFFSET('Hygiene Data'!$H$9,0,10*ROW('Hygiene Data'!H99))),'Data Summary'!EC105="Yes"),OFFSET('Hygiene Data'!$H$9,0,10*ROW('Hygiene Data'!H99)),NA())</f>
        <v>#N/A</v>
      </c>
      <c r="BO105" s="84" t="e">
        <f ca="true">+IF(AND(ISNUMBER(OFFSET('Hygiene Data'!$I$5,0,10*ROW('Hygiene Data'!I99))),'Data Summary'!ED105="Yes"),OFFSET('Hygiene Data'!$I$5,0,10*ROW('Hygiene Data'!I99)),NA())</f>
        <v>#N/A</v>
      </c>
      <c r="BP105" s="84" t="e">
        <f ca="true">+IF(AND(ISNUMBER(OFFSET('Hygiene Data'!$I$7,0,10*ROW('Hygiene Data'!I99))),'Data Summary'!EE105="Yes"),OFFSET('Hygiene Data'!$I$7,0,10*ROW('Hygiene Data'!I99)),NA())</f>
        <v>#N/A</v>
      </c>
      <c r="BQ105" s="84" t="e">
        <f ca="true">+IF(AND(ISNUMBER(OFFSET('Hygiene Data'!$I$9,0,10*ROW('Hygiene Data'!I99))),'Data Summary'!EF105="Yes"),OFFSET('Hygiene Data'!$I$9,0,10*ROW('Hygiene Data'!I99)),NA())</f>
        <v>#N/A</v>
      </c>
    </row>
    <row xmlns:x14ac="http://schemas.microsoft.com/office/spreadsheetml/2009/9/ac" r="106" x14ac:dyDescent="0.2">
      <c r="A106" s="375" t="e">
        <f ca="true">+RIGHT('Data Summary'!A106,LEN('Data Summary'!A106)-9)</f>
        <v>#VALUE!</v>
      </c>
      <c r="B106" s="36" t="str">
        <f ca="true">+IF(ISTEXT('Data Summary'!B106),'Data Summary'!B106,"")</f>
        <v/>
      </c>
      <c r="C106" s="325" t="e">
        <f ca="true">+VALUE('Data Summary'!C106)</f>
        <v>#VALUE!</v>
      </c>
      <c r="D106" s="82" t="e">
        <f ca="true">+IF(AND(ISNUMBER(OFFSET('Water Data'!$D$4,0,10*ROW('Water Data'!D100))),'Data Summary'!BS106="Yes"),100-OFFSET('Water Data'!$D$4,0,10*ROW('Water Data'!D100)),NA())</f>
        <v>#N/A</v>
      </c>
      <c r="E106" s="82" t="e">
        <f ca="true">+IF(AND(ISNUMBER(OFFSET('Water Data'!$D$6,0,10*ROW('Water Data'!D100))),'Data Summary'!BT106="Yes"),OFFSET('Water Data'!$D$6,0,10*ROW('Water Data'!D100)),NA())</f>
        <v>#N/A</v>
      </c>
      <c r="F106" s="82" t="e">
        <f ca="true">+IF(AND(ISNUMBER(OFFSET('Water Data'!$D$9,0,10*ROW('Water Data'!D100))),'Data Summary'!BU106="Yes"),OFFSET('Water Data'!$D$9,0,10*ROW('Water Data'!D100)),NA())</f>
        <v>#N/A</v>
      </c>
      <c r="G106" s="82" t="e">
        <f ca="true">+IF(AND(ISNUMBER(OFFSET('Water Data'!$E$4,0,10*ROW('Water Data'!E100))),'Data Summary'!BV106="Yes"),100-OFFSET('Water Data'!$E$4,0,10*ROW('Water Data'!E100)),NA())</f>
        <v>#N/A</v>
      </c>
      <c r="H106" s="82" t="e">
        <f ca="true">+IF(AND(ISNUMBER(OFFSET('Water Data'!$E$6,0,10*ROW('Water Data'!E100))),'Data Summary'!BW106="Yes"),OFFSET('Water Data'!$E$6,0,10*ROW('Water Data'!E100)),NA())</f>
        <v>#N/A</v>
      </c>
      <c r="I106" s="82" t="e">
        <f ca="true">+IF(AND(ISNUMBER(OFFSET('Water Data'!$E$9,0,10*ROW('Water Data'!E100))),'Data Summary'!BX106="Yes"),OFFSET('Water Data'!$E$9,0,10*ROW('Water Data'!E100)),NA())</f>
        <v>#N/A</v>
      </c>
      <c r="J106" s="82" t="e">
        <f ca="true">+IF(AND(ISNUMBER(OFFSET('Water Data'!$F$4,0,10*ROW('Water Data'!F100))),'Data Summary'!BY106="Yes"),100-OFFSET('Water Data'!$F$4,0,10*ROW('Water Data'!F100)),NA())</f>
        <v>#N/A</v>
      </c>
      <c r="K106" s="82" t="e">
        <f ca="true">+IF(AND(ISNUMBER(OFFSET('Water Data'!$F$6,0,10*ROW('Water Data'!F100))),'Data Summary'!BZ106="Yes"),OFFSET('Water Data'!$F$6,0,10*ROW('Water Data'!F100)),NA())</f>
        <v>#N/A</v>
      </c>
      <c r="L106" s="82" t="e">
        <f ca="true">+IF(AND(ISNUMBER(OFFSET('Water Data'!$F$9,0,10*ROW('Water Data'!F100))),'Data Summary'!CA106="Yes"),OFFSET('Water Data'!$F$9,0,10*ROW('Water Data'!F100)),NA())</f>
        <v>#N/A</v>
      </c>
      <c r="M106" s="82" t="e">
        <f ca="true">+IF(AND(ISNUMBER(OFFSET('Water Data'!$G$4,0,10*ROW('Water Data'!G100))),'Data Summary'!CB106="Yes"),100-OFFSET('Water Data'!$G$4,0,10*ROW('Water Data'!G100)),NA())</f>
        <v>#N/A</v>
      </c>
      <c r="N106" s="82" t="e">
        <f ca="true">+IF(AND(ISNUMBER(OFFSET('Water Data'!$G$6,0,10*ROW('Water Data'!G100))),'Data Summary'!CC106="Yes"),OFFSET('Water Data'!$G$6,0,10*ROW('Water Data'!G100)),NA())</f>
        <v>#N/A</v>
      </c>
      <c r="O106" s="82" t="e">
        <f ca="true">+IF(AND(ISNUMBER(OFFSET('Water Data'!$G$9,0,10*ROW('Water Data'!G100))),'Data Summary'!CD106="Yes"),OFFSET('Water Data'!$G$9,0,10*ROW('Water Data'!G100)),NA())</f>
        <v>#N/A</v>
      </c>
      <c r="P106" s="82" t="e">
        <f ca="true">+IF(AND(ISNUMBER(OFFSET('Water Data'!$H$4,0,10*ROW('Water Data'!H100))),'Data Summary'!CE106="Yes"),100-OFFSET('Water Data'!$H$4,0,10*ROW('Water Data'!H100)),NA())</f>
        <v>#N/A</v>
      </c>
      <c r="Q106" s="82" t="e">
        <f ca="true">+IF(AND(ISNUMBER(OFFSET('Water Data'!$H$6,0,10*ROW('Water Data'!H100))),'Data Summary'!CF106="Yes"),OFFSET('Water Data'!$H$6,0,10*ROW('Water Data'!H100)),NA())</f>
        <v>#N/A</v>
      </c>
      <c r="R106" s="82" t="e">
        <f ca="true">+IF(AND(ISNUMBER(OFFSET('Water Data'!$H$9,0,10*ROW('Water Data'!H100))),'Data Summary'!CG106="Yes"),OFFSET('Water Data'!$H$9,0,10*ROW('Water Data'!H100)),NA())</f>
        <v>#N/A</v>
      </c>
      <c r="S106" s="82" t="e">
        <f ca="true">+IF(AND(ISNUMBER(OFFSET('Water Data'!$I$4,0,10*ROW('Water Data'!I100))),'Data Summary'!CH106="Yes"),100-OFFSET('Water Data'!$I$4,0,10*ROW('Water Data'!I100)),NA())</f>
        <v>#N/A</v>
      </c>
      <c r="T106" s="82" t="e">
        <f ca="true">+IF(AND(ISNUMBER(OFFSET('Water Data'!$I$6,0,10*ROW('Water Data'!I100))),'Data Summary'!CI106="Yes"),OFFSET('Water Data'!$I$6,0,10*ROW('Water Data'!I100)),NA())</f>
        <v>#N/A</v>
      </c>
      <c r="U106" s="82" t="e">
        <f ca="true">+IF(AND(ISNUMBER(OFFSET('Water Data'!$I$9,0,10*ROW('Water Data'!I100))),'Data Summary'!CJ106="Yes"),OFFSET('Water Data'!$I$9,0,10*ROW('Water Data'!I100)),NA())</f>
        <v>#N/A</v>
      </c>
      <c r="V106" s="83" t="e">
        <f ca="true">+IF(AND(ISNUMBER(OFFSET('Sanitation Data'!$D$4,0,10*ROW('Sanitation Data'!D100))),'Data Summary'!CK106="Yes"),100-OFFSET('Sanitation Data'!$D$4,0,10*ROW('Sanitation Data'!D100)),NA())</f>
        <v>#N/A</v>
      </c>
      <c r="W106" s="83" t="e">
        <f ca="true">+IF(AND(ISNUMBER(OFFSET('Sanitation Data'!$D$6,0,10*ROW('Sanitation Data'!D100))),'Data Summary'!CL106="Yes"),OFFSET('Sanitation Data'!$D$6,0,10*ROW('Sanitation Data'!D100)),NA())</f>
        <v>#N/A</v>
      </c>
      <c r="X106" s="83" t="e">
        <f ca="true">+IF(AND(ISNUMBER(OFFSET('Sanitation Data'!$D$10,0,10*ROW('Sanitation Data'!D100))),'Data Summary'!CM106="Yes"),OFFSET('Sanitation Data'!$D$10,0,10*ROW('Sanitation Data'!D100)),NA())</f>
        <v>#N/A</v>
      </c>
      <c r="Y106" s="83" t="e">
        <f ca="true">+IF(AND(ISNUMBER(OFFSET('Sanitation Data'!$D$11,0,10*ROW('Sanitation Data'!D100))),'Data Summary'!CN106="Yes"),OFFSET('Sanitation Data'!$D$11,0,10*ROW('Sanitation Data'!D100)),NA())</f>
        <v>#N/A</v>
      </c>
      <c r="Z106" s="83" t="e">
        <f ca="true">+IF(AND(ISNUMBER(OFFSET('Sanitation Data'!$D$12,0,10*ROW('Sanitation Data'!D100))),'Data Summary'!CO106="Yes"),OFFSET('Sanitation Data'!$D$12,0,10*ROW('Sanitation Data'!D100)),NA())</f>
        <v>#N/A</v>
      </c>
      <c r="AA106" s="83" t="e">
        <f ca="true">+IF(AND(ISNUMBER(OFFSET('Sanitation Data'!$E$4,0,10*ROW('Sanitation Data'!E100))),'Data Summary'!CP106="Yes"),100-OFFSET('Sanitation Data'!$E$4,0,10*ROW('Sanitation Data'!E100)),NA())</f>
        <v>#N/A</v>
      </c>
      <c r="AB106" s="83" t="e">
        <f ca="true">+IF(AND(ISNUMBER(OFFSET('Sanitation Data'!$E$6,0,10*ROW('Sanitation Data'!E100))),'Data Summary'!CQ106="Yes"),OFFSET('Sanitation Data'!$E$6,0,10*ROW('Sanitation Data'!E100)),NA())</f>
        <v>#N/A</v>
      </c>
      <c r="AC106" s="83" t="e">
        <f ca="true">+IF(AND(ISNUMBER(OFFSET('Sanitation Data'!$E$10,0,10*ROW('Sanitation Data'!E100))),'Data Summary'!CR106="Yes"),OFFSET('Sanitation Data'!$E$10,0,10*ROW('Sanitation Data'!E100)),NA())</f>
        <v>#N/A</v>
      </c>
      <c r="AD106" s="83" t="e">
        <f ca="true">+IF(AND(ISNUMBER(OFFSET('Sanitation Data'!$E$11,0,10*ROW('Sanitation Data'!E100))),'Data Summary'!CS106="Yes"),OFFSET('Sanitation Data'!$E$11,0,10*ROW('Sanitation Data'!E100)),NA())</f>
        <v>#N/A</v>
      </c>
      <c r="AE106" s="83" t="e">
        <f ca="true">+IF(AND(ISNUMBER(OFFSET('Sanitation Data'!$E$12,0,10*ROW('Sanitation Data'!E100))),'Data Summary'!CT106="Yes"),OFFSET('Sanitation Data'!$E$12,0,10*ROW('Sanitation Data'!E100)),NA())</f>
        <v>#N/A</v>
      </c>
      <c r="AF106" s="83" t="e">
        <f ca="true">+IF(AND(ISNUMBER(OFFSET('Sanitation Data'!$F$4,0,10*ROW('Sanitation Data'!F100))),'Data Summary'!CU106="Yes"),100-OFFSET('Sanitation Data'!$F$4,0,10*ROW('Sanitation Data'!F100)),NA())</f>
        <v>#N/A</v>
      </c>
      <c r="AG106" s="83" t="e">
        <f ca="true">+IF(AND(ISNUMBER(OFFSET('Sanitation Data'!$F$6,0,10*ROW('Sanitation Data'!F100))),'Data Summary'!CV106="Yes"),OFFSET('Sanitation Data'!$F$6,0,10*ROW('Sanitation Data'!F100)),NA())</f>
        <v>#N/A</v>
      </c>
      <c r="AH106" s="83" t="e">
        <f ca="true">+IF(AND(ISNUMBER(OFFSET('Sanitation Data'!$F$10,0,10*ROW('Sanitation Data'!F100))),'Data Summary'!CW106="Yes"),OFFSET('Sanitation Data'!$F$10,0,10*ROW('Sanitation Data'!F100)),NA())</f>
        <v>#N/A</v>
      </c>
      <c r="AI106" s="83" t="e">
        <f ca="true">+IF(AND(ISNUMBER(OFFSET('Sanitation Data'!$F$11,0,10*ROW('Sanitation Data'!F100))),'Data Summary'!CX106="Yes"),OFFSET('Sanitation Data'!$F$11,0,10*ROW('Sanitation Data'!F100)),NA())</f>
        <v>#N/A</v>
      </c>
      <c r="AJ106" s="83" t="e">
        <f ca="true">+IF(AND(ISNUMBER(OFFSET('Sanitation Data'!$F$12,0,10*ROW('Sanitation Data'!F100))),'Data Summary'!CY106="Yes"),OFFSET('Sanitation Data'!$F$12,0,10*ROW('Sanitation Data'!F100)),NA())</f>
        <v>#N/A</v>
      </c>
      <c r="AK106" s="83" t="e">
        <f ca="true">+IF(AND(ISNUMBER(OFFSET('Sanitation Data'!$G$4,0,10*ROW('Sanitation Data'!G100))),'Data Summary'!CZ106="Yes"),100-OFFSET('Sanitation Data'!$G$4,0,10*ROW('Sanitation Data'!G100)),NA())</f>
        <v>#N/A</v>
      </c>
      <c r="AL106" s="83" t="e">
        <f ca="true">+IF(AND(ISNUMBER(OFFSET('Sanitation Data'!$G$6,0,10*ROW('Sanitation Data'!G100))),'Data Summary'!DA106="Yes"),OFFSET('Sanitation Data'!$G$6,0,10*ROW('Sanitation Data'!G100)),NA())</f>
        <v>#N/A</v>
      </c>
      <c r="AM106" s="83" t="e">
        <f ca="true">+IF(AND(ISNUMBER(OFFSET('Sanitation Data'!$G$10,0,10*ROW('Sanitation Data'!G100))),'Data Summary'!DB106="Yes"),OFFSET('Sanitation Data'!$G$10,0,10*ROW('Sanitation Data'!G100)),NA())</f>
        <v>#N/A</v>
      </c>
      <c r="AN106" s="83" t="e">
        <f ca="true">+IF(AND(ISNUMBER(OFFSET('Sanitation Data'!$G$11,0,10*ROW('Sanitation Data'!G100))),'Data Summary'!DC106="Yes"),OFFSET('Sanitation Data'!$G$11,0,10*ROW('Sanitation Data'!G100)),NA())</f>
        <v>#N/A</v>
      </c>
      <c r="AO106" s="83" t="e">
        <f ca="true">+IF(AND(ISNUMBER(OFFSET('Sanitation Data'!$G$12,0,10*ROW('Sanitation Data'!G100))),'Data Summary'!DD106="Yes"),OFFSET('Sanitation Data'!$G$12,0,10*ROW('Sanitation Data'!G100)),NA())</f>
        <v>#N/A</v>
      </c>
      <c r="AP106" s="83" t="e">
        <f ca="true">+IF(AND(ISNUMBER(OFFSET('Sanitation Data'!$H$4,0,10*ROW('Sanitation Data'!H100))),'Data Summary'!DE106="Yes"),100-OFFSET('Sanitation Data'!$H$4,0,10*ROW('Sanitation Data'!H100)),NA())</f>
        <v>#N/A</v>
      </c>
      <c r="AQ106" s="83" t="e">
        <f ca="true">+IF(AND(ISNUMBER(OFFSET('Sanitation Data'!$H$6,0,10*ROW('Sanitation Data'!H100))),'Data Summary'!DF106="Yes"),OFFSET('Sanitation Data'!$H$6,0,10*ROW('Sanitation Data'!H100)),NA())</f>
        <v>#N/A</v>
      </c>
      <c r="AR106" s="83" t="e">
        <f ca="true">+IF(AND(ISNUMBER(OFFSET('Sanitation Data'!$H$10,0,10*ROW('Sanitation Data'!H100))),'Data Summary'!DG106="Yes"),OFFSET('Sanitation Data'!$H$10,0,10*ROW('Sanitation Data'!H100)),NA())</f>
        <v>#N/A</v>
      </c>
      <c r="AS106" s="83" t="e">
        <f ca="true">+IF(AND(ISNUMBER(OFFSET('Sanitation Data'!$H$11,0,10*ROW('Sanitation Data'!H100))),'Data Summary'!DH106="Yes"),OFFSET('Sanitation Data'!$H$11,0,10*ROW('Sanitation Data'!H100)),NA())</f>
        <v>#N/A</v>
      </c>
      <c r="AT106" s="83" t="e">
        <f ca="true">+IF(AND(ISNUMBER(OFFSET('Sanitation Data'!$H$12,0,10*ROW('Sanitation Data'!H100))),'Data Summary'!DI106="Yes"),OFFSET('Sanitation Data'!$H$12,0,10*ROW('Sanitation Data'!H100)),NA())</f>
        <v>#N/A</v>
      </c>
      <c r="AU106" s="83" t="e">
        <f ca="true">+IF(AND(ISNUMBER(OFFSET('Sanitation Data'!$I$4,0,10*ROW('Sanitation Data'!I100))),'Data Summary'!DJ106="Yes"),100-OFFSET('Sanitation Data'!$I$4,0,10*ROW('Sanitation Data'!I100)),NA())</f>
        <v>#N/A</v>
      </c>
      <c r="AV106" s="83" t="e">
        <f ca="true">+IF(AND(ISNUMBER(OFFSET('Sanitation Data'!$I$6,0,10*ROW('Sanitation Data'!I100))),'Data Summary'!DK106="Yes"),OFFSET('Sanitation Data'!$I$6,0,10*ROW('Sanitation Data'!I100)),NA())</f>
        <v>#N/A</v>
      </c>
      <c r="AW106" s="83" t="e">
        <f ca="true">+IF(AND(ISNUMBER(OFFSET('Sanitation Data'!$I$10,0,10*ROW('Sanitation Data'!I100))),'Data Summary'!DL106="Yes"),OFFSET('Sanitation Data'!$I$10,0,10*ROW('Sanitation Data'!I100)),NA())</f>
        <v>#N/A</v>
      </c>
      <c r="AX106" s="83" t="e">
        <f ca="true">+IF(AND(ISNUMBER(OFFSET('Sanitation Data'!$I$11,0,10*ROW('Sanitation Data'!I100))),'Data Summary'!DM106="Yes"),OFFSET('Sanitation Data'!$I$11,0,10*ROW('Sanitation Data'!I100)),NA())</f>
        <v>#N/A</v>
      </c>
      <c r="AY106" s="83" t="e">
        <f ca="true">+IF(AND(ISNUMBER(OFFSET('Sanitation Data'!$I$12,0,10*ROW('Sanitation Data'!I100))),'Data Summary'!DN106="Yes"),OFFSET('Sanitation Data'!$I$12,0,10*ROW('Sanitation Data'!I100)),NA())</f>
        <v>#N/A</v>
      </c>
      <c r="AZ106" s="84" t="e">
        <f ca="true">+IF(AND(ISNUMBER(OFFSET('Hygiene Data'!$D$5,0,10*ROW('Hygiene Data'!D100))),'Data Summary'!DO106="Yes"),OFFSET('Hygiene Data'!$D$5,0,10*ROW('Hygiene Data'!D100)),NA())</f>
        <v>#N/A</v>
      </c>
      <c r="BA106" s="84" t="e">
        <f ca="true">+IF(AND(ISNUMBER(OFFSET('Hygiene Data'!$D$7,0,10*ROW('Hygiene Data'!D100))),'Data Summary'!DP106="Yes"),OFFSET('Hygiene Data'!$D$7,0,10*ROW('Hygiene Data'!D100)),NA())</f>
        <v>#N/A</v>
      </c>
      <c r="BB106" s="84" t="e">
        <f ca="true">+IF(AND(ISNUMBER(OFFSET('Hygiene Data'!$D$9,0,10*ROW('Hygiene Data'!D100))),'Data Summary'!DQ106="Yes"),OFFSET('Hygiene Data'!$D$9,0,10*ROW('Hygiene Data'!D100)),NA())</f>
        <v>#N/A</v>
      </c>
      <c r="BC106" s="84" t="e">
        <f ca="true">+IF(AND(ISNUMBER(OFFSET('Hygiene Data'!$E$5,0,10*ROW('Hygiene Data'!E100))),'Data Summary'!DR106="Yes"),OFFSET('Hygiene Data'!$E$5,0,10*ROW('Hygiene Data'!E100)),NA())</f>
        <v>#N/A</v>
      </c>
      <c r="BD106" s="84" t="e">
        <f ca="true">+IF(AND(ISNUMBER(OFFSET('Hygiene Data'!$E$7,0,10*ROW('Hygiene Data'!E100))),'Data Summary'!DS106="Yes"),OFFSET('Hygiene Data'!$E$7,0,10*ROW('Hygiene Data'!E100)),NA())</f>
        <v>#N/A</v>
      </c>
      <c r="BE106" s="84" t="e">
        <f ca="true">+IF(AND(ISNUMBER(OFFSET('Hygiene Data'!$E$9,0,10*ROW('Hygiene Data'!E100))),'Data Summary'!DT106="Yes"),OFFSET('Hygiene Data'!$E$9,0,10*ROW('Hygiene Data'!E100)),NA())</f>
        <v>#N/A</v>
      </c>
      <c r="BF106" s="84" t="e">
        <f ca="true">+IF(AND(ISNUMBER(OFFSET('Hygiene Data'!$F$5,0,10*ROW('Hygiene Data'!F100))),'Data Summary'!DU106="Yes"),OFFSET('Hygiene Data'!$F$5,0,10*ROW('Hygiene Data'!F100)),NA())</f>
        <v>#N/A</v>
      </c>
      <c r="BG106" s="84" t="e">
        <f ca="true">+IF(AND(ISNUMBER(OFFSET('Hygiene Data'!$F$7,0,10*ROW('Hygiene Data'!F100))),'Data Summary'!DV106="Yes"),OFFSET('Hygiene Data'!$F$7,0,10*ROW('Hygiene Data'!F100)),NA())</f>
        <v>#N/A</v>
      </c>
      <c r="BH106" s="84" t="e">
        <f ca="true">+IF(AND(ISNUMBER(OFFSET('Hygiene Data'!$F$9,0,10*ROW('Hygiene Data'!F100))),'Data Summary'!DW106="Yes"),OFFSET('Hygiene Data'!$F$9,0,10*ROW('Hygiene Data'!F100)),NA())</f>
        <v>#N/A</v>
      </c>
      <c r="BI106" s="84" t="e">
        <f ca="true">+IF(AND(ISNUMBER(OFFSET('Hygiene Data'!$G$5,0,10*ROW('Hygiene Data'!G100))),'Data Summary'!DX106="Yes"),OFFSET('Hygiene Data'!$G$5,0,10*ROW('Hygiene Data'!G100)),NA())</f>
        <v>#N/A</v>
      </c>
      <c r="BJ106" s="84" t="e">
        <f ca="true">+IF(AND(ISNUMBER(OFFSET('Hygiene Data'!$G$7,0,10*ROW('Hygiene Data'!G100))),'Data Summary'!DY106="Yes"),OFFSET('Hygiene Data'!$G$7,0,10*ROW('Hygiene Data'!G100)),NA())</f>
        <v>#N/A</v>
      </c>
      <c r="BK106" s="84" t="e">
        <f ca="true">+IF(AND(ISNUMBER(OFFSET('Hygiene Data'!$G$9,0,10*ROW('Hygiene Data'!G100))),'Data Summary'!DZ106="Yes"),OFFSET('Hygiene Data'!$G$9,0,10*ROW('Hygiene Data'!G100)),NA())</f>
        <v>#N/A</v>
      </c>
      <c r="BL106" s="84" t="e">
        <f ca="true">+IF(AND(ISNUMBER(OFFSET('Hygiene Data'!$H$5,0,10*ROW('Hygiene Data'!H100))),'Data Summary'!EA106="Yes"),OFFSET('Hygiene Data'!$H$5,0,10*ROW('Hygiene Data'!H100)),NA())</f>
        <v>#N/A</v>
      </c>
      <c r="BM106" s="84" t="e">
        <f ca="true">+IF(AND(ISNUMBER(OFFSET('Hygiene Data'!$H$7,0,10*ROW('Hygiene Data'!H100))),'Data Summary'!EB106="Yes"),OFFSET('Hygiene Data'!$H$7,0,10*ROW('Hygiene Data'!H100)),NA())</f>
        <v>#N/A</v>
      </c>
      <c r="BN106" s="84" t="e">
        <f ca="true">+IF(AND(ISNUMBER(OFFSET('Hygiene Data'!$H$9,0,10*ROW('Hygiene Data'!H100))),'Data Summary'!EC106="Yes"),OFFSET('Hygiene Data'!$H$9,0,10*ROW('Hygiene Data'!H100)),NA())</f>
        <v>#N/A</v>
      </c>
      <c r="BO106" s="84" t="e">
        <f ca="true">+IF(AND(ISNUMBER(OFFSET('Hygiene Data'!$I$5,0,10*ROW('Hygiene Data'!I100))),'Data Summary'!ED106="Yes"),OFFSET('Hygiene Data'!$I$5,0,10*ROW('Hygiene Data'!I100)),NA())</f>
        <v>#N/A</v>
      </c>
      <c r="BP106" s="84" t="e">
        <f ca="true">+IF(AND(ISNUMBER(OFFSET('Hygiene Data'!$I$7,0,10*ROW('Hygiene Data'!I100))),'Data Summary'!EE106="Yes"),OFFSET('Hygiene Data'!$I$7,0,10*ROW('Hygiene Data'!I100)),NA())</f>
        <v>#N/A</v>
      </c>
      <c r="BQ106" s="84" t="e">
        <f ca="true">+IF(AND(ISNUMBER(OFFSET('Hygiene Data'!$I$9,0,10*ROW('Hygiene Data'!I100))),'Data Summary'!EF106="Yes"),OFFSET('Hygiene Data'!$I$9,0,10*ROW('Hygiene Data'!I100)),NA())</f>
        <v>#N/A</v>
      </c>
    </row>
    <row xmlns:x14ac="http://schemas.microsoft.com/office/spreadsheetml/2009/9/ac" r="107" x14ac:dyDescent="0.2">
      <c r="A107" s="375" t="e">
        <f ca="true">+RIGHT('Data Summary'!A107,LEN('Data Summary'!A107)-9)</f>
        <v>#VALUE!</v>
      </c>
      <c r="B107" s="36" t="str">
        <f ca="true">+IF(ISTEXT('Data Summary'!B107),'Data Summary'!B107,"")</f>
        <v/>
      </c>
      <c r="C107" s="325" t="e">
        <f ca="true">+VALUE('Data Summary'!C107)</f>
        <v>#VALUE!</v>
      </c>
      <c r="D107" s="82" t="e">
        <f ca="true">+IF(AND(ISNUMBER(OFFSET('Water Data'!$D$4,0,10*ROW('Water Data'!D101))),'Data Summary'!BS107="Yes"),100-OFFSET('Water Data'!$D$4,0,10*ROW('Water Data'!D101)),NA())</f>
        <v>#N/A</v>
      </c>
      <c r="E107" s="82" t="e">
        <f ca="true">+IF(AND(ISNUMBER(OFFSET('Water Data'!$D$6,0,10*ROW('Water Data'!D101))),'Data Summary'!BT107="Yes"),OFFSET('Water Data'!$D$6,0,10*ROW('Water Data'!D101)),NA())</f>
        <v>#N/A</v>
      </c>
      <c r="F107" s="82" t="e">
        <f ca="true">+IF(AND(ISNUMBER(OFFSET('Water Data'!$D$9,0,10*ROW('Water Data'!D101))),'Data Summary'!BU107="Yes"),OFFSET('Water Data'!$D$9,0,10*ROW('Water Data'!D101)),NA())</f>
        <v>#N/A</v>
      </c>
      <c r="G107" s="82" t="e">
        <f ca="true">+IF(AND(ISNUMBER(OFFSET('Water Data'!$E$4,0,10*ROW('Water Data'!E101))),'Data Summary'!BV107="Yes"),100-OFFSET('Water Data'!$E$4,0,10*ROW('Water Data'!E101)),NA())</f>
        <v>#N/A</v>
      </c>
      <c r="H107" s="82" t="e">
        <f ca="true">+IF(AND(ISNUMBER(OFFSET('Water Data'!$E$6,0,10*ROW('Water Data'!E101))),'Data Summary'!BW107="Yes"),OFFSET('Water Data'!$E$6,0,10*ROW('Water Data'!E101)),NA())</f>
        <v>#N/A</v>
      </c>
      <c r="I107" s="82" t="e">
        <f ca="true">+IF(AND(ISNUMBER(OFFSET('Water Data'!$E$9,0,10*ROW('Water Data'!E101))),'Data Summary'!BX107="Yes"),OFFSET('Water Data'!$E$9,0,10*ROW('Water Data'!E101)),NA())</f>
        <v>#N/A</v>
      </c>
      <c r="J107" s="82" t="e">
        <f ca="true">+IF(AND(ISNUMBER(OFFSET('Water Data'!$F$4,0,10*ROW('Water Data'!F101))),'Data Summary'!BY107="Yes"),100-OFFSET('Water Data'!$F$4,0,10*ROW('Water Data'!F101)),NA())</f>
        <v>#N/A</v>
      </c>
      <c r="K107" s="82" t="e">
        <f ca="true">+IF(AND(ISNUMBER(OFFSET('Water Data'!$F$6,0,10*ROW('Water Data'!F101))),'Data Summary'!BZ107="Yes"),OFFSET('Water Data'!$F$6,0,10*ROW('Water Data'!F101)),NA())</f>
        <v>#N/A</v>
      </c>
      <c r="L107" s="82" t="e">
        <f ca="true">+IF(AND(ISNUMBER(OFFSET('Water Data'!$F$9,0,10*ROW('Water Data'!F101))),'Data Summary'!CA107="Yes"),OFFSET('Water Data'!$F$9,0,10*ROW('Water Data'!F101)),NA())</f>
        <v>#N/A</v>
      </c>
      <c r="M107" s="82" t="e">
        <f ca="true">+IF(AND(ISNUMBER(OFFSET('Water Data'!$G$4,0,10*ROW('Water Data'!G101))),'Data Summary'!CB107="Yes"),100-OFFSET('Water Data'!$G$4,0,10*ROW('Water Data'!G101)),NA())</f>
        <v>#N/A</v>
      </c>
      <c r="N107" s="82" t="e">
        <f ca="true">+IF(AND(ISNUMBER(OFFSET('Water Data'!$G$6,0,10*ROW('Water Data'!G101))),'Data Summary'!CC107="Yes"),OFFSET('Water Data'!$G$6,0,10*ROW('Water Data'!G101)),NA())</f>
        <v>#N/A</v>
      </c>
      <c r="O107" s="82" t="e">
        <f ca="true">+IF(AND(ISNUMBER(OFFSET('Water Data'!$G$9,0,10*ROW('Water Data'!G101))),'Data Summary'!CD107="Yes"),OFFSET('Water Data'!$G$9,0,10*ROW('Water Data'!G101)),NA())</f>
        <v>#N/A</v>
      </c>
      <c r="P107" s="82" t="e">
        <f ca="true">+IF(AND(ISNUMBER(OFFSET('Water Data'!$H$4,0,10*ROW('Water Data'!H101))),'Data Summary'!CE107="Yes"),100-OFFSET('Water Data'!$H$4,0,10*ROW('Water Data'!H101)),NA())</f>
        <v>#N/A</v>
      </c>
      <c r="Q107" s="82" t="e">
        <f ca="true">+IF(AND(ISNUMBER(OFFSET('Water Data'!$H$6,0,10*ROW('Water Data'!H101))),'Data Summary'!CF107="Yes"),OFFSET('Water Data'!$H$6,0,10*ROW('Water Data'!H101)),NA())</f>
        <v>#N/A</v>
      </c>
      <c r="R107" s="82" t="e">
        <f ca="true">+IF(AND(ISNUMBER(OFFSET('Water Data'!$H$9,0,10*ROW('Water Data'!H101))),'Data Summary'!CG107="Yes"),OFFSET('Water Data'!$H$9,0,10*ROW('Water Data'!H101)),NA())</f>
        <v>#N/A</v>
      </c>
      <c r="S107" s="82" t="e">
        <f ca="true">+IF(AND(ISNUMBER(OFFSET('Water Data'!$I$4,0,10*ROW('Water Data'!I101))),'Data Summary'!CH107="Yes"),100-OFFSET('Water Data'!$I$4,0,10*ROW('Water Data'!I101)),NA())</f>
        <v>#N/A</v>
      </c>
      <c r="T107" s="82" t="e">
        <f ca="true">+IF(AND(ISNUMBER(OFFSET('Water Data'!$I$6,0,10*ROW('Water Data'!I101))),'Data Summary'!CI107="Yes"),OFFSET('Water Data'!$I$6,0,10*ROW('Water Data'!I101)),NA())</f>
        <v>#N/A</v>
      </c>
      <c r="U107" s="82" t="e">
        <f ca="true">+IF(AND(ISNUMBER(OFFSET('Water Data'!$I$9,0,10*ROW('Water Data'!I101))),'Data Summary'!CJ107="Yes"),OFFSET('Water Data'!$I$9,0,10*ROW('Water Data'!I101)),NA())</f>
        <v>#N/A</v>
      </c>
      <c r="V107" s="83" t="e">
        <f ca="true">+IF(AND(ISNUMBER(OFFSET('Sanitation Data'!$D$4,0,10*ROW('Sanitation Data'!D101))),'Data Summary'!CK107="Yes"),100-OFFSET('Sanitation Data'!$D$4,0,10*ROW('Sanitation Data'!D101)),NA())</f>
        <v>#N/A</v>
      </c>
      <c r="W107" s="83" t="e">
        <f ca="true">+IF(AND(ISNUMBER(OFFSET('Sanitation Data'!$D$6,0,10*ROW('Sanitation Data'!D101))),'Data Summary'!CL107="Yes"),OFFSET('Sanitation Data'!$D$6,0,10*ROW('Sanitation Data'!D101)),NA())</f>
        <v>#N/A</v>
      </c>
      <c r="X107" s="83" t="e">
        <f ca="true">+IF(AND(ISNUMBER(OFFSET('Sanitation Data'!$D$10,0,10*ROW('Sanitation Data'!D101))),'Data Summary'!CM107="Yes"),OFFSET('Sanitation Data'!$D$10,0,10*ROW('Sanitation Data'!D101)),NA())</f>
        <v>#N/A</v>
      </c>
      <c r="Y107" s="83" t="e">
        <f ca="true">+IF(AND(ISNUMBER(OFFSET('Sanitation Data'!$D$11,0,10*ROW('Sanitation Data'!D101))),'Data Summary'!CN107="Yes"),OFFSET('Sanitation Data'!$D$11,0,10*ROW('Sanitation Data'!D101)),NA())</f>
        <v>#N/A</v>
      </c>
      <c r="Z107" s="83" t="e">
        <f ca="true">+IF(AND(ISNUMBER(OFFSET('Sanitation Data'!$D$12,0,10*ROW('Sanitation Data'!D101))),'Data Summary'!CO107="Yes"),OFFSET('Sanitation Data'!$D$12,0,10*ROW('Sanitation Data'!D101)),NA())</f>
        <v>#N/A</v>
      </c>
      <c r="AA107" s="83" t="e">
        <f ca="true">+IF(AND(ISNUMBER(OFFSET('Sanitation Data'!$E$4,0,10*ROW('Sanitation Data'!E101))),'Data Summary'!CP107="Yes"),100-OFFSET('Sanitation Data'!$E$4,0,10*ROW('Sanitation Data'!E101)),NA())</f>
        <v>#N/A</v>
      </c>
      <c r="AB107" s="83" t="e">
        <f ca="true">+IF(AND(ISNUMBER(OFFSET('Sanitation Data'!$E$6,0,10*ROW('Sanitation Data'!E101))),'Data Summary'!CQ107="Yes"),OFFSET('Sanitation Data'!$E$6,0,10*ROW('Sanitation Data'!E101)),NA())</f>
        <v>#N/A</v>
      </c>
      <c r="AC107" s="83" t="e">
        <f ca="true">+IF(AND(ISNUMBER(OFFSET('Sanitation Data'!$E$10,0,10*ROW('Sanitation Data'!E101))),'Data Summary'!CR107="Yes"),OFFSET('Sanitation Data'!$E$10,0,10*ROW('Sanitation Data'!E101)),NA())</f>
        <v>#N/A</v>
      </c>
      <c r="AD107" s="83" t="e">
        <f ca="true">+IF(AND(ISNUMBER(OFFSET('Sanitation Data'!$E$11,0,10*ROW('Sanitation Data'!E101))),'Data Summary'!CS107="Yes"),OFFSET('Sanitation Data'!$E$11,0,10*ROW('Sanitation Data'!E101)),NA())</f>
        <v>#N/A</v>
      </c>
      <c r="AE107" s="83" t="e">
        <f ca="true">+IF(AND(ISNUMBER(OFFSET('Sanitation Data'!$E$12,0,10*ROW('Sanitation Data'!E101))),'Data Summary'!CT107="Yes"),OFFSET('Sanitation Data'!$E$12,0,10*ROW('Sanitation Data'!E101)),NA())</f>
        <v>#N/A</v>
      </c>
      <c r="AF107" s="83" t="e">
        <f ca="true">+IF(AND(ISNUMBER(OFFSET('Sanitation Data'!$F$4,0,10*ROW('Sanitation Data'!F101))),'Data Summary'!CU107="Yes"),100-OFFSET('Sanitation Data'!$F$4,0,10*ROW('Sanitation Data'!F101)),NA())</f>
        <v>#N/A</v>
      </c>
      <c r="AG107" s="83" t="e">
        <f ca="true">+IF(AND(ISNUMBER(OFFSET('Sanitation Data'!$F$6,0,10*ROW('Sanitation Data'!F101))),'Data Summary'!CV107="Yes"),OFFSET('Sanitation Data'!$F$6,0,10*ROW('Sanitation Data'!F101)),NA())</f>
        <v>#N/A</v>
      </c>
      <c r="AH107" s="83" t="e">
        <f ca="true">+IF(AND(ISNUMBER(OFFSET('Sanitation Data'!$F$10,0,10*ROW('Sanitation Data'!F101))),'Data Summary'!CW107="Yes"),OFFSET('Sanitation Data'!$F$10,0,10*ROW('Sanitation Data'!F101)),NA())</f>
        <v>#N/A</v>
      </c>
      <c r="AI107" s="83" t="e">
        <f ca="true">+IF(AND(ISNUMBER(OFFSET('Sanitation Data'!$F$11,0,10*ROW('Sanitation Data'!F101))),'Data Summary'!CX107="Yes"),OFFSET('Sanitation Data'!$F$11,0,10*ROW('Sanitation Data'!F101)),NA())</f>
        <v>#N/A</v>
      </c>
      <c r="AJ107" s="83" t="e">
        <f ca="true">+IF(AND(ISNUMBER(OFFSET('Sanitation Data'!$F$12,0,10*ROW('Sanitation Data'!F101))),'Data Summary'!CY107="Yes"),OFFSET('Sanitation Data'!$F$12,0,10*ROW('Sanitation Data'!F101)),NA())</f>
        <v>#N/A</v>
      </c>
      <c r="AK107" s="83" t="e">
        <f ca="true">+IF(AND(ISNUMBER(OFFSET('Sanitation Data'!$G$4,0,10*ROW('Sanitation Data'!G101))),'Data Summary'!CZ107="Yes"),100-OFFSET('Sanitation Data'!$G$4,0,10*ROW('Sanitation Data'!G101)),NA())</f>
        <v>#N/A</v>
      </c>
      <c r="AL107" s="83" t="e">
        <f ca="true">+IF(AND(ISNUMBER(OFFSET('Sanitation Data'!$G$6,0,10*ROW('Sanitation Data'!G101))),'Data Summary'!DA107="Yes"),OFFSET('Sanitation Data'!$G$6,0,10*ROW('Sanitation Data'!G101)),NA())</f>
        <v>#N/A</v>
      </c>
      <c r="AM107" s="83" t="e">
        <f ca="true">+IF(AND(ISNUMBER(OFFSET('Sanitation Data'!$G$10,0,10*ROW('Sanitation Data'!G101))),'Data Summary'!DB107="Yes"),OFFSET('Sanitation Data'!$G$10,0,10*ROW('Sanitation Data'!G101)),NA())</f>
        <v>#N/A</v>
      </c>
      <c r="AN107" s="83" t="e">
        <f ca="true">+IF(AND(ISNUMBER(OFFSET('Sanitation Data'!$G$11,0,10*ROW('Sanitation Data'!G101))),'Data Summary'!DC107="Yes"),OFFSET('Sanitation Data'!$G$11,0,10*ROW('Sanitation Data'!G101)),NA())</f>
        <v>#N/A</v>
      </c>
      <c r="AO107" s="83" t="e">
        <f ca="true">+IF(AND(ISNUMBER(OFFSET('Sanitation Data'!$G$12,0,10*ROW('Sanitation Data'!G101))),'Data Summary'!DD107="Yes"),OFFSET('Sanitation Data'!$G$12,0,10*ROW('Sanitation Data'!G101)),NA())</f>
        <v>#N/A</v>
      </c>
      <c r="AP107" s="83" t="e">
        <f ca="true">+IF(AND(ISNUMBER(OFFSET('Sanitation Data'!$H$4,0,10*ROW('Sanitation Data'!H101))),'Data Summary'!DE107="Yes"),100-OFFSET('Sanitation Data'!$H$4,0,10*ROW('Sanitation Data'!H101)),NA())</f>
        <v>#N/A</v>
      </c>
      <c r="AQ107" s="83" t="e">
        <f ca="true">+IF(AND(ISNUMBER(OFFSET('Sanitation Data'!$H$6,0,10*ROW('Sanitation Data'!H101))),'Data Summary'!DF107="Yes"),OFFSET('Sanitation Data'!$H$6,0,10*ROW('Sanitation Data'!H101)),NA())</f>
        <v>#N/A</v>
      </c>
      <c r="AR107" s="83" t="e">
        <f ca="true">+IF(AND(ISNUMBER(OFFSET('Sanitation Data'!$H$10,0,10*ROW('Sanitation Data'!H101))),'Data Summary'!DG107="Yes"),OFFSET('Sanitation Data'!$H$10,0,10*ROW('Sanitation Data'!H101)),NA())</f>
        <v>#N/A</v>
      </c>
      <c r="AS107" s="83" t="e">
        <f ca="true">+IF(AND(ISNUMBER(OFFSET('Sanitation Data'!$H$11,0,10*ROW('Sanitation Data'!H101))),'Data Summary'!DH107="Yes"),OFFSET('Sanitation Data'!$H$11,0,10*ROW('Sanitation Data'!H101)),NA())</f>
        <v>#N/A</v>
      </c>
      <c r="AT107" s="83" t="e">
        <f ca="true">+IF(AND(ISNUMBER(OFFSET('Sanitation Data'!$H$12,0,10*ROW('Sanitation Data'!H101))),'Data Summary'!DI107="Yes"),OFFSET('Sanitation Data'!$H$12,0,10*ROW('Sanitation Data'!H101)),NA())</f>
        <v>#N/A</v>
      </c>
      <c r="AU107" s="83" t="e">
        <f ca="true">+IF(AND(ISNUMBER(OFFSET('Sanitation Data'!$I$4,0,10*ROW('Sanitation Data'!I101))),'Data Summary'!DJ107="Yes"),100-OFFSET('Sanitation Data'!$I$4,0,10*ROW('Sanitation Data'!I101)),NA())</f>
        <v>#N/A</v>
      </c>
      <c r="AV107" s="83" t="e">
        <f ca="true">+IF(AND(ISNUMBER(OFFSET('Sanitation Data'!$I$6,0,10*ROW('Sanitation Data'!I101))),'Data Summary'!DK107="Yes"),OFFSET('Sanitation Data'!$I$6,0,10*ROW('Sanitation Data'!I101)),NA())</f>
        <v>#N/A</v>
      </c>
      <c r="AW107" s="83" t="e">
        <f ca="true">+IF(AND(ISNUMBER(OFFSET('Sanitation Data'!$I$10,0,10*ROW('Sanitation Data'!I101))),'Data Summary'!DL107="Yes"),OFFSET('Sanitation Data'!$I$10,0,10*ROW('Sanitation Data'!I101)),NA())</f>
        <v>#N/A</v>
      </c>
      <c r="AX107" s="83" t="e">
        <f ca="true">+IF(AND(ISNUMBER(OFFSET('Sanitation Data'!$I$11,0,10*ROW('Sanitation Data'!I101))),'Data Summary'!DM107="Yes"),OFFSET('Sanitation Data'!$I$11,0,10*ROW('Sanitation Data'!I101)),NA())</f>
        <v>#N/A</v>
      </c>
      <c r="AY107" s="83" t="e">
        <f ca="true">+IF(AND(ISNUMBER(OFFSET('Sanitation Data'!$I$12,0,10*ROW('Sanitation Data'!I101))),'Data Summary'!DN107="Yes"),OFFSET('Sanitation Data'!$I$12,0,10*ROW('Sanitation Data'!I101)),NA())</f>
        <v>#N/A</v>
      </c>
      <c r="AZ107" s="84" t="e">
        <f ca="true">+IF(AND(ISNUMBER(OFFSET('Hygiene Data'!$D$5,0,10*ROW('Hygiene Data'!D101))),'Data Summary'!DO107="Yes"),OFFSET('Hygiene Data'!$D$5,0,10*ROW('Hygiene Data'!D101)),NA())</f>
        <v>#N/A</v>
      </c>
      <c r="BA107" s="84" t="e">
        <f ca="true">+IF(AND(ISNUMBER(OFFSET('Hygiene Data'!$D$7,0,10*ROW('Hygiene Data'!D101))),'Data Summary'!DP107="Yes"),OFFSET('Hygiene Data'!$D$7,0,10*ROW('Hygiene Data'!D101)),NA())</f>
        <v>#N/A</v>
      </c>
      <c r="BB107" s="84" t="e">
        <f ca="true">+IF(AND(ISNUMBER(OFFSET('Hygiene Data'!$D$9,0,10*ROW('Hygiene Data'!D101))),'Data Summary'!DQ107="Yes"),OFFSET('Hygiene Data'!$D$9,0,10*ROW('Hygiene Data'!D101)),NA())</f>
        <v>#N/A</v>
      </c>
      <c r="BC107" s="84" t="e">
        <f ca="true">+IF(AND(ISNUMBER(OFFSET('Hygiene Data'!$E$5,0,10*ROW('Hygiene Data'!E101))),'Data Summary'!DR107="Yes"),OFFSET('Hygiene Data'!$E$5,0,10*ROW('Hygiene Data'!E101)),NA())</f>
        <v>#N/A</v>
      </c>
      <c r="BD107" s="84" t="e">
        <f ca="true">+IF(AND(ISNUMBER(OFFSET('Hygiene Data'!$E$7,0,10*ROW('Hygiene Data'!E101))),'Data Summary'!DS107="Yes"),OFFSET('Hygiene Data'!$E$7,0,10*ROW('Hygiene Data'!E101)),NA())</f>
        <v>#N/A</v>
      </c>
      <c r="BE107" s="84" t="e">
        <f ca="true">+IF(AND(ISNUMBER(OFFSET('Hygiene Data'!$E$9,0,10*ROW('Hygiene Data'!E101))),'Data Summary'!DT107="Yes"),OFFSET('Hygiene Data'!$E$9,0,10*ROW('Hygiene Data'!E101)),NA())</f>
        <v>#N/A</v>
      </c>
      <c r="BF107" s="84" t="e">
        <f ca="true">+IF(AND(ISNUMBER(OFFSET('Hygiene Data'!$F$5,0,10*ROW('Hygiene Data'!F101))),'Data Summary'!DU107="Yes"),OFFSET('Hygiene Data'!$F$5,0,10*ROW('Hygiene Data'!F101)),NA())</f>
        <v>#N/A</v>
      </c>
      <c r="BG107" s="84" t="e">
        <f ca="true">+IF(AND(ISNUMBER(OFFSET('Hygiene Data'!$F$7,0,10*ROW('Hygiene Data'!F101))),'Data Summary'!DV107="Yes"),OFFSET('Hygiene Data'!$F$7,0,10*ROW('Hygiene Data'!F101)),NA())</f>
        <v>#N/A</v>
      </c>
      <c r="BH107" s="84" t="e">
        <f ca="true">+IF(AND(ISNUMBER(OFFSET('Hygiene Data'!$F$9,0,10*ROW('Hygiene Data'!F101))),'Data Summary'!DW107="Yes"),OFFSET('Hygiene Data'!$F$9,0,10*ROW('Hygiene Data'!F101)),NA())</f>
        <v>#N/A</v>
      </c>
      <c r="BI107" s="84" t="e">
        <f ca="true">+IF(AND(ISNUMBER(OFFSET('Hygiene Data'!$G$5,0,10*ROW('Hygiene Data'!G101))),'Data Summary'!DX107="Yes"),OFFSET('Hygiene Data'!$G$5,0,10*ROW('Hygiene Data'!G101)),NA())</f>
        <v>#N/A</v>
      </c>
      <c r="BJ107" s="84" t="e">
        <f ca="true">+IF(AND(ISNUMBER(OFFSET('Hygiene Data'!$G$7,0,10*ROW('Hygiene Data'!G101))),'Data Summary'!DY107="Yes"),OFFSET('Hygiene Data'!$G$7,0,10*ROW('Hygiene Data'!G101)),NA())</f>
        <v>#N/A</v>
      </c>
      <c r="BK107" s="84" t="e">
        <f ca="true">+IF(AND(ISNUMBER(OFFSET('Hygiene Data'!$G$9,0,10*ROW('Hygiene Data'!G101))),'Data Summary'!DZ107="Yes"),OFFSET('Hygiene Data'!$G$9,0,10*ROW('Hygiene Data'!G101)),NA())</f>
        <v>#N/A</v>
      </c>
      <c r="BL107" s="84" t="e">
        <f ca="true">+IF(AND(ISNUMBER(OFFSET('Hygiene Data'!$H$5,0,10*ROW('Hygiene Data'!H101))),'Data Summary'!EA107="Yes"),OFFSET('Hygiene Data'!$H$5,0,10*ROW('Hygiene Data'!H101)),NA())</f>
        <v>#N/A</v>
      </c>
      <c r="BM107" s="84" t="e">
        <f ca="true">+IF(AND(ISNUMBER(OFFSET('Hygiene Data'!$H$7,0,10*ROW('Hygiene Data'!H101))),'Data Summary'!EB107="Yes"),OFFSET('Hygiene Data'!$H$7,0,10*ROW('Hygiene Data'!H101)),NA())</f>
        <v>#N/A</v>
      </c>
      <c r="BN107" s="84" t="e">
        <f ca="true">+IF(AND(ISNUMBER(OFFSET('Hygiene Data'!$H$9,0,10*ROW('Hygiene Data'!H101))),'Data Summary'!EC107="Yes"),OFFSET('Hygiene Data'!$H$9,0,10*ROW('Hygiene Data'!H101)),NA())</f>
        <v>#N/A</v>
      </c>
      <c r="BO107" s="84" t="e">
        <f ca="true">+IF(AND(ISNUMBER(OFFSET('Hygiene Data'!$I$5,0,10*ROW('Hygiene Data'!I101))),'Data Summary'!ED107="Yes"),OFFSET('Hygiene Data'!$I$5,0,10*ROW('Hygiene Data'!I101)),NA())</f>
        <v>#N/A</v>
      </c>
      <c r="BP107" s="84" t="e">
        <f ca="true">+IF(AND(ISNUMBER(OFFSET('Hygiene Data'!$I$7,0,10*ROW('Hygiene Data'!I101))),'Data Summary'!EE107="Yes"),OFFSET('Hygiene Data'!$I$7,0,10*ROW('Hygiene Data'!I101)),NA())</f>
        <v>#N/A</v>
      </c>
      <c r="BQ107" s="84" t="e">
        <f ca="true">+IF(AND(ISNUMBER(OFFSET('Hygiene Data'!$I$9,0,10*ROW('Hygiene Data'!I101))),'Data Summary'!EF107="Yes"),OFFSET('Hygiene Data'!$I$9,0,10*ROW('Hygiene Data'!I101)),NA())</f>
        <v>#N/A</v>
      </c>
    </row>
    <row xmlns:x14ac="http://schemas.microsoft.com/office/spreadsheetml/2009/9/ac" r="108" x14ac:dyDescent="0.2">
      <c r="A108" s="375" t="e">
        <f ca="true">+RIGHT('Data Summary'!A108,LEN('Data Summary'!A108)-9)</f>
        <v>#VALUE!</v>
      </c>
      <c r="B108" s="36" t="str">
        <f ca="true">+IF(ISTEXT('Data Summary'!B108),'Data Summary'!B108,"")</f>
        <v/>
      </c>
      <c r="C108" s="325" t="e">
        <f ca="true">+VALUE('Data Summary'!C108)</f>
        <v>#VALUE!</v>
      </c>
      <c r="D108" s="82" t="e">
        <f ca="true">+IF(AND(ISNUMBER(OFFSET('Water Data'!$D$4,0,10*ROW('Water Data'!D102))),'Data Summary'!BS108="Yes"),100-OFFSET('Water Data'!$D$4,0,10*ROW('Water Data'!D102)),NA())</f>
        <v>#N/A</v>
      </c>
      <c r="E108" s="82" t="e">
        <f ca="true">+IF(AND(ISNUMBER(OFFSET('Water Data'!$D$6,0,10*ROW('Water Data'!D102))),'Data Summary'!BT108="Yes"),OFFSET('Water Data'!$D$6,0,10*ROW('Water Data'!D102)),NA())</f>
        <v>#N/A</v>
      </c>
      <c r="F108" s="82" t="e">
        <f ca="true">+IF(AND(ISNUMBER(OFFSET('Water Data'!$D$9,0,10*ROW('Water Data'!D102))),'Data Summary'!BU108="Yes"),OFFSET('Water Data'!$D$9,0,10*ROW('Water Data'!D102)),NA())</f>
        <v>#N/A</v>
      </c>
      <c r="G108" s="82" t="e">
        <f ca="true">+IF(AND(ISNUMBER(OFFSET('Water Data'!$E$4,0,10*ROW('Water Data'!E102))),'Data Summary'!BV108="Yes"),100-OFFSET('Water Data'!$E$4,0,10*ROW('Water Data'!E102)),NA())</f>
        <v>#N/A</v>
      </c>
      <c r="H108" s="82" t="e">
        <f ca="true">+IF(AND(ISNUMBER(OFFSET('Water Data'!$E$6,0,10*ROW('Water Data'!E102))),'Data Summary'!BW108="Yes"),OFFSET('Water Data'!$E$6,0,10*ROW('Water Data'!E102)),NA())</f>
        <v>#N/A</v>
      </c>
      <c r="I108" s="82" t="e">
        <f ca="true">+IF(AND(ISNUMBER(OFFSET('Water Data'!$E$9,0,10*ROW('Water Data'!E102))),'Data Summary'!BX108="Yes"),OFFSET('Water Data'!$E$9,0,10*ROW('Water Data'!E102)),NA())</f>
        <v>#N/A</v>
      </c>
      <c r="J108" s="82" t="e">
        <f ca="true">+IF(AND(ISNUMBER(OFFSET('Water Data'!$F$4,0,10*ROW('Water Data'!F102))),'Data Summary'!BY108="Yes"),100-OFFSET('Water Data'!$F$4,0,10*ROW('Water Data'!F102)),NA())</f>
        <v>#N/A</v>
      </c>
      <c r="K108" s="82" t="e">
        <f ca="true">+IF(AND(ISNUMBER(OFFSET('Water Data'!$F$6,0,10*ROW('Water Data'!F102))),'Data Summary'!BZ108="Yes"),OFFSET('Water Data'!$F$6,0,10*ROW('Water Data'!F102)),NA())</f>
        <v>#N/A</v>
      </c>
      <c r="L108" s="82" t="e">
        <f ca="true">+IF(AND(ISNUMBER(OFFSET('Water Data'!$F$9,0,10*ROW('Water Data'!F102))),'Data Summary'!CA108="Yes"),OFFSET('Water Data'!$F$9,0,10*ROW('Water Data'!F102)),NA())</f>
        <v>#N/A</v>
      </c>
      <c r="M108" s="82" t="e">
        <f ca="true">+IF(AND(ISNUMBER(OFFSET('Water Data'!$G$4,0,10*ROW('Water Data'!G102))),'Data Summary'!CB108="Yes"),100-OFFSET('Water Data'!$G$4,0,10*ROW('Water Data'!G102)),NA())</f>
        <v>#N/A</v>
      </c>
      <c r="N108" s="82" t="e">
        <f ca="true">+IF(AND(ISNUMBER(OFFSET('Water Data'!$G$6,0,10*ROW('Water Data'!G102))),'Data Summary'!CC108="Yes"),OFFSET('Water Data'!$G$6,0,10*ROW('Water Data'!G102)),NA())</f>
        <v>#N/A</v>
      </c>
      <c r="O108" s="82" t="e">
        <f ca="true">+IF(AND(ISNUMBER(OFFSET('Water Data'!$G$9,0,10*ROW('Water Data'!G102))),'Data Summary'!CD108="Yes"),OFFSET('Water Data'!$G$9,0,10*ROW('Water Data'!G102)),NA())</f>
        <v>#N/A</v>
      </c>
      <c r="P108" s="82" t="e">
        <f ca="true">+IF(AND(ISNUMBER(OFFSET('Water Data'!$H$4,0,10*ROW('Water Data'!H102))),'Data Summary'!CE108="Yes"),100-OFFSET('Water Data'!$H$4,0,10*ROW('Water Data'!H102)),NA())</f>
        <v>#N/A</v>
      </c>
      <c r="Q108" s="82" t="e">
        <f ca="true">+IF(AND(ISNUMBER(OFFSET('Water Data'!$H$6,0,10*ROW('Water Data'!H102))),'Data Summary'!CF108="Yes"),OFFSET('Water Data'!$H$6,0,10*ROW('Water Data'!H102)),NA())</f>
        <v>#N/A</v>
      </c>
      <c r="R108" s="82" t="e">
        <f ca="true">+IF(AND(ISNUMBER(OFFSET('Water Data'!$H$9,0,10*ROW('Water Data'!H102))),'Data Summary'!CG108="Yes"),OFFSET('Water Data'!$H$9,0,10*ROW('Water Data'!H102)),NA())</f>
        <v>#N/A</v>
      </c>
      <c r="S108" s="82" t="e">
        <f ca="true">+IF(AND(ISNUMBER(OFFSET('Water Data'!$I$4,0,10*ROW('Water Data'!I102))),'Data Summary'!CH108="Yes"),100-OFFSET('Water Data'!$I$4,0,10*ROW('Water Data'!I102)),NA())</f>
        <v>#N/A</v>
      </c>
      <c r="T108" s="82" t="e">
        <f ca="true">+IF(AND(ISNUMBER(OFFSET('Water Data'!$I$6,0,10*ROW('Water Data'!I102))),'Data Summary'!CI108="Yes"),OFFSET('Water Data'!$I$6,0,10*ROW('Water Data'!I102)),NA())</f>
        <v>#N/A</v>
      </c>
      <c r="U108" s="82" t="e">
        <f ca="true">+IF(AND(ISNUMBER(OFFSET('Water Data'!$I$9,0,10*ROW('Water Data'!I102))),'Data Summary'!CJ108="Yes"),OFFSET('Water Data'!$I$9,0,10*ROW('Water Data'!I102)),NA())</f>
        <v>#N/A</v>
      </c>
      <c r="V108" s="83" t="e">
        <f ca="true">+IF(AND(ISNUMBER(OFFSET('Sanitation Data'!$D$4,0,10*ROW('Sanitation Data'!D102))),'Data Summary'!CK108="Yes"),100-OFFSET('Sanitation Data'!$D$4,0,10*ROW('Sanitation Data'!D102)),NA())</f>
        <v>#N/A</v>
      </c>
      <c r="W108" s="83" t="e">
        <f ca="true">+IF(AND(ISNUMBER(OFFSET('Sanitation Data'!$D$6,0,10*ROW('Sanitation Data'!D102))),'Data Summary'!CL108="Yes"),OFFSET('Sanitation Data'!$D$6,0,10*ROW('Sanitation Data'!D102)),NA())</f>
        <v>#N/A</v>
      </c>
      <c r="X108" s="83" t="e">
        <f ca="true">+IF(AND(ISNUMBER(OFFSET('Sanitation Data'!$D$10,0,10*ROW('Sanitation Data'!D102))),'Data Summary'!CM108="Yes"),OFFSET('Sanitation Data'!$D$10,0,10*ROW('Sanitation Data'!D102)),NA())</f>
        <v>#N/A</v>
      </c>
      <c r="Y108" s="83" t="e">
        <f ca="true">+IF(AND(ISNUMBER(OFFSET('Sanitation Data'!$D$11,0,10*ROW('Sanitation Data'!D102))),'Data Summary'!CN108="Yes"),OFFSET('Sanitation Data'!$D$11,0,10*ROW('Sanitation Data'!D102)),NA())</f>
        <v>#N/A</v>
      </c>
      <c r="Z108" s="83" t="e">
        <f ca="true">+IF(AND(ISNUMBER(OFFSET('Sanitation Data'!$D$12,0,10*ROW('Sanitation Data'!D102))),'Data Summary'!CO108="Yes"),OFFSET('Sanitation Data'!$D$12,0,10*ROW('Sanitation Data'!D102)),NA())</f>
        <v>#N/A</v>
      </c>
      <c r="AA108" s="83" t="e">
        <f ca="true">+IF(AND(ISNUMBER(OFFSET('Sanitation Data'!$E$4,0,10*ROW('Sanitation Data'!E102))),'Data Summary'!CP108="Yes"),100-OFFSET('Sanitation Data'!$E$4,0,10*ROW('Sanitation Data'!E102)),NA())</f>
        <v>#N/A</v>
      </c>
      <c r="AB108" s="83" t="e">
        <f ca="true">+IF(AND(ISNUMBER(OFFSET('Sanitation Data'!$E$6,0,10*ROW('Sanitation Data'!E102))),'Data Summary'!CQ108="Yes"),OFFSET('Sanitation Data'!$E$6,0,10*ROW('Sanitation Data'!E102)),NA())</f>
        <v>#N/A</v>
      </c>
      <c r="AC108" s="83" t="e">
        <f ca="true">+IF(AND(ISNUMBER(OFFSET('Sanitation Data'!$E$10,0,10*ROW('Sanitation Data'!E102))),'Data Summary'!CR108="Yes"),OFFSET('Sanitation Data'!$E$10,0,10*ROW('Sanitation Data'!E102)),NA())</f>
        <v>#N/A</v>
      </c>
      <c r="AD108" s="83" t="e">
        <f ca="true">+IF(AND(ISNUMBER(OFFSET('Sanitation Data'!$E$11,0,10*ROW('Sanitation Data'!E102))),'Data Summary'!CS108="Yes"),OFFSET('Sanitation Data'!$E$11,0,10*ROW('Sanitation Data'!E102)),NA())</f>
        <v>#N/A</v>
      </c>
      <c r="AE108" s="83" t="e">
        <f ca="true">+IF(AND(ISNUMBER(OFFSET('Sanitation Data'!$E$12,0,10*ROW('Sanitation Data'!E102))),'Data Summary'!CT108="Yes"),OFFSET('Sanitation Data'!$E$12,0,10*ROW('Sanitation Data'!E102)),NA())</f>
        <v>#N/A</v>
      </c>
      <c r="AF108" s="83" t="e">
        <f ca="true">+IF(AND(ISNUMBER(OFFSET('Sanitation Data'!$F$4,0,10*ROW('Sanitation Data'!F102))),'Data Summary'!CU108="Yes"),100-OFFSET('Sanitation Data'!$F$4,0,10*ROW('Sanitation Data'!F102)),NA())</f>
        <v>#N/A</v>
      </c>
      <c r="AG108" s="83" t="e">
        <f ca="true">+IF(AND(ISNUMBER(OFFSET('Sanitation Data'!$F$6,0,10*ROW('Sanitation Data'!F102))),'Data Summary'!CV108="Yes"),OFFSET('Sanitation Data'!$F$6,0,10*ROW('Sanitation Data'!F102)),NA())</f>
        <v>#N/A</v>
      </c>
      <c r="AH108" s="83" t="e">
        <f ca="true">+IF(AND(ISNUMBER(OFFSET('Sanitation Data'!$F$10,0,10*ROW('Sanitation Data'!F102))),'Data Summary'!CW108="Yes"),OFFSET('Sanitation Data'!$F$10,0,10*ROW('Sanitation Data'!F102)),NA())</f>
        <v>#N/A</v>
      </c>
      <c r="AI108" s="83" t="e">
        <f ca="true">+IF(AND(ISNUMBER(OFFSET('Sanitation Data'!$F$11,0,10*ROW('Sanitation Data'!F102))),'Data Summary'!CX108="Yes"),OFFSET('Sanitation Data'!$F$11,0,10*ROW('Sanitation Data'!F102)),NA())</f>
        <v>#N/A</v>
      </c>
      <c r="AJ108" s="83" t="e">
        <f ca="true">+IF(AND(ISNUMBER(OFFSET('Sanitation Data'!$F$12,0,10*ROW('Sanitation Data'!F102))),'Data Summary'!CY108="Yes"),OFFSET('Sanitation Data'!$F$12,0,10*ROW('Sanitation Data'!F102)),NA())</f>
        <v>#N/A</v>
      </c>
      <c r="AK108" s="83" t="e">
        <f ca="true">+IF(AND(ISNUMBER(OFFSET('Sanitation Data'!$G$4,0,10*ROW('Sanitation Data'!G102))),'Data Summary'!CZ108="Yes"),100-OFFSET('Sanitation Data'!$G$4,0,10*ROW('Sanitation Data'!G102)),NA())</f>
        <v>#N/A</v>
      </c>
      <c r="AL108" s="83" t="e">
        <f ca="true">+IF(AND(ISNUMBER(OFFSET('Sanitation Data'!$G$6,0,10*ROW('Sanitation Data'!G102))),'Data Summary'!DA108="Yes"),OFFSET('Sanitation Data'!$G$6,0,10*ROW('Sanitation Data'!G102)),NA())</f>
        <v>#N/A</v>
      </c>
      <c r="AM108" s="83" t="e">
        <f ca="true">+IF(AND(ISNUMBER(OFFSET('Sanitation Data'!$G$10,0,10*ROW('Sanitation Data'!G102))),'Data Summary'!DB108="Yes"),OFFSET('Sanitation Data'!$G$10,0,10*ROW('Sanitation Data'!G102)),NA())</f>
        <v>#N/A</v>
      </c>
      <c r="AN108" s="83" t="e">
        <f ca="true">+IF(AND(ISNUMBER(OFFSET('Sanitation Data'!$G$11,0,10*ROW('Sanitation Data'!G102))),'Data Summary'!DC108="Yes"),OFFSET('Sanitation Data'!$G$11,0,10*ROW('Sanitation Data'!G102)),NA())</f>
        <v>#N/A</v>
      </c>
      <c r="AO108" s="83" t="e">
        <f ca="true">+IF(AND(ISNUMBER(OFFSET('Sanitation Data'!$G$12,0,10*ROW('Sanitation Data'!G102))),'Data Summary'!DD108="Yes"),OFFSET('Sanitation Data'!$G$12,0,10*ROW('Sanitation Data'!G102)),NA())</f>
        <v>#N/A</v>
      </c>
      <c r="AP108" s="83" t="e">
        <f ca="true">+IF(AND(ISNUMBER(OFFSET('Sanitation Data'!$H$4,0,10*ROW('Sanitation Data'!H102))),'Data Summary'!DE108="Yes"),100-OFFSET('Sanitation Data'!$H$4,0,10*ROW('Sanitation Data'!H102)),NA())</f>
        <v>#N/A</v>
      </c>
      <c r="AQ108" s="83" t="e">
        <f ca="true">+IF(AND(ISNUMBER(OFFSET('Sanitation Data'!$H$6,0,10*ROW('Sanitation Data'!H102))),'Data Summary'!DF108="Yes"),OFFSET('Sanitation Data'!$H$6,0,10*ROW('Sanitation Data'!H102)),NA())</f>
        <v>#N/A</v>
      </c>
      <c r="AR108" s="83" t="e">
        <f ca="true">+IF(AND(ISNUMBER(OFFSET('Sanitation Data'!$H$10,0,10*ROW('Sanitation Data'!H102))),'Data Summary'!DG108="Yes"),OFFSET('Sanitation Data'!$H$10,0,10*ROW('Sanitation Data'!H102)),NA())</f>
        <v>#N/A</v>
      </c>
      <c r="AS108" s="83" t="e">
        <f ca="true">+IF(AND(ISNUMBER(OFFSET('Sanitation Data'!$H$11,0,10*ROW('Sanitation Data'!H102))),'Data Summary'!DH108="Yes"),OFFSET('Sanitation Data'!$H$11,0,10*ROW('Sanitation Data'!H102)),NA())</f>
        <v>#N/A</v>
      </c>
      <c r="AT108" s="83" t="e">
        <f ca="true">+IF(AND(ISNUMBER(OFFSET('Sanitation Data'!$H$12,0,10*ROW('Sanitation Data'!H102))),'Data Summary'!DI108="Yes"),OFFSET('Sanitation Data'!$H$12,0,10*ROW('Sanitation Data'!H102)),NA())</f>
        <v>#N/A</v>
      </c>
      <c r="AU108" s="83" t="e">
        <f ca="true">+IF(AND(ISNUMBER(OFFSET('Sanitation Data'!$I$4,0,10*ROW('Sanitation Data'!I102))),'Data Summary'!DJ108="Yes"),100-OFFSET('Sanitation Data'!$I$4,0,10*ROW('Sanitation Data'!I102)),NA())</f>
        <v>#N/A</v>
      </c>
      <c r="AV108" s="83" t="e">
        <f ca="true">+IF(AND(ISNUMBER(OFFSET('Sanitation Data'!$I$6,0,10*ROW('Sanitation Data'!I102))),'Data Summary'!DK108="Yes"),OFFSET('Sanitation Data'!$I$6,0,10*ROW('Sanitation Data'!I102)),NA())</f>
        <v>#N/A</v>
      </c>
      <c r="AW108" s="83" t="e">
        <f ca="true">+IF(AND(ISNUMBER(OFFSET('Sanitation Data'!$I$10,0,10*ROW('Sanitation Data'!I102))),'Data Summary'!DL108="Yes"),OFFSET('Sanitation Data'!$I$10,0,10*ROW('Sanitation Data'!I102)),NA())</f>
        <v>#N/A</v>
      </c>
      <c r="AX108" s="83" t="e">
        <f ca="true">+IF(AND(ISNUMBER(OFFSET('Sanitation Data'!$I$11,0,10*ROW('Sanitation Data'!I102))),'Data Summary'!DM108="Yes"),OFFSET('Sanitation Data'!$I$11,0,10*ROW('Sanitation Data'!I102)),NA())</f>
        <v>#N/A</v>
      </c>
      <c r="AY108" s="83" t="e">
        <f ca="true">+IF(AND(ISNUMBER(OFFSET('Sanitation Data'!$I$12,0,10*ROW('Sanitation Data'!I102))),'Data Summary'!DN108="Yes"),OFFSET('Sanitation Data'!$I$12,0,10*ROW('Sanitation Data'!I102)),NA())</f>
        <v>#N/A</v>
      </c>
      <c r="AZ108" s="84" t="e">
        <f ca="true">+IF(AND(ISNUMBER(OFFSET('Hygiene Data'!$D$5,0,10*ROW('Hygiene Data'!D102))),'Data Summary'!DO108="Yes"),OFFSET('Hygiene Data'!$D$5,0,10*ROW('Hygiene Data'!D102)),NA())</f>
        <v>#N/A</v>
      </c>
      <c r="BA108" s="84" t="e">
        <f ca="true">+IF(AND(ISNUMBER(OFFSET('Hygiene Data'!$D$7,0,10*ROW('Hygiene Data'!D102))),'Data Summary'!DP108="Yes"),OFFSET('Hygiene Data'!$D$7,0,10*ROW('Hygiene Data'!D102)),NA())</f>
        <v>#N/A</v>
      </c>
      <c r="BB108" s="84" t="e">
        <f ca="true">+IF(AND(ISNUMBER(OFFSET('Hygiene Data'!$D$9,0,10*ROW('Hygiene Data'!D102))),'Data Summary'!DQ108="Yes"),OFFSET('Hygiene Data'!$D$9,0,10*ROW('Hygiene Data'!D102)),NA())</f>
        <v>#N/A</v>
      </c>
      <c r="BC108" s="84" t="e">
        <f ca="true">+IF(AND(ISNUMBER(OFFSET('Hygiene Data'!$E$5,0,10*ROW('Hygiene Data'!E102))),'Data Summary'!DR108="Yes"),OFFSET('Hygiene Data'!$E$5,0,10*ROW('Hygiene Data'!E102)),NA())</f>
        <v>#N/A</v>
      </c>
      <c r="BD108" s="84" t="e">
        <f ca="true">+IF(AND(ISNUMBER(OFFSET('Hygiene Data'!$E$7,0,10*ROW('Hygiene Data'!E102))),'Data Summary'!DS108="Yes"),OFFSET('Hygiene Data'!$E$7,0,10*ROW('Hygiene Data'!E102)),NA())</f>
        <v>#N/A</v>
      </c>
      <c r="BE108" s="84" t="e">
        <f ca="true">+IF(AND(ISNUMBER(OFFSET('Hygiene Data'!$E$9,0,10*ROW('Hygiene Data'!E102))),'Data Summary'!DT108="Yes"),OFFSET('Hygiene Data'!$E$9,0,10*ROW('Hygiene Data'!E102)),NA())</f>
        <v>#N/A</v>
      </c>
      <c r="BF108" s="84" t="e">
        <f ca="true">+IF(AND(ISNUMBER(OFFSET('Hygiene Data'!$F$5,0,10*ROW('Hygiene Data'!F102))),'Data Summary'!DU108="Yes"),OFFSET('Hygiene Data'!$F$5,0,10*ROW('Hygiene Data'!F102)),NA())</f>
        <v>#N/A</v>
      </c>
      <c r="BG108" s="84" t="e">
        <f ca="true">+IF(AND(ISNUMBER(OFFSET('Hygiene Data'!$F$7,0,10*ROW('Hygiene Data'!F102))),'Data Summary'!DV108="Yes"),OFFSET('Hygiene Data'!$F$7,0,10*ROW('Hygiene Data'!F102)),NA())</f>
        <v>#N/A</v>
      </c>
      <c r="BH108" s="84" t="e">
        <f ca="true">+IF(AND(ISNUMBER(OFFSET('Hygiene Data'!$F$9,0,10*ROW('Hygiene Data'!F102))),'Data Summary'!DW108="Yes"),OFFSET('Hygiene Data'!$F$9,0,10*ROW('Hygiene Data'!F102)),NA())</f>
        <v>#N/A</v>
      </c>
      <c r="BI108" s="84" t="e">
        <f ca="true">+IF(AND(ISNUMBER(OFFSET('Hygiene Data'!$G$5,0,10*ROW('Hygiene Data'!G102))),'Data Summary'!DX108="Yes"),OFFSET('Hygiene Data'!$G$5,0,10*ROW('Hygiene Data'!G102)),NA())</f>
        <v>#N/A</v>
      </c>
      <c r="BJ108" s="84" t="e">
        <f ca="true">+IF(AND(ISNUMBER(OFFSET('Hygiene Data'!$G$7,0,10*ROW('Hygiene Data'!G102))),'Data Summary'!DY108="Yes"),OFFSET('Hygiene Data'!$G$7,0,10*ROW('Hygiene Data'!G102)),NA())</f>
        <v>#N/A</v>
      </c>
      <c r="BK108" s="84" t="e">
        <f ca="true">+IF(AND(ISNUMBER(OFFSET('Hygiene Data'!$G$9,0,10*ROW('Hygiene Data'!G102))),'Data Summary'!DZ108="Yes"),OFFSET('Hygiene Data'!$G$9,0,10*ROW('Hygiene Data'!G102)),NA())</f>
        <v>#N/A</v>
      </c>
      <c r="BL108" s="84" t="e">
        <f ca="true">+IF(AND(ISNUMBER(OFFSET('Hygiene Data'!$H$5,0,10*ROW('Hygiene Data'!H102))),'Data Summary'!EA108="Yes"),OFFSET('Hygiene Data'!$H$5,0,10*ROW('Hygiene Data'!H102)),NA())</f>
        <v>#N/A</v>
      </c>
      <c r="BM108" s="84" t="e">
        <f ca="true">+IF(AND(ISNUMBER(OFFSET('Hygiene Data'!$H$7,0,10*ROW('Hygiene Data'!H102))),'Data Summary'!EB108="Yes"),OFFSET('Hygiene Data'!$H$7,0,10*ROW('Hygiene Data'!H102)),NA())</f>
        <v>#N/A</v>
      </c>
      <c r="BN108" s="84" t="e">
        <f ca="true">+IF(AND(ISNUMBER(OFFSET('Hygiene Data'!$H$9,0,10*ROW('Hygiene Data'!H102))),'Data Summary'!EC108="Yes"),OFFSET('Hygiene Data'!$H$9,0,10*ROW('Hygiene Data'!H102)),NA())</f>
        <v>#N/A</v>
      </c>
      <c r="BO108" s="84" t="e">
        <f ca="true">+IF(AND(ISNUMBER(OFFSET('Hygiene Data'!$I$5,0,10*ROW('Hygiene Data'!I102))),'Data Summary'!ED108="Yes"),OFFSET('Hygiene Data'!$I$5,0,10*ROW('Hygiene Data'!I102)),NA())</f>
        <v>#N/A</v>
      </c>
      <c r="BP108" s="84" t="e">
        <f ca="true">+IF(AND(ISNUMBER(OFFSET('Hygiene Data'!$I$7,0,10*ROW('Hygiene Data'!I102))),'Data Summary'!EE108="Yes"),OFFSET('Hygiene Data'!$I$7,0,10*ROW('Hygiene Data'!I102)),NA())</f>
        <v>#N/A</v>
      </c>
      <c r="BQ108" s="84" t="e">
        <f ca="true">+IF(AND(ISNUMBER(OFFSET('Hygiene Data'!$I$9,0,10*ROW('Hygiene Data'!I102))),'Data Summary'!EF108="Yes"),OFFSET('Hygiene Data'!$I$9,0,10*ROW('Hygiene Data'!I102)),NA())</f>
        <v>#N/A</v>
      </c>
    </row>
    <row xmlns:x14ac="http://schemas.microsoft.com/office/spreadsheetml/2009/9/ac" r="109" x14ac:dyDescent="0.2">
      <c r="A109" s="375" t="e">
        <f ca="true">+RIGHT('Data Summary'!A109,LEN('Data Summary'!A109)-9)</f>
        <v>#VALUE!</v>
      </c>
      <c r="B109" s="36" t="str">
        <f ca="true">+IF(ISTEXT('Data Summary'!B109),'Data Summary'!B109,"")</f>
        <v/>
      </c>
      <c r="C109" s="325" t="e">
        <f ca="true">+VALUE('Data Summary'!C109)</f>
        <v>#VALUE!</v>
      </c>
      <c r="D109" s="82" t="e">
        <f ca="true">+IF(AND(ISNUMBER(OFFSET('Water Data'!$D$4,0,10*ROW('Water Data'!D103))),'Data Summary'!BS109="Yes"),100-OFFSET('Water Data'!$D$4,0,10*ROW('Water Data'!D103)),NA())</f>
        <v>#N/A</v>
      </c>
      <c r="E109" s="82" t="e">
        <f ca="true">+IF(AND(ISNUMBER(OFFSET('Water Data'!$D$6,0,10*ROW('Water Data'!D103))),'Data Summary'!BT109="Yes"),OFFSET('Water Data'!$D$6,0,10*ROW('Water Data'!D103)),NA())</f>
        <v>#N/A</v>
      </c>
      <c r="F109" s="82" t="e">
        <f ca="true">+IF(AND(ISNUMBER(OFFSET('Water Data'!$D$9,0,10*ROW('Water Data'!D103))),'Data Summary'!BU109="Yes"),OFFSET('Water Data'!$D$9,0,10*ROW('Water Data'!D103)),NA())</f>
        <v>#N/A</v>
      </c>
      <c r="G109" s="82" t="e">
        <f ca="true">+IF(AND(ISNUMBER(OFFSET('Water Data'!$E$4,0,10*ROW('Water Data'!E103))),'Data Summary'!BV109="Yes"),100-OFFSET('Water Data'!$E$4,0,10*ROW('Water Data'!E103)),NA())</f>
        <v>#N/A</v>
      </c>
      <c r="H109" s="82" t="e">
        <f ca="true">+IF(AND(ISNUMBER(OFFSET('Water Data'!$E$6,0,10*ROW('Water Data'!E103))),'Data Summary'!BW109="Yes"),OFFSET('Water Data'!$E$6,0,10*ROW('Water Data'!E103)),NA())</f>
        <v>#N/A</v>
      </c>
      <c r="I109" s="82" t="e">
        <f ca="true">+IF(AND(ISNUMBER(OFFSET('Water Data'!$E$9,0,10*ROW('Water Data'!E103))),'Data Summary'!BX109="Yes"),OFFSET('Water Data'!$E$9,0,10*ROW('Water Data'!E103)),NA())</f>
        <v>#N/A</v>
      </c>
      <c r="J109" s="82" t="e">
        <f ca="true">+IF(AND(ISNUMBER(OFFSET('Water Data'!$F$4,0,10*ROW('Water Data'!F103))),'Data Summary'!BY109="Yes"),100-OFFSET('Water Data'!$F$4,0,10*ROW('Water Data'!F103)),NA())</f>
        <v>#N/A</v>
      </c>
      <c r="K109" s="82" t="e">
        <f ca="true">+IF(AND(ISNUMBER(OFFSET('Water Data'!$F$6,0,10*ROW('Water Data'!F103))),'Data Summary'!BZ109="Yes"),OFFSET('Water Data'!$F$6,0,10*ROW('Water Data'!F103)),NA())</f>
        <v>#N/A</v>
      </c>
      <c r="L109" s="82" t="e">
        <f ca="true">+IF(AND(ISNUMBER(OFFSET('Water Data'!$F$9,0,10*ROW('Water Data'!F103))),'Data Summary'!CA109="Yes"),OFFSET('Water Data'!$F$9,0,10*ROW('Water Data'!F103)),NA())</f>
        <v>#N/A</v>
      </c>
      <c r="M109" s="82" t="e">
        <f ca="true">+IF(AND(ISNUMBER(OFFSET('Water Data'!$G$4,0,10*ROW('Water Data'!G103))),'Data Summary'!CB109="Yes"),100-OFFSET('Water Data'!$G$4,0,10*ROW('Water Data'!G103)),NA())</f>
        <v>#N/A</v>
      </c>
      <c r="N109" s="82" t="e">
        <f ca="true">+IF(AND(ISNUMBER(OFFSET('Water Data'!$G$6,0,10*ROW('Water Data'!G103))),'Data Summary'!CC109="Yes"),OFFSET('Water Data'!$G$6,0,10*ROW('Water Data'!G103)),NA())</f>
        <v>#N/A</v>
      </c>
      <c r="O109" s="82" t="e">
        <f ca="true">+IF(AND(ISNUMBER(OFFSET('Water Data'!$G$9,0,10*ROW('Water Data'!G103))),'Data Summary'!CD109="Yes"),OFFSET('Water Data'!$G$9,0,10*ROW('Water Data'!G103)),NA())</f>
        <v>#N/A</v>
      </c>
      <c r="P109" s="82" t="e">
        <f ca="true">+IF(AND(ISNUMBER(OFFSET('Water Data'!$H$4,0,10*ROW('Water Data'!H103))),'Data Summary'!CE109="Yes"),100-OFFSET('Water Data'!$H$4,0,10*ROW('Water Data'!H103)),NA())</f>
        <v>#N/A</v>
      </c>
      <c r="Q109" s="82" t="e">
        <f ca="true">+IF(AND(ISNUMBER(OFFSET('Water Data'!$H$6,0,10*ROW('Water Data'!H103))),'Data Summary'!CF109="Yes"),OFFSET('Water Data'!$H$6,0,10*ROW('Water Data'!H103)),NA())</f>
        <v>#N/A</v>
      </c>
      <c r="R109" s="82" t="e">
        <f ca="true">+IF(AND(ISNUMBER(OFFSET('Water Data'!$H$9,0,10*ROW('Water Data'!H103))),'Data Summary'!CG109="Yes"),OFFSET('Water Data'!$H$9,0,10*ROW('Water Data'!H103)),NA())</f>
        <v>#N/A</v>
      </c>
      <c r="S109" s="82" t="e">
        <f ca="true">+IF(AND(ISNUMBER(OFFSET('Water Data'!$I$4,0,10*ROW('Water Data'!I103))),'Data Summary'!CH109="Yes"),100-OFFSET('Water Data'!$I$4,0,10*ROW('Water Data'!I103)),NA())</f>
        <v>#N/A</v>
      </c>
      <c r="T109" s="82" t="e">
        <f ca="true">+IF(AND(ISNUMBER(OFFSET('Water Data'!$I$6,0,10*ROW('Water Data'!I103))),'Data Summary'!CI109="Yes"),OFFSET('Water Data'!$I$6,0,10*ROW('Water Data'!I103)),NA())</f>
        <v>#N/A</v>
      </c>
      <c r="U109" s="82" t="e">
        <f ca="true">+IF(AND(ISNUMBER(OFFSET('Water Data'!$I$9,0,10*ROW('Water Data'!I103))),'Data Summary'!CJ109="Yes"),OFFSET('Water Data'!$I$9,0,10*ROW('Water Data'!I103)),NA())</f>
        <v>#N/A</v>
      </c>
      <c r="V109" s="83" t="e">
        <f ca="true">+IF(AND(ISNUMBER(OFFSET('Sanitation Data'!$D$4,0,10*ROW('Sanitation Data'!D103))),'Data Summary'!CK109="Yes"),100-OFFSET('Sanitation Data'!$D$4,0,10*ROW('Sanitation Data'!D103)),NA())</f>
        <v>#N/A</v>
      </c>
      <c r="W109" s="83" t="e">
        <f ca="true">+IF(AND(ISNUMBER(OFFSET('Sanitation Data'!$D$6,0,10*ROW('Sanitation Data'!D103))),'Data Summary'!CL109="Yes"),OFFSET('Sanitation Data'!$D$6,0,10*ROW('Sanitation Data'!D103)),NA())</f>
        <v>#N/A</v>
      </c>
      <c r="X109" s="83" t="e">
        <f ca="true">+IF(AND(ISNUMBER(OFFSET('Sanitation Data'!$D$10,0,10*ROW('Sanitation Data'!D103))),'Data Summary'!CM109="Yes"),OFFSET('Sanitation Data'!$D$10,0,10*ROW('Sanitation Data'!D103)),NA())</f>
        <v>#N/A</v>
      </c>
      <c r="Y109" s="83" t="e">
        <f ca="true">+IF(AND(ISNUMBER(OFFSET('Sanitation Data'!$D$11,0,10*ROW('Sanitation Data'!D103))),'Data Summary'!CN109="Yes"),OFFSET('Sanitation Data'!$D$11,0,10*ROW('Sanitation Data'!D103)),NA())</f>
        <v>#N/A</v>
      </c>
      <c r="Z109" s="83" t="e">
        <f ca="true">+IF(AND(ISNUMBER(OFFSET('Sanitation Data'!$D$12,0,10*ROW('Sanitation Data'!D103))),'Data Summary'!CO109="Yes"),OFFSET('Sanitation Data'!$D$12,0,10*ROW('Sanitation Data'!D103)),NA())</f>
        <v>#N/A</v>
      </c>
      <c r="AA109" s="83" t="e">
        <f ca="true">+IF(AND(ISNUMBER(OFFSET('Sanitation Data'!$E$4,0,10*ROW('Sanitation Data'!E103))),'Data Summary'!CP109="Yes"),100-OFFSET('Sanitation Data'!$E$4,0,10*ROW('Sanitation Data'!E103)),NA())</f>
        <v>#N/A</v>
      </c>
      <c r="AB109" s="83" t="e">
        <f ca="true">+IF(AND(ISNUMBER(OFFSET('Sanitation Data'!$E$6,0,10*ROW('Sanitation Data'!E103))),'Data Summary'!CQ109="Yes"),OFFSET('Sanitation Data'!$E$6,0,10*ROW('Sanitation Data'!E103)),NA())</f>
        <v>#N/A</v>
      </c>
      <c r="AC109" s="83" t="e">
        <f ca="true">+IF(AND(ISNUMBER(OFFSET('Sanitation Data'!$E$10,0,10*ROW('Sanitation Data'!E103))),'Data Summary'!CR109="Yes"),OFFSET('Sanitation Data'!$E$10,0,10*ROW('Sanitation Data'!E103)),NA())</f>
        <v>#N/A</v>
      </c>
      <c r="AD109" s="83" t="e">
        <f ca="true">+IF(AND(ISNUMBER(OFFSET('Sanitation Data'!$E$11,0,10*ROW('Sanitation Data'!E103))),'Data Summary'!CS109="Yes"),OFFSET('Sanitation Data'!$E$11,0,10*ROW('Sanitation Data'!E103)),NA())</f>
        <v>#N/A</v>
      </c>
      <c r="AE109" s="83" t="e">
        <f ca="true">+IF(AND(ISNUMBER(OFFSET('Sanitation Data'!$E$12,0,10*ROW('Sanitation Data'!E103))),'Data Summary'!CT109="Yes"),OFFSET('Sanitation Data'!$E$12,0,10*ROW('Sanitation Data'!E103)),NA())</f>
        <v>#N/A</v>
      </c>
      <c r="AF109" s="83" t="e">
        <f ca="true">+IF(AND(ISNUMBER(OFFSET('Sanitation Data'!$F$4,0,10*ROW('Sanitation Data'!F103))),'Data Summary'!CU109="Yes"),100-OFFSET('Sanitation Data'!$F$4,0,10*ROW('Sanitation Data'!F103)),NA())</f>
        <v>#N/A</v>
      </c>
      <c r="AG109" s="83" t="e">
        <f ca="true">+IF(AND(ISNUMBER(OFFSET('Sanitation Data'!$F$6,0,10*ROW('Sanitation Data'!F103))),'Data Summary'!CV109="Yes"),OFFSET('Sanitation Data'!$F$6,0,10*ROW('Sanitation Data'!F103)),NA())</f>
        <v>#N/A</v>
      </c>
      <c r="AH109" s="83" t="e">
        <f ca="true">+IF(AND(ISNUMBER(OFFSET('Sanitation Data'!$F$10,0,10*ROW('Sanitation Data'!F103))),'Data Summary'!CW109="Yes"),OFFSET('Sanitation Data'!$F$10,0,10*ROW('Sanitation Data'!F103)),NA())</f>
        <v>#N/A</v>
      </c>
      <c r="AI109" s="83" t="e">
        <f ca="true">+IF(AND(ISNUMBER(OFFSET('Sanitation Data'!$F$11,0,10*ROW('Sanitation Data'!F103))),'Data Summary'!CX109="Yes"),OFFSET('Sanitation Data'!$F$11,0,10*ROW('Sanitation Data'!F103)),NA())</f>
        <v>#N/A</v>
      </c>
      <c r="AJ109" s="83" t="e">
        <f ca="true">+IF(AND(ISNUMBER(OFFSET('Sanitation Data'!$F$12,0,10*ROW('Sanitation Data'!F103))),'Data Summary'!CY109="Yes"),OFFSET('Sanitation Data'!$F$12,0,10*ROW('Sanitation Data'!F103)),NA())</f>
        <v>#N/A</v>
      </c>
      <c r="AK109" s="83" t="e">
        <f ca="true">+IF(AND(ISNUMBER(OFFSET('Sanitation Data'!$G$4,0,10*ROW('Sanitation Data'!G103))),'Data Summary'!CZ109="Yes"),100-OFFSET('Sanitation Data'!$G$4,0,10*ROW('Sanitation Data'!G103)),NA())</f>
        <v>#N/A</v>
      </c>
      <c r="AL109" s="83" t="e">
        <f ca="true">+IF(AND(ISNUMBER(OFFSET('Sanitation Data'!$G$6,0,10*ROW('Sanitation Data'!G103))),'Data Summary'!DA109="Yes"),OFFSET('Sanitation Data'!$G$6,0,10*ROW('Sanitation Data'!G103)),NA())</f>
        <v>#N/A</v>
      </c>
      <c r="AM109" s="83" t="e">
        <f ca="true">+IF(AND(ISNUMBER(OFFSET('Sanitation Data'!$G$10,0,10*ROW('Sanitation Data'!G103))),'Data Summary'!DB109="Yes"),OFFSET('Sanitation Data'!$G$10,0,10*ROW('Sanitation Data'!G103)),NA())</f>
        <v>#N/A</v>
      </c>
      <c r="AN109" s="83" t="e">
        <f ca="true">+IF(AND(ISNUMBER(OFFSET('Sanitation Data'!$G$11,0,10*ROW('Sanitation Data'!G103))),'Data Summary'!DC109="Yes"),OFFSET('Sanitation Data'!$G$11,0,10*ROW('Sanitation Data'!G103)),NA())</f>
        <v>#N/A</v>
      </c>
      <c r="AO109" s="83" t="e">
        <f ca="true">+IF(AND(ISNUMBER(OFFSET('Sanitation Data'!$G$12,0,10*ROW('Sanitation Data'!G103))),'Data Summary'!DD109="Yes"),OFFSET('Sanitation Data'!$G$12,0,10*ROW('Sanitation Data'!G103)),NA())</f>
        <v>#N/A</v>
      </c>
      <c r="AP109" s="83" t="e">
        <f ca="true">+IF(AND(ISNUMBER(OFFSET('Sanitation Data'!$H$4,0,10*ROW('Sanitation Data'!H103))),'Data Summary'!DE109="Yes"),100-OFFSET('Sanitation Data'!$H$4,0,10*ROW('Sanitation Data'!H103)),NA())</f>
        <v>#N/A</v>
      </c>
      <c r="AQ109" s="83" t="e">
        <f ca="true">+IF(AND(ISNUMBER(OFFSET('Sanitation Data'!$H$6,0,10*ROW('Sanitation Data'!H103))),'Data Summary'!DF109="Yes"),OFFSET('Sanitation Data'!$H$6,0,10*ROW('Sanitation Data'!H103)),NA())</f>
        <v>#N/A</v>
      </c>
      <c r="AR109" s="83" t="e">
        <f ca="true">+IF(AND(ISNUMBER(OFFSET('Sanitation Data'!$H$10,0,10*ROW('Sanitation Data'!H103))),'Data Summary'!DG109="Yes"),OFFSET('Sanitation Data'!$H$10,0,10*ROW('Sanitation Data'!H103)),NA())</f>
        <v>#N/A</v>
      </c>
      <c r="AS109" s="83" t="e">
        <f ca="true">+IF(AND(ISNUMBER(OFFSET('Sanitation Data'!$H$11,0,10*ROW('Sanitation Data'!H103))),'Data Summary'!DH109="Yes"),OFFSET('Sanitation Data'!$H$11,0,10*ROW('Sanitation Data'!H103)),NA())</f>
        <v>#N/A</v>
      </c>
      <c r="AT109" s="83" t="e">
        <f ca="true">+IF(AND(ISNUMBER(OFFSET('Sanitation Data'!$H$12,0,10*ROW('Sanitation Data'!H103))),'Data Summary'!DI109="Yes"),OFFSET('Sanitation Data'!$H$12,0,10*ROW('Sanitation Data'!H103)),NA())</f>
        <v>#N/A</v>
      </c>
      <c r="AU109" s="83" t="e">
        <f ca="true">+IF(AND(ISNUMBER(OFFSET('Sanitation Data'!$I$4,0,10*ROW('Sanitation Data'!I103))),'Data Summary'!DJ109="Yes"),100-OFFSET('Sanitation Data'!$I$4,0,10*ROW('Sanitation Data'!I103)),NA())</f>
        <v>#N/A</v>
      </c>
      <c r="AV109" s="83" t="e">
        <f ca="true">+IF(AND(ISNUMBER(OFFSET('Sanitation Data'!$I$6,0,10*ROW('Sanitation Data'!I103))),'Data Summary'!DK109="Yes"),OFFSET('Sanitation Data'!$I$6,0,10*ROW('Sanitation Data'!I103)),NA())</f>
        <v>#N/A</v>
      </c>
      <c r="AW109" s="83" t="e">
        <f ca="true">+IF(AND(ISNUMBER(OFFSET('Sanitation Data'!$I$10,0,10*ROW('Sanitation Data'!I103))),'Data Summary'!DL109="Yes"),OFFSET('Sanitation Data'!$I$10,0,10*ROW('Sanitation Data'!I103)),NA())</f>
        <v>#N/A</v>
      </c>
      <c r="AX109" s="83" t="e">
        <f ca="true">+IF(AND(ISNUMBER(OFFSET('Sanitation Data'!$I$11,0,10*ROW('Sanitation Data'!I103))),'Data Summary'!DM109="Yes"),OFFSET('Sanitation Data'!$I$11,0,10*ROW('Sanitation Data'!I103)),NA())</f>
        <v>#N/A</v>
      </c>
      <c r="AY109" s="83" t="e">
        <f ca="true">+IF(AND(ISNUMBER(OFFSET('Sanitation Data'!$I$12,0,10*ROW('Sanitation Data'!I103))),'Data Summary'!DN109="Yes"),OFFSET('Sanitation Data'!$I$12,0,10*ROW('Sanitation Data'!I103)),NA())</f>
        <v>#N/A</v>
      </c>
      <c r="AZ109" s="84" t="e">
        <f ca="true">+IF(AND(ISNUMBER(OFFSET('Hygiene Data'!$D$5,0,10*ROW('Hygiene Data'!D103))),'Data Summary'!DO109="Yes"),OFFSET('Hygiene Data'!$D$5,0,10*ROW('Hygiene Data'!D103)),NA())</f>
        <v>#N/A</v>
      </c>
      <c r="BA109" s="84" t="e">
        <f ca="true">+IF(AND(ISNUMBER(OFFSET('Hygiene Data'!$D$7,0,10*ROW('Hygiene Data'!D103))),'Data Summary'!DP109="Yes"),OFFSET('Hygiene Data'!$D$7,0,10*ROW('Hygiene Data'!D103)),NA())</f>
        <v>#N/A</v>
      </c>
      <c r="BB109" s="84" t="e">
        <f ca="true">+IF(AND(ISNUMBER(OFFSET('Hygiene Data'!$D$9,0,10*ROW('Hygiene Data'!D103))),'Data Summary'!DQ109="Yes"),OFFSET('Hygiene Data'!$D$9,0,10*ROW('Hygiene Data'!D103)),NA())</f>
        <v>#N/A</v>
      </c>
      <c r="BC109" s="84" t="e">
        <f ca="true">+IF(AND(ISNUMBER(OFFSET('Hygiene Data'!$E$5,0,10*ROW('Hygiene Data'!E103))),'Data Summary'!DR109="Yes"),OFFSET('Hygiene Data'!$E$5,0,10*ROW('Hygiene Data'!E103)),NA())</f>
        <v>#N/A</v>
      </c>
      <c r="BD109" s="84" t="e">
        <f ca="true">+IF(AND(ISNUMBER(OFFSET('Hygiene Data'!$E$7,0,10*ROW('Hygiene Data'!E103))),'Data Summary'!DS109="Yes"),OFFSET('Hygiene Data'!$E$7,0,10*ROW('Hygiene Data'!E103)),NA())</f>
        <v>#N/A</v>
      </c>
      <c r="BE109" s="84" t="e">
        <f ca="true">+IF(AND(ISNUMBER(OFFSET('Hygiene Data'!$E$9,0,10*ROW('Hygiene Data'!E103))),'Data Summary'!DT109="Yes"),OFFSET('Hygiene Data'!$E$9,0,10*ROW('Hygiene Data'!E103)),NA())</f>
        <v>#N/A</v>
      </c>
      <c r="BF109" s="84" t="e">
        <f ca="true">+IF(AND(ISNUMBER(OFFSET('Hygiene Data'!$F$5,0,10*ROW('Hygiene Data'!F103))),'Data Summary'!DU109="Yes"),OFFSET('Hygiene Data'!$F$5,0,10*ROW('Hygiene Data'!F103)),NA())</f>
        <v>#N/A</v>
      </c>
      <c r="BG109" s="84" t="e">
        <f ca="true">+IF(AND(ISNUMBER(OFFSET('Hygiene Data'!$F$7,0,10*ROW('Hygiene Data'!F103))),'Data Summary'!DV109="Yes"),OFFSET('Hygiene Data'!$F$7,0,10*ROW('Hygiene Data'!F103)),NA())</f>
        <v>#N/A</v>
      </c>
      <c r="BH109" s="84" t="e">
        <f ca="true">+IF(AND(ISNUMBER(OFFSET('Hygiene Data'!$F$9,0,10*ROW('Hygiene Data'!F103))),'Data Summary'!DW109="Yes"),OFFSET('Hygiene Data'!$F$9,0,10*ROW('Hygiene Data'!F103)),NA())</f>
        <v>#N/A</v>
      </c>
      <c r="BI109" s="84" t="e">
        <f ca="true">+IF(AND(ISNUMBER(OFFSET('Hygiene Data'!$G$5,0,10*ROW('Hygiene Data'!G103))),'Data Summary'!DX109="Yes"),OFFSET('Hygiene Data'!$G$5,0,10*ROW('Hygiene Data'!G103)),NA())</f>
        <v>#N/A</v>
      </c>
      <c r="BJ109" s="84" t="e">
        <f ca="true">+IF(AND(ISNUMBER(OFFSET('Hygiene Data'!$G$7,0,10*ROW('Hygiene Data'!G103))),'Data Summary'!DY109="Yes"),OFFSET('Hygiene Data'!$G$7,0,10*ROW('Hygiene Data'!G103)),NA())</f>
        <v>#N/A</v>
      </c>
      <c r="BK109" s="84" t="e">
        <f ca="true">+IF(AND(ISNUMBER(OFFSET('Hygiene Data'!$G$9,0,10*ROW('Hygiene Data'!G103))),'Data Summary'!DZ109="Yes"),OFFSET('Hygiene Data'!$G$9,0,10*ROW('Hygiene Data'!G103)),NA())</f>
        <v>#N/A</v>
      </c>
      <c r="BL109" s="84" t="e">
        <f ca="true">+IF(AND(ISNUMBER(OFFSET('Hygiene Data'!$H$5,0,10*ROW('Hygiene Data'!H103))),'Data Summary'!EA109="Yes"),OFFSET('Hygiene Data'!$H$5,0,10*ROW('Hygiene Data'!H103)),NA())</f>
        <v>#N/A</v>
      </c>
      <c r="BM109" s="84" t="e">
        <f ca="true">+IF(AND(ISNUMBER(OFFSET('Hygiene Data'!$H$7,0,10*ROW('Hygiene Data'!H103))),'Data Summary'!EB109="Yes"),OFFSET('Hygiene Data'!$H$7,0,10*ROW('Hygiene Data'!H103)),NA())</f>
        <v>#N/A</v>
      </c>
      <c r="BN109" s="84" t="e">
        <f ca="true">+IF(AND(ISNUMBER(OFFSET('Hygiene Data'!$H$9,0,10*ROW('Hygiene Data'!H103))),'Data Summary'!EC109="Yes"),OFFSET('Hygiene Data'!$H$9,0,10*ROW('Hygiene Data'!H103)),NA())</f>
        <v>#N/A</v>
      </c>
      <c r="BO109" s="84" t="e">
        <f ca="true">+IF(AND(ISNUMBER(OFFSET('Hygiene Data'!$I$5,0,10*ROW('Hygiene Data'!I103))),'Data Summary'!ED109="Yes"),OFFSET('Hygiene Data'!$I$5,0,10*ROW('Hygiene Data'!I103)),NA())</f>
        <v>#N/A</v>
      </c>
      <c r="BP109" s="84" t="e">
        <f ca="true">+IF(AND(ISNUMBER(OFFSET('Hygiene Data'!$I$7,0,10*ROW('Hygiene Data'!I103))),'Data Summary'!EE109="Yes"),OFFSET('Hygiene Data'!$I$7,0,10*ROW('Hygiene Data'!I103)),NA())</f>
        <v>#N/A</v>
      </c>
      <c r="BQ109" s="84" t="e">
        <f ca="true">+IF(AND(ISNUMBER(OFFSET('Hygiene Data'!$I$9,0,10*ROW('Hygiene Data'!I103))),'Data Summary'!EF109="Yes"),OFFSET('Hygiene Data'!$I$9,0,10*ROW('Hygiene Data'!I103)),NA())</f>
        <v>#N/A</v>
      </c>
    </row>
    <row xmlns:x14ac="http://schemas.microsoft.com/office/spreadsheetml/2009/9/ac" r="110" x14ac:dyDescent="0.2">
      <c r="A110" s="375" t="e">
        <f ca="true">+RIGHT('Data Summary'!A110,LEN('Data Summary'!A110)-9)</f>
        <v>#VALUE!</v>
      </c>
      <c r="B110" s="36" t="str">
        <f ca="true">+IF(ISTEXT('Data Summary'!B110),'Data Summary'!B110,"")</f>
        <v/>
      </c>
      <c r="C110" s="325" t="e">
        <f ca="true">+VALUE('Data Summary'!C110)</f>
        <v>#VALUE!</v>
      </c>
      <c r="D110" s="82" t="e">
        <f ca="true">+IF(AND(ISNUMBER(OFFSET('Water Data'!$D$4,0,10*ROW('Water Data'!D104))),'Data Summary'!BS110="Yes"),100-OFFSET('Water Data'!$D$4,0,10*ROW('Water Data'!D104)),NA())</f>
        <v>#N/A</v>
      </c>
      <c r="E110" s="82" t="e">
        <f ca="true">+IF(AND(ISNUMBER(OFFSET('Water Data'!$D$6,0,10*ROW('Water Data'!D104))),'Data Summary'!BT110="Yes"),OFFSET('Water Data'!$D$6,0,10*ROW('Water Data'!D104)),NA())</f>
        <v>#N/A</v>
      </c>
      <c r="F110" s="82" t="e">
        <f ca="true">+IF(AND(ISNUMBER(OFFSET('Water Data'!$D$9,0,10*ROW('Water Data'!D104))),'Data Summary'!BU110="Yes"),OFFSET('Water Data'!$D$9,0,10*ROW('Water Data'!D104)),NA())</f>
        <v>#N/A</v>
      </c>
      <c r="G110" s="82" t="e">
        <f ca="true">+IF(AND(ISNUMBER(OFFSET('Water Data'!$E$4,0,10*ROW('Water Data'!E104))),'Data Summary'!BV110="Yes"),100-OFFSET('Water Data'!$E$4,0,10*ROW('Water Data'!E104)),NA())</f>
        <v>#N/A</v>
      </c>
      <c r="H110" s="82" t="e">
        <f ca="true">+IF(AND(ISNUMBER(OFFSET('Water Data'!$E$6,0,10*ROW('Water Data'!E104))),'Data Summary'!BW110="Yes"),OFFSET('Water Data'!$E$6,0,10*ROW('Water Data'!E104)),NA())</f>
        <v>#N/A</v>
      </c>
      <c r="I110" s="82" t="e">
        <f ca="true">+IF(AND(ISNUMBER(OFFSET('Water Data'!$E$9,0,10*ROW('Water Data'!E104))),'Data Summary'!BX110="Yes"),OFFSET('Water Data'!$E$9,0,10*ROW('Water Data'!E104)),NA())</f>
        <v>#N/A</v>
      </c>
      <c r="J110" s="82" t="e">
        <f ca="true">+IF(AND(ISNUMBER(OFFSET('Water Data'!$F$4,0,10*ROW('Water Data'!F104))),'Data Summary'!BY110="Yes"),100-OFFSET('Water Data'!$F$4,0,10*ROW('Water Data'!F104)),NA())</f>
        <v>#N/A</v>
      </c>
      <c r="K110" s="82" t="e">
        <f ca="true">+IF(AND(ISNUMBER(OFFSET('Water Data'!$F$6,0,10*ROW('Water Data'!F104))),'Data Summary'!BZ110="Yes"),OFFSET('Water Data'!$F$6,0,10*ROW('Water Data'!F104)),NA())</f>
        <v>#N/A</v>
      </c>
      <c r="L110" s="82" t="e">
        <f ca="true">+IF(AND(ISNUMBER(OFFSET('Water Data'!$F$9,0,10*ROW('Water Data'!F104))),'Data Summary'!CA110="Yes"),OFFSET('Water Data'!$F$9,0,10*ROW('Water Data'!F104)),NA())</f>
        <v>#N/A</v>
      </c>
      <c r="M110" s="82" t="e">
        <f ca="true">+IF(AND(ISNUMBER(OFFSET('Water Data'!$G$4,0,10*ROW('Water Data'!G104))),'Data Summary'!CB110="Yes"),100-OFFSET('Water Data'!$G$4,0,10*ROW('Water Data'!G104)),NA())</f>
        <v>#N/A</v>
      </c>
      <c r="N110" s="82" t="e">
        <f ca="true">+IF(AND(ISNUMBER(OFFSET('Water Data'!$G$6,0,10*ROW('Water Data'!G104))),'Data Summary'!CC110="Yes"),OFFSET('Water Data'!$G$6,0,10*ROW('Water Data'!G104)),NA())</f>
        <v>#N/A</v>
      </c>
      <c r="O110" s="82" t="e">
        <f ca="true">+IF(AND(ISNUMBER(OFFSET('Water Data'!$G$9,0,10*ROW('Water Data'!G104))),'Data Summary'!CD110="Yes"),OFFSET('Water Data'!$G$9,0,10*ROW('Water Data'!G104)),NA())</f>
        <v>#N/A</v>
      </c>
      <c r="P110" s="82" t="e">
        <f ca="true">+IF(AND(ISNUMBER(OFFSET('Water Data'!$H$4,0,10*ROW('Water Data'!H104))),'Data Summary'!CE110="Yes"),100-OFFSET('Water Data'!$H$4,0,10*ROW('Water Data'!H104)),NA())</f>
        <v>#N/A</v>
      </c>
      <c r="Q110" s="82" t="e">
        <f ca="true">+IF(AND(ISNUMBER(OFFSET('Water Data'!$H$6,0,10*ROW('Water Data'!H104))),'Data Summary'!CF110="Yes"),OFFSET('Water Data'!$H$6,0,10*ROW('Water Data'!H104)),NA())</f>
        <v>#N/A</v>
      </c>
      <c r="R110" s="82" t="e">
        <f ca="true">+IF(AND(ISNUMBER(OFFSET('Water Data'!$H$9,0,10*ROW('Water Data'!H104))),'Data Summary'!CG110="Yes"),OFFSET('Water Data'!$H$9,0,10*ROW('Water Data'!H104)),NA())</f>
        <v>#N/A</v>
      </c>
      <c r="S110" s="82" t="e">
        <f ca="true">+IF(AND(ISNUMBER(OFFSET('Water Data'!$I$4,0,10*ROW('Water Data'!I104))),'Data Summary'!CH110="Yes"),100-OFFSET('Water Data'!$I$4,0,10*ROW('Water Data'!I104)),NA())</f>
        <v>#N/A</v>
      </c>
      <c r="T110" s="82" t="e">
        <f ca="true">+IF(AND(ISNUMBER(OFFSET('Water Data'!$I$6,0,10*ROW('Water Data'!I104))),'Data Summary'!CI110="Yes"),OFFSET('Water Data'!$I$6,0,10*ROW('Water Data'!I104)),NA())</f>
        <v>#N/A</v>
      </c>
      <c r="U110" s="82" t="e">
        <f ca="true">+IF(AND(ISNUMBER(OFFSET('Water Data'!$I$9,0,10*ROW('Water Data'!I104))),'Data Summary'!CJ110="Yes"),OFFSET('Water Data'!$I$9,0,10*ROW('Water Data'!I104)),NA())</f>
        <v>#N/A</v>
      </c>
      <c r="V110" s="83" t="e">
        <f ca="true">+IF(AND(ISNUMBER(OFFSET('Sanitation Data'!$D$4,0,10*ROW('Sanitation Data'!D104))),'Data Summary'!CK110="Yes"),100-OFFSET('Sanitation Data'!$D$4,0,10*ROW('Sanitation Data'!D104)),NA())</f>
        <v>#N/A</v>
      </c>
      <c r="W110" s="83" t="e">
        <f ca="true">+IF(AND(ISNUMBER(OFFSET('Sanitation Data'!$D$6,0,10*ROW('Sanitation Data'!D104))),'Data Summary'!CL110="Yes"),OFFSET('Sanitation Data'!$D$6,0,10*ROW('Sanitation Data'!D104)),NA())</f>
        <v>#N/A</v>
      </c>
      <c r="X110" s="83" t="e">
        <f ca="true">+IF(AND(ISNUMBER(OFFSET('Sanitation Data'!$D$10,0,10*ROW('Sanitation Data'!D104))),'Data Summary'!CM110="Yes"),OFFSET('Sanitation Data'!$D$10,0,10*ROW('Sanitation Data'!D104)),NA())</f>
        <v>#N/A</v>
      </c>
      <c r="Y110" s="83" t="e">
        <f ca="true">+IF(AND(ISNUMBER(OFFSET('Sanitation Data'!$D$11,0,10*ROW('Sanitation Data'!D104))),'Data Summary'!CN110="Yes"),OFFSET('Sanitation Data'!$D$11,0,10*ROW('Sanitation Data'!D104)),NA())</f>
        <v>#N/A</v>
      </c>
      <c r="Z110" s="83" t="e">
        <f ca="true">+IF(AND(ISNUMBER(OFFSET('Sanitation Data'!$D$12,0,10*ROW('Sanitation Data'!D104))),'Data Summary'!CO110="Yes"),OFFSET('Sanitation Data'!$D$12,0,10*ROW('Sanitation Data'!D104)),NA())</f>
        <v>#N/A</v>
      </c>
      <c r="AA110" s="83" t="e">
        <f ca="true">+IF(AND(ISNUMBER(OFFSET('Sanitation Data'!$E$4,0,10*ROW('Sanitation Data'!E104))),'Data Summary'!CP110="Yes"),100-OFFSET('Sanitation Data'!$E$4,0,10*ROW('Sanitation Data'!E104)),NA())</f>
        <v>#N/A</v>
      </c>
      <c r="AB110" s="83" t="e">
        <f ca="true">+IF(AND(ISNUMBER(OFFSET('Sanitation Data'!$E$6,0,10*ROW('Sanitation Data'!E104))),'Data Summary'!CQ110="Yes"),OFFSET('Sanitation Data'!$E$6,0,10*ROW('Sanitation Data'!E104)),NA())</f>
        <v>#N/A</v>
      </c>
      <c r="AC110" s="83" t="e">
        <f ca="true">+IF(AND(ISNUMBER(OFFSET('Sanitation Data'!$E$10,0,10*ROW('Sanitation Data'!E104))),'Data Summary'!CR110="Yes"),OFFSET('Sanitation Data'!$E$10,0,10*ROW('Sanitation Data'!E104)),NA())</f>
        <v>#N/A</v>
      </c>
      <c r="AD110" s="83" t="e">
        <f ca="true">+IF(AND(ISNUMBER(OFFSET('Sanitation Data'!$E$11,0,10*ROW('Sanitation Data'!E104))),'Data Summary'!CS110="Yes"),OFFSET('Sanitation Data'!$E$11,0,10*ROW('Sanitation Data'!E104)),NA())</f>
        <v>#N/A</v>
      </c>
      <c r="AE110" s="83" t="e">
        <f ca="true">+IF(AND(ISNUMBER(OFFSET('Sanitation Data'!$E$12,0,10*ROW('Sanitation Data'!E104))),'Data Summary'!CT110="Yes"),OFFSET('Sanitation Data'!$E$12,0,10*ROW('Sanitation Data'!E104)),NA())</f>
        <v>#N/A</v>
      </c>
      <c r="AF110" s="83" t="e">
        <f ca="true">+IF(AND(ISNUMBER(OFFSET('Sanitation Data'!$F$4,0,10*ROW('Sanitation Data'!F104))),'Data Summary'!CU110="Yes"),100-OFFSET('Sanitation Data'!$F$4,0,10*ROW('Sanitation Data'!F104)),NA())</f>
        <v>#N/A</v>
      </c>
      <c r="AG110" s="83" t="e">
        <f ca="true">+IF(AND(ISNUMBER(OFFSET('Sanitation Data'!$F$6,0,10*ROW('Sanitation Data'!F104))),'Data Summary'!CV110="Yes"),OFFSET('Sanitation Data'!$F$6,0,10*ROW('Sanitation Data'!F104)),NA())</f>
        <v>#N/A</v>
      </c>
      <c r="AH110" s="83" t="e">
        <f ca="true">+IF(AND(ISNUMBER(OFFSET('Sanitation Data'!$F$10,0,10*ROW('Sanitation Data'!F104))),'Data Summary'!CW110="Yes"),OFFSET('Sanitation Data'!$F$10,0,10*ROW('Sanitation Data'!F104)),NA())</f>
        <v>#N/A</v>
      </c>
      <c r="AI110" s="83" t="e">
        <f ca="true">+IF(AND(ISNUMBER(OFFSET('Sanitation Data'!$F$11,0,10*ROW('Sanitation Data'!F104))),'Data Summary'!CX110="Yes"),OFFSET('Sanitation Data'!$F$11,0,10*ROW('Sanitation Data'!F104)),NA())</f>
        <v>#N/A</v>
      </c>
      <c r="AJ110" s="83" t="e">
        <f ca="true">+IF(AND(ISNUMBER(OFFSET('Sanitation Data'!$F$12,0,10*ROW('Sanitation Data'!F104))),'Data Summary'!CY110="Yes"),OFFSET('Sanitation Data'!$F$12,0,10*ROW('Sanitation Data'!F104)),NA())</f>
        <v>#N/A</v>
      </c>
      <c r="AK110" s="83" t="e">
        <f ca="true">+IF(AND(ISNUMBER(OFFSET('Sanitation Data'!$G$4,0,10*ROW('Sanitation Data'!G104))),'Data Summary'!CZ110="Yes"),100-OFFSET('Sanitation Data'!$G$4,0,10*ROW('Sanitation Data'!G104)),NA())</f>
        <v>#N/A</v>
      </c>
      <c r="AL110" s="83" t="e">
        <f ca="true">+IF(AND(ISNUMBER(OFFSET('Sanitation Data'!$G$6,0,10*ROW('Sanitation Data'!G104))),'Data Summary'!DA110="Yes"),OFFSET('Sanitation Data'!$G$6,0,10*ROW('Sanitation Data'!G104)),NA())</f>
        <v>#N/A</v>
      </c>
      <c r="AM110" s="83" t="e">
        <f ca="true">+IF(AND(ISNUMBER(OFFSET('Sanitation Data'!$G$10,0,10*ROW('Sanitation Data'!G104))),'Data Summary'!DB110="Yes"),OFFSET('Sanitation Data'!$G$10,0,10*ROW('Sanitation Data'!G104)),NA())</f>
        <v>#N/A</v>
      </c>
      <c r="AN110" s="83" t="e">
        <f ca="true">+IF(AND(ISNUMBER(OFFSET('Sanitation Data'!$G$11,0,10*ROW('Sanitation Data'!G104))),'Data Summary'!DC110="Yes"),OFFSET('Sanitation Data'!$G$11,0,10*ROW('Sanitation Data'!G104)),NA())</f>
        <v>#N/A</v>
      </c>
      <c r="AO110" s="83" t="e">
        <f ca="true">+IF(AND(ISNUMBER(OFFSET('Sanitation Data'!$G$12,0,10*ROW('Sanitation Data'!G104))),'Data Summary'!DD110="Yes"),OFFSET('Sanitation Data'!$G$12,0,10*ROW('Sanitation Data'!G104)),NA())</f>
        <v>#N/A</v>
      </c>
      <c r="AP110" s="83" t="e">
        <f ca="true">+IF(AND(ISNUMBER(OFFSET('Sanitation Data'!$H$4,0,10*ROW('Sanitation Data'!H104))),'Data Summary'!DE110="Yes"),100-OFFSET('Sanitation Data'!$H$4,0,10*ROW('Sanitation Data'!H104)),NA())</f>
        <v>#N/A</v>
      </c>
      <c r="AQ110" s="83" t="e">
        <f ca="true">+IF(AND(ISNUMBER(OFFSET('Sanitation Data'!$H$6,0,10*ROW('Sanitation Data'!H104))),'Data Summary'!DF110="Yes"),OFFSET('Sanitation Data'!$H$6,0,10*ROW('Sanitation Data'!H104)),NA())</f>
        <v>#N/A</v>
      </c>
      <c r="AR110" s="83" t="e">
        <f ca="true">+IF(AND(ISNUMBER(OFFSET('Sanitation Data'!$H$10,0,10*ROW('Sanitation Data'!H104))),'Data Summary'!DG110="Yes"),OFFSET('Sanitation Data'!$H$10,0,10*ROW('Sanitation Data'!H104)),NA())</f>
        <v>#N/A</v>
      </c>
      <c r="AS110" s="83" t="e">
        <f ca="true">+IF(AND(ISNUMBER(OFFSET('Sanitation Data'!$H$11,0,10*ROW('Sanitation Data'!H104))),'Data Summary'!DH110="Yes"),OFFSET('Sanitation Data'!$H$11,0,10*ROW('Sanitation Data'!H104)),NA())</f>
        <v>#N/A</v>
      </c>
      <c r="AT110" s="83" t="e">
        <f ca="true">+IF(AND(ISNUMBER(OFFSET('Sanitation Data'!$H$12,0,10*ROW('Sanitation Data'!H104))),'Data Summary'!DI110="Yes"),OFFSET('Sanitation Data'!$H$12,0,10*ROW('Sanitation Data'!H104)),NA())</f>
        <v>#N/A</v>
      </c>
      <c r="AU110" s="83" t="e">
        <f ca="true">+IF(AND(ISNUMBER(OFFSET('Sanitation Data'!$I$4,0,10*ROW('Sanitation Data'!I104))),'Data Summary'!DJ110="Yes"),100-OFFSET('Sanitation Data'!$I$4,0,10*ROW('Sanitation Data'!I104)),NA())</f>
        <v>#N/A</v>
      </c>
      <c r="AV110" s="83" t="e">
        <f ca="true">+IF(AND(ISNUMBER(OFFSET('Sanitation Data'!$I$6,0,10*ROW('Sanitation Data'!I104))),'Data Summary'!DK110="Yes"),OFFSET('Sanitation Data'!$I$6,0,10*ROW('Sanitation Data'!I104)),NA())</f>
        <v>#N/A</v>
      </c>
      <c r="AW110" s="83" t="e">
        <f ca="true">+IF(AND(ISNUMBER(OFFSET('Sanitation Data'!$I$10,0,10*ROW('Sanitation Data'!I104))),'Data Summary'!DL110="Yes"),OFFSET('Sanitation Data'!$I$10,0,10*ROW('Sanitation Data'!I104)),NA())</f>
        <v>#N/A</v>
      </c>
      <c r="AX110" s="83" t="e">
        <f ca="true">+IF(AND(ISNUMBER(OFFSET('Sanitation Data'!$I$11,0,10*ROW('Sanitation Data'!I104))),'Data Summary'!DM110="Yes"),OFFSET('Sanitation Data'!$I$11,0,10*ROW('Sanitation Data'!I104)),NA())</f>
        <v>#N/A</v>
      </c>
      <c r="AY110" s="83" t="e">
        <f ca="true">+IF(AND(ISNUMBER(OFFSET('Sanitation Data'!$I$12,0,10*ROW('Sanitation Data'!I104))),'Data Summary'!DN110="Yes"),OFFSET('Sanitation Data'!$I$12,0,10*ROW('Sanitation Data'!I104)),NA())</f>
        <v>#N/A</v>
      </c>
      <c r="AZ110" s="84" t="e">
        <f ca="true">+IF(AND(ISNUMBER(OFFSET('Hygiene Data'!$D$5,0,10*ROW('Hygiene Data'!D104))),'Data Summary'!DO110="Yes"),OFFSET('Hygiene Data'!$D$5,0,10*ROW('Hygiene Data'!D104)),NA())</f>
        <v>#N/A</v>
      </c>
      <c r="BA110" s="84" t="e">
        <f ca="true">+IF(AND(ISNUMBER(OFFSET('Hygiene Data'!$D$7,0,10*ROW('Hygiene Data'!D104))),'Data Summary'!DP110="Yes"),OFFSET('Hygiene Data'!$D$7,0,10*ROW('Hygiene Data'!D104)),NA())</f>
        <v>#N/A</v>
      </c>
      <c r="BB110" s="84" t="e">
        <f ca="true">+IF(AND(ISNUMBER(OFFSET('Hygiene Data'!$D$9,0,10*ROW('Hygiene Data'!D104))),'Data Summary'!DQ110="Yes"),OFFSET('Hygiene Data'!$D$9,0,10*ROW('Hygiene Data'!D104)),NA())</f>
        <v>#N/A</v>
      </c>
      <c r="BC110" s="84" t="e">
        <f ca="true">+IF(AND(ISNUMBER(OFFSET('Hygiene Data'!$E$5,0,10*ROW('Hygiene Data'!E104))),'Data Summary'!DR110="Yes"),OFFSET('Hygiene Data'!$E$5,0,10*ROW('Hygiene Data'!E104)),NA())</f>
        <v>#N/A</v>
      </c>
      <c r="BD110" s="84" t="e">
        <f ca="true">+IF(AND(ISNUMBER(OFFSET('Hygiene Data'!$E$7,0,10*ROW('Hygiene Data'!E104))),'Data Summary'!DS110="Yes"),OFFSET('Hygiene Data'!$E$7,0,10*ROW('Hygiene Data'!E104)),NA())</f>
        <v>#N/A</v>
      </c>
      <c r="BE110" s="84" t="e">
        <f ca="true">+IF(AND(ISNUMBER(OFFSET('Hygiene Data'!$E$9,0,10*ROW('Hygiene Data'!E104))),'Data Summary'!DT110="Yes"),OFFSET('Hygiene Data'!$E$9,0,10*ROW('Hygiene Data'!E104)),NA())</f>
        <v>#N/A</v>
      </c>
      <c r="BF110" s="84" t="e">
        <f ca="true">+IF(AND(ISNUMBER(OFFSET('Hygiene Data'!$F$5,0,10*ROW('Hygiene Data'!F104))),'Data Summary'!DU110="Yes"),OFFSET('Hygiene Data'!$F$5,0,10*ROW('Hygiene Data'!F104)),NA())</f>
        <v>#N/A</v>
      </c>
      <c r="BG110" s="84" t="e">
        <f ca="true">+IF(AND(ISNUMBER(OFFSET('Hygiene Data'!$F$7,0,10*ROW('Hygiene Data'!F104))),'Data Summary'!DV110="Yes"),OFFSET('Hygiene Data'!$F$7,0,10*ROW('Hygiene Data'!F104)),NA())</f>
        <v>#N/A</v>
      </c>
      <c r="BH110" s="84" t="e">
        <f ca="true">+IF(AND(ISNUMBER(OFFSET('Hygiene Data'!$F$9,0,10*ROW('Hygiene Data'!F104))),'Data Summary'!DW110="Yes"),OFFSET('Hygiene Data'!$F$9,0,10*ROW('Hygiene Data'!F104)),NA())</f>
        <v>#N/A</v>
      </c>
      <c r="BI110" s="84" t="e">
        <f ca="true">+IF(AND(ISNUMBER(OFFSET('Hygiene Data'!$G$5,0,10*ROW('Hygiene Data'!G104))),'Data Summary'!DX110="Yes"),OFFSET('Hygiene Data'!$G$5,0,10*ROW('Hygiene Data'!G104)),NA())</f>
        <v>#N/A</v>
      </c>
      <c r="BJ110" s="84" t="e">
        <f ca="true">+IF(AND(ISNUMBER(OFFSET('Hygiene Data'!$G$7,0,10*ROW('Hygiene Data'!G104))),'Data Summary'!DY110="Yes"),OFFSET('Hygiene Data'!$G$7,0,10*ROW('Hygiene Data'!G104)),NA())</f>
        <v>#N/A</v>
      </c>
      <c r="BK110" s="84" t="e">
        <f ca="true">+IF(AND(ISNUMBER(OFFSET('Hygiene Data'!$G$9,0,10*ROW('Hygiene Data'!G104))),'Data Summary'!DZ110="Yes"),OFFSET('Hygiene Data'!$G$9,0,10*ROW('Hygiene Data'!G104)),NA())</f>
        <v>#N/A</v>
      </c>
      <c r="BL110" s="84" t="e">
        <f ca="true">+IF(AND(ISNUMBER(OFFSET('Hygiene Data'!$H$5,0,10*ROW('Hygiene Data'!H104))),'Data Summary'!EA110="Yes"),OFFSET('Hygiene Data'!$H$5,0,10*ROW('Hygiene Data'!H104)),NA())</f>
        <v>#N/A</v>
      </c>
      <c r="BM110" s="84" t="e">
        <f ca="true">+IF(AND(ISNUMBER(OFFSET('Hygiene Data'!$H$7,0,10*ROW('Hygiene Data'!H104))),'Data Summary'!EB110="Yes"),OFFSET('Hygiene Data'!$H$7,0,10*ROW('Hygiene Data'!H104)),NA())</f>
        <v>#N/A</v>
      </c>
      <c r="BN110" s="84" t="e">
        <f ca="true">+IF(AND(ISNUMBER(OFFSET('Hygiene Data'!$H$9,0,10*ROW('Hygiene Data'!H104))),'Data Summary'!EC110="Yes"),OFFSET('Hygiene Data'!$H$9,0,10*ROW('Hygiene Data'!H104)),NA())</f>
        <v>#N/A</v>
      </c>
      <c r="BO110" s="84" t="e">
        <f ca="true">+IF(AND(ISNUMBER(OFFSET('Hygiene Data'!$I$5,0,10*ROW('Hygiene Data'!I104))),'Data Summary'!ED110="Yes"),OFFSET('Hygiene Data'!$I$5,0,10*ROW('Hygiene Data'!I104)),NA())</f>
        <v>#N/A</v>
      </c>
      <c r="BP110" s="84" t="e">
        <f ca="true">+IF(AND(ISNUMBER(OFFSET('Hygiene Data'!$I$7,0,10*ROW('Hygiene Data'!I104))),'Data Summary'!EE110="Yes"),OFFSET('Hygiene Data'!$I$7,0,10*ROW('Hygiene Data'!I104)),NA())</f>
        <v>#N/A</v>
      </c>
      <c r="BQ110" s="84" t="e">
        <f ca="true">+IF(AND(ISNUMBER(OFFSET('Hygiene Data'!$I$9,0,10*ROW('Hygiene Data'!I104))),'Data Summary'!EF110="Yes"),OFFSET('Hygiene Data'!$I$9,0,10*ROW('Hygiene Data'!I104)),NA())</f>
        <v>#N/A</v>
      </c>
    </row>
    <row xmlns:x14ac="http://schemas.microsoft.com/office/spreadsheetml/2009/9/ac" r="111" x14ac:dyDescent="0.2">
      <c r="A111" s="375" t="e">
        <f ca="true">+RIGHT('Data Summary'!A111,LEN('Data Summary'!A111)-9)</f>
        <v>#VALUE!</v>
      </c>
      <c r="B111" s="36" t="str">
        <f ca="true">+IF(ISTEXT('Data Summary'!B111),'Data Summary'!B111,"")</f>
        <v/>
      </c>
      <c r="C111" s="325" t="e">
        <f ca="true">+VALUE('Data Summary'!C111)</f>
        <v>#VALUE!</v>
      </c>
      <c r="D111" s="82" t="e">
        <f ca="true">+IF(AND(ISNUMBER(OFFSET('Water Data'!$D$4,0,10*ROW('Water Data'!D105))),'Data Summary'!BS111="Yes"),100-OFFSET('Water Data'!$D$4,0,10*ROW('Water Data'!D105)),NA())</f>
        <v>#N/A</v>
      </c>
      <c r="E111" s="82" t="e">
        <f ca="true">+IF(AND(ISNUMBER(OFFSET('Water Data'!$D$6,0,10*ROW('Water Data'!D105))),'Data Summary'!BT111="Yes"),OFFSET('Water Data'!$D$6,0,10*ROW('Water Data'!D105)),NA())</f>
        <v>#N/A</v>
      </c>
      <c r="F111" s="82" t="e">
        <f ca="true">+IF(AND(ISNUMBER(OFFSET('Water Data'!$D$9,0,10*ROW('Water Data'!D105))),'Data Summary'!BU111="Yes"),OFFSET('Water Data'!$D$9,0,10*ROW('Water Data'!D105)),NA())</f>
        <v>#N/A</v>
      </c>
      <c r="G111" s="82" t="e">
        <f ca="true">+IF(AND(ISNUMBER(OFFSET('Water Data'!$E$4,0,10*ROW('Water Data'!E105))),'Data Summary'!BV111="Yes"),100-OFFSET('Water Data'!$E$4,0,10*ROW('Water Data'!E105)),NA())</f>
        <v>#N/A</v>
      </c>
      <c r="H111" s="82" t="e">
        <f ca="true">+IF(AND(ISNUMBER(OFFSET('Water Data'!$E$6,0,10*ROW('Water Data'!E105))),'Data Summary'!BW111="Yes"),OFFSET('Water Data'!$E$6,0,10*ROW('Water Data'!E105)),NA())</f>
        <v>#N/A</v>
      </c>
      <c r="I111" s="82" t="e">
        <f ca="true">+IF(AND(ISNUMBER(OFFSET('Water Data'!$E$9,0,10*ROW('Water Data'!E105))),'Data Summary'!BX111="Yes"),OFFSET('Water Data'!$E$9,0,10*ROW('Water Data'!E105)),NA())</f>
        <v>#N/A</v>
      </c>
      <c r="J111" s="82" t="e">
        <f ca="true">+IF(AND(ISNUMBER(OFFSET('Water Data'!$F$4,0,10*ROW('Water Data'!F105))),'Data Summary'!BY111="Yes"),100-OFFSET('Water Data'!$F$4,0,10*ROW('Water Data'!F105)),NA())</f>
        <v>#N/A</v>
      </c>
      <c r="K111" s="82" t="e">
        <f ca="true">+IF(AND(ISNUMBER(OFFSET('Water Data'!$F$6,0,10*ROW('Water Data'!F105))),'Data Summary'!BZ111="Yes"),OFFSET('Water Data'!$F$6,0,10*ROW('Water Data'!F105)),NA())</f>
        <v>#N/A</v>
      </c>
      <c r="L111" s="82" t="e">
        <f ca="true">+IF(AND(ISNUMBER(OFFSET('Water Data'!$F$9,0,10*ROW('Water Data'!F105))),'Data Summary'!CA111="Yes"),OFFSET('Water Data'!$F$9,0,10*ROW('Water Data'!F105)),NA())</f>
        <v>#N/A</v>
      </c>
      <c r="M111" s="82" t="e">
        <f ca="true">+IF(AND(ISNUMBER(OFFSET('Water Data'!$G$4,0,10*ROW('Water Data'!G105))),'Data Summary'!CB111="Yes"),100-OFFSET('Water Data'!$G$4,0,10*ROW('Water Data'!G105)),NA())</f>
        <v>#N/A</v>
      </c>
      <c r="N111" s="82" t="e">
        <f ca="true">+IF(AND(ISNUMBER(OFFSET('Water Data'!$G$6,0,10*ROW('Water Data'!G105))),'Data Summary'!CC111="Yes"),OFFSET('Water Data'!$G$6,0,10*ROW('Water Data'!G105)),NA())</f>
        <v>#N/A</v>
      </c>
      <c r="O111" s="82" t="e">
        <f ca="true">+IF(AND(ISNUMBER(OFFSET('Water Data'!$G$9,0,10*ROW('Water Data'!G105))),'Data Summary'!CD111="Yes"),OFFSET('Water Data'!$G$9,0,10*ROW('Water Data'!G105)),NA())</f>
        <v>#N/A</v>
      </c>
      <c r="P111" s="82" t="e">
        <f ca="true">+IF(AND(ISNUMBER(OFFSET('Water Data'!$H$4,0,10*ROW('Water Data'!H105))),'Data Summary'!CE111="Yes"),100-OFFSET('Water Data'!$H$4,0,10*ROW('Water Data'!H105)),NA())</f>
        <v>#N/A</v>
      </c>
      <c r="Q111" s="82" t="e">
        <f ca="true">+IF(AND(ISNUMBER(OFFSET('Water Data'!$H$6,0,10*ROW('Water Data'!H105))),'Data Summary'!CF111="Yes"),OFFSET('Water Data'!$H$6,0,10*ROW('Water Data'!H105)),NA())</f>
        <v>#N/A</v>
      </c>
      <c r="R111" s="82" t="e">
        <f ca="true">+IF(AND(ISNUMBER(OFFSET('Water Data'!$H$9,0,10*ROW('Water Data'!H105))),'Data Summary'!CG111="Yes"),OFFSET('Water Data'!$H$9,0,10*ROW('Water Data'!H105)),NA())</f>
        <v>#N/A</v>
      </c>
      <c r="S111" s="82" t="e">
        <f ca="true">+IF(AND(ISNUMBER(OFFSET('Water Data'!$I$4,0,10*ROW('Water Data'!I105))),'Data Summary'!CH111="Yes"),100-OFFSET('Water Data'!$I$4,0,10*ROW('Water Data'!I105)),NA())</f>
        <v>#N/A</v>
      </c>
      <c r="T111" s="82" t="e">
        <f ca="true">+IF(AND(ISNUMBER(OFFSET('Water Data'!$I$6,0,10*ROW('Water Data'!I105))),'Data Summary'!CI111="Yes"),OFFSET('Water Data'!$I$6,0,10*ROW('Water Data'!I105)),NA())</f>
        <v>#N/A</v>
      </c>
      <c r="U111" s="82" t="e">
        <f ca="true">+IF(AND(ISNUMBER(OFFSET('Water Data'!$I$9,0,10*ROW('Water Data'!I105))),'Data Summary'!CJ111="Yes"),OFFSET('Water Data'!$I$9,0,10*ROW('Water Data'!I105)),NA())</f>
        <v>#N/A</v>
      </c>
      <c r="V111" s="83" t="e">
        <f ca="true">+IF(AND(ISNUMBER(OFFSET('Sanitation Data'!$D$4,0,10*ROW('Sanitation Data'!D105))),'Data Summary'!CK111="Yes"),100-OFFSET('Sanitation Data'!$D$4,0,10*ROW('Sanitation Data'!D105)),NA())</f>
        <v>#N/A</v>
      </c>
      <c r="W111" s="83" t="e">
        <f ca="true">+IF(AND(ISNUMBER(OFFSET('Sanitation Data'!$D$6,0,10*ROW('Sanitation Data'!D105))),'Data Summary'!CL111="Yes"),OFFSET('Sanitation Data'!$D$6,0,10*ROW('Sanitation Data'!D105)),NA())</f>
        <v>#N/A</v>
      </c>
      <c r="X111" s="83" t="e">
        <f ca="true">+IF(AND(ISNUMBER(OFFSET('Sanitation Data'!$D$10,0,10*ROW('Sanitation Data'!D105))),'Data Summary'!CM111="Yes"),OFFSET('Sanitation Data'!$D$10,0,10*ROW('Sanitation Data'!D105)),NA())</f>
        <v>#N/A</v>
      </c>
      <c r="Y111" s="83" t="e">
        <f ca="true">+IF(AND(ISNUMBER(OFFSET('Sanitation Data'!$D$11,0,10*ROW('Sanitation Data'!D105))),'Data Summary'!CN111="Yes"),OFFSET('Sanitation Data'!$D$11,0,10*ROW('Sanitation Data'!D105)),NA())</f>
        <v>#N/A</v>
      </c>
      <c r="Z111" s="83" t="e">
        <f ca="true">+IF(AND(ISNUMBER(OFFSET('Sanitation Data'!$D$12,0,10*ROW('Sanitation Data'!D105))),'Data Summary'!CO111="Yes"),OFFSET('Sanitation Data'!$D$12,0,10*ROW('Sanitation Data'!D105)),NA())</f>
        <v>#N/A</v>
      </c>
      <c r="AA111" s="83" t="e">
        <f ca="true">+IF(AND(ISNUMBER(OFFSET('Sanitation Data'!$E$4,0,10*ROW('Sanitation Data'!E105))),'Data Summary'!CP111="Yes"),100-OFFSET('Sanitation Data'!$E$4,0,10*ROW('Sanitation Data'!E105)),NA())</f>
        <v>#N/A</v>
      </c>
      <c r="AB111" s="83" t="e">
        <f ca="true">+IF(AND(ISNUMBER(OFFSET('Sanitation Data'!$E$6,0,10*ROW('Sanitation Data'!E105))),'Data Summary'!CQ111="Yes"),OFFSET('Sanitation Data'!$E$6,0,10*ROW('Sanitation Data'!E105)),NA())</f>
        <v>#N/A</v>
      </c>
      <c r="AC111" s="83" t="e">
        <f ca="true">+IF(AND(ISNUMBER(OFFSET('Sanitation Data'!$E$10,0,10*ROW('Sanitation Data'!E105))),'Data Summary'!CR111="Yes"),OFFSET('Sanitation Data'!$E$10,0,10*ROW('Sanitation Data'!E105)),NA())</f>
        <v>#N/A</v>
      </c>
      <c r="AD111" s="83" t="e">
        <f ca="true">+IF(AND(ISNUMBER(OFFSET('Sanitation Data'!$E$11,0,10*ROW('Sanitation Data'!E105))),'Data Summary'!CS111="Yes"),OFFSET('Sanitation Data'!$E$11,0,10*ROW('Sanitation Data'!E105)),NA())</f>
        <v>#N/A</v>
      </c>
      <c r="AE111" s="83" t="e">
        <f ca="true">+IF(AND(ISNUMBER(OFFSET('Sanitation Data'!$E$12,0,10*ROW('Sanitation Data'!E105))),'Data Summary'!CT111="Yes"),OFFSET('Sanitation Data'!$E$12,0,10*ROW('Sanitation Data'!E105)),NA())</f>
        <v>#N/A</v>
      </c>
      <c r="AF111" s="83" t="e">
        <f ca="true">+IF(AND(ISNUMBER(OFFSET('Sanitation Data'!$F$4,0,10*ROW('Sanitation Data'!F105))),'Data Summary'!CU111="Yes"),100-OFFSET('Sanitation Data'!$F$4,0,10*ROW('Sanitation Data'!F105)),NA())</f>
        <v>#N/A</v>
      </c>
      <c r="AG111" s="83" t="e">
        <f ca="true">+IF(AND(ISNUMBER(OFFSET('Sanitation Data'!$F$6,0,10*ROW('Sanitation Data'!F105))),'Data Summary'!CV111="Yes"),OFFSET('Sanitation Data'!$F$6,0,10*ROW('Sanitation Data'!F105)),NA())</f>
        <v>#N/A</v>
      </c>
      <c r="AH111" s="83" t="e">
        <f ca="true">+IF(AND(ISNUMBER(OFFSET('Sanitation Data'!$F$10,0,10*ROW('Sanitation Data'!F105))),'Data Summary'!CW111="Yes"),OFFSET('Sanitation Data'!$F$10,0,10*ROW('Sanitation Data'!F105)),NA())</f>
        <v>#N/A</v>
      </c>
      <c r="AI111" s="83" t="e">
        <f ca="true">+IF(AND(ISNUMBER(OFFSET('Sanitation Data'!$F$11,0,10*ROW('Sanitation Data'!F105))),'Data Summary'!CX111="Yes"),OFFSET('Sanitation Data'!$F$11,0,10*ROW('Sanitation Data'!F105)),NA())</f>
        <v>#N/A</v>
      </c>
      <c r="AJ111" s="83" t="e">
        <f ca="true">+IF(AND(ISNUMBER(OFFSET('Sanitation Data'!$F$12,0,10*ROW('Sanitation Data'!F105))),'Data Summary'!CY111="Yes"),OFFSET('Sanitation Data'!$F$12,0,10*ROW('Sanitation Data'!F105)),NA())</f>
        <v>#N/A</v>
      </c>
      <c r="AK111" s="83" t="e">
        <f ca="true">+IF(AND(ISNUMBER(OFFSET('Sanitation Data'!$G$4,0,10*ROW('Sanitation Data'!G105))),'Data Summary'!CZ111="Yes"),100-OFFSET('Sanitation Data'!$G$4,0,10*ROW('Sanitation Data'!G105)),NA())</f>
        <v>#N/A</v>
      </c>
      <c r="AL111" s="83" t="e">
        <f ca="true">+IF(AND(ISNUMBER(OFFSET('Sanitation Data'!$G$6,0,10*ROW('Sanitation Data'!G105))),'Data Summary'!DA111="Yes"),OFFSET('Sanitation Data'!$G$6,0,10*ROW('Sanitation Data'!G105)),NA())</f>
        <v>#N/A</v>
      </c>
      <c r="AM111" s="83" t="e">
        <f ca="true">+IF(AND(ISNUMBER(OFFSET('Sanitation Data'!$G$10,0,10*ROW('Sanitation Data'!G105))),'Data Summary'!DB111="Yes"),OFFSET('Sanitation Data'!$G$10,0,10*ROW('Sanitation Data'!G105)),NA())</f>
        <v>#N/A</v>
      </c>
      <c r="AN111" s="83" t="e">
        <f ca="true">+IF(AND(ISNUMBER(OFFSET('Sanitation Data'!$G$11,0,10*ROW('Sanitation Data'!G105))),'Data Summary'!DC111="Yes"),OFFSET('Sanitation Data'!$G$11,0,10*ROW('Sanitation Data'!G105)),NA())</f>
        <v>#N/A</v>
      </c>
      <c r="AO111" s="83" t="e">
        <f ca="true">+IF(AND(ISNUMBER(OFFSET('Sanitation Data'!$G$12,0,10*ROW('Sanitation Data'!G105))),'Data Summary'!DD111="Yes"),OFFSET('Sanitation Data'!$G$12,0,10*ROW('Sanitation Data'!G105)),NA())</f>
        <v>#N/A</v>
      </c>
      <c r="AP111" s="83" t="e">
        <f ca="true">+IF(AND(ISNUMBER(OFFSET('Sanitation Data'!$H$4,0,10*ROW('Sanitation Data'!H105))),'Data Summary'!DE111="Yes"),100-OFFSET('Sanitation Data'!$H$4,0,10*ROW('Sanitation Data'!H105)),NA())</f>
        <v>#N/A</v>
      </c>
      <c r="AQ111" s="83" t="e">
        <f ca="true">+IF(AND(ISNUMBER(OFFSET('Sanitation Data'!$H$6,0,10*ROW('Sanitation Data'!H105))),'Data Summary'!DF111="Yes"),OFFSET('Sanitation Data'!$H$6,0,10*ROW('Sanitation Data'!H105)),NA())</f>
        <v>#N/A</v>
      </c>
      <c r="AR111" s="83" t="e">
        <f ca="true">+IF(AND(ISNUMBER(OFFSET('Sanitation Data'!$H$10,0,10*ROW('Sanitation Data'!H105))),'Data Summary'!DG111="Yes"),OFFSET('Sanitation Data'!$H$10,0,10*ROW('Sanitation Data'!H105)),NA())</f>
        <v>#N/A</v>
      </c>
      <c r="AS111" s="83" t="e">
        <f ca="true">+IF(AND(ISNUMBER(OFFSET('Sanitation Data'!$H$11,0,10*ROW('Sanitation Data'!H105))),'Data Summary'!DH111="Yes"),OFFSET('Sanitation Data'!$H$11,0,10*ROW('Sanitation Data'!H105)),NA())</f>
        <v>#N/A</v>
      </c>
      <c r="AT111" s="83" t="e">
        <f ca="true">+IF(AND(ISNUMBER(OFFSET('Sanitation Data'!$H$12,0,10*ROW('Sanitation Data'!H105))),'Data Summary'!DI111="Yes"),OFFSET('Sanitation Data'!$H$12,0,10*ROW('Sanitation Data'!H105)),NA())</f>
        <v>#N/A</v>
      </c>
      <c r="AU111" s="83" t="e">
        <f ca="true">+IF(AND(ISNUMBER(OFFSET('Sanitation Data'!$I$4,0,10*ROW('Sanitation Data'!I105))),'Data Summary'!DJ111="Yes"),100-OFFSET('Sanitation Data'!$I$4,0,10*ROW('Sanitation Data'!I105)),NA())</f>
        <v>#N/A</v>
      </c>
      <c r="AV111" s="83" t="e">
        <f ca="true">+IF(AND(ISNUMBER(OFFSET('Sanitation Data'!$I$6,0,10*ROW('Sanitation Data'!I105))),'Data Summary'!DK111="Yes"),OFFSET('Sanitation Data'!$I$6,0,10*ROW('Sanitation Data'!I105)),NA())</f>
        <v>#N/A</v>
      </c>
      <c r="AW111" s="83" t="e">
        <f ca="true">+IF(AND(ISNUMBER(OFFSET('Sanitation Data'!$I$10,0,10*ROW('Sanitation Data'!I105))),'Data Summary'!DL111="Yes"),OFFSET('Sanitation Data'!$I$10,0,10*ROW('Sanitation Data'!I105)),NA())</f>
        <v>#N/A</v>
      </c>
      <c r="AX111" s="83" t="e">
        <f ca="true">+IF(AND(ISNUMBER(OFFSET('Sanitation Data'!$I$11,0,10*ROW('Sanitation Data'!I105))),'Data Summary'!DM111="Yes"),OFFSET('Sanitation Data'!$I$11,0,10*ROW('Sanitation Data'!I105)),NA())</f>
        <v>#N/A</v>
      </c>
      <c r="AY111" s="83" t="e">
        <f ca="true">+IF(AND(ISNUMBER(OFFSET('Sanitation Data'!$I$12,0,10*ROW('Sanitation Data'!I105))),'Data Summary'!DN111="Yes"),OFFSET('Sanitation Data'!$I$12,0,10*ROW('Sanitation Data'!I105)),NA())</f>
        <v>#N/A</v>
      </c>
      <c r="AZ111" s="84" t="e">
        <f ca="true">+IF(AND(ISNUMBER(OFFSET('Hygiene Data'!$D$5,0,10*ROW('Hygiene Data'!D105))),'Data Summary'!DO111="Yes"),OFFSET('Hygiene Data'!$D$5,0,10*ROW('Hygiene Data'!D105)),NA())</f>
        <v>#N/A</v>
      </c>
      <c r="BA111" s="84" t="e">
        <f ca="true">+IF(AND(ISNUMBER(OFFSET('Hygiene Data'!$D$7,0,10*ROW('Hygiene Data'!D105))),'Data Summary'!DP111="Yes"),OFFSET('Hygiene Data'!$D$7,0,10*ROW('Hygiene Data'!D105)),NA())</f>
        <v>#N/A</v>
      </c>
      <c r="BB111" s="84" t="e">
        <f ca="true">+IF(AND(ISNUMBER(OFFSET('Hygiene Data'!$D$9,0,10*ROW('Hygiene Data'!D105))),'Data Summary'!DQ111="Yes"),OFFSET('Hygiene Data'!$D$9,0,10*ROW('Hygiene Data'!D105)),NA())</f>
        <v>#N/A</v>
      </c>
      <c r="BC111" s="84" t="e">
        <f ca="true">+IF(AND(ISNUMBER(OFFSET('Hygiene Data'!$E$5,0,10*ROW('Hygiene Data'!E105))),'Data Summary'!DR111="Yes"),OFFSET('Hygiene Data'!$E$5,0,10*ROW('Hygiene Data'!E105)),NA())</f>
        <v>#N/A</v>
      </c>
      <c r="BD111" s="84" t="e">
        <f ca="true">+IF(AND(ISNUMBER(OFFSET('Hygiene Data'!$E$7,0,10*ROW('Hygiene Data'!E105))),'Data Summary'!DS111="Yes"),OFFSET('Hygiene Data'!$E$7,0,10*ROW('Hygiene Data'!E105)),NA())</f>
        <v>#N/A</v>
      </c>
      <c r="BE111" s="84" t="e">
        <f ca="true">+IF(AND(ISNUMBER(OFFSET('Hygiene Data'!$E$9,0,10*ROW('Hygiene Data'!E105))),'Data Summary'!DT111="Yes"),OFFSET('Hygiene Data'!$E$9,0,10*ROW('Hygiene Data'!E105)),NA())</f>
        <v>#N/A</v>
      </c>
      <c r="BF111" s="84" t="e">
        <f ca="true">+IF(AND(ISNUMBER(OFFSET('Hygiene Data'!$F$5,0,10*ROW('Hygiene Data'!F105))),'Data Summary'!DU111="Yes"),OFFSET('Hygiene Data'!$F$5,0,10*ROW('Hygiene Data'!F105)),NA())</f>
        <v>#N/A</v>
      </c>
      <c r="BG111" s="84" t="e">
        <f ca="true">+IF(AND(ISNUMBER(OFFSET('Hygiene Data'!$F$7,0,10*ROW('Hygiene Data'!F105))),'Data Summary'!DV111="Yes"),OFFSET('Hygiene Data'!$F$7,0,10*ROW('Hygiene Data'!F105)),NA())</f>
        <v>#N/A</v>
      </c>
      <c r="BH111" s="84" t="e">
        <f ca="true">+IF(AND(ISNUMBER(OFFSET('Hygiene Data'!$F$9,0,10*ROW('Hygiene Data'!F105))),'Data Summary'!DW111="Yes"),OFFSET('Hygiene Data'!$F$9,0,10*ROW('Hygiene Data'!F105)),NA())</f>
        <v>#N/A</v>
      </c>
      <c r="BI111" s="84" t="e">
        <f ca="true">+IF(AND(ISNUMBER(OFFSET('Hygiene Data'!$G$5,0,10*ROW('Hygiene Data'!G105))),'Data Summary'!DX111="Yes"),OFFSET('Hygiene Data'!$G$5,0,10*ROW('Hygiene Data'!G105)),NA())</f>
        <v>#N/A</v>
      </c>
      <c r="BJ111" s="84" t="e">
        <f ca="true">+IF(AND(ISNUMBER(OFFSET('Hygiene Data'!$G$7,0,10*ROW('Hygiene Data'!G105))),'Data Summary'!DY111="Yes"),OFFSET('Hygiene Data'!$G$7,0,10*ROW('Hygiene Data'!G105)),NA())</f>
        <v>#N/A</v>
      </c>
      <c r="BK111" s="84" t="e">
        <f ca="true">+IF(AND(ISNUMBER(OFFSET('Hygiene Data'!$G$9,0,10*ROW('Hygiene Data'!G105))),'Data Summary'!DZ111="Yes"),OFFSET('Hygiene Data'!$G$9,0,10*ROW('Hygiene Data'!G105)),NA())</f>
        <v>#N/A</v>
      </c>
      <c r="BL111" s="84" t="e">
        <f ca="true">+IF(AND(ISNUMBER(OFFSET('Hygiene Data'!$H$5,0,10*ROW('Hygiene Data'!H105))),'Data Summary'!EA111="Yes"),OFFSET('Hygiene Data'!$H$5,0,10*ROW('Hygiene Data'!H105)),NA())</f>
        <v>#N/A</v>
      </c>
      <c r="BM111" s="84" t="e">
        <f ca="true">+IF(AND(ISNUMBER(OFFSET('Hygiene Data'!$H$7,0,10*ROW('Hygiene Data'!H105))),'Data Summary'!EB111="Yes"),OFFSET('Hygiene Data'!$H$7,0,10*ROW('Hygiene Data'!H105)),NA())</f>
        <v>#N/A</v>
      </c>
      <c r="BN111" s="84" t="e">
        <f ca="true">+IF(AND(ISNUMBER(OFFSET('Hygiene Data'!$H$9,0,10*ROW('Hygiene Data'!H105))),'Data Summary'!EC111="Yes"),OFFSET('Hygiene Data'!$H$9,0,10*ROW('Hygiene Data'!H105)),NA())</f>
        <v>#N/A</v>
      </c>
      <c r="BO111" s="84" t="e">
        <f ca="true">+IF(AND(ISNUMBER(OFFSET('Hygiene Data'!$I$5,0,10*ROW('Hygiene Data'!I105))),'Data Summary'!ED111="Yes"),OFFSET('Hygiene Data'!$I$5,0,10*ROW('Hygiene Data'!I105)),NA())</f>
        <v>#N/A</v>
      </c>
      <c r="BP111" s="84" t="e">
        <f ca="true">+IF(AND(ISNUMBER(OFFSET('Hygiene Data'!$I$7,0,10*ROW('Hygiene Data'!I105))),'Data Summary'!EE111="Yes"),OFFSET('Hygiene Data'!$I$7,0,10*ROW('Hygiene Data'!I105)),NA())</f>
        <v>#N/A</v>
      </c>
      <c r="BQ111" s="84" t="e">
        <f ca="true">+IF(AND(ISNUMBER(OFFSET('Hygiene Data'!$I$9,0,10*ROW('Hygiene Data'!I105))),'Data Summary'!EF111="Yes"),OFFSET('Hygiene Data'!$I$9,0,10*ROW('Hygiene Data'!I105)),NA())</f>
        <v>#N/A</v>
      </c>
    </row>
    <row xmlns:x14ac="http://schemas.microsoft.com/office/spreadsheetml/2009/9/ac" r="112" x14ac:dyDescent="0.2">
      <c r="A112" s="375" t="e">
        <f ca="true">+RIGHT('Data Summary'!A112,LEN('Data Summary'!A112)-9)</f>
        <v>#VALUE!</v>
      </c>
      <c r="B112" s="36" t="str">
        <f ca="true">+IF(ISTEXT('Data Summary'!B112),'Data Summary'!B112,"")</f>
        <v/>
      </c>
      <c r="C112" s="325" t="e">
        <f ca="true">+VALUE('Data Summary'!C112)</f>
        <v>#VALUE!</v>
      </c>
      <c r="D112" s="82" t="e">
        <f ca="true">+IF(AND(ISNUMBER(OFFSET('Water Data'!$D$4,0,10*ROW('Water Data'!D106))),'Data Summary'!BS112="Yes"),100-OFFSET('Water Data'!$D$4,0,10*ROW('Water Data'!D106)),NA())</f>
        <v>#N/A</v>
      </c>
      <c r="E112" s="82" t="e">
        <f ca="true">+IF(AND(ISNUMBER(OFFSET('Water Data'!$D$6,0,10*ROW('Water Data'!D106))),'Data Summary'!BT112="Yes"),OFFSET('Water Data'!$D$6,0,10*ROW('Water Data'!D106)),NA())</f>
        <v>#N/A</v>
      </c>
      <c r="F112" s="82" t="e">
        <f ca="true">+IF(AND(ISNUMBER(OFFSET('Water Data'!$D$9,0,10*ROW('Water Data'!D106))),'Data Summary'!BU112="Yes"),OFFSET('Water Data'!$D$9,0,10*ROW('Water Data'!D106)),NA())</f>
        <v>#N/A</v>
      </c>
      <c r="G112" s="82" t="e">
        <f ca="true">+IF(AND(ISNUMBER(OFFSET('Water Data'!$E$4,0,10*ROW('Water Data'!E106))),'Data Summary'!BV112="Yes"),100-OFFSET('Water Data'!$E$4,0,10*ROW('Water Data'!E106)),NA())</f>
        <v>#N/A</v>
      </c>
      <c r="H112" s="82" t="e">
        <f ca="true">+IF(AND(ISNUMBER(OFFSET('Water Data'!$E$6,0,10*ROW('Water Data'!E106))),'Data Summary'!BW112="Yes"),OFFSET('Water Data'!$E$6,0,10*ROW('Water Data'!E106)),NA())</f>
        <v>#N/A</v>
      </c>
      <c r="I112" s="82" t="e">
        <f ca="true">+IF(AND(ISNUMBER(OFFSET('Water Data'!$E$9,0,10*ROW('Water Data'!E106))),'Data Summary'!BX112="Yes"),OFFSET('Water Data'!$E$9,0,10*ROW('Water Data'!E106)),NA())</f>
        <v>#N/A</v>
      </c>
      <c r="J112" s="82" t="e">
        <f ca="true">+IF(AND(ISNUMBER(OFFSET('Water Data'!$F$4,0,10*ROW('Water Data'!F106))),'Data Summary'!BY112="Yes"),100-OFFSET('Water Data'!$F$4,0,10*ROW('Water Data'!F106)),NA())</f>
        <v>#N/A</v>
      </c>
      <c r="K112" s="82" t="e">
        <f ca="true">+IF(AND(ISNUMBER(OFFSET('Water Data'!$F$6,0,10*ROW('Water Data'!F106))),'Data Summary'!BZ112="Yes"),OFFSET('Water Data'!$F$6,0,10*ROW('Water Data'!F106)),NA())</f>
        <v>#N/A</v>
      </c>
      <c r="L112" s="82" t="e">
        <f ca="true">+IF(AND(ISNUMBER(OFFSET('Water Data'!$F$9,0,10*ROW('Water Data'!F106))),'Data Summary'!CA112="Yes"),OFFSET('Water Data'!$F$9,0,10*ROW('Water Data'!F106)),NA())</f>
        <v>#N/A</v>
      </c>
      <c r="M112" s="82" t="e">
        <f ca="true">+IF(AND(ISNUMBER(OFFSET('Water Data'!$G$4,0,10*ROW('Water Data'!G106))),'Data Summary'!CB112="Yes"),100-OFFSET('Water Data'!$G$4,0,10*ROW('Water Data'!G106)),NA())</f>
        <v>#N/A</v>
      </c>
      <c r="N112" s="82" t="e">
        <f ca="true">+IF(AND(ISNUMBER(OFFSET('Water Data'!$G$6,0,10*ROW('Water Data'!G106))),'Data Summary'!CC112="Yes"),OFFSET('Water Data'!$G$6,0,10*ROW('Water Data'!G106)),NA())</f>
        <v>#N/A</v>
      </c>
      <c r="O112" s="82" t="e">
        <f ca="true">+IF(AND(ISNUMBER(OFFSET('Water Data'!$G$9,0,10*ROW('Water Data'!G106))),'Data Summary'!CD112="Yes"),OFFSET('Water Data'!$G$9,0,10*ROW('Water Data'!G106)),NA())</f>
        <v>#N/A</v>
      </c>
      <c r="P112" s="82" t="e">
        <f ca="true">+IF(AND(ISNUMBER(OFFSET('Water Data'!$H$4,0,10*ROW('Water Data'!H106))),'Data Summary'!CE112="Yes"),100-OFFSET('Water Data'!$H$4,0,10*ROW('Water Data'!H106)),NA())</f>
        <v>#N/A</v>
      </c>
      <c r="Q112" s="82" t="e">
        <f ca="true">+IF(AND(ISNUMBER(OFFSET('Water Data'!$H$6,0,10*ROW('Water Data'!H106))),'Data Summary'!CF112="Yes"),OFFSET('Water Data'!$H$6,0,10*ROW('Water Data'!H106)),NA())</f>
        <v>#N/A</v>
      </c>
      <c r="R112" s="82" t="e">
        <f ca="true">+IF(AND(ISNUMBER(OFFSET('Water Data'!$H$9,0,10*ROW('Water Data'!H106))),'Data Summary'!CG112="Yes"),OFFSET('Water Data'!$H$9,0,10*ROW('Water Data'!H106)),NA())</f>
        <v>#N/A</v>
      </c>
      <c r="S112" s="82" t="e">
        <f ca="true">+IF(AND(ISNUMBER(OFFSET('Water Data'!$I$4,0,10*ROW('Water Data'!I106))),'Data Summary'!CH112="Yes"),100-OFFSET('Water Data'!$I$4,0,10*ROW('Water Data'!I106)),NA())</f>
        <v>#N/A</v>
      </c>
      <c r="T112" s="82" t="e">
        <f ca="true">+IF(AND(ISNUMBER(OFFSET('Water Data'!$I$6,0,10*ROW('Water Data'!I106))),'Data Summary'!CI112="Yes"),OFFSET('Water Data'!$I$6,0,10*ROW('Water Data'!I106)),NA())</f>
        <v>#N/A</v>
      </c>
      <c r="U112" s="82" t="e">
        <f ca="true">+IF(AND(ISNUMBER(OFFSET('Water Data'!$I$9,0,10*ROW('Water Data'!I106))),'Data Summary'!CJ112="Yes"),OFFSET('Water Data'!$I$9,0,10*ROW('Water Data'!I106)),NA())</f>
        <v>#N/A</v>
      </c>
      <c r="V112" s="83" t="e">
        <f ca="true">+IF(AND(ISNUMBER(OFFSET('Sanitation Data'!$D$4,0,10*ROW('Sanitation Data'!D106))),'Data Summary'!CK112="Yes"),100-OFFSET('Sanitation Data'!$D$4,0,10*ROW('Sanitation Data'!D106)),NA())</f>
        <v>#N/A</v>
      </c>
      <c r="W112" s="83" t="e">
        <f ca="true">+IF(AND(ISNUMBER(OFFSET('Sanitation Data'!$D$6,0,10*ROW('Sanitation Data'!D106))),'Data Summary'!CL112="Yes"),OFFSET('Sanitation Data'!$D$6,0,10*ROW('Sanitation Data'!D106)),NA())</f>
        <v>#N/A</v>
      </c>
      <c r="X112" s="83" t="e">
        <f ca="true">+IF(AND(ISNUMBER(OFFSET('Sanitation Data'!$D$10,0,10*ROW('Sanitation Data'!D106))),'Data Summary'!CM112="Yes"),OFFSET('Sanitation Data'!$D$10,0,10*ROW('Sanitation Data'!D106)),NA())</f>
        <v>#N/A</v>
      </c>
      <c r="Y112" s="83" t="e">
        <f ca="true">+IF(AND(ISNUMBER(OFFSET('Sanitation Data'!$D$11,0,10*ROW('Sanitation Data'!D106))),'Data Summary'!CN112="Yes"),OFFSET('Sanitation Data'!$D$11,0,10*ROW('Sanitation Data'!D106)),NA())</f>
        <v>#N/A</v>
      </c>
      <c r="Z112" s="83" t="e">
        <f ca="true">+IF(AND(ISNUMBER(OFFSET('Sanitation Data'!$D$12,0,10*ROW('Sanitation Data'!D106))),'Data Summary'!CO112="Yes"),OFFSET('Sanitation Data'!$D$12,0,10*ROW('Sanitation Data'!D106)),NA())</f>
        <v>#N/A</v>
      </c>
      <c r="AA112" s="83" t="e">
        <f ca="true">+IF(AND(ISNUMBER(OFFSET('Sanitation Data'!$E$4,0,10*ROW('Sanitation Data'!E106))),'Data Summary'!CP112="Yes"),100-OFFSET('Sanitation Data'!$E$4,0,10*ROW('Sanitation Data'!E106)),NA())</f>
        <v>#N/A</v>
      </c>
      <c r="AB112" s="83" t="e">
        <f ca="true">+IF(AND(ISNUMBER(OFFSET('Sanitation Data'!$E$6,0,10*ROW('Sanitation Data'!E106))),'Data Summary'!CQ112="Yes"),OFFSET('Sanitation Data'!$E$6,0,10*ROW('Sanitation Data'!E106)),NA())</f>
        <v>#N/A</v>
      </c>
      <c r="AC112" s="83" t="e">
        <f ca="true">+IF(AND(ISNUMBER(OFFSET('Sanitation Data'!$E$10,0,10*ROW('Sanitation Data'!E106))),'Data Summary'!CR112="Yes"),OFFSET('Sanitation Data'!$E$10,0,10*ROW('Sanitation Data'!E106)),NA())</f>
        <v>#N/A</v>
      </c>
      <c r="AD112" s="83" t="e">
        <f ca="true">+IF(AND(ISNUMBER(OFFSET('Sanitation Data'!$E$11,0,10*ROW('Sanitation Data'!E106))),'Data Summary'!CS112="Yes"),OFFSET('Sanitation Data'!$E$11,0,10*ROW('Sanitation Data'!E106)),NA())</f>
        <v>#N/A</v>
      </c>
      <c r="AE112" s="83" t="e">
        <f ca="true">+IF(AND(ISNUMBER(OFFSET('Sanitation Data'!$E$12,0,10*ROW('Sanitation Data'!E106))),'Data Summary'!CT112="Yes"),OFFSET('Sanitation Data'!$E$12,0,10*ROW('Sanitation Data'!E106)),NA())</f>
        <v>#N/A</v>
      </c>
      <c r="AF112" s="83" t="e">
        <f ca="true">+IF(AND(ISNUMBER(OFFSET('Sanitation Data'!$F$4,0,10*ROW('Sanitation Data'!F106))),'Data Summary'!CU112="Yes"),100-OFFSET('Sanitation Data'!$F$4,0,10*ROW('Sanitation Data'!F106)),NA())</f>
        <v>#N/A</v>
      </c>
      <c r="AG112" s="83" t="e">
        <f ca="true">+IF(AND(ISNUMBER(OFFSET('Sanitation Data'!$F$6,0,10*ROW('Sanitation Data'!F106))),'Data Summary'!CV112="Yes"),OFFSET('Sanitation Data'!$F$6,0,10*ROW('Sanitation Data'!F106)),NA())</f>
        <v>#N/A</v>
      </c>
      <c r="AH112" s="83" t="e">
        <f ca="true">+IF(AND(ISNUMBER(OFFSET('Sanitation Data'!$F$10,0,10*ROW('Sanitation Data'!F106))),'Data Summary'!CW112="Yes"),OFFSET('Sanitation Data'!$F$10,0,10*ROW('Sanitation Data'!F106)),NA())</f>
        <v>#N/A</v>
      </c>
      <c r="AI112" s="83" t="e">
        <f ca="true">+IF(AND(ISNUMBER(OFFSET('Sanitation Data'!$F$11,0,10*ROW('Sanitation Data'!F106))),'Data Summary'!CX112="Yes"),OFFSET('Sanitation Data'!$F$11,0,10*ROW('Sanitation Data'!F106)),NA())</f>
        <v>#N/A</v>
      </c>
      <c r="AJ112" s="83" t="e">
        <f ca="true">+IF(AND(ISNUMBER(OFFSET('Sanitation Data'!$F$12,0,10*ROW('Sanitation Data'!F106))),'Data Summary'!CY112="Yes"),OFFSET('Sanitation Data'!$F$12,0,10*ROW('Sanitation Data'!F106)),NA())</f>
        <v>#N/A</v>
      </c>
      <c r="AK112" s="83" t="e">
        <f ca="true">+IF(AND(ISNUMBER(OFFSET('Sanitation Data'!$G$4,0,10*ROW('Sanitation Data'!G106))),'Data Summary'!CZ112="Yes"),100-OFFSET('Sanitation Data'!$G$4,0,10*ROW('Sanitation Data'!G106)),NA())</f>
        <v>#N/A</v>
      </c>
      <c r="AL112" s="83" t="e">
        <f ca="true">+IF(AND(ISNUMBER(OFFSET('Sanitation Data'!$G$6,0,10*ROW('Sanitation Data'!G106))),'Data Summary'!DA112="Yes"),OFFSET('Sanitation Data'!$G$6,0,10*ROW('Sanitation Data'!G106)),NA())</f>
        <v>#N/A</v>
      </c>
      <c r="AM112" s="83" t="e">
        <f ca="true">+IF(AND(ISNUMBER(OFFSET('Sanitation Data'!$G$10,0,10*ROW('Sanitation Data'!G106))),'Data Summary'!DB112="Yes"),OFFSET('Sanitation Data'!$G$10,0,10*ROW('Sanitation Data'!G106)),NA())</f>
        <v>#N/A</v>
      </c>
      <c r="AN112" s="83" t="e">
        <f ca="true">+IF(AND(ISNUMBER(OFFSET('Sanitation Data'!$G$11,0,10*ROW('Sanitation Data'!G106))),'Data Summary'!DC112="Yes"),OFFSET('Sanitation Data'!$G$11,0,10*ROW('Sanitation Data'!G106)),NA())</f>
        <v>#N/A</v>
      </c>
      <c r="AO112" s="83" t="e">
        <f ca="true">+IF(AND(ISNUMBER(OFFSET('Sanitation Data'!$G$12,0,10*ROW('Sanitation Data'!G106))),'Data Summary'!DD112="Yes"),OFFSET('Sanitation Data'!$G$12,0,10*ROW('Sanitation Data'!G106)),NA())</f>
        <v>#N/A</v>
      </c>
      <c r="AP112" s="83" t="e">
        <f ca="true">+IF(AND(ISNUMBER(OFFSET('Sanitation Data'!$H$4,0,10*ROW('Sanitation Data'!H106))),'Data Summary'!DE112="Yes"),100-OFFSET('Sanitation Data'!$H$4,0,10*ROW('Sanitation Data'!H106)),NA())</f>
        <v>#N/A</v>
      </c>
      <c r="AQ112" s="83" t="e">
        <f ca="true">+IF(AND(ISNUMBER(OFFSET('Sanitation Data'!$H$6,0,10*ROW('Sanitation Data'!H106))),'Data Summary'!DF112="Yes"),OFFSET('Sanitation Data'!$H$6,0,10*ROW('Sanitation Data'!H106)),NA())</f>
        <v>#N/A</v>
      </c>
      <c r="AR112" s="83" t="e">
        <f ca="true">+IF(AND(ISNUMBER(OFFSET('Sanitation Data'!$H$10,0,10*ROW('Sanitation Data'!H106))),'Data Summary'!DG112="Yes"),OFFSET('Sanitation Data'!$H$10,0,10*ROW('Sanitation Data'!H106)),NA())</f>
        <v>#N/A</v>
      </c>
      <c r="AS112" s="83" t="e">
        <f ca="true">+IF(AND(ISNUMBER(OFFSET('Sanitation Data'!$H$11,0,10*ROW('Sanitation Data'!H106))),'Data Summary'!DH112="Yes"),OFFSET('Sanitation Data'!$H$11,0,10*ROW('Sanitation Data'!H106)),NA())</f>
        <v>#N/A</v>
      </c>
      <c r="AT112" s="83" t="e">
        <f ca="true">+IF(AND(ISNUMBER(OFFSET('Sanitation Data'!$H$12,0,10*ROW('Sanitation Data'!H106))),'Data Summary'!DI112="Yes"),OFFSET('Sanitation Data'!$H$12,0,10*ROW('Sanitation Data'!H106)),NA())</f>
        <v>#N/A</v>
      </c>
      <c r="AU112" s="83" t="e">
        <f ca="true">+IF(AND(ISNUMBER(OFFSET('Sanitation Data'!$I$4,0,10*ROW('Sanitation Data'!I106))),'Data Summary'!DJ112="Yes"),100-OFFSET('Sanitation Data'!$I$4,0,10*ROW('Sanitation Data'!I106)),NA())</f>
        <v>#N/A</v>
      </c>
      <c r="AV112" s="83" t="e">
        <f ca="true">+IF(AND(ISNUMBER(OFFSET('Sanitation Data'!$I$6,0,10*ROW('Sanitation Data'!I106))),'Data Summary'!DK112="Yes"),OFFSET('Sanitation Data'!$I$6,0,10*ROW('Sanitation Data'!I106)),NA())</f>
        <v>#N/A</v>
      </c>
      <c r="AW112" s="83" t="e">
        <f ca="true">+IF(AND(ISNUMBER(OFFSET('Sanitation Data'!$I$10,0,10*ROW('Sanitation Data'!I106))),'Data Summary'!DL112="Yes"),OFFSET('Sanitation Data'!$I$10,0,10*ROW('Sanitation Data'!I106)),NA())</f>
        <v>#N/A</v>
      </c>
      <c r="AX112" s="83" t="e">
        <f ca="true">+IF(AND(ISNUMBER(OFFSET('Sanitation Data'!$I$11,0,10*ROW('Sanitation Data'!I106))),'Data Summary'!DM112="Yes"),OFFSET('Sanitation Data'!$I$11,0,10*ROW('Sanitation Data'!I106)),NA())</f>
        <v>#N/A</v>
      </c>
      <c r="AY112" s="83" t="e">
        <f ca="true">+IF(AND(ISNUMBER(OFFSET('Sanitation Data'!$I$12,0,10*ROW('Sanitation Data'!I106))),'Data Summary'!DN112="Yes"),OFFSET('Sanitation Data'!$I$12,0,10*ROW('Sanitation Data'!I106)),NA())</f>
        <v>#N/A</v>
      </c>
      <c r="AZ112" s="84" t="e">
        <f ca="true">+IF(AND(ISNUMBER(OFFSET('Hygiene Data'!$D$5,0,10*ROW('Hygiene Data'!D106))),'Data Summary'!DO112="Yes"),OFFSET('Hygiene Data'!$D$5,0,10*ROW('Hygiene Data'!D106)),NA())</f>
        <v>#N/A</v>
      </c>
      <c r="BA112" s="84" t="e">
        <f ca="true">+IF(AND(ISNUMBER(OFFSET('Hygiene Data'!$D$7,0,10*ROW('Hygiene Data'!D106))),'Data Summary'!DP112="Yes"),OFFSET('Hygiene Data'!$D$7,0,10*ROW('Hygiene Data'!D106)),NA())</f>
        <v>#N/A</v>
      </c>
      <c r="BB112" s="84" t="e">
        <f ca="true">+IF(AND(ISNUMBER(OFFSET('Hygiene Data'!$D$9,0,10*ROW('Hygiene Data'!D106))),'Data Summary'!DQ112="Yes"),OFFSET('Hygiene Data'!$D$9,0,10*ROW('Hygiene Data'!D106)),NA())</f>
        <v>#N/A</v>
      </c>
      <c r="BC112" s="84" t="e">
        <f ca="true">+IF(AND(ISNUMBER(OFFSET('Hygiene Data'!$E$5,0,10*ROW('Hygiene Data'!E106))),'Data Summary'!DR112="Yes"),OFFSET('Hygiene Data'!$E$5,0,10*ROW('Hygiene Data'!E106)),NA())</f>
        <v>#N/A</v>
      </c>
      <c r="BD112" s="84" t="e">
        <f ca="true">+IF(AND(ISNUMBER(OFFSET('Hygiene Data'!$E$7,0,10*ROW('Hygiene Data'!E106))),'Data Summary'!DS112="Yes"),OFFSET('Hygiene Data'!$E$7,0,10*ROW('Hygiene Data'!E106)),NA())</f>
        <v>#N/A</v>
      </c>
      <c r="BE112" s="84" t="e">
        <f ca="true">+IF(AND(ISNUMBER(OFFSET('Hygiene Data'!$E$9,0,10*ROW('Hygiene Data'!E106))),'Data Summary'!DT112="Yes"),OFFSET('Hygiene Data'!$E$9,0,10*ROW('Hygiene Data'!E106)),NA())</f>
        <v>#N/A</v>
      </c>
      <c r="BF112" s="84" t="e">
        <f ca="true">+IF(AND(ISNUMBER(OFFSET('Hygiene Data'!$F$5,0,10*ROW('Hygiene Data'!F106))),'Data Summary'!DU112="Yes"),OFFSET('Hygiene Data'!$F$5,0,10*ROW('Hygiene Data'!F106)),NA())</f>
        <v>#N/A</v>
      </c>
      <c r="BG112" s="84" t="e">
        <f ca="true">+IF(AND(ISNUMBER(OFFSET('Hygiene Data'!$F$7,0,10*ROW('Hygiene Data'!F106))),'Data Summary'!DV112="Yes"),OFFSET('Hygiene Data'!$F$7,0,10*ROW('Hygiene Data'!F106)),NA())</f>
        <v>#N/A</v>
      </c>
      <c r="BH112" s="84" t="e">
        <f ca="true">+IF(AND(ISNUMBER(OFFSET('Hygiene Data'!$F$9,0,10*ROW('Hygiene Data'!F106))),'Data Summary'!DW112="Yes"),OFFSET('Hygiene Data'!$F$9,0,10*ROW('Hygiene Data'!F106)),NA())</f>
        <v>#N/A</v>
      </c>
      <c r="BI112" s="84" t="e">
        <f ca="true">+IF(AND(ISNUMBER(OFFSET('Hygiene Data'!$G$5,0,10*ROW('Hygiene Data'!G106))),'Data Summary'!DX112="Yes"),OFFSET('Hygiene Data'!$G$5,0,10*ROW('Hygiene Data'!G106)),NA())</f>
        <v>#N/A</v>
      </c>
      <c r="BJ112" s="84" t="e">
        <f ca="true">+IF(AND(ISNUMBER(OFFSET('Hygiene Data'!$G$7,0,10*ROW('Hygiene Data'!G106))),'Data Summary'!DY112="Yes"),OFFSET('Hygiene Data'!$G$7,0,10*ROW('Hygiene Data'!G106)),NA())</f>
        <v>#N/A</v>
      </c>
      <c r="BK112" s="84" t="e">
        <f ca="true">+IF(AND(ISNUMBER(OFFSET('Hygiene Data'!$G$9,0,10*ROW('Hygiene Data'!G106))),'Data Summary'!DZ112="Yes"),OFFSET('Hygiene Data'!$G$9,0,10*ROW('Hygiene Data'!G106)),NA())</f>
        <v>#N/A</v>
      </c>
      <c r="BL112" s="84" t="e">
        <f ca="true">+IF(AND(ISNUMBER(OFFSET('Hygiene Data'!$H$5,0,10*ROW('Hygiene Data'!H106))),'Data Summary'!EA112="Yes"),OFFSET('Hygiene Data'!$H$5,0,10*ROW('Hygiene Data'!H106)),NA())</f>
        <v>#N/A</v>
      </c>
      <c r="BM112" s="84" t="e">
        <f ca="true">+IF(AND(ISNUMBER(OFFSET('Hygiene Data'!$H$7,0,10*ROW('Hygiene Data'!H106))),'Data Summary'!EB112="Yes"),OFFSET('Hygiene Data'!$H$7,0,10*ROW('Hygiene Data'!H106)),NA())</f>
        <v>#N/A</v>
      </c>
      <c r="BN112" s="84" t="e">
        <f ca="true">+IF(AND(ISNUMBER(OFFSET('Hygiene Data'!$H$9,0,10*ROW('Hygiene Data'!H106))),'Data Summary'!EC112="Yes"),OFFSET('Hygiene Data'!$H$9,0,10*ROW('Hygiene Data'!H106)),NA())</f>
        <v>#N/A</v>
      </c>
      <c r="BO112" s="84" t="e">
        <f ca="true">+IF(AND(ISNUMBER(OFFSET('Hygiene Data'!$I$5,0,10*ROW('Hygiene Data'!I106))),'Data Summary'!ED112="Yes"),OFFSET('Hygiene Data'!$I$5,0,10*ROW('Hygiene Data'!I106)),NA())</f>
        <v>#N/A</v>
      </c>
      <c r="BP112" s="84" t="e">
        <f ca="true">+IF(AND(ISNUMBER(OFFSET('Hygiene Data'!$I$7,0,10*ROW('Hygiene Data'!I106))),'Data Summary'!EE112="Yes"),OFFSET('Hygiene Data'!$I$7,0,10*ROW('Hygiene Data'!I106)),NA())</f>
        <v>#N/A</v>
      </c>
      <c r="BQ112" s="84" t="e">
        <f ca="true">+IF(AND(ISNUMBER(OFFSET('Hygiene Data'!$I$9,0,10*ROW('Hygiene Data'!I106))),'Data Summary'!EF112="Yes"),OFFSET('Hygiene Data'!$I$9,0,10*ROW('Hygiene Data'!I106)),NA())</f>
        <v>#N/A</v>
      </c>
    </row>
    <row xmlns:x14ac="http://schemas.microsoft.com/office/spreadsheetml/2009/9/ac" r="113" x14ac:dyDescent="0.2">
      <c r="A113" s="375" t="e">
        <f ca="true">+RIGHT('Data Summary'!A113,LEN('Data Summary'!A113)-9)</f>
        <v>#VALUE!</v>
      </c>
      <c r="B113" s="36" t="str">
        <f ca="true">+IF(ISTEXT('Data Summary'!B113),'Data Summary'!B113,"")</f>
        <v/>
      </c>
      <c r="C113" s="325" t="e">
        <f ca="true">+VALUE('Data Summary'!C113)</f>
        <v>#VALUE!</v>
      </c>
      <c r="D113" s="82" t="e">
        <f ca="true">+IF(AND(ISNUMBER(OFFSET('Water Data'!$D$4,0,10*ROW('Water Data'!D107))),'Data Summary'!BS113="Yes"),100-OFFSET('Water Data'!$D$4,0,10*ROW('Water Data'!D107)),NA())</f>
        <v>#N/A</v>
      </c>
      <c r="E113" s="82" t="e">
        <f ca="true">+IF(AND(ISNUMBER(OFFSET('Water Data'!$D$6,0,10*ROW('Water Data'!D107))),'Data Summary'!BT113="Yes"),OFFSET('Water Data'!$D$6,0,10*ROW('Water Data'!D107)),NA())</f>
        <v>#N/A</v>
      </c>
      <c r="F113" s="82" t="e">
        <f ca="true">+IF(AND(ISNUMBER(OFFSET('Water Data'!$D$9,0,10*ROW('Water Data'!D107))),'Data Summary'!BU113="Yes"),OFFSET('Water Data'!$D$9,0,10*ROW('Water Data'!D107)),NA())</f>
        <v>#N/A</v>
      </c>
      <c r="G113" s="82" t="e">
        <f ca="true">+IF(AND(ISNUMBER(OFFSET('Water Data'!$E$4,0,10*ROW('Water Data'!E107))),'Data Summary'!BV113="Yes"),100-OFFSET('Water Data'!$E$4,0,10*ROW('Water Data'!E107)),NA())</f>
        <v>#N/A</v>
      </c>
      <c r="H113" s="82" t="e">
        <f ca="true">+IF(AND(ISNUMBER(OFFSET('Water Data'!$E$6,0,10*ROW('Water Data'!E107))),'Data Summary'!BW113="Yes"),OFFSET('Water Data'!$E$6,0,10*ROW('Water Data'!E107)),NA())</f>
        <v>#N/A</v>
      </c>
      <c r="I113" s="82" t="e">
        <f ca="true">+IF(AND(ISNUMBER(OFFSET('Water Data'!$E$9,0,10*ROW('Water Data'!E107))),'Data Summary'!BX113="Yes"),OFFSET('Water Data'!$E$9,0,10*ROW('Water Data'!E107)),NA())</f>
        <v>#N/A</v>
      </c>
      <c r="J113" s="82" t="e">
        <f ca="true">+IF(AND(ISNUMBER(OFFSET('Water Data'!$F$4,0,10*ROW('Water Data'!F107))),'Data Summary'!BY113="Yes"),100-OFFSET('Water Data'!$F$4,0,10*ROW('Water Data'!F107)),NA())</f>
        <v>#N/A</v>
      </c>
      <c r="K113" s="82" t="e">
        <f ca="true">+IF(AND(ISNUMBER(OFFSET('Water Data'!$F$6,0,10*ROW('Water Data'!F107))),'Data Summary'!BZ113="Yes"),OFFSET('Water Data'!$F$6,0,10*ROW('Water Data'!F107)),NA())</f>
        <v>#N/A</v>
      </c>
      <c r="L113" s="82" t="e">
        <f ca="true">+IF(AND(ISNUMBER(OFFSET('Water Data'!$F$9,0,10*ROW('Water Data'!F107))),'Data Summary'!CA113="Yes"),OFFSET('Water Data'!$F$9,0,10*ROW('Water Data'!F107)),NA())</f>
        <v>#N/A</v>
      </c>
      <c r="M113" s="82" t="e">
        <f ca="true">+IF(AND(ISNUMBER(OFFSET('Water Data'!$G$4,0,10*ROW('Water Data'!G107))),'Data Summary'!CB113="Yes"),100-OFFSET('Water Data'!$G$4,0,10*ROW('Water Data'!G107)),NA())</f>
        <v>#N/A</v>
      </c>
      <c r="N113" s="82" t="e">
        <f ca="true">+IF(AND(ISNUMBER(OFFSET('Water Data'!$G$6,0,10*ROW('Water Data'!G107))),'Data Summary'!CC113="Yes"),OFFSET('Water Data'!$G$6,0,10*ROW('Water Data'!G107)),NA())</f>
        <v>#N/A</v>
      </c>
      <c r="O113" s="82" t="e">
        <f ca="true">+IF(AND(ISNUMBER(OFFSET('Water Data'!$G$9,0,10*ROW('Water Data'!G107))),'Data Summary'!CD113="Yes"),OFFSET('Water Data'!$G$9,0,10*ROW('Water Data'!G107)),NA())</f>
        <v>#N/A</v>
      </c>
      <c r="P113" s="82" t="e">
        <f ca="true">+IF(AND(ISNUMBER(OFFSET('Water Data'!$H$4,0,10*ROW('Water Data'!H107))),'Data Summary'!CE113="Yes"),100-OFFSET('Water Data'!$H$4,0,10*ROW('Water Data'!H107)),NA())</f>
        <v>#N/A</v>
      </c>
      <c r="Q113" s="82" t="e">
        <f ca="true">+IF(AND(ISNUMBER(OFFSET('Water Data'!$H$6,0,10*ROW('Water Data'!H107))),'Data Summary'!CF113="Yes"),OFFSET('Water Data'!$H$6,0,10*ROW('Water Data'!H107)),NA())</f>
        <v>#N/A</v>
      </c>
      <c r="R113" s="82" t="e">
        <f ca="true">+IF(AND(ISNUMBER(OFFSET('Water Data'!$H$9,0,10*ROW('Water Data'!H107))),'Data Summary'!CG113="Yes"),OFFSET('Water Data'!$H$9,0,10*ROW('Water Data'!H107)),NA())</f>
        <v>#N/A</v>
      </c>
      <c r="S113" s="82" t="e">
        <f ca="true">+IF(AND(ISNUMBER(OFFSET('Water Data'!$I$4,0,10*ROW('Water Data'!I107))),'Data Summary'!CH113="Yes"),100-OFFSET('Water Data'!$I$4,0,10*ROW('Water Data'!I107)),NA())</f>
        <v>#N/A</v>
      </c>
      <c r="T113" s="82" t="e">
        <f ca="true">+IF(AND(ISNUMBER(OFFSET('Water Data'!$I$6,0,10*ROW('Water Data'!I107))),'Data Summary'!CI113="Yes"),OFFSET('Water Data'!$I$6,0,10*ROW('Water Data'!I107)),NA())</f>
        <v>#N/A</v>
      </c>
      <c r="U113" s="82" t="e">
        <f ca="true">+IF(AND(ISNUMBER(OFFSET('Water Data'!$I$9,0,10*ROW('Water Data'!I107))),'Data Summary'!CJ113="Yes"),OFFSET('Water Data'!$I$9,0,10*ROW('Water Data'!I107)),NA())</f>
        <v>#N/A</v>
      </c>
      <c r="V113" s="83" t="e">
        <f ca="true">+IF(AND(ISNUMBER(OFFSET('Sanitation Data'!$D$4,0,10*ROW('Sanitation Data'!D107))),'Data Summary'!CK113="Yes"),100-OFFSET('Sanitation Data'!$D$4,0,10*ROW('Sanitation Data'!D107)),NA())</f>
        <v>#N/A</v>
      </c>
      <c r="W113" s="83" t="e">
        <f ca="true">+IF(AND(ISNUMBER(OFFSET('Sanitation Data'!$D$6,0,10*ROW('Sanitation Data'!D107))),'Data Summary'!CL113="Yes"),OFFSET('Sanitation Data'!$D$6,0,10*ROW('Sanitation Data'!D107)),NA())</f>
        <v>#N/A</v>
      </c>
      <c r="X113" s="83" t="e">
        <f ca="true">+IF(AND(ISNUMBER(OFFSET('Sanitation Data'!$D$10,0,10*ROW('Sanitation Data'!D107))),'Data Summary'!CM113="Yes"),OFFSET('Sanitation Data'!$D$10,0,10*ROW('Sanitation Data'!D107)),NA())</f>
        <v>#N/A</v>
      </c>
      <c r="Y113" s="83" t="e">
        <f ca="true">+IF(AND(ISNUMBER(OFFSET('Sanitation Data'!$D$11,0,10*ROW('Sanitation Data'!D107))),'Data Summary'!CN113="Yes"),OFFSET('Sanitation Data'!$D$11,0,10*ROW('Sanitation Data'!D107)),NA())</f>
        <v>#N/A</v>
      </c>
      <c r="Z113" s="83" t="e">
        <f ca="true">+IF(AND(ISNUMBER(OFFSET('Sanitation Data'!$D$12,0,10*ROW('Sanitation Data'!D107))),'Data Summary'!CO113="Yes"),OFFSET('Sanitation Data'!$D$12,0,10*ROW('Sanitation Data'!D107)),NA())</f>
        <v>#N/A</v>
      </c>
      <c r="AA113" s="83" t="e">
        <f ca="true">+IF(AND(ISNUMBER(OFFSET('Sanitation Data'!$E$4,0,10*ROW('Sanitation Data'!E107))),'Data Summary'!CP113="Yes"),100-OFFSET('Sanitation Data'!$E$4,0,10*ROW('Sanitation Data'!E107)),NA())</f>
        <v>#N/A</v>
      </c>
      <c r="AB113" s="83" t="e">
        <f ca="true">+IF(AND(ISNUMBER(OFFSET('Sanitation Data'!$E$6,0,10*ROW('Sanitation Data'!E107))),'Data Summary'!CQ113="Yes"),OFFSET('Sanitation Data'!$E$6,0,10*ROW('Sanitation Data'!E107)),NA())</f>
        <v>#N/A</v>
      </c>
      <c r="AC113" s="83" t="e">
        <f ca="true">+IF(AND(ISNUMBER(OFFSET('Sanitation Data'!$E$10,0,10*ROW('Sanitation Data'!E107))),'Data Summary'!CR113="Yes"),OFFSET('Sanitation Data'!$E$10,0,10*ROW('Sanitation Data'!E107)),NA())</f>
        <v>#N/A</v>
      </c>
      <c r="AD113" s="83" t="e">
        <f ca="true">+IF(AND(ISNUMBER(OFFSET('Sanitation Data'!$E$11,0,10*ROW('Sanitation Data'!E107))),'Data Summary'!CS113="Yes"),OFFSET('Sanitation Data'!$E$11,0,10*ROW('Sanitation Data'!E107)),NA())</f>
        <v>#N/A</v>
      </c>
      <c r="AE113" s="83" t="e">
        <f ca="true">+IF(AND(ISNUMBER(OFFSET('Sanitation Data'!$E$12,0,10*ROW('Sanitation Data'!E107))),'Data Summary'!CT113="Yes"),OFFSET('Sanitation Data'!$E$12,0,10*ROW('Sanitation Data'!E107)),NA())</f>
        <v>#N/A</v>
      </c>
      <c r="AF113" s="83" t="e">
        <f ca="true">+IF(AND(ISNUMBER(OFFSET('Sanitation Data'!$F$4,0,10*ROW('Sanitation Data'!F107))),'Data Summary'!CU113="Yes"),100-OFFSET('Sanitation Data'!$F$4,0,10*ROW('Sanitation Data'!F107)),NA())</f>
        <v>#N/A</v>
      </c>
      <c r="AG113" s="83" t="e">
        <f ca="true">+IF(AND(ISNUMBER(OFFSET('Sanitation Data'!$F$6,0,10*ROW('Sanitation Data'!F107))),'Data Summary'!CV113="Yes"),OFFSET('Sanitation Data'!$F$6,0,10*ROW('Sanitation Data'!F107)),NA())</f>
        <v>#N/A</v>
      </c>
      <c r="AH113" s="83" t="e">
        <f ca="true">+IF(AND(ISNUMBER(OFFSET('Sanitation Data'!$F$10,0,10*ROW('Sanitation Data'!F107))),'Data Summary'!CW113="Yes"),OFFSET('Sanitation Data'!$F$10,0,10*ROW('Sanitation Data'!F107)),NA())</f>
        <v>#N/A</v>
      </c>
      <c r="AI113" s="83" t="e">
        <f ca="true">+IF(AND(ISNUMBER(OFFSET('Sanitation Data'!$F$11,0,10*ROW('Sanitation Data'!F107))),'Data Summary'!CX113="Yes"),OFFSET('Sanitation Data'!$F$11,0,10*ROW('Sanitation Data'!F107)),NA())</f>
        <v>#N/A</v>
      </c>
      <c r="AJ113" s="83" t="e">
        <f ca="true">+IF(AND(ISNUMBER(OFFSET('Sanitation Data'!$F$12,0,10*ROW('Sanitation Data'!F107))),'Data Summary'!CY113="Yes"),OFFSET('Sanitation Data'!$F$12,0,10*ROW('Sanitation Data'!F107)),NA())</f>
        <v>#N/A</v>
      </c>
      <c r="AK113" s="83" t="e">
        <f ca="true">+IF(AND(ISNUMBER(OFFSET('Sanitation Data'!$G$4,0,10*ROW('Sanitation Data'!G107))),'Data Summary'!CZ113="Yes"),100-OFFSET('Sanitation Data'!$G$4,0,10*ROW('Sanitation Data'!G107)),NA())</f>
        <v>#N/A</v>
      </c>
      <c r="AL113" s="83" t="e">
        <f ca="true">+IF(AND(ISNUMBER(OFFSET('Sanitation Data'!$G$6,0,10*ROW('Sanitation Data'!G107))),'Data Summary'!DA113="Yes"),OFFSET('Sanitation Data'!$G$6,0,10*ROW('Sanitation Data'!G107)),NA())</f>
        <v>#N/A</v>
      </c>
      <c r="AM113" s="83" t="e">
        <f ca="true">+IF(AND(ISNUMBER(OFFSET('Sanitation Data'!$G$10,0,10*ROW('Sanitation Data'!G107))),'Data Summary'!DB113="Yes"),OFFSET('Sanitation Data'!$G$10,0,10*ROW('Sanitation Data'!G107)),NA())</f>
        <v>#N/A</v>
      </c>
      <c r="AN113" s="83" t="e">
        <f ca="true">+IF(AND(ISNUMBER(OFFSET('Sanitation Data'!$G$11,0,10*ROW('Sanitation Data'!G107))),'Data Summary'!DC113="Yes"),OFFSET('Sanitation Data'!$G$11,0,10*ROW('Sanitation Data'!G107)),NA())</f>
        <v>#N/A</v>
      </c>
      <c r="AO113" s="83" t="e">
        <f ca="true">+IF(AND(ISNUMBER(OFFSET('Sanitation Data'!$G$12,0,10*ROW('Sanitation Data'!G107))),'Data Summary'!DD113="Yes"),OFFSET('Sanitation Data'!$G$12,0,10*ROW('Sanitation Data'!G107)),NA())</f>
        <v>#N/A</v>
      </c>
      <c r="AP113" s="83" t="e">
        <f ca="true">+IF(AND(ISNUMBER(OFFSET('Sanitation Data'!$H$4,0,10*ROW('Sanitation Data'!H107))),'Data Summary'!DE113="Yes"),100-OFFSET('Sanitation Data'!$H$4,0,10*ROW('Sanitation Data'!H107)),NA())</f>
        <v>#N/A</v>
      </c>
      <c r="AQ113" s="83" t="e">
        <f ca="true">+IF(AND(ISNUMBER(OFFSET('Sanitation Data'!$H$6,0,10*ROW('Sanitation Data'!H107))),'Data Summary'!DF113="Yes"),OFFSET('Sanitation Data'!$H$6,0,10*ROW('Sanitation Data'!H107)),NA())</f>
        <v>#N/A</v>
      </c>
      <c r="AR113" s="83" t="e">
        <f ca="true">+IF(AND(ISNUMBER(OFFSET('Sanitation Data'!$H$10,0,10*ROW('Sanitation Data'!H107))),'Data Summary'!DG113="Yes"),OFFSET('Sanitation Data'!$H$10,0,10*ROW('Sanitation Data'!H107)),NA())</f>
        <v>#N/A</v>
      </c>
      <c r="AS113" s="83" t="e">
        <f ca="true">+IF(AND(ISNUMBER(OFFSET('Sanitation Data'!$H$11,0,10*ROW('Sanitation Data'!H107))),'Data Summary'!DH113="Yes"),OFFSET('Sanitation Data'!$H$11,0,10*ROW('Sanitation Data'!H107)),NA())</f>
        <v>#N/A</v>
      </c>
      <c r="AT113" s="83" t="e">
        <f ca="true">+IF(AND(ISNUMBER(OFFSET('Sanitation Data'!$H$12,0,10*ROW('Sanitation Data'!H107))),'Data Summary'!DI113="Yes"),OFFSET('Sanitation Data'!$H$12,0,10*ROW('Sanitation Data'!H107)),NA())</f>
        <v>#N/A</v>
      </c>
      <c r="AU113" s="83" t="e">
        <f ca="true">+IF(AND(ISNUMBER(OFFSET('Sanitation Data'!$I$4,0,10*ROW('Sanitation Data'!I107))),'Data Summary'!DJ113="Yes"),100-OFFSET('Sanitation Data'!$I$4,0,10*ROW('Sanitation Data'!I107)),NA())</f>
        <v>#N/A</v>
      </c>
      <c r="AV113" s="83" t="e">
        <f ca="true">+IF(AND(ISNUMBER(OFFSET('Sanitation Data'!$I$6,0,10*ROW('Sanitation Data'!I107))),'Data Summary'!DK113="Yes"),OFFSET('Sanitation Data'!$I$6,0,10*ROW('Sanitation Data'!I107)),NA())</f>
        <v>#N/A</v>
      </c>
      <c r="AW113" s="83" t="e">
        <f ca="true">+IF(AND(ISNUMBER(OFFSET('Sanitation Data'!$I$10,0,10*ROW('Sanitation Data'!I107))),'Data Summary'!DL113="Yes"),OFFSET('Sanitation Data'!$I$10,0,10*ROW('Sanitation Data'!I107)),NA())</f>
        <v>#N/A</v>
      </c>
      <c r="AX113" s="83" t="e">
        <f ca="true">+IF(AND(ISNUMBER(OFFSET('Sanitation Data'!$I$11,0,10*ROW('Sanitation Data'!I107))),'Data Summary'!DM113="Yes"),OFFSET('Sanitation Data'!$I$11,0,10*ROW('Sanitation Data'!I107)),NA())</f>
        <v>#N/A</v>
      </c>
      <c r="AY113" s="83" t="e">
        <f ca="true">+IF(AND(ISNUMBER(OFFSET('Sanitation Data'!$I$12,0,10*ROW('Sanitation Data'!I107))),'Data Summary'!DN113="Yes"),OFFSET('Sanitation Data'!$I$12,0,10*ROW('Sanitation Data'!I107)),NA())</f>
        <v>#N/A</v>
      </c>
      <c r="AZ113" s="84" t="e">
        <f ca="true">+IF(AND(ISNUMBER(OFFSET('Hygiene Data'!$D$5,0,10*ROW('Hygiene Data'!D107))),'Data Summary'!DO113="Yes"),OFFSET('Hygiene Data'!$D$5,0,10*ROW('Hygiene Data'!D107)),NA())</f>
        <v>#N/A</v>
      </c>
      <c r="BA113" s="84" t="e">
        <f ca="true">+IF(AND(ISNUMBER(OFFSET('Hygiene Data'!$D$7,0,10*ROW('Hygiene Data'!D107))),'Data Summary'!DP113="Yes"),OFFSET('Hygiene Data'!$D$7,0,10*ROW('Hygiene Data'!D107)),NA())</f>
        <v>#N/A</v>
      </c>
      <c r="BB113" s="84" t="e">
        <f ca="true">+IF(AND(ISNUMBER(OFFSET('Hygiene Data'!$D$9,0,10*ROW('Hygiene Data'!D107))),'Data Summary'!DQ113="Yes"),OFFSET('Hygiene Data'!$D$9,0,10*ROW('Hygiene Data'!D107)),NA())</f>
        <v>#N/A</v>
      </c>
      <c r="BC113" s="84" t="e">
        <f ca="true">+IF(AND(ISNUMBER(OFFSET('Hygiene Data'!$E$5,0,10*ROW('Hygiene Data'!E107))),'Data Summary'!DR113="Yes"),OFFSET('Hygiene Data'!$E$5,0,10*ROW('Hygiene Data'!E107)),NA())</f>
        <v>#N/A</v>
      </c>
      <c r="BD113" s="84" t="e">
        <f ca="true">+IF(AND(ISNUMBER(OFFSET('Hygiene Data'!$E$7,0,10*ROW('Hygiene Data'!E107))),'Data Summary'!DS113="Yes"),OFFSET('Hygiene Data'!$E$7,0,10*ROW('Hygiene Data'!E107)),NA())</f>
        <v>#N/A</v>
      </c>
      <c r="BE113" s="84" t="e">
        <f ca="true">+IF(AND(ISNUMBER(OFFSET('Hygiene Data'!$E$9,0,10*ROW('Hygiene Data'!E107))),'Data Summary'!DT113="Yes"),OFFSET('Hygiene Data'!$E$9,0,10*ROW('Hygiene Data'!E107)),NA())</f>
        <v>#N/A</v>
      </c>
      <c r="BF113" s="84" t="e">
        <f ca="true">+IF(AND(ISNUMBER(OFFSET('Hygiene Data'!$F$5,0,10*ROW('Hygiene Data'!F107))),'Data Summary'!DU113="Yes"),OFFSET('Hygiene Data'!$F$5,0,10*ROW('Hygiene Data'!F107)),NA())</f>
        <v>#N/A</v>
      </c>
      <c r="BG113" s="84" t="e">
        <f ca="true">+IF(AND(ISNUMBER(OFFSET('Hygiene Data'!$F$7,0,10*ROW('Hygiene Data'!F107))),'Data Summary'!DV113="Yes"),OFFSET('Hygiene Data'!$F$7,0,10*ROW('Hygiene Data'!F107)),NA())</f>
        <v>#N/A</v>
      </c>
      <c r="BH113" s="84" t="e">
        <f ca="true">+IF(AND(ISNUMBER(OFFSET('Hygiene Data'!$F$9,0,10*ROW('Hygiene Data'!F107))),'Data Summary'!DW113="Yes"),OFFSET('Hygiene Data'!$F$9,0,10*ROW('Hygiene Data'!F107)),NA())</f>
        <v>#N/A</v>
      </c>
      <c r="BI113" s="84" t="e">
        <f ca="true">+IF(AND(ISNUMBER(OFFSET('Hygiene Data'!$G$5,0,10*ROW('Hygiene Data'!G107))),'Data Summary'!DX113="Yes"),OFFSET('Hygiene Data'!$G$5,0,10*ROW('Hygiene Data'!G107)),NA())</f>
        <v>#N/A</v>
      </c>
      <c r="BJ113" s="84" t="e">
        <f ca="true">+IF(AND(ISNUMBER(OFFSET('Hygiene Data'!$G$7,0,10*ROW('Hygiene Data'!G107))),'Data Summary'!DY113="Yes"),OFFSET('Hygiene Data'!$G$7,0,10*ROW('Hygiene Data'!G107)),NA())</f>
        <v>#N/A</v>
      </c>
      <c r="BK113" s="84" t="e">
        <f ca="true">+IF(AND(ISNUMBER(OFFSET('Hygiene Data'!$G$9,0,10*ROW('Hygiene Data'!G107))),'Data Summary'!DZ113="Yes"),OFFSET('Hygiene Data'!$G$9,0,10*ROW('Hygiene Data'!G107)),NA())</f>
        <v>#N/A</v>
      </c>
      <c r="BL113" s="84" t="e">
        <f ca="true">+IF(AND(ISNUMBER(OFFSET('Hygiene Data'!$H$5,0,10*ROW('Hygiene Data'!H107))),'Data Summary'!EA113="Yes"),OFFSET('Hygiene Data'!$H$5,0,10*ROW('Hygiene Data'!H107)),NA())</f>
        <v>#N/A</v>
      </c>
      <c r="BM113" s="84" t="e">
        <f ca="true">+IF(AND(ISNUMBER(OFFSET('Hygiene Data'!$H$7,0,10*ROW('Hygiene Data'!H107))),'Data Summary'!EB113="Yes"),OFFSET('Hygiene Data'!$H$7,0,10*ROW('Hygiene Data'!H107)),NA())</f>
        <v>#N/A</v>
      </c>
      <c r="BN113" s="84" t="e">
        <f ca="true">+IF(AND(ISNUMBER(OFFSET('Hygiene Data'!$H$9,0,10*ROW('Hygiene Data'!H107))),'Data Summary'!EC113="Yes"),OFFSET('Hygiene Data'!$H$9,0,10*ROW('Hygiene Data'!H107)),NA())</f>
        <v>#N/A</v>
      </c>
      <c r="BO113" s="84" t="e">
        <f ca="true">+IF(AND(ISNUMBER(OFFSET('Hygiene Data'!$I$5,0,10*ROW('Hygiene Data'!I107))),'Data Summary'!ED113="Yes"),OFFSET('Hygiene Data'!$I$5,0,10*ROW('Hygiene Data'!I107)),NA())</f>
        <v>#N/A</v>
      </c>
      <c r="BP113" s="84" t="e">
        <f ca="true">+IF(AND(ISNUMBER(OFFSET('Hygiene Data'!$I$7,0,10*ROW('Hygiene Data'!I107))),'Data Summary'!EE113="Yes"),OFFSET('Hygiene Data'!$I$7,0,10*ROW('Hygiene Data'!I107)),NA())</f>
        <v>#N/A</v>
      </c>
      <c r="BQ113" s="84" t="e">
        <f ca="true">+IF(AND(ISNUMBER(OFFSET('Hygiene Data'!$I$9,0,10*ROW('Hygiene Data'!I107))),'Data Summary'!EF113="Yes"),OFFSET('Hygiene Data'!$I$9,0,10*ROW('Hygiene Data'!I107)),NA())</f>
        <v>#N/A</v>
      </c>
    </row>
    <row xmlns:x14ac="http://schemas.microsoft.com/office/spreadsheetml/2009/9/ac" r="114" x14ac:dyDescent="0.2">
      <c r="A114" s="375" t="e">
        <f ca="true">+RIGHT('Data Summary'!A114,LEN('Data Summary'!A114)-9)</f>
        <v>#VALUE!</v>
      </c>
      <c r="B114" s="36" t="str">
        <f ca="true">+IF(ISTEXT('Data Summary'!B114),'Data Summary'!B114,"")</f>
        <v/>
      </c>
      <c r="C114" s="325" t="e">
        <f ca="true">+VALUE('Data Summary'!C114)</f>
        <v>#VALUE!</v>
      </c>
      <c r="D114" s="82" t="e">
        <f ca="true">+IF(AND(ISNUMBER(OFFSET('Water Data'!$D$4,0,10*ROW('Water Data'!D108))),'Data Summary'!BS114="Yes"),100-OFFSET('Water Data'!$D$4,0,10*ROW('Water Data'!D108)),NA())</f>
        <v>#N/A</v>
      </c>
      <c r="E114" s="82" t="e">
        <f ca="true">+IF(AND(ISNUMBER(OFFSET('Water Data'!$D$6,0,10*ROW('Water Data'!D108))),'Data Summary'!BT114="Yes"),OFFSET('Water Data'!$D$6,0,10*ROW('Water Data'!D108)),NA())</f>
        <v>#N/A</v>
      </c>
      <c r="F114" s="82" t="e">
        <f ca="true">+IF(AND(ISNUMBER(OFFSET('Water Data'!$D$9,0,10*ROW('Water Data'!D108))),'Data Summary'!BU114="Yes"),OFFSET('Water Data'!$D$9,0,10*ROW('Water Data'!D108)),NA())</f>
        <v>#N/A</v>
      </c>
      <c r="G114" s="82" t="e">
        <f ca="true">+IF(AND(ISNUMBER(OFFSET('Water Data'!$E$4,0,10*ROW('Water Data'!E108))),'Data Summary'!BV114="Yes"),100-OFFSET('Water Data'!$E$4,0,10*ROW('Water Data'!E108)),NA())</f>
        <v>#N/A</v>
      </c>
      <c r="H114" s="82" t="e">
        <f ca="true">+IF(AND(ISNUMBER(OFFSET('Water Data'!$E$6,0,10*ROW('Water Data'!E108))),'Data Summary'!BW114="Yes"),OFFSET('Water Data'!$E$6,0,10*ROW('Water Data'!E108)),NA())</f>
        <v>#N/A</v>
      </c>
      <c r="I114" s="82" t="e">
        <f ca="true">+IF(AND(ISNUMBER(OFFSET('Water Data'!$E$9,0,10*ROW('Water Data'!E108))),'Data Summary'!BX114="Yes"),OFFSET('Water Data'!$E$9,0,10*ROW('Water Data'!E108)),NA())</f>
        <v>#N/A</v>
      </c>
      <c r="J114" s="82" t="e">
        <f ca="true">+IF(AND(ISNUMBER(OFFSET('Water Data'!$F$4,0,10*ROW('Water Data'!F108))),'Data Summary'!BY114="Yes"),100-OFFSET('Water Data'!$F$4,0,10*ROW('Water Data'!F108)),NA())</f>
        <v>#N/A</v>
      </c>
      <c r="K114" s="82" t="e">
        <f ca="true">+IF(AND(ISNUMBER(OFFSET('Water Data'!$F$6,0,10*ROW('Water Data'!F108))),'Data Summary'!BZ114="Yes"),OFFSET('Water Data'!$F$6,0,10*ROW('Water Data'!F108)),NA())</f>
        <v>#N/A</v>
      </c>
      <c r="L114" s="82" t="e">
        <f ca="true">+IF(AND(ISNUMBER(OFFSET('Water Data'!$F$9,0,10*ROW('Water Data'!F108))),'Data Summary'!CA114="Yes"),OFFSET('Water Data'!$F$9,0,10*ROW('Water Data'!F108)),NA())</f>
        <v>#N/A</v>
      </c>
      <c r="M114" s="82" t="e">
        <f ca="true">+IF(AND(ISNUMBER(OFFSET('Water Data'!$G$4,0,10*ROW('Water Data'!G108))),'Data Summary'!CB114="Yes"),100-OFFSET('Water Data'!$G$4,0,10*ROW('Water Data'!G108)),NA())</f>
        <v>#N/A</v>
      </c>
      <c r="N114" s="82" t="e">
        <f ca="true">+IF(AND(ISNUMBER(OFFSET('Water Data'!$G$6,0,10*ROW('Water Data'!G108))),'Data Summary'!CC114="Yes"),OFFSET('Water Data'!$G$6,0,10*ROW('Water Data'!G108)),NA())</f>
        <v>#N/A</v>
      </c>
      <c r="O114" s="82" t="e">
        <f ca="true">+IF(AND(ISNUMBER(OFFSET('Water Data'!$G$9,0,10*ROW('Water Data'!G108))),'Data Summary'!CD114="Yes"),OFFSET('Water Data'!$G$9,0,10*ROW('Water Data'!G108)),NA())</f>
        <v>#N/A</v>
      </c>
      <c r="P114" s="82" t="e">
        <f ca="true">+IF(AND(ISNUMBER(OFFSET('Water Data'!$H$4,0,10*ROW('Water Data'!H108))),'Data Summary'!CE114="Yes"),100-OFFSET('Water Data'!$H$4,0,10*ROW('Water Data'!H108)),NA())</f>
        <v>#N/A</v>
      </c>
      <c r="Q114" s="82" t="e">
        <f ca="true">+IF(AND(ISNUMBER(OFFSET('Water Data'!$H$6,0,10*ROW('Water Data'!H108))),'Data Summary'!CF114="Yes"),OFFSET('Water Data'!$H$6,0,10*ROW('Water Data'!H108)),NA())</f>
        <v>#N/A</v>
      </c>
      <c r="R114" s="82" t="e">
        <f ca="true">+IF(AND(ISNUMBER(OFFSET('Water Data'!$H$9,0,10*ROW('Water Data'!H108))),'Data Summary'!CG114="Yes"),OFFSET('Water Data'!$H$9,0,10*ROW('Water Data'!H108)),NA())</f>
        <v>#N/A</v>
      </c>
      <c r="S114" s="82" t="e">
        <f ca="true">+IF(AND(ISNUMBER(OFFSET('Water Data'!$I$4,0,10*ROW('Water Data'!I108))),'Data Summary'!CH114="Yes"),100-OFFSET('Water Data'!$I$4,0,10*ROW('Water Data'!I108)),NA())</f>
        <v>#N/A</v>
      </c>
      <c r="T114" s="82" t="e">
        <f ca="true">+IF(AND(ISNUMBER(OFFSET('Water Data'!$I$6,0,10*ROW('Water Data'!I108))),'Data Summary'!CI114="Yes"),OFFSET('Water Data'!$I$6,0,10*ROW('Water Data'!I108)),NA())</f>
        <v>#N/A</v>
      </c>
      <c r="U114" s="82" t="e">
        <f ca="true">+IF(AND(ISNUMBER(OFFSET('Water Data'!$I$9,0,10*ROW('Water Data'!I108))),'Data Summary'!CJ114="Yes"),OFFSET('Water Data'!$I$9,0,10*ROW('Water Data'!I108)),NA())</f>
        <v>#N/A</v>
      </c>
      <c r="V114" s="83" t="e">
        <f ca="true">+IF(AND(ISNUMBER(OFFSET('Sanitation Data'!$D$4,0,10*ROW('Sanitation Data'!D108))),'Data Summary'!CK114="Yes"),100-OFFSET('Sanitation Data'!$D$4,0,10*ROW('Sanitation Data'!D108)),NA())</f>
        <v>#N/A</v>
      </c>
      <c r="W114" s="83" t="e">
        <f ca="true">+IF(AND(ISNUMBER(OFFSET('Sanitation Data'!$D$6,0,10*ROW('Sanitation Data'!D108))),'Data Summary'!CL114="Yes"),OFFSET('Sanitation Data'!$D$6,0,10*ROW('Sanitation Data'!D108)),NA())</f>
        <v>#N/A</v>
      </c>
      <c r="X114" s="83" t="e">
        <f ca="true">+IF(AND(ISNUMBER(OFFSET('Sanitation Data'!$D$10,0,10*ROW('Sanitation Data'!D108))),'Data Summary'!CM114="Yes"),OFFSET('Sanitation Data'!$D$10,0,10*ROW('Sanitation Data'!D108)),NA())</f>
        <v>#N/A</v>
      </c>
      <c r="Y114" s="83" t="e">
        <f ca="true">+IF(AND(ISNUMBER(OFFSET('Sanitation Data'!$D$11,0,10*ROW('Sanitation Data'!D108))),'Data Summary'!CN114="Yes"),OFFSET('Sanitation Data'!$D$11,0,10*ROW('Sanitation Data'!D108)),NA())</f>
        <v>#N/A</v>
      </c>
      <c r="Z114" s="83" t="e">
        <f ca="true">+IF(AND(ISNUMBER(OFFSET('Sanitation Data'!$D$12,0,10*ROW('Sanitation Data'!D108))),'Data Summary'!CO114="Yes"),OFFSET('Sanitation Data'!$D$12,0,10*ROW('Sanitation Data'!D108)),NA())</f>
        <v>#N/A</v>
      </c>
      <c r="AA114" s="83" t="e">
        <f ca="true">+IF(AND(ISNUMBER(OFFSET('Sanitation Data'!$E$4,0,10*ROW('Sanitation Data'!E108))),'Data Summary'!CP114="Yes"),100-OFFSET('Sanitation Data'!$E$4,0,10*ROW('Sanitation Data'!E108)),NA())</f>
        <v>#N/A</v>
      </c>
      <c r="AB114" s="83" t="e">
        <f ca="true">+IF(AND(ISNUMBER(OFFSET('Sanitation Data'!$E$6,0,10*ROW('Sanitation Data'!E108))),'Data Summary'!CQ114="Yes"),OFFSET('Sanitation Data'!$E$6,0,10*ROW('Sanitation Data'!E108)),NA())</f>
        <v>#N/A</v>
      </c>
      <c r="AC114" s="83" t="e">
        <f ca="true">+IF(AND(ISNUMBER(OFFSET('Sanitation Data'!$E$10,0,10*ROW('Sanitation Data'!E108))),'Data Summary'!CR114="Yes"),OFFSET('Sanitation Data'!$E$10,0,10*ROW('Sanitation Data'!E108)),NA())</f>
        <v>#N/A</v>
      </c>
      <c r="AD114" s="83" t="e">
        <f ca="true">+IF(AND(ISNUMBER(OFFSET('Sanitation Data'!$E$11,0,10*ROW('Sanitation Data'!E108))),'Data Summary'!CS114="Yes"),OFFSET('Sanitation Data'!$E$11,0,10*ROW('Sanitation Data'!E108)),NA())</f>
        <v>#N/A</v>
      </c>
      <c r="AE114" s="83" t="e">
        <f ca="true">+IF(AND(ISNUMBER(OFFSET('Sanitation Data'!$E$12,0,10*ROW('Sanitation Data'!E108))),'Data Summary'!CT114="Yes"),OFFSET('Sanitation Data'!$E$12,0,10*ROW('Sanitation Data'!E108)),NA())</f>
        <v>#N/A</v>
      </c>
      <c r="AF114" s="83" t="e">
        <f ca="true">+IF(AND(ISNUMBER(OFFSET('Sanitation Data'!$F$4,0,10*ROW('Sanitation Data'!F108))),'Data Summary'!CU114="Yes"),100-OFFSET('Sanitation Data'!$F$4,0,10*ROW('Sanitation Data'!F108)),NA())</f>
        <v>#N/A</v>
      </c>
      <c r="AG114" s="83" t="e">
        <f ca="true">+IF(AND(ISNUMBER(OFFSET('Sanitation Data'!$F$6,0,10*ROW('Sanitation Data'!F108))),'Data Summary'!CV114="Yes"),OFFSET('Sanitation Data'!$F$6,0,10*ROW('Sanitation Data'!F108)),NA())</f>
        <v>#N/A</v>
      </c>
      <c r="AH114" s="83" t="e">
        <f ca="true">+IF(AND(ISNUMBER(OFFSET('Sanitation Data'!$F$10,0,10*ROW('Sanitation Data'!F108))),'Data Summary'!CW114="Yes"),OFFSET('Sanitation Data'!$F$10,0,10*ROW('Sanitation Data'!F108)),NA())</f>
        <v>#N/A</v>
      </c>
      <c r="AI114" s="83" t="e">
        <f ca="true">+IF(AND(ISNUMBER(OFFSET('Sanitation Data'!$F$11,0,10*ROW('Sanitation Data'!F108))),'Data Summary'!CX114="Yes"),OFFSET('Sanitation Data'!$F$11,0,10*ROW('Sanitation Data'!F108)),NA())</f>
        <v>#N/A</v>
      </c>
      <c r="AJ114" s="83" t="e">
        <f ca="true">+IF(AND(ISNUMBER(OFFSET('Sanitation Data'!$F$12,0,10*ROW('Sanitation Data'!F108))),'Data Summary'!CY114="Yes"),OFFSET('Sanitation Data'!$F$12,0,10*ROW('Sanitation Data'!F108)),NA())</f>
        <v>#N/A</v>
      </c>
      <c r="AK114" s="83" t="e">
        <f ca="true">+IF(AND(ISNUMBER(OFFSET('Sanitation Data'!$G$4,0,10*ROW('Sanitation Data'!G108))),'Data Summary'!CZ114="Yes"),100-OFFSET('Sanitation Data'!$G$4,0,10*ROW('Sanitation Data'!G108)),NA())</f>
        <v>#N/A</v>
      </c>
      <c r="AL114" s="83" t="e">
        <f ca="true">+IF(AND(ISNUMBER(OFFSET('Sanitation Data'!$G$6,0,10*ROW('Sanitation Data'!G108))),'Data Summary'!DA114="Yes"),OFFSET('Sanitation Data'!$G$6,0,10*ROW('Sanitation Data'!G108)),NA())</f>
        <v>#N/A</v>
      </c>
      <c r="AM114" s="83" t="e">
        <f ca="true">+IF(AND(ISNUMBER(OFFSET('Sanitation Data'!$G$10,0,10*ROW('Sanitation Data'!G108))),'Data Summary'!DB114="Yes"),OFFSET('Sanitation Data'!$G$10,0,10*ROW('Sanitation Data'!G108)),NA())</f>
        <v>#N/A</v>
      </c>
      <c r="AN114" s="83" t="e">
        <f ca="true">+IF(AND(ISNUMBER(OFFSET('Sanitation Data'!$G$11,0,10*ROW('Sanitation Data'!G108))),'Data Summary'!DC114="Yes"),OFFSET('Sanitation Data'!$G$11,0,10*ROW('Sanitation Data'!G108)),NA())</f>
        <v>#N/A</v>
      </c>
      <c r="AO114" s="83" t="e">
        <f ca="true">+IF(AND(ISNUMBER(OFFSET('Sanitation Data'!$G$12,0,10*ROW('Sanitation Data'!G108))),'Data Summary'!DD114="Yes"),OFFSET('Sanitation Data'!$G$12,0,10*ROW('Sanitation Data'!G108)),NA())</f>
        <v>#N/A</v>
      </c>
      <c r="AP114" s="83" t="e">
        <f ca="true">+IF(AND(ISNUMBER(OFFSET('Sanitation Data'!$H$4,0,10*ROW('Sanitation Data'!H108))),'Data Summary'!DE114="Yes"),100-OFFSET('Sanitation Data'!$H$4,0,10*ROW('Sanitation Data'!H108)),NA())</f>
        <v>#N/A</v>
      </c>
      <c r="AQ114" s="83" t="e">
        <f ca="true">+IF(AND(ISNUMBER(OFFSET('Sanitation Data'!$H$6,0,10*ROW('Sanitation Data'!H108))),'Data Summary'!DF114="Yes"),OFFSET('Sanitation Data'!$H$6,0,10*ROW('Sanitation Data'!H108)),NA())</f>
        <v>#N/A</v>
      </c>
      <c r="AR114" s="83" t="e">
        <f ca="true">+IF(AND(ISNUMBER(OFFSET('Sanitation Data'!$H$10,0,10*ROW('Sanitation Data'!H108))),'Data Summary'!DG114="Yes"),OFFSET('Sanitation Data'!$H$10,0,10*ROW('Sanitation Data'!H108)),NA())</f>
        <v>#N/A</v>
      </c>
      <c r="AS114" s="83" t="e">
        <f ca="true">+IF(AND(ISNUMBER(OFFSET('Sanitation Data'!$H$11,0,10*ROW('Sanitation Data'!H108))),'Data Summary'!DH114="Yes"),OFFSET('Sanitation Data'!$H$11,0,10*ROW('Sanitation Data'!H108)),NA())</f>
        <v>#N/A</v>
      </c>
      <c r="AT114" s="83" t="e">
        <f ca="true">+IF(AND(ISNUMBER(OFFSET('Sanitation Data'!$H$12,0,10*ROW('Sanitation Data'!H108))),'Data Summary'!DI114="Yes"),OFFSET('Sanitation Data'!$H$12,0,10*ROW('Sanitation Data'!H108)),NA())</f>
        <v>#N/A</v>
      </c>
      <c r="AU114" s="83" t="e">
        <f ca="true">+IF(AND(ISNUMBER(OFFSET('Sanitation Data'!$I$4,0,10*ROW('Sanitation Data'!I108))),'Data Summary'!DJ114="Yes"),100-OFFSET('Sanitation Data'!$I$4,0,10*ROW('Sanitation Data'!I108)),NA())</f>
        <v>#N/A</v>
      </c>
      <c r="AV114" s="83" t="e">
        <f ca="true">+IF(AND(ISNUMBER(OFFSET('Sanitation Data'!$I$6,0,10*ROW('Sanitation Data'!I108))),'Data Summary'!DK114="Yes"),OFFSET('Sanitation Data'!$I$6,0,10*ROW('Sanitation Data'!I108)),NA())</f>
        <v>#N/A</v>
      </c>
      <c r="AW114" s="83" t="e">
        <f ca="true">+IF(AND(ISNUMBER(OFFSET('Sanitation Data'!$I$10,0,10*ROW('Sanitation Data'!I108))),'Data Summary'!DL114="Yes"),OFFSET('Sanitation Data'!$I$10,0,10*ROW('Sanitation Data'!I108)),NA())</f>
        <v>#N/A</v>
      </c>
      <c r="AX114" s="83" t="e">
        <f ca="true">+IF(AND(ISNUMBER(OFFSET('Sanitation Data'!$I$11,0,10*ROW('Sanitation Data'!I108))),'Data Summary'!DM114="Yes"),OFFSET('Sanitation Data'!$I$11,0,10*ROW('Sanitation Data'!I108)),NA())</f>
        <v>#N/A</v>
      </c>
      <c r="AY114" s="83" t="e">
        <f ca="true">+IF(AND(ISNUMBER(OFFSET('Sanitation Data'!$I$12,0,10*ROW('Sanitation Data'!I108))),'Data Summary'!DN114="Yes"),OFFSET('Sanitation Data'!$I$12,0,10*ROW('Sanitation Data'!I108)),NA())</f>
        <v>#N/A</v>
      </c>
      <c r="AZ114" s="84" t="e">
        <f ca="true">+IF(AND(ISNUMBER(OFFSET('Hygiene Data'!$D$5,0,10*ROW('Hygiene Data'!D108))),'Data Summary'!DO114="Yes"),OFFSET('Hygiene Data'!$D$5,0,10*ROW('Hygiene Data'!D108)),NA())</f>
        <v>#N/A</v>
      </c>
      <c r="BA114" s="84" t="e">
        <f ca="true">+IF(AND(ISNUMBER(OFFSET('Hygiene Data'!$D$7,0,10*ROW('Hygiene Data'!D108))),'Data Summary'!DP114="Yes"),OFFSET('Hygiene Data'!$D$7,0,10*ROW('Hygiene Data'!D108)),NA())</f>
        <v>#N/A</v>
      </c>
      <c r="BB114" s="84" t="e">
        <f ca="true">+IF(AND(ISNUMBER(OFFSET('Hygiene Data'!$D$9,0,10*ROW('Hygiene Data'!D108))),'Data Summary'!DQ114="Yes"),OFFSET('Hygiene Data'!$D$9,0,10*ROW('Hygiene Data'!D108)),NA())</f>
        <v>#N/A</v>
      </c>
      <c r="BC114" s="84" t="e">
        <f ca="true">+IF(AND(ISNUMBER(OFFSET('Hygiene Data'!$E$5,0,10*ROW('Hygiene Data'!E108))),'Data Summary'!DR114="Yes"),OFFSET('Hygiene Data'!$E$5,0,10*ROW('Hygiene Data'!E108)),NA())</f>
        <v>#N/A</v>
      </c>
      <c r="BD114" s="84" t="e">
        <f ca="true">+IF(AND(ISNUMBER(OFFSET('Hygiene Data'!$E$7,0,10*ROW('Hygiene Data'!E108))),'Data Summary'!DS114="Yes"),OFFSET('Hygiene Data'!$E$7,0,10*ROW('Hygiene Data'!E108)),NA())</f>
        <v>#N/A</v>
      </c>
      <c r="BE114" s="84" t="e">
        <f ca="true">+IF(AND(ISNUMBER(OFFSET('Hygiene Data'!$E$9,0,10*ROW('Hygiene Data'!E108))),'Data Summary'!DT114="Yes"),OFFSET('Hygiene Data'!$E$9,0,10*ROW('Hygiene Data'!E108)),NA())</f>
        <v>#N/A</v>
      </c>
      <c r="BF114" s="84" t="e">
        <f ca="true">+IF(AND(ISNUMBER(OFFSET('Hygiene Data'!$F$5,0,10*ROW('Hygiene Data'!F108))),'Data Summary'!DU114="Yes"),OFFSET('Hygiene Data'!$F$5,0,10*ROW('Hygiene Data'!F108)),NA())</f>
        <v>#N/A</v>
      </c>
      <c r="BG114" s="84" t="e">
        <f ca="true">+IF(AND(ISNUMBER(OFFSET('Hygiene Data'!$F$7,0,10*ROW('Hygiene Data'!F108))),'Data Summary'!DV114="Yes"),OFFSET('Hygiene Data'!$F$7,0,10*ROW('Hygiene Data'!F108)),NA())</f>
        <v>#N/A</v>
      </c>
      <c r="BH114" s="84" t="e">
        <f ca="true">+IF(AND(ISNUMBER(OFFSET('Hygiene Data'!$F$9,0,10*ROW('Hygiene Data'!F108))),'Data Summary'!DW114="Yes"),OFFSET('Hygiene Data'!$F$9,0,10*ROW('Hygiene Data'!F108)),NA())</f>
        <v>#N/A</v>
      </c>
      <c r="BI114" s="84" t="e">
        <f ca="true">+IF(AND(ISNUMBER(OFFSET('Hygiene Data'!$G$5,0,10*ROW('Hygiene Data'!G108))),'Data Summary'!DX114="Yes"),OFFSET('Hygiene Data'!$G$5,0,10*ROW('Hygiene Data'!G108)),NA())</f>
        <v>#N/A</v>
      </c>
      <c r="BJ114" s="84" t="e">
        <f ca="true">+IF(AND(ISNUMBER(OFFSET('Hygiene Data'!$G$7,0,10*ROW('Hygiene Data'!G108))),'Data Summary'!DY114="Yes"),OFFSET('Hygiene Data'!$G$7,0,10*ROW('Hygiene Data'!G108)),NA())</f>
        <v>#N/A</v>
      </c>
      <c r="BK114" s="84" t="e">
        <f ca="true">+IF(AND(ISNUMBER(OFFSET('Hygiene Data'!$G$9,0,10*ROW('Hygiene Data'!G108))),'Data Summary'!DZ114="Yes"),OFFSET('Hygiene Data'!$G$9,0,10*ROW('Hygiene Data'!G108)),NA())</f>
        <v>#N/A</v>
      </c>
      <c r="BL114" s="84" t="e">
        <f ca="true">+IF(AND(ISNUMBER(OFFSET('Hygiene Data'!$H$5,0,10*ROW('Hygiene Data'!H108))),'Data Summary'!EA114="Yes"),OFFSET('Hygiene Data'!$H$5,0,10*ROW('Hygiene Data'!H108)),NA())</f>
        <v>#N/A</v>
      </c>
      <c r="BM114" s="84" t="e">
        <f ca="true">+IF(AND(ISNUMBER(OFFSET('Hygiene Data'!$H$7,0,10*ROW('Hygiene Data'!H108))),'Data Summary'!EB114="Yes"),OFFSET('Hygiene Data'!$H$7,0,10*ROW('Hygiene Data'!H108)),NA())</f>
        <v>#N/A</v>
      </c>
      <c r="BN114" s="84" t="e">
        <f ca="true">+IF(AND(ISNUMBER(OFFSET('Hygiene Data'!$H$9,0,10*ROW('Hygiene Data'!H108))),'Data Summary'!EC114="Yes"),OFFSET('Hygiene Data'!$H$9,0,10*ROW('Hygiene Data'!H108)),NA())</f>
        <v>#N/A</v>
      </c>
      <c r="BO114" s="84" t="e">
        <f ca="true">+IF(AND(ISNUMBER(OFFSET('Hygiene Data'!$I$5,0,10*ROW('Hygiene Data'!I108))),'Data Summary'!ED114="Yes"),OFFSET('Hygiene Data'!$I$5,0,10*ROW('Hygiene Data'!I108)),NA())</f>
        <v>#N/A</v>
      </c>
      <c r="BP114" s="84" t="e">
        <f ca="true">+IF(AND(ISNUMBER(OFFSET('Hygiene Data'!$I$7,0,10*ROW('Hygiene Data'!I108))),'Data Summary'!EE114="Yes"),OFFSET('Hygiene Data'!$I$7,0,10*ROW('Hygiene Data'!I108)),NA())</f>
        <v>#N/A</v>
      </c>
      <c r="BQ114" s="84" t="e">
        <f ca="true">+IF(AND(ISNUMBER(OFFSET('Hygiene Data'!$I$9,0,10*ROW('Hygiene Data'!I108))),'Data Summary'!EF114="Yes"),OFFSET('Hygiene Data'!$I$9,0,10*ROW('Hygiene Data'!I108)),NA())</f>
        <v>#N/A</v>
      </c>
    </row>
    <row xmlns:x14ac="http://schemas.microsoft.com/office/spreadsheetml/2009/9/ac" r="115" x14ac:dyDescent="0.2">
      <c r="A115" s="375" t="e">
        <f ca="true">+RIGHT('Data Summary'!A115,LEN('Data Summary'!A115)-9)</f>
        <v>#VALUE!</v>
      </c>
      <c r="B115" s="36" t="str">
        <f ca="true">+IF(ISTEXT('Data Summary'!B115),'Data Summary'!B115,"")</f>
        <v/>
      </c>
      <c r="C115" s="325" t="e">
        <f ca="true">+VALUE('Data Summary'!C115)</f>
        <v>#VALUE!</v>
      </c>
      <c r="D115" s="82" t="e">
        <f ca="true">+IF(AND(ISNUMBER(OFFSET('Water Data'!$D$4,0,10*ROW('Water Data'!D109))),'Data Summary'!BS115="Yes"),100-OFFSET('Water Data'!$D$4,0,10*ROW('Water Data'!D109)),NA())</f>
        <v>#N/A</v>
      </c>
      <c r="E115" s="82" t="e">
        <f ca="true">+IF(AND(ISNUMBER(OFFSET('Water Data'!$D$6,0,10*ROW('Water Data'!D109))),'Data Summary'!BT115="Yes"),OFFSET('Water Data'!$D$6,0,10*ROW('Water Data'!D109)),NA())</f>
        <v>#N/A</v>
      </c>
      <c r="F115" s="82" t="e">
        <f ca="true">+IF(AND(ISNUMBER(OFFSET('Water Data'!$D$9,0,10*ROW('Water Data'!D109))),'Data Summary'!BU115="Yes"),OFFSET('Water Data'!$D$9,0,10*ROW('Water Data'!D109)),NA())</f>
        <v>#N/A</v>
      </c>
      <c r="G115" s="82" t="e">
        <f ca="true">+IF(AND(ISNUMBER(OFFSET('Water Data'!$E$4,0,10*ROW('Water Data'!E109))),'Data Summary'!BV115="Yes"),100-OFFSET('Water Data'!$E$4,0,10*ROW('Water Data'!E109)),NA())</f>
        <v>#N/A</v>
      </c>
      <c r="H115" s="82" t="e">
        <f ca="true">+IF(AND(ISNUMBER(OFFSET('Water Data'!$E$6,0,10*ROW('Water Data'!E109))),'Data Summary'!BW115="Yes"),OFFSET('Water Data'!$E$6,0,10*ROW('Water Data'!E109)),NA())</f>
        <v>#N/A</v>
      </c>
      <c r="I115" s="82" t="e">
        <f ca="true">+IF(AND(ISNUMBER(OFFSET('Water Data'!$E$9,0,10*ROW('Water Data'!E109))),'Data Summary'!BX115="Yes"),OFFSET('Water Data'!$E$9,0,10*ROW('Water Data'!E109)),NA())</f>
        <v>#N/A</v>
      </c>
      <c r="J115" s="82" t="e">
        <f ca="true">+IF(AND(ISNUMBER(OFFSET('Water Data'!$F$4,0,10*ROW('Water Data'!F109))),'Data Summary'!BY115="Yes"),100-OFFSET('Water Data'!$F$4,0,10*ROW('Water Data'!F109)),NA())</f>
        <v>#N/A</v>
      </c>
      <c r="K115" s="82" t="e">
        <f ca="true">+IF(AND(ISNUMBER(OFFSET('Water Data'!$F$6,0,10*ROW('Water Data'!F109))),'Data Summary'!BZ115="Yes"),OFFSET('Water Data'!$F$6,0,10*ROW('Water Data'!F109)),NA())</f>
        <v>#N/A</v>
      </c>
      <c r="L115" s="82" t="e">
        <f ca="true">+IF(AND(ISNUMBER(OFFSET('Water Data'!$F$9,0,10*ROW('Water Data'!F109))),'Data Summary'!CA115="Yes"),OFFSET('Water Data'!$F$9,0,10*ROW('Water Data'!F109)),NA())</f>
        <v>#N/A</v>
      </c>
      <c r="M115" s="82" t="e">
        <f ca="true">+IF(AND(ISNUMBER(OFFSET('Water Data'!$G$4,0,10*ROW('Water Data'!G109))),'Data Summary'!CB115="Yes"),100-OFFSET('Water Data'!$G$4,0,10*ROW('Water Data'!G109)),NA())</f>
        <v>#N/A</v>
      </c>
      <c r="N115" s="82" t="e">
        <f ca="true">+IF(AND(ISNUMBER(OFFSET('Water Data'!$G$6,0,10*ROW('Water Data'!G109))),'Data Summary'!CC115="Yes"),OFFSET('Water Data'!$G$6,0,10*ROW('Water Data'!G109)),NA())</f>
        <v>#N/A</v>
      </c>
      <c r="O115" s="82" t="e">
        <f ca="true">+IF(AND(ISNUMBER(OFFSET('Water Data'!$G$9,0,10*ROW('Water Data'!G109))),'Data Summary'!CD115="Yes"),OFFSET('Water Data'!$G$9,0,10*ROW('Water Data'!G109)),NA())</f>
        <v>#N/A</v>
      </c>
      <c r="P115" s="82" t="e">
        <f ca="true">+IF(AND(ISNUMBER(OFFSET('Water Data'!$H$4,0,10*ROW('Water Data'!H109))),'Data Summary'!CE115="Yes"),100-OFFSET('Water Data'!$H$4,0,10*ROW('Water Data'!H109)),NA())</f>
        <v>#N/A</v>
      </c>
      <c r="Q115" s="82" t="e">
        <f ca="true">+IF(AND(ISNUMBER(OFFSET('Water Data'!$H$6,0,10*ROW('Water Data'!H109))),'Data Summary'!CF115="Yes"),OFFSET('Water Data'!$H$6,0,10*ROW('Water Data'!H109)),NA())</f>
        <v>#N/A</v>
      </c>
      <c r="R115" s="82" t="e">
        <f ca="true">+IF(AND(ISNUMBER(OFFSET('Water Data'!$H$9,0,10*ROW('Water Data'!H109))),'Data Summary'!CG115="Yes"),OFFSET('Water Data'!$H$9,0,10*ROW('Water Data'!H109)),NA())</f>
        <v>#N/A</v>
      </c>
      <c r="S115" s="82" t="e">
        <f ca="true">+IF(AND(ISNUMBER(OFFSET('Water Data'!$I$4,0,10*ROW('Water Data'!I109))),'Data Summary'!CH115="Yes"),100-OFFSET('Water Data'!$I$4,0,10*ROW('Water Data'!I109)),NA())</f>
        <v>#N/A</v>
      </c>
      <c r="T115" s="82" t="e">
        <f ca="true">+IF(AND(ISNUMBER(OFFSET('Water Data'!$I$6,0,10*ROW('Water Data'!I109))),'Data Summary'!CI115="Yes"),OFFSET('Water Data'!$I$6,0,10*ROW('Water Data'!I109)),NA())</f>
        <v>#N/A</v>
      </c>
      <c r="U115" s="82" t="e">
        <f ca="true">+IF(AND(ISNUMBER(OFFSET('Water Data'!$I$9,0,10*ROW('Water Data'!I109))),'Data Summary'!CJ115="Yes"),OFFSET('Water Data'!$I$9,0,10*ROW('Water Data'!I109)),NA())</f>
        <v>#N/A</v>
      </c>
      <c r="V115" s="83" t="e">
        <f ca="true">+IF(AND(ISNUMBER(OFFSET('Sanitation Data'!$D$4,0,10*ROW('Sanitation Data'!D109))),'Data Summary'!CK115="Yes"),100-OFFSET('Sanitation Data'!$D$4,0,10*ROW('Sanitation Data'!D109)),NA())</f>
        <v>#N/A</v>
      </c>
      <c r="W115" s="83" t="e">
        <f ca="true">+IF(AND(ISNUMBER(OFFSET('Sanitation Data'!$D$6,0,10*ROW('Sanitation Data'!D109))),'Data Summary'!CL115="Yes"),OFFSET('Sanitation Data'!$D$6,0,10*ROW('Sanitation Data'!D109)),NA())</f>
        <v>#N/A</v>
      </c>
      <c r="X115" s="83" t="e">
        <f ca="true">+IF(AND(ISNUMBER(OFFSET('Sanitation Data'!$D$10,0,10*ROW('Sanitation Data'!D109))),'Data Summary'!CM115="Yes"),OFFSET('Sanitation Data'!$D$10,0,10*ROW('Sanitation Data'!D109)),NA())</f>
        <v>#N/A</v>
      </c>
      <c r="Y115" s="83" t="e">
        <f ca="true">+IF(AND(ISNUMBER(OFFSET('Sanitation Data'!$D$11,0,10*ROW('Sanitation Data'!D109))),'Data Summary'!CN115="Yes"),OFFSET('Sanitation Data'!$D$11,0,10*ROW('Sanitation Data'!D109)),NA())</f>
        <v>#N/A</v>
      </c>
      <c r="Z115" s="83" t="e">
        <f ca="true">+IF(AND(ISNUMBER(OFFSET('Sanitation Data'!$D$12,0,10*ROW('Sanitation Data'!D109))),'Data Summary'!CO115="Yes"),OFFSET('Sanitation Data'!$D$12,0,10*ROW('Sanitation Data'!D109)),NA())</f>
        <v>#N/A</v>
      </c>
      <c r="AA115" s="83" t="e">
        <f ca="true">+IF(AND(ISNUMBER(OFFSET('Sanitation Data'!$E$4,0,10*ROW('Sanitation Data'!E109))),'Data Summary'!CP115="Yes"),100-OFFSET('Sanitation Data'!$E$4,0,10*ROW('Sanitation Data'!E109)),NA())</f>
        <v>#N/A</v>
      </c>
      <c r="AB115" s="83" t="e">
        <f ca="true">+IF(AND(ISNUMBER(OFFSET('Sanitation Data'!$E$6,0,10*ROW('Sanitation Data'!E109))),'Data Summary'!CQ115="Yes"),OFFSET('Sanitation Data'!$E$6,0,10*ROW('Sanitation Data'!E109)),NA())</f>
        <v>#N/A</v>
      </c>
      <c r="AC115" s="83" t="e">
        <f ca="true">+IF(AND(ISNUMBER(OFFSET('Sanitation Data'!$E$10,0,10*ROW('Sanitation Data'!E109))),'Data Summary'!CR115="Yes"),OFFSET('Sanitation Data'!$E$10,0,10*ROW('Sanitation Data'!E109)),NA())</f>
        <v>#N/A</v>
      </c>
      <c r="AD115" s="83" t="e">
        <f ca="true">+IF(AND(ISNUMBER(OFFSET('Sanitation Data'!$E$11,0,10*ROW('Sanitation Data'!E109))),'Data Summary'!CS115="Yes"),OFFSET('Sanitation Data'!$E$11,0,10*ROW('Sanitation Data'!E109)),NA())</f>
        <v>#N/A</v>
      </c>
      <c r="AE115" s="83" t="e">
        <f ca="true">+IF(AND(ISNUMBER(OFFSET('Sanitation Data'!$E$12,0,10*ROW('Sanitation Data'!E109))),'Data Summary'!CT115="Yes"),OFFSET('Sanitation Data'!$E$12,0,10*ROW('Sanitation Data'!E109)),NA())</f>
        <v>#N/A</v>
      </c>
      <c r="AF115" s="83" t="e">
        <f ca="true">+IF(AND(ISNUMBER(OFFSET('Sanitation Data'!$F$4,0,10*ROW('Sanitation Data'!F109))),'Data Summary'!CU115="Yes"),100-OFFSET('Sanitation Data'!$F$4,0,10*ROW('Sanitation Data'!F109)),NA())</f>
        <v>#N/A</v>
      </c>
      <c r="AG115" s="83" t="e">
        <f ca="true">+IF(AND(ISNUMBER(OFFSET('Sanitation Data'!$F$6,0,10*ROW('Sanitation Data'!F109))),'Data Summary'!CV115="Yes"),OFFSET('Sanitation Data'!$F$6,0,10*ROW('Sanitation Data'!F109)),NA())</f>
        <v>#N/A</v>
      </c>
      <c r="AH115" s="83" t="e">
        <f ca="true">+IF(AND(ISNUMBER(OFFSET('Sanitation Data'!$F$10,0,10*ROW('Sanitation Data'!F109))),'Data Summary'!CW115="Yes"),OFFSET('Sanitation Data'!$F$10,0,10*ROW('Sanitation Data'!F109)),NA())</f>
        <v>#N/A</v>
      </c>
      <c r="AI115" s="83" t="e">
        <f ca="true">+IF(AND(ISNUMBER(OFFSET('Sanitation Data'!$F$11,0,10*ROW('Sanitation Data'!F109))),'Data Summary'!CX115="Yes"),OFFSET('Sanitation Data'!$F$11,0,10*ROW('Sanitation Data'!F109)),NA())</f>
        <v>#N/A</v>
      </c>
      <c r="AJ115" s="83" t="e">
        <f ca="true">+IF(AND(ISNUMBER(OFFSET('Sanitation Data'!$F$12,0,10*ROW('Sanitation Data'!F109))),'Data Summary'!CY115="Yes"),OFFSET('Sanitation Data'!$F$12,0,10*ROW('Sanitation Data'!F109)),NA())</f>
        <v>#N/A</v>
      </c>
      <c r="AK115" s="83" t="e">
        <f ca="true">+IF(AND(ISNUMBER(OFFSET('Sanitation Data'!$G$4,0,10*ROW('Sanitation Data'!G109))),'Data Summary'!CZ115="Yes"),100-OFFSET('Sanitation Data'!$G$4,0,10*ROW('Sanitation Data'!G109)),NA())</f>
        <v>#N/A</v>
      </c>
      <c r="AL115" s="83" t="e">
        <f ca="true">+IF(AND(ISNUMBER(OFFSET('Sanitation Data'!$G$6,0,10*ROW('Sanitation Data'!G109))),'Data Summary'!DA115="Yes"),OFFSET('Sanitation Data'!$G$6,0,10*ROW('Sanitation Data'!G109)),NA())</f>
        <v>#N/A</v>
      </c>
      <c r="AM115" s="83" t="e">
        <f ca="true">+IF(AND(ISNUMBER(OFFSET('Sanitation Data'!$G$10,0,10*ROW('Sanitation Data'!G109))),'Data Summary'!DB115="Yes"),OFFSET('Sanitation Data'!$G$10,0,10*ROW('Sanitation Data'!G109)),NA())</f>
        <v>#N/A</v>
      </c>
      <c r="AN115" s="83" t="e">
        <f ca="true">+IF(AND(ISNUMBER(OFFSET('Sanitation Data'!$G$11,0,10*ROW('Sanitation Data'!G109))),'Data Summary'!DC115="Yes"),OFFSET('Sanitation Data'!$G$11,0,10*ROW('Sanitation Data'!G109)),NA())</f>
        <v>#N/A</v>
      </c>
      <c r="AO115" s="83" t="e">
        <f ca="true">+IF(AND(ISNUMBER(OFFSET('Sanitation Data'!$G$12,0,10*ROW('Sanitation Data'!G109))),'Data Summary'!DD115="Yes"),OFFSET('Sanitation Data'!$G$12,0,10*ROW('Sanitation Data'!G109)),NA())</f>
        <v>#N/A</v>
      </c>
      <c r="AP115" s="83" t="e">
        <f ca="true">+IF(AND(ISNUMBER(OFFSET('Sanitation Data'!$H$4,0,10*ROW('Sanitation Data'!H109))),'Data Summary'!DE115="Yes"),100-OFFSET('Sanitation Data'!$H$4,0,10*ROW('Sanitation Data'!H109)),NA())</f>
        <v>#N/A</v>
      </c>
      <c r="AQ115" s="83" t="e">
        <f ca="true">+IF(AND(ISNUMBER(OFFSET('Sanitation Data'!$H$6,0,10*ROW('Sanitation Data'!H109))),'Data Summary'!DF115="Yes"),OFFSET('Sanitation Data'!$H$6,0,10*ROW('Sanitation Data'!H109)),NA())</f>
        <v>#N/A</v>
      </c>
      <c r="AR115" s="83" t="e">
        <f ca="true">+IF(AND(ISNUMBER(OFFSET('Sanitation Data'!$H$10,0,10*ROW('Sanitation Data'!H109))),'Data Summary'!DG115="Yes"),OFFSET('Sanitation Data'!$H$10,0,10*ROW('Sanitation Data'!H109)),NA())</f>
        <v>#N/A</v>
      </c>
      <c r="AS115" s="83" t="e">
        <f ca="true">+IF(AND(ISNUMBER(OFFSET('Sanitation Data'!$H$11,0,10*ROW('Sanitation Data'!H109))),'Data Summary'!DH115="Yes"),OFFSET('Sanitation Data'!$H$11,0,10*ROW('Sanitation Data'!H109)),NA())</f>
        <v>#N/A</v>
      </c>
      <c r="AT115" s="83" t="e">
        <f ca="true">+IF(AND(ISNUMBER(OFFSET('Sanitation Data'!$H$12,0,10*ROW('Sanitation Data'!H109))),'Data Summary'!DI115="Yes"),OFFSET('Sanitation Data'!$H$12,0,10*ROW('Sanitation Data'!H109)),NA())</f>
        <v>#N/A</v>
      </c>
      <c r="AU115" s="83" t="e">
        <f ca="true">+IF(AND(ISNUMBER(OFFSET('Sanitation Data'!$I$4,0,10*ROW('Sanitation Data'!I109))),'Data Summary'!DJ115="Yes"),100-OFFSET('Sanitation Data'!$I$4,0,10*ROW('Sanitation Data'!I109)),NA())</f>
        <v>#N/A</v>
      </c>
      <c r="AV115" s="83" t="e">
        <f ca="true">+IF(AND(ISNUMBER(OFFSET('Sanitation Data'!$I$6,0,10*ROW('Sanitation Data'!I109))),'Data Summary'!DK115="Yes"),OFFSET('Sanitation Data'!$I$6,0,10*ROW('Sanitation Data'!I109)),NA())</f>
        <v>#N/A</v>
      </c>
      <c r="AW115" s="83" t="e">
        <f ca="true">+IF(AND(ISNUMBER(OFFSET('Sanitation Data'!$I$10,0,10*ROW('Sanitation Data'!I109))),'Data Summary'!DL115="Yes"),OFFSET('Sanitation Data'!$I$10,0,10*ROW('Sanitation Data'!I109)),NA())</f>
        <v>#N/A</v>
      </c>
      <c r="AX115" s="83" t="e">
        <f ca="true">+IF(AND(ISNUMBER(OFFSET('Sanitation Data'!$I$11,0,10*ROW('Sanitation Data'!I109))),'Data Summary'!DM115="Yes"),OFFSET('Sanitation Data'!$I$11,0,10*ROW('Sanitation Data'!I109)),NA())</f>
        <v>#N/A</v>
      </c>
      <c r="AY115" s="83" t="e">
        <f ca="true">+IF(AND(ISNUMBER(OFFSET('Sanitation Data'!$I$12,0,10*ROW('Sanitation Data'!I109))),'Data Summary'!DN115="Yes"),OFFSET('Sanitation Data'!$I$12,0,10*ROW('Sanitation Data'!I109)),NA())</f>
        <v>#N/A</v>
      </c>
      <c r="AZ115" s="84" t="e">
        <f ca="true">+IF(AND(ISNUMBER(OFFSET('Hygiene Data'!$D$5,0,10*ROW('Hygiene Data'!D109))),'Data Summary'!DO115="Yes"),OFFSET('Hygiene Data'!$D$5,0,10*ROW('Hygiene Data'!D109)),NA())</f>
        <v>#N/A</v>
      </c>
      <c r="BA115" s="84" t="e">
        <f ca="true">+IF(AND(ISNUMBER(OFFSET('Hygiene Data'!$D$7,0,10*ROW('Hygiene Data'!D109))),'Data Summary'!DP115="Yes"),OFFSET('Hygiene Data'!$D$7,0,10*ROW('Hygiene Data'!D109)),NA())</f>
        <v>#N/A</v>
      </c>
      <c r="BB115" s="84" t="e">
        <f ca="true">+IF(AND(ISNUMBER(OFFSET('Hygiene Data'!$D$9,0,10*ROW('Hygiene Data'!D109))),'Data Summary'!DQ115="Yes"),OFFSET('Hygiene Data'!$D$9,0,10*ROW('Hygiene Data'!D109)),NA())</f>
        <v>#N/A</v>
      </c>
      <c r="BC115" s="84" t="e">
        <f ca="true">+IF(AND(ISNUMBER(OFFSET('Hygiene Data'!$E$5,0,10*ROW('Hygiene Data'!E109))),'Data Summary'!DR115="Yes"),OFFSET('Hygiene Data'!$E$5,0,10*ROW('Hygiene Data'!E109)),NA())</f>
        <v>#N/A</v>
      </c>
      <c r="BD115" s="84" t="e">
        <f ca="true">+IF(AND(ISNUMBER(OFFSET('Hygiene Data'!$E$7,0,10*ROW('Hygiene Data'!E109))),'Data Summary'!DS115="Yes"),OFFSET('Hygiene Data'!$E$7,0,10*ROW('Hygiene Data'!E109)),NA())</f>
        <v>#N/A</v>
      </c>
      <c r="BE115" s="84" t="e">
        <f ca="true">+IF(AND(ISNUMBER(OFFSET('Hygiene Data'!$E$9,0,10*ROW('Hygiene Data'!E109))),'Data Summary'!DT115="Yes"),OFFSET('Hygiene Data'!$E$9,0,10*ROW('Hygiene Data'!E109)),NA())</f>
        <v>#N/A</v>
      </c>
      <c r="BF115" s="84" t="e">
        <f ca="true">+IF(AND(ISNUMBER(OFFSET('Hygiene Data'!$F$5,0,10*ROW('Hygiene Data'!F109))),'Data Summary'!DU115="Yes"),OFFSET('Hygiene Data'!$F$5,0,10*ROW('Hygiene Data'!F109)),NA())</f>
        <v>#N/A</v>
      </c>
      <c r="BG115" s="84" t="e">
        <f ca="true">+IF(AND(ISNUMBER(OFFSET('Hygiene Data'!$F$7,0,10*ROW('Hygiene Data'!F109))),'Data Summary'!DV115="Yes"),OFFSET('Hygiene Data'!$F$7,0,10*ROW('Hygiene Data'!F109)),NA())</f>
        <v>#N/A</v>
      </c>
      <c r="BH115" s="84" t="e">
        <f ca="true">+IF(AND(ISNUMBER(OFFSET('Hygiene Data'!$F$9,0,10*ROW('Hygiene Data'!F109))),'Data Summary'!DW115="Yes"),OFFSET('Hygiene Data'!$F$9,0,10*ROW('Hygiene Data'!F109)),NA())</f>
        <v>#N/A</v>
      </c>
      <c r="BI115" s="84" t="e">
        <f ca="true">+IF(AND(ISNUMBER(OFFSET('Hygiene Data'!$G$5,0,10*ROW('Hygiene Data'!G109))),'Data Summary'!DX115="Yes"),OFFSET('Hygiene Data'!$G$5,0,10*ROW('Hygiene Data'!G109)),NA())</f>
        <v>#N/A</v>
      </c>
      <c r="BJ115" s="84" t="e">
        <f ca="true">+IF(AND(ISNUMBER(OFFSET('Hygiene Data'!$G$7,0,10*ROW('Hygiene Data'!G109))),'Data Summary'!DY115="Yes"),OFFSET('Hygiene Data'!$G$7,0,10*ROW('Hygiene Data'!G109)),NA())</f>
        <v>#N/A</v>
      </c>
      <c r="BK115" s="84" t="e">
        <f ca="true">+IF(AND(ISNUMBER(OFFSET('Hygiene Data'!$G$9,0,10*ROW('Hygiene Data'!G109))),'Data Summary'!DZ115="Yes"),OFFSET('Hygiene Data'!$G$9,0,10*ROW('Hygiene Data'!G109)),NA())</f>
        <v>#N/A</v>
      </c>
      <c r="BL115" s="84" t="e">
        <f ca="true">+IF(AND(ISNUMBER(OFFSET('Hygiene Data'!$H$5,0,10*ROW('Hygiene Data'!H109))),'Data Summary'!EA115="Yes"),OFFSET('Hygiene Data'!$H$5,0,10*ROW('Hygiene Data'!H109)),NA())</f>
        <v>#N/A</v>
      </c>
      <c r="BM115" s="84" t="e">
        <f ca="true">+IF(AND(ISNUMBER(OFFSET('Hygiene Data'!$H$7,0,10*ROW('Hygiene Data'!H109))),'Data Summary'!EB115="Yes"),OFFSET('Hygiene Data'!$H$7,0,10*ROW('Hygiene Data'!H109)),NA())</f>
        <v>#N/A</v>
      </c>
      <c r="BN115" s="84" t="e">
        <f ca="true">+IF(AND(ISNUMBER(OFFSET('Hygiene Data'!$H$9,0,10*ROW('Hygiene Data'!H109))),'Data Summary'!EC115="Yes"),OFFSET('Hygiene Data'!$H$9,0,10*ROW('Hygiene Data'!H109)),NA())</f>
        <v>#N/A</v>
      </c>
      <c r="BO115" s="84" t="e">
        <f ca="true">+IF(AND(ISNUMBER(OFFSET('Hygiene Data'!$I$5,0,10*ROW('Hygiene Data'!I109))),'Data Summary'!ED115="Yes"),OFFSET('Hygiene Data'!$I$5,0,10*ROW('Hygiene Data'!I109)),NA())</f>
        <v>#N/A</v>
      </c>
      <c r="BP115" s="84" t="e">
        <f ca="true">+IF(AND(ISNUMBER(OFFSET('Hygiene Data'!$I$7,0,10*ROW('Hygiene Data'!I109))),'Data Summary'!EE115="Yes"),OFFSET('Hygiene Data'!$I$7,0,10*ROW('Hygiene Data'!I109)),NA())</f>
        <v>#N/A</v>
      </c>
      <c r="BQ115" s="84" t="e">
        <f ca="true">+IF(AND(ISNUMBER(OFFSET('Hygiene Data'!$I$9,0,10*ROW('Hygiene Data'!I109))),'Data Summary'!EF115="Yes"),OFFSET('Hygiene Data'!$I$9,0,10*ROW('Hygiene Data'!I109)),NA())</f>
        <v>#N/A</v>
      </c>
    </row>
    <row xmlns:x14ac="http://schemas.microsoft.com/office/spreadsheetml/2009/9/ac" r="116" x14ac:dyDescent="0.2">
      <c r="A116" s="375" t="e">
        <f ca="true">+RIGHT('Data Summary'!A116,LEN('Data Summary'!A116)-9)</f>
        <v>#VALUE!</v>
      </c>
      <c r="B116" s="36" t="str">
        <f ca="true">+IF(ISTEXT('Data Summary'!B116),'Data Summary'!B116,"")</f>
        <v/>
      </c>
      <c r="C116" s="325" t="e">
        <f ca="true">+VALUE('Data Summary'!C116)</f>
        <v>#VALUE!</v>
      </c>
      <c r="D116" s="82" t="e">
        <f ca="true">+IF(AND(ISNUMBER(OFFSET('Water Data'!$D$4,0,10*ROW('Water Data'!D110))),'Data Summary'!BS116="Yes"),100-OFFSET('Water Data'!$D$4,0,10*ROW('Water Data'!D110)),NA())</f>
        <v>#N/A</v>
      </c>
      <c r="E116" s="82" t="e">
        <f ca="true">+IF(AND(ISNUMBER(OFFSET('Water Data'!$D$6,0,10*ROW('Water Data'!D110))),'Data Summary'!BT116="Yes"),OFFSET('Water Data'!$D$6,0,10*ROW('Water Data'!D110)),NA())</f>
        <v>#N/A</v>
      </c>
      <c r="F116" s="82" t="e">
        <f ca="true">+IF(AND(ISNUMBER(OFFSET('Water Data'!$D$9,0,10*ROW('Water Data'!D110))),'Data Summary'!BU116="Yes"),OFFSET('Water Data'!$D$9,0,10*ROW('Water Data'!D110)),NA())</f>
        <v>#N/A</v>
      </c>
      <c r="G116" s="82" t="e">
        <f ca="true">+IF(AND(ISNUMBER(OFFSET('Water Data'!$E$4,0,10*ROW('Water Data'!E110))),'Data Summary'!BV116="Yes"),100-OFFSET('Water Data'!$E$4,0,10*ROW('Water Data'!E110)),NA())</f>
        <v>#N/A</v>
      </c>
      <c r="H116" s="82" t="e">
        <f ca="true">+IF(AND(ISNUMBER(OFFSET('Water Data'!$E$6,0,10*ROW('Water Data'!E110))),'Data Summary'!BW116="Yes"),OFFSET('Water Data'!$E$6,0,10*ROW('Water Data'!E110)),NA())</f>
        <v>#N/A</v>
      </c>
      <c r="I116" s="82" t="e">
        <f ca="true">+IF(AND(ISNUMBER(OFFSET('Water Data'!$E$9,0,10*ROW('Water Data'!E110))),'Data Summary'!BX116="Yes"),OFFSET('Water Data'!$E$9,0,10*ROW('Water Data'!E110)),NA())</f>
        <v>#N/A</v>
      </c>
      <c r="J116" s="82" t="e">
        <f ca="true">+IF(AND(ISNUMBER(OFFSET('Water Data'!$F$4,0,10*ROW('Water Data'!F110))),'Data Summary'!BY116="Yes"),100-OFFSET('Water Data'!$F$4,0,10*ROW('Water Data'!F110)),NA())</f>
        <v>#N/A</v>
      </c>
      <c r="K116" s="82" t="e">
        <f ca="true">+IF(AND(ISNUMBER(OFFSET('Water Data'!$F$6,0,10*ROW('Water Data'!F110))),'Data Summary'!BZ116="Yes"),OFFSET('Water Data'!$F$6,0,10*ROW('Water Data'!F110)),NA())</f>
        <v>#N/A</v>
      </c>
      <c r="L116" s="82" t="e">
        <f ca="true">+IF(AND(ISNUMBER(OFFSET('Water Data'!$F$9,0,10*ROW('Water Data'!F110))),'Data Summary'!CA116="Yes"),OFFSET('Water Data'!$F$9,0,10*ROW('Water Data'!F110)),NA())</f>
        <v>#N/A</v>
      </c>
      <c r="M116" s="82" t="e">
        <f ca="true">+IF(AND(ISNUMBER(OFFSET('Water Data'!$G$4,0,10*ROW('Water Data'!G110))),'Data Summary'!CB116="Yes"),100-OFFSET('Water Data'!$G$4,0,10*ROW('Water Data'!G110)),NA())</f>
        <v>#N/A</v>
      </c>
      <c r="N116" s="82" t="e">
        <f ca="true">+IF(AND(ISNUMBER(OFFSET('Water Data'!$G$6,0,10*ROW('Water Data'!G110))),'Data Summary'!CC116="Yes"),OFFSET('Water Data'!$G$6,0,10*ROW('Water Data'!G110)),NA())</f>
        <v>#N/A</v>
      </c>
      <c r="O116" s="82" t="e">
        <f ca="true">+IF(AND(ISNUMBER(OFFSET('Water Data'!$G$9,0,10*ROW('Water Data'!G110))),'Data Summary'!CD116="Yes"),OFFSET('Water Data'!$G$9,0,10*ROW('Water Data'!G110)),NA())</f>
        <v>#N/A</v>
      </c>
      <c r="P116" s="82" t="e">
        <f ca="true">+IF(AND(ISNUMBER(OFFSET('Water Data'!$H$4,0,10*ROW('Water Data'!H110))),'Data Summary'!CE116="Yes"),100-OFFSET('Water Data'!$H$4,0,10*ROW('Water Data'!H110)),NA())</f>
        <v>#N/A</v>
      </c>
      <c r="Q116" s="82" t="e">
        <f ca="true">+IF(AND(ISNUMBER(OFFSET('Water Data'!$H$6,0,10*ROW('Water Data'!H110))),'Data Summary'!CF116="Yes"),OFFSET('Water Data'!$H$6,0,10*ROW('Water Data'!H110)),NA())</f>
        <v>#N/A</v>
      </c>
      <c r="R116" s="82" t="e">
        <f ca="true">+IF(AND(ISNUMBER(OFFSET('Water Data'!$H$9,0,10*ROW('Water Data'!H110))),'Data Summary'!CG116="Yes"),OFFSET('Water Data'!$H$9,0,10*ROW('Water Data'!H110)),NA())</f>
        <v>#N/A</v>
      </c>
      <c r="S116" s="82" t="e">
        <f ca="true">+IF(AND(ISNUMBER(OFFSET('Water Data'!$I$4,0,10*ROW('Water Data'!I110))),'Data Summary'!CH116="Yes"),100-OFFSET('Water Data'!$I$4,0,10*ROW('Water Data'!I110)),NA())</f>
        <v>#N/A</v>
      </c>
      <c r="T116" s="82" t="e">
        <f ca="true">+IF(AND(ISNUMBER(OFFSET('Water Data'!$I$6,0,10*ROW('Water Data'!I110))),'Data Summary'!CI116="Yes"),OFFSET('Water Data'!$I$6,0,10*ROW('Water Data'!I110)),NA())</f>
        <v>#N/A</v>
      </c>
      <c r="U116" s="82" t="e">
        <f ca="true">+IF(AND(ISNUMBER(OFFSET('Water Data'!$I$9,0,10*ROW('Water Data'!I110))),'Data Summary'!CJ116="Yes"),OFFSET('Water Data'!$I$9,0,10*ROW('Water Data'!I110)),NA())</f>
        <v>#N/A</v>
      </c>
      <c r="V116" s="83" t="e">
        <f ca="true">+IF(AND(ISNUMBER(OFFSET('Sanitation Data'!$D$4,0,10*ROW('Sanitation Data'!D110))),'Data Summary'!CK116="Yes"),100-OFFSET('Sanitation Data'!$D$4,0,10*ROW('Sanitation Data'!D110)),NA())</f>
        <v>#N/A</v>
      </c>
      <c r="W116" s="83" t="e">
        <f ca="true">+IF(AND(ISNUMBER(OFFSET('Sanitation Data'!$D$6,0,10*ROW('Sanitation Data'!D110))),'Data Summary'!CL116="Yes"),OFFSET('Sanitation Data'!$D$6,0,10*ROW('Sanitation Data'!D110)),NA())</f>
        <v>#N/A</v>
      </c>
      <c r="X116" s="83" t="e">
        <f ca="true">+IF(AND(ISNUMBER(OFFSET('Sanitation Data'!$D$10,0,10*ROW('Sanitation Data'!D110))),'Data Summary'!CM116="Yes"),OFFSET('Sanitation Data'!$D$10,0,10*ROW('Sanitation Data'!D110)),NA())</f>
        <v>#N/A</v>
      </c>
      <c r="Y116" s="83" t="e">
        <f ca="true">+IF(AND(ISNUMBER(OFFSET('Sanitation Data'!$D$11,0,10*ROW('Sanitation Data'!D110))),'Data Summary'!CN116="Yes"),OFFSET('Sanitation Data'!$D$11,0,10*ROW('Sanitation Data'!D110)),NA())</f>
        <v>#N/A</v>
      </c>
      <c r="Z116" s="83" t="e">
        <f ca="true">+IF(AND(ISNUMBER(OFFSET('Sanitation Data'!$D$12,0,10*ROW('Sanitation Data'!D110))),'Data Summary'!CO116="Yes"),OFFSET('Sanitation Data'!$D$12,0,10*ROW('Sanitation Data'!D110)),NA())</f>
        <v>#N/A</v>
      </c>
      <c r="AA116" s="83" t="e">
        <f ca="true">+IF(AND(ISNUMBER(OFFSET('Sanitation Data'!$E$4,0,10*ROW('Sanitation Data'!E110))),'Data Summary'!CP116="Yes"),100-OFFSET('Sanitation Data'!$E$4,0,10*ROW('Sanitation Data'!E110)),NA())</f>
        <v>#N/A</v>
      </c>
      <c r="AB116" s="83" t="e">
        <f ca="true">+IF(AND(ISNUMBER(OFFSET('Sanitation Data'!$E$6,0,10*ROW('Sanitation Data'!E110))),'Data Summary'!CQ116="Yes"),OFFSET('Sanitation Data'!$E$6,0,10*ROW('Sanitation Data'!E110)),NA())</f>
        <v>#N/A</v>
      </c>
      <c r="AC116" s="83" t="e">
        <f ca="true">+IF(AND(ISNUMBER(OFFSET('Sanitation Data'!$E$10,0,10*ROW('Sanitation Data'!E110))),'Data Summary'!CR116="Yes"),OFFSET('Sanitation Data'!$E$10,0,10*ROW('Sanitation Data'!E110)),NA())</f>
        <v>#N/A</v>
      </c>
      <c r="AD116" s="83" t="e">
        <f ca="true">+IF(AND(ISNUMBER(OFFSET('Sanitation Data'!$E$11,0,10*ROW('Sanitation Data'!E110))),'Data Summary'!CS116="Yes"),OFFSET('Sanitation Data'!$E$11,0,10*ROW('Sanitation Data'!E110)),NA())</f>
        <v>#N/A</v>
      </c>
      <c r="AE116" s="83" t="e">
        <f ca="true">+IF(AND(ISNUMBER(OFFSET('Sanitation Data'!$E$12,0,10*ROW('Sanitation Data'!E110))),'Data Summary'!CT116="Yes"),OFFSET('Sanitation Data'!$E$12,0,10*ROW('Sanitation Data'!E110)),NA())</f>
        <v>#N/A</v>
      </c>
      <c r="AF116" s="83" t="e">
        <f ca="true">+IF(AND(ISNUMBER(OFFSET('Sanitation Data'!$F$4,0,10*ROW('Sanitation Data'!F110))),'Data Summary'!CU116="Yes"),100-OFFSET('Sanitation Data'!$F$4,0,10*ROW('Sanitation Data'!F110)),NA())</f>
        <v>#N/A</v>
      </c>
      <c r="AG116" s="83" t="e">
        <f ca="true">+IF(AND(ISNUMBER(OFFSET('Sanitation Data'!$F$6,0,10*ROW('Sanitation Data'!F110))),'Data Summary'!CV116="Yes"),OFFSET('Sanitation Data'!$F$6,0,10*ROW('Sanitation Data'!F110)),NA())</f>
        <v>#N/A</v>
      </c>
      <c r="AH116" s="83" t="e">
        <f ca="true">+IF(AND(ISNUMBER(OFFSET('Sanitation Data'!$F$10,0,10*ROW('Sanitation Data'!F110))),'Data Summary'!CW116="Yes"),OFFSET('Sanitation Data'!$F$10,0,10*ROW('Sanitation Data'!F110)),NA())</f>
        <v>#N/A</v>
      </c>
      <c r="AI116" s="83" t="e">
        <f ca="true">+IF(AND(ISNUMBER(OFFSET('Sanitation Data'!$F$11,0,10*ROW('Sanitation Data'!F110))),'Data Summary'!CX116="Yes"),OFFSET('Sanitation Data'!$F$11,0,10*ROW('Sanitation Data'!F110)),NA())</f>
        <v>#N/A</v>
      </c>
      <c r="AJ116" s="83" t="e">
        <f ca="true">+IF(AND(ISNUMBER(OFFSET('Sanitation Data'!$F$12,0,10*ROW('Sanitation Data'!F110))),'Data Summary'!CY116="Yes"),OFFSET('Sanitation Data'!$F$12,0,10*ROW('Sanitation Data'!F110)),NA())</f>
        <v>#N/A</v>
      </c>
      <c r="AK116" s="83" t="e">
        <f ca="true">+IF(AND(ISNUMBER(OFFSET('Sanitation Data'!$G$4,0,10*ROW('Sanitation Data'!G110))),'Data Summary'!CZ116="Yes"),100-OFFSET('Sanitation Data'!$G$4,0,10*ROW('Sanitation Data'!G110)),NA())</f>
        <v>#N/A</v>
      </c>
      <c r="AL116" s="83" t="e">
        <f ca="true">+IF(AND(ISNUMBER(OFFSET('Sanitation Data'!$G$6,0,10*ROW('Sanitation Data'!G110))),'Data Summary'!DA116="Yes"),OFFSET('Sanitation Data'!$G$6,0,10*ROW('Sanitation Data'!G110)),NA())</f>
        <v>#N/A</v>
      </c>
      <c r="AM116" s="83" t="e">
        <f ca="true">+IF(AND(ISNUMBER(OFFSET('Sanitation Data'!$G$10,0,10*ROW('Sanitation Data'!G110))),'Data Summary'!DB116="Yes"),OFFSET('Sanitation Data'!$G$10,0,10*ROW('Sanitation Data'!G110)),NA())</f>
        <v>#N/A</v>
      </c>
      <c r="AN116" s="83" t="e">
        <f ca="true">+IF(AND(ISNUMBER(OFFSET('Sanitation Data'!$G$11,0,10*ROW('Sanitation Data'!G110))),'Data Summary'!DC116="Yes"),OFFSET('Sanitation Data'!$G$11,0,10*ROW('Sanitation Data'!G110)),NA())</f>
        <v>#N/A</v>
      </c>
      <c r="AO116" s="83" t="e">
        <f ca="true">+IF(AND(ISNUMBER(OFFSET('Sanitation Data'!$G$12,0,10*ROW('Sanitation Data'!G110))),'Data Summary'!DD116="Yes"),OFFSET('Sanitation Data'!$G$12,0,10*ROW('Sanitation Data'!G110)),NA())</f>
        <v>#N/A</v>
      </c>
      <c r="AP116" s="83" t="e">
        <f ca="true">+IF(AND(ISNUMBER(OFFSET('Sanitation Data'!$H$4,0,10*ROW('Sanitation Data'!H110))),'Data Summary'!DE116="Yes"),100-OFFSET('Sanitation Data'!$H$4,0,10*ROW('Sanitation Data'!H110)),NA())</f>
        <v>#N/A</v>
      </c>
      <c r="AQ116" s="83" t="e">
        <f ca="true">+IF(AND(ISNUMBER(OFFSET('Sanitation Data'!$H$6,0,10*ROW('Sanitation Data'!H110))),'Data Summary'!DF116="Yes"),OFFSET('Sanitation Data'!$H$6,0,10*ROW('Sanitation Data'!H110)),NA())</f>
        <v>#N/A</v>
      </c>
      <c r="AR116" s="83" t="e">
        <f ca="true">+IF(AND(ISNUMBER(OFFSET('Sanitation Data'!$H$10,0,10*ROW('Sanitation Data'!H110))),'Data Summary'!DG116="Yes"),OFFSET('Sanitation Data'!$H$10,0,10*ROW('Sanitation Data'!H110)),NA())</f>
        <v>#N/A</v>
      </c>
      <c r="AS116" s="83" t="e">
        <f ca="true">+IF(AND(ISNUMBER(OFFSET('Sanitation Data'!$H$11,0,10*ROW('Sanitation Data'!H110))),'Data Summary'!DH116="Yes"),OFFSET('Sanitation Data'!$H$11,0,10*ROW('Sanitation Data'!H110)),NA())</f>
        <v>#N/A</v>
      </c>
      <c r="AT116" s="83" t="e">
        <f ca="true">+IF(AND(ISNUMBER(OFFSET('Sanitation Data'!$H$12,0,10*ROW('Sanitation Data'!H110))),'Data Summary'!DI116="Yes"),OFFSET('Sanitation Data'!$H$12,0,10*ROW('Sanitation Data'!H110)),NA())</f>
        <v>#N/A</v>
      </c>
      <c r="AU116" s="83" t="e">
        <f ca="true">+IF(AND(ISNUMBER(OFFSET('Sanitation Data'!$I$4,0,10*ROW('Sanitation Data'!I110))),'Data Summary'!DJ116="Yes"),100-OFFSET('Sanitation Data'!$I$4,0,10*ROW('Sanitation Data'!I110)),NA())</f>
        <v>#N/A</v>
      </c>
      <c r="AV116" s="83" t="e">
        <f ca="true">+IF(AND(ISNUMBER(OFFSET('Sanitation Data'!$I$6,0,10*ROW('Sanitation Data'!I110))),'Data Summary'!DK116="Yes"),OFFSET('Sanitation Data'!$I$6,0,10*ROW('Sanitation Data'!I110)),NA())</f>
        <v>#N/A</v>
      </c>
      <c r="AW116" s="83" t="e">
        <f ca="true">+IF(AND(ISNUMBER(OFFSET('Sanitation Data'!$I$10,0,10*ROW('Sanitation Data'!I110))),'Data Summary'!DL116="Yes"),OFFSET('Sanitation Data'!$I$10,0,10*ROW('Sanitation Data'!I110)),NA())</f>
        <v>#N/A</v>
      </c>
      <c r="AX116" s="83" t="e">
        <f ca="true">+IF(AND(ISNUMBER(OFFSET('Sanitation Data'!$I$11,0,10*ROW('Sanitation Data'!I110))),'Data Summary'!DM116="Yes"),OFFSET('Sanitation Data'!$I$11,0,10*ROW('Sanitation Data'!I110)),NA())</f>
        <v>#N/A</v>
      </c>
      <c r="AY116" s="83" t="e">
        <f ca="true">+IF(AND(ISNUMBER(OFFSET('Sanitation Data'!$I$12,0,10*ROW('Sanitation Data'!I110))),'Data Summary'!DN116="Yes"),OFFSET('Sanitation Data'!$I$12,0,10*ROW('Sanitation Data'!I110)),NA())</f>
        <v>#N/A</v>
      </c>
      <c r="AZ116" s="84" t="e">
        <f ca="true">+IF(AND(ISNUMBER(OFFSET('Hygiene Data'!$D$5,0,10*ROW('Hygiene Data'!D110))),'Data Summary'!DO116="Yes"),OFFSET('Hygiene Data'!$D$5,0,10*ROW('Hygiene Data'!D110)),NA())</f>
        <v>#N/A</v>
      </c>
      <c r="BA116" s="84" t="e">
        <f ca="true">+IF(AND(ISNUMBER(OFFSET('Hygiene Data'!$D$7,0,10*ROW('Hygiene Data'!D110))),'Data Summary'!DP116="Yes"),OFFSET('Hygiene Data'!$D$7,0,10*ROW('Hygiene Data'!D110)),NA())</f>
        <v>#N/A</v>
      </c>
      <c r="BB116" s="84" t="e">
        <f ca="true">+IF(AND(ISNUMBER(OFFSET('Hygiene Data'!$D$9,0,10*ROW('Hygiene Data'!D110))),'Data Summary'!DQ116="Yes"),OFFSET('Hygiene Data'!$D$9,0,10*ROW('Hygiene Data'!D110)),NA())</f>
        <v>#N/A</v>
      </c>
      <c r="BC116" s="84" t="e">
        <f ca="true">+IF(AND(ISNUMBER(OFFSET('Hygiene Data'!$E$5,0,10*ROW('Hygiene Data'!E110))),'Data Summary'!DR116="Yes"),OFFSET('Hygiene Data'!$E$5,0,10*ROW('Hygiene Data'!E110)),NA())</f>
        <v>#N/A</v>
      </c>
      <c r="BD116" s="84" t="e">
        <f ca="true">+IF(AND(ISNUMBER(OFFSET('Hygiene Data'!$E$7,0,10*ROW('Hygiene Data'!E110))),'Data Summary'!DS116="Yes"),OFFSET('Hygiene Data'!$E$7,0,10*ROW('Hygiene Data'!E110)),NA())</f>
        <v>#N/A</v>
      </c>
      <c r="BE116" s="84" t="e">
        <f ca="true">+IF(AND(ISNUMBER(OFFSET('Hygiene Data'!$E$9,0,10*ROW('Hygiene Data'!E110))),'Data Summary'!DT116="Yes"),OFFSET('Hygiene Data'!$E$9,0,10*ROW('Hygiene Data'!E110)),NA())</f>
        <v>#N/A</v>
      </c>
      <c r="BF116" s="84" t="e">
        <f ca="true">+IF(AND(ISNUMBER(OFFSET('Hygiene Data'!$F$5,0,10*ROW('Hygiene Data'!F110))),'Data Summary'!DU116="Yes"),OFFSET('Hygiene Data'!$F$5,0,10*ROW('Hygiene Data'!F110)),NA())</f>
        <v>#N/A</v>
      </c>
      <c r="BG116" s="84" t="e">
        <f ca="true">+IF(AND(ISNUMBER(OFFSET('Hygiene Data'!$F$7,0,10*ROW('Hygiene Data'!F110))),'Data Summary'!DV116="Yes"),OFFSET('Hygiene Data'!$F$7,0,10*ROW('Hygiene Data'!F110)),NA())</f>
        <v>#N/A</v>
      </c>
      <c r="BH116" s="84" t="e">
        <f ca="true">+IF(AND(ISNUMBER(OFFSET('Hygiene Data'!$F$9,0,10*ROW('Hygiene Data'!F110))),'Data Summary'!DW116="Yes"),OFFSET('Hygiene Data'!$F$9,0,10*ROW('Hygiene Data'!F110)),NA())</f>
        <v>#N/A</v>
      </c>
      <c r="BI116" s="84" t="e">
        <f ca="true">+IF(AND(ISNUMBER(OFFSET('Hygiene Data'!$G$5,0,10*ROW('Hygiene Data'!G110))),'Data Summary'!DX116="Yes"),OFFSET('Hygiene Data'!$G$5,0,10*ROW('Hygiene Data'!G110)),NA())</f>
        <v>#N/A</v>
      </c>
      <c r="BJ116" s="84" t="e">
        <f ca="true">+IF(AND(ISNUMBER(OFFSET('Hygiene Data'!$G$7,0,10*ROW('Hygiene Data'!G110))),'Data Summary'!DY116="Yes"),OFFSET('Hygiene Data'!$G$7,0,10*ROW('Hygiene Data'!G110)),NA())</f>
        <v>#N/A</v>
      </c>
      <c r="BK116" s="84" t="e">
        <f ca="true">+IF(AND(ISNUMBER(OFFSET('Hygiene Data'!$G$9,0,10*ROW('Hygiene Data'!G110))),'Data Summary'!DZ116="Yes"),OFFSET('Hygiene Data'!$G$9,0,10*ROW('Hygiene Data'!G110)),NA())</f>
        <v>#N/A</v>
      </c>
      <c r="BL116" s="84" t="e">
        <f ca="true">+IF(AND(ISNUMBER(OFFSET('Hygiene Data'!$H$5,0,10*ROW('Hygiene Data'!H110))),'Data Summary'!EA116="Yes"),OFFSET('Hygiene Data'!$H$5,0,10*ROW('Hygiene Data'!H110)),NA())</f>
        <v>#N/A</v>
      </c>
      <c r="BM116" s="84" t="e">
        <f ca="true">+IF(AND(ISNUMBER(OFFSET('Hygiene Data'!$H$7,0,10*ROW('Hygiene Data'!H110))),'Data Summary'!EB116="Yes"),OFFSET('Hygiene Data'!$H$7,0,10*ROW('Hygiene Data'!H110)),NA())</f>
        <v>#N/A</v>
      </c>
      <c r="BN116" s="84" t="e">
        <f ca="true">+IF(AND(ISNUMBER(OFFSET('Hygiene Data'!$H$9,0,10*ROW('Hygiene Data'!H110))),'Data Summary'!EC116="Yes"),OFFSET('Hygiene Data'!$H$9,0,10*ROW('Hygiene Data'!H110)),NA())</f>
        <v>#N/A</v>
      </c>
      <c r="BO116" s="84" t="e">
        <f ca="true">+IF(AND(ISNUMBER(OFFSET('Hygiene Data'!$I$5,0,10*ROW('Hygiene Data'!I110))),'Data Summary'!ED116="Yes"),OFFSET('Hygiene Data'!$I$5,0,10*ROW('Hygiene Data'!I110)),NA())</f>
        <v>#N/A</v>
      </c>
      <c r="BP116" s="84" t="e">
        <f ca="true">+IF(AND(ISNUMBER(OFFSET('Hygiene Data'!$I$7,0,10*ROW('Hygiene Data'!I110))),'Data Summary'!EE116="Yes"),OFFSET('Hygiene Data'!$I$7,0,10*ROW('Hygiene Data'!I110)),NA())</f>
        <v>#N/A</v>
      </c>
      <c r="BQ116" s="84" t="e">
        <f ca="true">+IF(AND(ISNUMBER(OFFSET('Hygiene Data'!$I$9,0,10*ROW('Hygiene Data'!I110))),'Data Summary'!EF116="Yes"),OFFSET('Hygiene Data'!$I$9,0,10*ROW('Hygiene Data'!I110)),NA())</f>
        <v>#N/A</v>
      </c>
    </row>
    <row xmlns:x14ac="http://schemas.microsoft.com/office/spreadsheetml/2009/9/ac" r="117" x14ac:dyDescent="0.2">
      <c r="A117" s="375" t="e">
        <f ca="true">+RIGHT('Data Summary'!A117,LEN('Data Summary'!A117)-9)</f>
        <v>#VALUE!</v>
      </c>
      <c r="B117" s="36" t="str">
        <f ca="true">+IF(ISTEXT('Data Summary'!B117),'Data Summary'!B117,"")</f>
        <v/>
      </c>
      <c r="C117" s="325" t="e">
        <f ca="true">+VALUE('Data Summary'!C117)</f>
        <v>#VALUE!</v>
      </c>
      <c r="D117" s="82" t="e">
        <f ca="true">+IF(AND(ISNUMBER(OFFSET('Water Data'!$D$4,0,10*ROW('Water Data'!D111))),'Data Summary'!BS117="Yes"),100-OFFSET('Water Data'!$D$4,0,10*ROW('Water Data'!D111)),NA())</f>
        <v>#N/A</v>
      </c>
      <c r="E117" s="82" t="e">
        <f ca="true">+IF(AND(ISNUMBER(OFFSET('Water Data'!$D$6,0,10*ROW('Water Data'!D111))),'Data Summary'!BT117="Yes"),OFFSET('Water Data'!$D$6,0,10*ROW('Water Data'!D111)),NA())</f>
        <v>#N/A</v>
      </c>
      <c r="F117" s="82" t="e">
        <f ca="true">+IF(AND(ISNUMBER(OFFSET('Water Data'!$D$9,0,10*ROW('Water Data'!D111))),'Data Summary'!BU117="Yes"),OFFSET('Water Data'!$D$9,0,10*ROW('Water Data'!D111)),NA())</f>
        <v>#N/A</v>
      </c>
      <c r="G117" s="82" t="e">
        <f ca="true">+IF(AND(ISNUMBER(OFFSET('Water Data'!$E$4,0,10*ROW('Water Data'!E111))),'Data Summary'!BV117="Yes"),100-OFFSET('Water Data'!$E$4,0,10*ROW('Water Data'!E111)),NA())</f>
        <v>#N/A</v>
      </c>
      <c r="H117" s="82" t="e">
        <f ca="true">+IF(AND(ISNUMBER(OFFSET('Water Data'!$E$6,0,10*ROW('Water Data'!E111))),'Data Summary'!BW117="Yes"),OFFSET('Water Data'!$E$6,0,10*ROW('Water Data'!E111)),NA())</f>
        <v>#N/A</v>
      </c>
      <c r="I117" s="82" t="e">
        <f ca="true">+IF(AND(ISNUMBER(OFFSET('Water Data'!$E$9,0,10*ROW('Water Data'!E111))),'Data Summary'!BX117="Yes"),OFFSET('Water Data'!$E$9,0,10*ROW('Water Data'!E111)),NA())</f>
        <v>#N/A</v>
      </c>
      <c r="J117" s="82" t="e">
        <f ca="true">+IF(AND(ISNUMBER(OFFSET('Water Data'!$F$4,0,10*ROW('Water Data'!F111))),'Data Summary'!BY117="Yes"),100-OFFSET('Water Data'!$F$4,0,10*ROW('Water Data'!F111)),NA())</f>
        <v>#N/A</v>
      </c>
      <c r="K117" s="82" t="e">
        <f ca="true">+IF(AND(ISNUMBER(OFFSET('Water Data'!$F$6,0,10*ROW('Water Data'!F111))),'Data Summary'!BZ117="Yes"),OFFSET('Water Data'!$F$6,0,10*ROW('Water Data'!F111)),NA())</f>
        <v>#N/A</v>
      </c>
      <c r="L117" s="82" t="e">
        <f ca="true">+IF(AND(ISNUMBER(OFFSET('Water Data'!$F$9,0,10*ROW('Water Data'!F111))),'Data Summary'!CA117="Yes"),OFFSET('Water Data'!$F$9,0,10*ROW('Water Data'!F111)),NA())</f>
        <v>#N/A</v>
      </c>
      <c r="M117" s="82" t="e">
        <f ca="true">+IF(AND(ISNUMBER(OFFSET('Water Data'!$G$4,0,10*ROW('Water Data'!G111))),'Data Summary'!CB117="Yes"),100-OFFSET('Water Data'!$G$4,0,10*ROW('Water Data'!G111)),NA())</f>
        <v>#N/A</v>
      </c>
      <c r="N117" s="82" t="e">
        <f ca="true">+IF(AND(ISNUMBER(OFFSET('Water Data'!$G$6,0,10*ROW('Water Data'!G111))),'Data Summary'!CC117="Yes"),OFFSET('Water Data'!$G$6,0,10*ROW('Water Data'!G111)),NA())</f>
        <v>#N/A</v>
      </c>
      <c r="O117" s="82" t="e">
        <f ca="true">+IF(AND(ISNUMBER(OFFSET('Water Data'!$G$9,0,10*ROW('Water Data'!G111))),'Data Summary'!CD117="Yes"),OFFSET('Water Data'!$G$9,0,10*ROW('Water Data'!G111)),NA())</f>
        <v>#N/A</v>
      </c>
      <c r="P117" s="82" t="e">
        <f ca="true">+IF(AND(ISNUMBER(OFFSET('Water Data'!$H$4,0,10*ROW('Water Data'!H111))),'Data Summary'!CE117="Yes"),100-OFFSET('Water Data'!$H$4,0,10*ROW('Water Data'!H111)),NA())</f>
        <v>#N/A</v>
      </c>
      <c r="Q117" s="82" t="e">
        <f ca="true">+IF(AND(ISNUMBER(OFFSET('Water Data'!$H$6,0,10*ROW('Water Data'!H111))),'Data Summary'!CF117="Yes"),OFFSET('Water Data'!$H$6,0,10*ROW('Water Data'!H111)),NA())</f>
        <v>#N/A</v>
      </c>
      <c r="R117" s="82" t="e">
        <f ca="true">+IF(AND(ISNUMBER(OFFSET('Water Data'!$H$9,0,10*ROW('Water Data'!H111))),'Data Summary'!CG117="Yes"),OFFSET('Water Data'!$H$9,0,10*ROW('Water Data'!H111)),NA())</f>
        <v>#N/A</v>
      </c>
      <c r="S117" s="82" t="e">
        <f ca="true">+IF(AND(ISNUMBER(OFFSET('Water Data'!$I$4,0,10*ROW('Water Data'!I111))),'Data Summary'!CH117="Yes"),100-OFFSET('Water Data'!$I$4,0,10*ROW('Water Data'!I111)),NA())</f>
        <v>#N/A</v>
      </c>
      <c r="T117" s="82" t="e">
        <f ca="true">+IF(AND(ISNUMBER(OFFSET('Water Data'!$I$6,0,10*ROW('Water Data'!I111))),'Data Summary'!CI117="Yes"),OFFSET('Water Data'!$I$6,0,10*ROW('Water Data'!I111)),NA())</f>
        <v>#N/A</v>
      </c>
      <c r="U117" s="82" t="e">
        <f ca="true">+IF(AND(ISNUMBER(OFFSET('Water Data'!$I$9,0,10*ROW('Water Data'!I111))),'Data Summary'!CJ117="Yes"),OFFSET('Water Data'!$I$9,0,10*ROW('Water Data'!I111)),NA())</f>
        <v>#N/A</v>
      </c>
      <c r="V117" s="83" t="e">
        <f ca="true">+IF(AND(ISNUMBER(OFFSET('Sanitation Data'!$D$4,0,10*ROW('Sanitation Data'!D111))),'Data Summary'!CK117="Yes"),100-OFFSET('Sanitation Data'!$D$4,0,10*ROW('Sanitation Data'!D111)),NA())</f>
        <v>#N/A</v>
      </c>
      <c r="W117" s="83" t="e">
        <f ca="true">+IF(AND(ISNUMBER(OFFSET('Sanitation Data'!$D$6,0,10*ROW('Sanitation Data'!D111))),'Data Summary'!CL117="Yes"),OFFSET('Sanitation Data'!$D$6,0,10*ROW('Sanitation Data'!D111)),NA())</f>
        <v>#N/A</v>
      </c>
      <c r="X117" s="83" t="e">
        <f ca="true">+IF(AND(ISNUMBER(OFFSET('Sanitation Data'!$D$10,0,10*ROW('Sanitation Data'!D111))),'Data Summary'!CM117="Yes"),OFFSET('Sanitation Data'!$D$10,0,10*ROW('Sanitation Data'!D111)),NA())</f>
        <v>#N/A</v>
      </c>
      <c r="Y117" s="83" t="e">
        <f ca="true">+IF(AND(ISNUMBER(OFFSET('Sanitation Data'!$D$11,0,10*ROW('Sanitation Data'!D111))),'Data Summary'!CN117="Yes"),OFFSET('Sanitation Data'!$D$11,0,10*ROW('Sanitation Data'!D111)),NA())</f>
        <v>#N/A</v>
      </c>
      <c r="Z117" s="83" t="e">
        <f ca="true">+IF(AND(ISNUMBER(OFFSET('Sanitation Data'!$D$12,0,10*ROW('Sanitation Data'!D111))),'Data Summary'!CO117="Yes"),OFFSET('Sanitation Data'!$D$12,0,10*ROW('Sanitation Data'!D111)),NA())</f>
        <v>#N/A</v>
      </c>
      <c r="AA117" s="83" t="e">
        <f ca="true">+IF(AND(ISNUMBER(OFFSET('Sanitation Data'!$E$4,0,10*ROW('Sanitation Data'!E111))),'Data Summary'!CP117="Yes"),100-OFFSET('Sanitation Data'!$E$4,0,10*ROW('Sanitation Data'!E111)),NA())</f>
        <v>#N/A</v>
      </c>
      <c r="AB117" s="83" t="e">
        <f ca="true">+IF(AND(ISNUMBER(OFFSET('Sanitation Data'!$E$6,0,10*ROW('Sanitation Data'!E111))),'Data Summary'!CQ117="Yes"),OFFSET('Sanitation Data'!$E$6,0,10*ROW('Sanitation Data'!E111)),NA())</f>
        <v>#N/A</v>
      </c>
      <c r="AC117" s="83" t="e">
        <f ca="true">+IF(AND(ISNUMBER(OFFSET('Sanitation Data'!$E$10,0,10*ROW('Sanitation Data'!E111))),'Data Summary'!CR117="Yes"),OFFSET('Sanitation Data'!$E$10,0,10*ROW('Sanitation Data'!E111)),NA())</f>
        <v>#N/A</v>
      </c>
      <c r="AD117" s="83" t="e">
        <f ca="true">+IF(AND(ISNUMBER(OFFSET('Sanitation Data'!$E$11,0,10*ROW('Sanitation Data'!E111))),'Data Summary'!CS117="Yes"),OFFSET('Sanitation Data'!$E$11,0,10*ROW('Sanitation Data'!E111)),NA())</f>
        <v>#N/A</v>
      </c>
      <c r="AE117" s="83" t="e">
        <f ca="true">+IF(AND(ISNUMBER(OFFSET('Sanitation Data'!$E$12,0,10*ROW('Sanitation Data'!E111))),'Data Summary'!CT117="Yes"),OFFSET('Sanitation Data'!$E$12,0,10*ROW('Sanitation Data'!E111)),NA())</f>
        <v>#N/A</v>
      </c>
      <c r="AF117" s="83" t="e">
        <f ca="true">+IF(AND(ISNUMBER(OFFSET('Sanitation Data'!$F$4,0,10*ROW('Sanitation Data'!F111))),'Data Summary'!CU117="Yes"),100-OFFSET('Sanitation Data'!$F$4,0,10*ROW('Sanitation Data'!F111)),NA())</f>
        <v>#N/A</v>
      </c>
      <c r="AG117" s="83" t="e">
        <f ca="true">+IF(AND(ISNUMBER(OFFSET('Sanitation Data'!$F$6,0,10*ROW('Sanitation Data'!F111))),'Data Summary'!CV117="Yes"),OFFSET('Sanitation Data'!$F$6,0,10*ROW('Sanitation Data'!F111)),NA())</f>
        <v>#N/A</v>
      </c>
      <c r="AH117" s="83" t="e">
        <f ca="true">+IF(AND(ISNUMBER(OFFSET('Sanitation Data'!$F$10,0,10*ROW('Sanitation Data'!F111))),'Data Summary'!CW117="Yes"),OFFSET('Sanitation Data'!$F$10,0,10*ROW('Sanitation Data'!F111)),NA())</f>
        <v>#N/A</v>
      </c>
      <c r="AI117" s="83" t="e">
        <f ca="true">+IF(AND(ISNUMBER(OFFSET('Sanitation Data'!$F$11,0,10*ROW('Sanitation Data'!F111))),'Data Summary'!CX117="Yes"),OFFSET('Sanitation Data'!$F$11,0,10*ROW('Sanitation Data'!F111)),NA())</f>
        <v>#N/A</v>
      </c>
      <c r="AJ117" s="83" t="e">
        <f ca="true">+IF(AND(ISNUMBER(OFFSET('Sanitation Data'!$F$12,0,10*ROW('Sanitation Data'!F111))),'Data Summary'!CY117="Yes"),OFFSET('Sanitation Data'!$F$12,0,10*ROW('Sanitation Data'!F111)),NA())</f>
        <v>#N/A</v>
      </c>
      <c r="AK117" s="83" t="e">
        <f ca="true">+IF(AND(ISNUMBER(OFFSET('Sanitation Data'!$G$4,0,10*ROW('Sanitation Data'!G111))),'Data Summary'!CZ117="Yes"),100-OFFSET('Sanitation Data'!$G$4,0,10*ROW('Sanitation Data'!G111)),NA())</f>
        <v>#N/A</v>
      </c>
      <c r="AL117" s="83" t="e">
        <f ca="true">+IF(AND(ISNUMBER(OFFSET('Sanitation Data'!$G$6,0,10*ROW('Sanitation Data'!G111))),'Data Summary'!DA117="Yes"),OFFSET('Sanitation Data'!$G$6,0,10*ROW('Sanitation Data'!G111)),NA())</f>
        <v>#N/A</v>
      </c>
      <c r="AM117" s="83" t="e">
        <f ca="true">+IF(AND(ISNUMBER(OFFSET('Sanitation Data'!$G$10,0,10*ROW('Sanitation Data'!G111))),'Data Summary'!DB117="Yes"),OFFSET('Sanitation Data'!$G$10,0,10*ROW('Sanitation Data'!G111)),NA())</f>
        <v>#N/A</v>
      </c>
      <c r="AN117" s="83" t="e">
        <f ca="true">+IF(AND(ISNUMBER(OFFSET('Sanitation Data'!$G$11,0,10*ROW('Sanitation Data'!G111))),'Data Summary'!DC117="Yes"),OFFSET('Sanitation Data'!$G$11,0,10*ROW('Sanitation Data'!G111)),NA())</f>
        <v>#N/A</v>
      </c>
      <c r="AO117" s="83" t="e">
        <f ca="true">+IF(AND(ISNUMBER(OFFSET('Sanitation Data'!$G$12,0,10*ROW('Sanitation Data'!G111))),'Data Summary'!DD117="Yes"),OFFSET('Sanitation Data'!$G$12,0,10*ROW('Sanitation Data'!G111)),NA())</f>
        <v>#N/A</v>
      </c>
      <c r="AP117" s="83" t="e">
        <f ca="true">+IF(AND(ISNUMBER(OFFSET('Sanitation Data'!$H$4,0,10*ROW('Sanitation Data'!H111))),'Data Summary'!DE117="Yes"),100-OFFSET('Sanitation Data'!$H$4,0,10*ROW('Sanitation Data'!H111)),NA())</f>
        <v>#N/A</v>
      </c>
      <c r="AQ117" s="83" t="e">
        <f ca="true">+IF(AND(ISNUMBER(OFFSET('Sanitation Data'!$H$6,0,10*ROW('Sanitation Data'!H111))),'Data Summary'!DF117="Yes"),OFFSET('Sanitation Data'!$H$6,0,10*ROW('Sanitation Data'!H111)),NA())</f>
        <v>#N/A</v>
      </c>
      <c r="AR117" s="83" t="e">
        <f ca="true">+IF(AND(ISNUMBER(OFFSET('Sanitation Data'!$H$10,0,10*ROW('Sanitation Data'!H111))),'Data Summary'!DG117="Yes"),OFFSET('Sanitation Data'!$H$10,0,10*ROW('Sanitation Data'!H111)),NA())</f>
        <v>#N/A</v>
      </c>
      <c r="AS117" s="83" t="e">
        <f ca="true">+IF(AND(ISNUMBER(OFFSET('Sanitation Data'!$H$11,0,10*ROW('Sanitation Data'!H111))),'Data Summary'!DH117="Yes"),OFFSET('Sanitation Data'!$H$11,0,10*ROW('Sanitation Data'!H111)),NA())</f>
        <v>#N/A</v>
      </c>
      <c r="AT117" s="83" t="e">
        <f ca="true">+IF(AND(ISNUMBER(OFFSET('Sanitation Data'!$H$12,0,10*ROW('Sanitation Data'!H111))),'Data Summary'!DI117="Yes"),OFFSET('Sanitation Data'!$H$12,0,10*ROW('Sanitation Data'!H111)),NA())</f>
        <v>#N/A</v>
      </c>
      <c r="AU117" s="83" t="e">
        <f ca="true">+IF(AND(ISNUMBER(OFFSET('Sanitation Data'!$I$4,0,10*ROW('Sanitation Data'!I111))),'Data Summary'!DJ117="Yes"),100-OFFSET('Sanitation Data'!$I$4,0,10*ROW('Sanitation Data'!I111)),NA())</f>
        <v>#N/A</v>
      </c>
      <c r="AV117" s="83" t="e">
        <f ca="true">+IF(AND(ISNUMBER(OFFSET('Sanitation Data'!$I$6,0,10*ROW('Sanitation Data'!I111))),'Data Summary'!DK117="Yes"),OFFSET('Sanitation Data'!$I$6,0,10*ROW('Sanitation Data'!I111)),NA())</f>
        <v>#N/A</v>
      </c>
      <c r="AW117" s="83" t="e">
        <f ca="true">+IF(AND(ISNUMBER(OFFSET('Sanitation Data'!$I$10,0,10*ROW('Sanitation Data'!I111))),'Data Summary'!DL117="Yes"),OFFSET('Sanitation Data'!$I$10,0,10*ROW('Sanitation Data'!I111)),NA())</f>
        <v>#N/A</v>
      </c>
      <c r="AX117" s="83" t="e">
        <f ca="true">+IF(AND(ISNUMBER(OFFSET('Sanitation Data'!$I$11,0,10*ROW('Sanitation Data'!I111))),'Data Summary'!DM117="Yes"),OFFSET('Sanitation Data'!$I$11,0,10*ROW('Sanitation Data'!I111)),NA())</f>
        <v>#N/A</v>
      </c>
      <c r="AY117" s="83" t="e">
        <f ca="true">+IF(AND(ISNUMBER(OFFSET('Sanitation Data'!$I$12,0,10*ROW('Sanitation Data'!I111))),'Data Summary'!DN117="Yes"),OFFSET('Sanitation Data'!$I$12,0,10*ROW('Sanitation Data'!I111)),NA())</f>
        <v>#N/A</v>
      </c>
      <c r="AZ117" s="84" t="e">
        <f ca="true">+IF(AND(ISNUMBER(OFFSET('Hygiene Data'!$D$5,0,10*ROW('Hygiene Data'!D111))),'Data Summary'!DO117="Yes"),OFFSET('Hygiene Data'!$D$5,0,10*ROW('Hygiene Data'!D111)),NA())</f>
        <v>#N/A</v>
      </c>
      <c r="BA117" s="84" t="e">
        <f ca="true">+IF(AND(ISNUMBER(OFFSET('Hygiene Data'!$D$7,0,10*ROW('Hygiene Data'!D111))),'Data Summary'!DP117="Yes"),OFFSET('Hygiene Data'!$D$7,0,10*ROW('Hygiene Data'!D111)),NA())</f>
        <v>#N/A</v>
      </c>
      <c r="BB117" s="84" t="e">
        <f ca="true">+IF(AND(ISNUMBER(OFFSET('Hygiene Data'!$D$9,0,10*ROW('Hygiene Data'!D111))),'Data Summary'!DQ117="Yes"),OFFSET('Hygiene Data'!$D$9,0,10*ROW('Hygiene Data'!D111)),NA())</f>
        <v>#N/A</v>
      </c>
      <c r="BC117" s="84" t="e">
        <f ca="true">+IF(AND(ISNUMBER(OFFSET('Hygiene Data'!$E$5,0,10*ROW('Hygiene Data'!E111))),'Data Summary'!DR117="Yes"),OFFSET('Hygiene Data'!$E$5,0,10*ROW('Hygiene Data'!E111)),NA())</f>
        <v>#N/A</v>
      </c>
      <c r="BD117" s="84" t="e">
        <f ca="true">+IF(AND(ISNUMBER(OFFSET('Hygiene Data'!$E$7,0,10*ROW('Hygiene Data'!E111))),'Data Summary'!DS117="Yes"),OFFSET('Hygiene Data'!$E$7,0,10*ROW('Hygiene Data'!E111)),NA())</f>
        <v>#N/A</v>
      </c>
      <c r="BE117" s="84" t="e">
        <f ca="true">+IF(AND(ISNUMBER(OFFSET('Hygiene Data'!$E$9,0,10*ROW('Hygiene Data'!E111))),'Data Summary'!DT117="Yes"),OFFSET('Hygiene Data'!$E$9,0,10*ROW('Hygiene Data'!E111)),NA())</f>
        <v>#N/A</v>
      </c>
      <c r="BF117" s="84" t="e">
        <f ca="true">+IF(AND(ISNUMBER(OFFSET('Hygiene Data'!$F$5,0,10*ROW('Hygiene Data'!F111))),'Data Summary'!DU117="Yes"),OFFSET('Hygiene Data'!$F$5,0,10*ROW('Hygiene Data'!F111)),NA())</f>
        <v>#N/A</v>
      </c>
      <c r="BG117" s="84" t="e">
        <f ca="true">+IF(AND(ISNUMBER(OFFSET('Hygiene Data'!$F$7,0,10*ROW('Hygiene Data'!F111))),'Data Summary'!DV117="Yes"),OFFSET('Hygiene Data'!$F$7,0,10*ROW('Hygiene Data'!F111)),NA())</f>
        <v>#N/A</v>
      </c>
      <c r="BH117" s="84" t="e">
        <f ca="true">+IF(AND(ISNUMBER(OFFSET('Hygiene Data'!$F$9,0,10*ROW('Hygiene Data'!F111))),'Data Summary'!DW117="Yes"),OFFSET('Hygiene Data'!$F$9,0,10*ROW('Hygiene Data'!F111)),NA())</f>
        <v>#N/A</v>
      </c>
      <c r="BI117" s="84" t="e">
        <f ca="true">+IF(AND(ISNUMBER(OFFSET('Hygiene Data'!$G$5,0,10*ROW('Hygiene Data'!G111))),'Data Summary'!DX117="Yes"),OFFSET('Hygiene Data'!$G$5,0,10*ROW('Hygiene Data'!G111)),NA())</f>
        <v>#N/A</v>
      </c>
      <c r="BJ117" s="84" t="e">
        <f ca="true">+IF(AND(ISNUMBER(OFFSET('Hygiene Data'!$G$7,0,10*ROW('Hygiene Data'!G111))),'Data Summary'!DY117="Yes"),OFFSET('Hygiene Data'!$G$7,0,10*ROW('Hygiene Data'!G111)),NA())</f>
        <v>#N/A</v>
      </c>
      <c r="BK117" s="84" t="e">
        <f ca="true">+IF(AND(ISNUMBER(OFFSET('Hygiene Data'!$G$9,0,10*ROW('Hygiene Data'!G111))),'Data Summary'!DZ117="Yes"),OFFSET('Hygiene Data'!$G$9,0,10*ROW('Hygiene Data'!G111)),NA())</f>
        <v>#N/A</v>
      </c>
      <c r="BL117" s="84" t="e">
        <f ca="true">+IF(AND(ISNUMBER(OFFSET('Hygiene Data'!$H$5,0,10*ROW('Hygiene Data'!H111))),'Data Summary'!EA117="Yes"),OFFSET('Hygiene Data'!$H$5,0,10*ROW('Hygiene Data'!H111)),NA())</f>
        <v>#N/A</v>
      </c>
      <c r="BM117" s="84" t="e">
        <f ca="true">+IF(AND(ISNUMBER(OFFSET('Hygiene Data'!$H$7,0,10*ROW('Hygiene Data'!H111))),'Data Summary'!EB117="Yes"),OFFSET('Hygiene Data'!$H$7,0,10*ROW('Hygiene Data'!H111)),NA())</f>
        <v>#N/A</v>
      </c>
      <c r="BN117" s="84" t="e">
        <f ca="true">+IF(AND(ISNUMBER(OFFSET('Hygiene Data'!$H$9,0,10*ROW('Hygiene Data'!H111))),'Data Summary'!EC117="Yes"),OFFSET('Hygiene Data'!$H$9,0,10*ROW('Hygiene Data'!H111)),NA())</f>
        <v>#N/A</v>
      </c>
      <c r="BO117" s="84" t="e">
        <f ca="true">+IF(AND(ISNUMBER(OFFSET('Hygiene Data'!$I$5,0,10*ROW('Hygiene Data'!I111))),'Data Summary'!ED117="Yes"),OFFSET('Hygiene Data'!$I$5,0,10*ROW('Hygiene Data'!I111)),NA())</f>
        <v>#N/A</v>
      </c>
      <c r="BP117" s="84" t="e">
        <f ca="true">+IF(AND(ISNUMBER(OFFSET('Hygiene Data'!$I$7,0,10*ROW('Hygiene Data'!I111))),'Data Summary'!EE117="Yes"),OFFSET('Hygiene Data'!$I$7,0,10*ROW('Hygiene Data'!I111)),NA())</f>
        <v>#N/A</v>
      </c>
      <c r="BQ117" s="84" t="e">
        <f ca="true">+IF(AND(ISNUMBER(OFFSET('Hygiene Data'!$I$9,0,10*ROW('Hygiene Data'!I111))),'Data Summary'!EF117="Yes"),OFFSET('Hygiene Data'!$I$9,0,10*ROW('Hygiene Data'!I111)),NA())</f>
        <v>#N/A</v>
      </c>
    </row>
    <row xmlns:x14ac="http://schemas.microsoft.com/office/spreadsheetml/2009/9/ac" r="118" x14ac:dyDescent="0.2">
      <c r="A118" s="375" t="e">
        <f ca="true">+RIGHT('Data Summary'!A118,LEN('Data Summary'!A118)-9)</f>
        <v>#VALUE!</v>
      </c>
      <c r="B118" s="36" t="str">
        <f ca="true">+IF(ISTEXT('Data Summary'!B118),'Data Summary'!B118,"")</f>
        <v/>
      </c>
      <c r="C118" s="325" t="e">
        <f ca="true">+VALUE('Data Summary'!C118)</f>
        <v>#VALUE!</v>
      </c>
      <c r="D118" s="82" t="e">
        <f ca="true">+IF(AND(ISNUMBER(OFFSET('Water Data'!$D$4,0,10*ROW('Water Data'!D112))),'Data Summary'!BS118="Yes"),100-OFFSET('Water Data'!$D$4,0,10*ROW('Water Data'!D112)),NA())</f>
        <v>#N/A</v>
      </c>
      <c r="E118" s="82" t="e">
        <f ca="true">+IF(AND(ISNUMBER(OFFSET('Water Data'!$D$6,0,10*ROW('Water Data'!D112))),'Data Summary'!BT118="Yes"),OFFSET('Water Data'!$D$6,0,10*ROW('Water Data'!D112)),NA())</f>
        <v>#N/A</v>
      </c>
      <c r="F118" s="82" t="e">
        <f ca="true">+IF(AND(ISNUMBER(OFFSET('Water Data'!$D$9,0,10*ROW('Water Data'!D112))),'Data Summary'!BU118="Yes"),OFFSET('Water Data'!$D$9,0,10*ROW('Water Data'!D112)),NA())</f>
        <v>#N/A</v>
      </c>
      <c r="G118" s="82" t="e">
        <f ca="true">+IF(AND(ISNUMBER(OFFSET('Water Data'!$E$4,0,10*ROW('Water Data'!E112))),'Data Summary'!BV118="Yes"),100-OFFSET('Water Data'!$E$4,0,10*ROW('Water Data'!E112)),NA())</f>
        <v>#N/A</v>
      </c>
      <c r="H118" s="82" t="e">
        <f ca="true">+IF(AND(ISNUMBER(OFFSET('Water Data'!$E$6,0,10*ROW('Water Data'!E112))),'Data Summary'!BW118="Yes"),OFFSET('Water Data'!$E$6,0,10*ROW('Water Data'!E112)),NA())</f>
        <v>#N/A</v>
      </c>
      <c r="I118" s="82" t="e">
        <f ca="true">+IF(AND(ISNUMBER(OFFSET('Water Data'!$E$9,0,10*ROW('Water Data'!E112))),'Data Summary'!BX118="Yes"),OFFSET('Water Data'!$E$9,0,10*ROW('Water Data'!E112)),NA())</f>
        <v>#N/A</v>
      </c>
      <c r="J118" s="82" t="e">
        <f ca="true">+IF(AND(ISNUMBER(OFFSET('Water Data'!$F$4,0,10*ROW('Water Data'!F112))),'Data Summary'!BY118="Yes"),100-OFFSET('Water Data'!$F$4,0,10*ROW('Water Data'!F112)),NA())</f>
        <v>#N/A</v>
      </c>
      <c r="K118" s="82" t="e">
        <f ca="true">+IF(AND(ISNUMBER(OFFSET('Water Data'!$F$6,0,10*ROW('Water Data'!F112))),'Data Summary'!BZ118="Yes"),OFFSET('Water Data'!$F$6,0,10*ROW('Water Data'!F112)),NA())</f>
        <v>#N/A</v>
      </c>
      <c r="L118" s="82" t="e">
        <f ca="true">+IF(AND(ISNUMBER(OFFSET('Water Data'!$F$9,0,10*ROW('Water Data'!F112))),'Data Summary'!CA118="Yes"),OFFSET('Water Data'!$F$9,0,10*ROW('Water Data'!F112)),NA())</f>
        <v>#N/A</v>
      </c>
      <c r="M118" s="82" t="e">
        <f ca="true">+IF(AND(ISNUMBER(OFFSET('Water Data'!$G$4,0,10*ROW('Water Data'!G112))),'Data Summary'!CB118="Yes"),100-OFFSET('Water Data'!$G$4,0,10*ROW('Water Data'!G112)),NA())</f>
        <v>#N/A</v>
      </c>
      <c r="N118" s="82" t="e">
        <f ca="true">+IF(AND(ISNUMBER(OFFSET('Water Data'!$G$6,0,10*ROW('Water Data'!G112))),'Data Summary'!CC118="Yes"),OFFSET('Water Data'!$G$6,0,10*ROW('Water Data'!G112)),NA())</f>
        <v>#N/A</v>
      </c>
      <c r="O118" s="82" t="e">
        <f ca="true">+IF(AND(ISNUMBER(OFFSET('Water Data'!$G$9,0,10*ROW('Water Data'!G112))),'Data Summary'!CD118="Yes"),OFFSET('Water Data'!$G$9,0,10*ROW('Water Data'!G112)),NA())</f>
        <v>#N/A</v>
      </c>
      <c r="P118" s="82" t="e">
        <f ca="true">+IF(AND(ISNUMBER(OFFSET('Water Data'!$H$4,0,10*ROW('Water Data'!H112))),'Data Summary'!CE118="Yes"),100-OFFSET('Water Data'!$H$4,0,10*ROW('Water Data'!H112)),NA())</f>
        <v>#N/A</v>
      </c>
      <c r="Q118" s="82" t="e">
        <f ca="true">+IF(AND(ISNUMBER(OFFSET('Water Data'!$H$6,0,10*ROW('Water Data'!H112))),'Data Summary'!CF118="Yes"),OFFSET('Water Data'!$H$6,0,10*ROW('Water Data'!H112)),NA())</f>
        <v>#N/A</v>
      </c>
      <c r="R118" s="82" t="e">
        <f ca="true">+IF(AND(ISNUMBER(OFFSET('Water Data'!$H$9,0,10*ROW('Water Data'!H112))),'Data Summary'!CG118="Yes"),OFFSET('Water Data'!$H$9,0,10*ROW('Water Data'!H112)),NA())</f>
        <v>#N/A</v>
      </c>
      <c r="S118" s="82" t="e">
        <f ca="true">+IF(AND(ISNUMBER(OFFSET('Water Data'!$I$4,0,10*ROW('Water Data'!I112))),'Data Summary'!CH118="Yes"),100-OFFSET('Water Data'!$I$4,0,10*ROW('Water Data'!I112)),NA())</f>
        <v>#N/A</v>
      </c>
      <c r="T118" s="82" t="e">
        <f ca="true">+IF(AND(ISNUMBER(OFFSET('Water Data'!$I$6,0,10*ROW('Water Data'!I112))),'Data Summary'!CI118="Yes"),OFFSET('Water Data'!$I$6,0,10*ROW('Water Data'!I112)),NA())</f>
        <v>#N/A</v>
      </c>
      <c r="U118" s="82" t="e">
        <f ca="true">+IF(AND(ISNUMBER(OFFSET('Water Data'!$I$9,0,10*ROW('Water Data'!I112))),'Data Summary'!CJ118="Yes"),OFFSET('Water Data'!$I$9,0,10*ROW('Water Data'!I112)),NA())</f>
        <v>#N/A</v>
      </c>
      <c r="V118" s="83" t="e">
        <f ca="true">+IF(AND(ISNUMBER(OFFSET('Sanitation Data'!$D$4,0,10*ROW('Sanitation Data'!D112))),'Data Summary'!CK118="Yes"),100-OFFSET('Sanitation Data'!$D$4,0,10*ROW('Sanitation Data'!D112)),NA())</f>
        <v>#N/A</v>
      </c>
      <c r="W118" s="83" t="e">
        <f ca="true">+IF(AND(ISNUMBER(OFFSET('Sanitation Data'!$D$6,0,10*ROW('Sanitation Data'!D112))),'Data Summary'!CL118="Yes"),OFFSET('Sanitation Data'!$D$6,0,10*ROW('Sanitation Data'!D112)),NA())</f>
        <v>#N/A</v>
      </c>
      <c r="X118" s="83" t="e">
        <f ca="true">+IF(AND(ISNUMBER(OFFSET('Sanitation Data'!$D$10,0,10*ROW('Sanitation Data'!D112))),'Data Summary'!CM118="Yes"),OFFSET('Sanitation Data'!$D$10,0,10*ROW('Sanitation Data'!D112)),NA())</f>
        <v>#N/A</v>
      </c>
      <c r="Y118" s="83" t="e">
        <f ca="true">+IF(AND(ISNUMBER(OFFSET('Sanitation Data'!$D$11,0,10*ROW('Sanitation Data'!D112))),'Data Summary'!CN118="Yes"),OFFSET('Sanitation Data'!$D$11,0,10*ROW('Sanitation Data'!D112)),NA())</f>
        <v>#N/A</v>
      </c>
      <c r="Z118" s="83" t="e">
        <f ca="true">+IF(AND(ISNUMBER(OFFSET('Sanitation Data'!$D$12,0,10*ROW('Sanitation Data'!D112))),'Data Summary'!CO118="Yes"),OFFSET('Sanitation Data'!$D$12,0,10*ROW('Sanitation Data'!D112)),NA())</f>
        <v>#N/A</v>
      </c>
      <c r="AA118" s="83" t="e">
        <f ca="true">+IF(AND(ISNUMBER(OFFSET('Sanitation Data'!$E$4,0,10*ROW('Sanitation Data'!E112))),'Data Summary'!CP118="Yes"),100-OFFSET('Sanitation Data'!$E$4,0,10*ROW('Sanitation Data'!E112)),NA())</f>
        <v>#N/A</v>
      </c>
      <c r="AB118" s="83" t="e">
        <f ca="true">+IF(AND(ISNUMBER(OFFSET('Sanitation Data'!$E$6,0,10*ROW('Sanitation Data'!E112))),'Data Summary'!CQ118="Yes"),OFFSET('Sanitation Data'!$E$6,0,10*ROW('Sanitation Data'!E112)),NA())</f>
        <v>#N/A</v>
      </c>
      <c r="AC118" s="83" t="e">
        <f ca="true">+IF(AND(ISNUMBER(OFFSET('Sanitation Data'!$E$10,0,10*ROW('Sanitation Data'!E112))),'Data Summary'!CR118="Yes"),OFFSET('Sanitation Data'!$E$10,0,10*ROW('Sanitation Data'!E112)),NA())</f>
        <v>#N/A</v>
      </c>
      <c r="AD118" s="83" t="e">
        <f ca="true">+IF(AND(ISNUMBER(OFFSET('Sanitation Data'!$E$11,0,10*ROW('Sanitation Data'!E112))),'Data Summary'!CS118="Yes"),OFFSET('Sanitation Data'!$E$11,0,10*ROW('Sanitation Data'!E112)),NA())</f>
        <v>#N/A</v>
      </c>
      <c r="AE118" s="83" t="e">
        <f ca="true">+IF(AND(ISNUMBER(OFFSET('Sanitation Data'!$E$12,0,10*ROW('Sanitation Data'!E112))),'Data Summary'!CT118="Yes"),OFFSET('Sanitation Data'!$E$12,0,10*ROW('Sanitation Data'!E112)),NA())</f>
        <v>#N/A</v>
      </c>
      <c r="AF118" s="83" t="e">
        <f ca="true">+IF(AND(ISNUMBER(OFFSET('Sanitation Data'!$F$4,0,10*ROW('Sanitation Data'!F112))),'Data Summary'!CU118="Yes"),100-OFFSET('Sanitation Data'!$F$4,0,10*ROW('Sanitation Data'!F112)),NA())</f>
        <v>#N/A</v>
      </c>
      <c r="AG118" s="83" t="e">
        <f ca="true">+IF(AND(ISNUMBER(OFFSET('Sanitation Data'!$F$6,0,10*ROW('Sanitation Data'!F112))),'Data Summary'!CV118="Yes"),OFFSET('Sanitation Data'!$F$6,0,10*ROW('Sanitation Data'!F112)),NA())</f>
        <v>#N/A</v>
      </c>
      <c r="AH118" s="83" t="e">
        <f ca="true">+IF(AND(ISNUMBER(OFFSET('Sanitation Data'!$F$10,0,10*ROW('Sanitation Data'!F112))),'Data Summary'!CW118="Yes"),OFFSET('Sanitation Data'!$F$10,0,10*ROW('Sanitation Data'!F112)),NA())</f>
        <v>#N/A</v>
      </c>
      <c r="AI118" s="83" t="e">
        <f ca="true">+IF(AND(ISNUMBER(OFFSET('Sanitation Data'!$F$11,0,10*ROW('Sanitation Data'!F112))),'Data Summary'!CX118="Yes"),OFFSET('Sanitation Data'!$F$11,0,10*ROW('Sanitation Data'!F112)),NA())</f>
        <v>#N/A</v>
      </c>
      <c r="AJ118" s="83" t="e">
        <f ca="true">+IF(AND(ISNUMBER(OFFSET('Sanitation Data'!$F$12,0,10*ROW('Sanitation Data'!F112))),'Data Summary'!CY118="Yes"),OFFSET('Sanitation Data'!$F$12,0,10*ROW('Sanitation Data'!F112)),NA())</f>
        <v>#N/A</v>
      </c>
      <c r="AK118" s="83" t="e">
        <f ca="true">+IF(AND(ISNUMBER(OFFSET('Sanitation Data'!$G$4,0,10*ROW('Sanitation Data'!G112))),'Data Summary'!CZ118="Yes"),100-OFFSET('Sanitation Data'!$G$4,0,10*ROW('Sanitation Data'!G112)),NA())</f>
        <v>#N/A</v>
      </c>
      <c r="AL118" s="83" t="e">
        <f ca="true">+IF(AND(ISNUMBER(OFFSET('Sanitation Data'!$G$6,0,10*ROW('Sanitation Data'!G112))),'Data Summary'!DA118="Yes"),OFFSET('Sanitation Data'!$G$6,0,10*ROW('Sanitation Data'!G112)),NA())</f>
        <v>#N/A</v>
      </c>
      <c r="AM118" s="83" t="e">
        <f ca="true">+IF(AND(ISNUMBER(OFFSET('Sanitation Data'!$G$10,0,10*ROW('Sanitation Data'!G112))),'Data Summary'!DB118="Yes"),OFFSET('Sanitation Data'!$G$10,0,10*ROW('Sanitation Data'!G112)),NA())</f>
        <v>#N/A</v>
      </c>
      <c r="AN118" s="83" t="e">
        <f ca="true">+IF(AND(ISNUMBER(OFFSET('Sanitation Data'!$G$11,0,10*ROW('Sanitation Data'!G112))),'Data Summary'!DC118="Yes"),OFFSET('Sanitation Data'!$G$11,0,10*ROW('Sanitation Data'!G112)),NA())</f>
        <v>#N/A</v>
      </c>
      <c r="AO118" s="83" t="e">
        <f ca="true">+IF(AND(ISNUMBER(OFFSET('Sanitation Data'!$G$12,0,10*ROW('Sanitation Data'!G112))),'Data Summary'!DD118="Yes"),OFFSET('Sanitation Data'!$G$12,0,10*ROW('Sanitation Data'!G112)),NA())</f>
        <v>#N/A</v>
      </c>
      <c r="AP118" s="83" t="e">
        <f ca="true">+IF(AND(ISNUMBER(OFFSET('Sanitation Data'!$H$4,0,10*ROW('Sanitation Data'!H112))),'Data Summary'!DE118="Yes"),100-OFFSET('Sanitation Data'!$H$4,0,10*ROW('Sanitation Data'!H112)),NA())</f>
        <v>#N/A</v>
      </c>
      <c r="AQ118" s="83" t="e">
        <f ca="true">+IF(AND(ISNUMBER(OFFSET('Sanitation Data'!$H$6,0,10*ROW('Sanitation Data'!H112))),'Data Summary'!DF118="Yes"),OFFSET('Sanitation Data'!$H$6,0,10*ROW('Sanitation Data'!H112)),NA())</f>
        <v>#N/A</v>
      </c>
      <c r="AR118" s="83" t="e">
        <f ca="true">+IF(AND(ISNUMBER(OFFSET('Sanitation Data'!$H$10,0,10*ROW('Sanitation Data'!H112))),'Data Summary'!DG118="Yes"),OFFSET('Sanitation Data'!$H$10,0,10*ROW('Sanitation Data'!H112)),NA())</f>
        <v>#N/A</v>
      </c>
      <c r="AS118" s="83" t="e">
        <f ca="true">+IF(AND(ISNUMBER(OFFSET('Sanitation Data'!$H$11,0,10*ROW('Sanitation Data'!H112))),'Data Summary'!DH118="Yes"),OFFSET('Sanitation Data'!$H$11,0,10*ROW('Sanitation Data'!H112)),NA())</f>
        <v>#N/A</v>
      </c>
      <c r="AT118" s="83" t="e">
        <f ca="true">+IF(AND(ISNUMBER(OFFSET('Sanitation Data'!$H$12,0,10*ROW('Sanitation Data'!H112))),'Data Summary'!DI118="Yes"),OFFSET('Sanitation Data'!$H$12,0,10*ROW('Sanitation Data'!H112)),NA())</f>
        <v>#N/A</v>
      </c>
      <c r="AU118" s="83" t="e">
        <f ca="true">+IF(AND(ISNUMBER(OFFSET('Sanitation Data'!$I$4,0,10*ROW('Sanitation Data'!I112))),'Data Summary'!DJ118="Yes"),100-OFFSET('Sanitation Data'!$I$4,0,10*ROW('Sanitation Data'!I112)),NA())</f>
        <v>#N/A</v>
      </c>
      <c r="AV118" s="83" t="e">
        <f ca="true">+IF(AND(ISNUMBER(OFFSET('Sanitation Data'!$I$6,0,10*ROW('Sanitation Data'!I112))),'Data Summary'!DK118="Yes"),OFFSET('Sanitation Data'!$I$6,0,10*ROW('Sanitation Data'!I112)),NA())</f>
        <v>#N/A</v>
      </c>
      <c r="AW118" s="83" t="e">
        <f ca="true">+IF(AND(ISNUMBER(OFFSET('Sanitation Data'!$I$10,0,10*ROW('Sanitation Data'!I112))),'Data Summary'!DL118="Yes"),OFFSET('Sanitation Data'!$I$10,0,10*ROW('Sanitation Data'!I112)),NA())</f>
        <v>#N/A</v>
      </c>
      <c r="AX118" s="83" t="e">
        <f ca="true">+IF(AND(ISNUMBER(OFFSET('Sanitation Data'!$I$11,0,10*ROW('Sanitation Data'!I112))),'Data Summary'!DM118="Yes"),OFFSET('Sanitation Data'!$I$11,0,10*ROW('Sanitation Data'!I112)),NA())</f>
        <v>#N/A</v>
      </c>
      <c r="AY118" s="83" t="e">
        <f ca="true">+IF(AND(ISNUMBER(OFFSET('Sanitation Data'!$I$12,0,10*ROW('Sanitation Data'!I112))),'Data Summary'!DN118="Yes"),OFFSET('Sanitation Data'!$I$12,0,10*ROW('Sanitation Data'!I112)),NA())</f>
        <v>#N/A</v>
      </c>
      <c r="AZ118" s="84" t="e">
        <f ca="true">+IF(AND(ISNUMBER(OFFSET('Hygiene Data'!$D$5,0,10*ROW('Hygiene Data'!D112))),'Data Summary'!DO118="Yes"),OFFSET('Hygiene Data'!$D$5,0,10*ROW('Hygiene Data'!D112)),NA())</f>
        <v>#N/A</v>
      </c>
      <c r="BA118" s="84" t="e">
        <f ca="true">+IF(AND(ISNUMBER(OFFSET('Hygiene Data'!$D$7,0,10*ROW('Hygiene Data'!D112))),'Data Summary'!DP118="Yes"),OFFSET('Hygiene Data'!$D$7,0,10*ROW('Hygiene Data'!D112)),NA())</f>
        <v>#N/A</v>
      </c>
      <c r="BB118" s="84" t="e">
        <f ca="true">+IF(AND(ISNUMBER(OFFSET('Hygiene Data'!$D$9,0,10*ROW('Hygiene Data'!D112))),'Data Summary'!DQ118="Yes"),OFFSET('Hygiene Data'!$D$9,0,10*ROW('Hygiene Data'!D112)),NA())</f>
        <v>#N/A</v>
      </c>
      <c r="BC118" s="84" t="e">
        <f ca="true">+IF(AND(ISNUMBER(OFFSET('Hygiene Data'!$E$5,0,10*ROW('Hygiene Data'!E112))),'Data Summary'!DR118="Yes"),OFFSET('Hygiene Data'!$E$5,0,10*ROW('Hygiene Data'!E112)),NA())</f>
        <v>#N/A</v>
      </c>
      <c r="BD118" s="84" t="e">
        <f ca="true">+IF(AND(ISNUMBER(OFFSET('Hygiene Data'!$E$7,0,10*ROW('Hygiene Data'!E112))),'Data Summary'!DS118="Yes"),OFFSET('Hygiene Data'!$E$7,0,10*ROW('Hygiene Data'!E112)),NA())</f>
        <v>#N/A</v>
      </c>
      <c r="BE118" s="84" t="e">
        <f ca="true">+IF(AND(ISNUMBER(OFFSET('Hygiene Data'!$E$9,0,10*ROW('Hygiene Data'!E112))),'Data Summary'!DT118="Yes"),OFFSET('Hygiene Data'!$E$9,0,10*ROW('Hygiene Data'!E112)),NA())</f>
        <v>#N/A</v>
      </c>
      <c r="BF118" s="84" t="e">
        <f ca="true">+IF(AND(ISNUMBER(OFFSET('Hygiene Data'!$F$5,0,10*ROW('Hygiene Data'!F112))),'Data Summary'!DU118="Yes"),OFFSET('Hygiene Data'!$F$5,0,10*ROW('Hygiene Data'!F112)),NA())</f>
        <v>#N/A</v>
      </c>
      <c r="BG118" s="84" t="e">
        <f ca="true">+IF(AND(ISNUMBER(OFFSET('Hygiene Data'!$F$7,0,10*ROW('Hygiene Data'!F112))),'Data Summary'!DV118="Yes"),OFFSET('Hygiene Data'!$F$7,0,10*ROW('Hygiene Data'!F112)),NA())</f>
        <v>#N/A</v>
      </c>
      <c r="BH118" s="84" t="e">
        <f ca="true">+IF(AND(ISNUMBER(OFFSET('Hygiene Data'!$F$9,0,10*ROW('Hygiene Data'!F112))),'Data Summary'!DW118="Yes"),OFFSET('Hygiene Data'!$F$9,0,10*ROW('Hygiene Data'!F112)),NA())</f>
        <v>#N/A</v>
      </c>
      <c r="BI118" s="84" t="e">
        <f ca="true">+IF(AND(ISNUMBER(OFFSET('Hygiene Data'!$G$5,0,10*ROW('Hygiene Data'!G112))),'Data Summary'!DX118="Yes"),OFFSET('Hygiene Data'!$G$5,0,10*ROW('Hygiene Data'!G112)),NA())</f>
        <v>#N/A</v>
      </c>
      <c r="BJ118" s="84" t="e">
        <f ca="true">+IF(AND(ISNUMBER(OFFSET('Hygiene Data'!$G$7,0,10*ROW('Hygiene Data'!G112))),'Data Summary'!DY118="Yes"),OFFSET('Hygiene Data'!$G$7,0,10*ROW('Hygiene Data'!G112)),NA())</f>
        <v>#N/A</v>
      </c>
      <c r="BK118" s="84" t="e">
        <f ca="true">+IF(AND(ISNUMBER(OFFSET('Hygiene Data'!$G$9,0,10*ROW('Hygiene Data'!G112))),'Data Summary'!DZ118="Yes"),OFFSET('Hygiene Data'!$G$9,0,10*ROW('Hygiene Data'!G112)),NA())</f>
        <v>#N/A</v>
      </c>
      <c r="BL118" s="84" t="e">
        <f ca="true">+IF(AND(ISNUMBER(OFFSET('Hygiene Data'!$H$5,0,10*ROW('Hygiene Data'!H112))),'Data Summary'!EA118="Yes"),OFFSET('Hygiene Data'!$H$5,0,10*ROW('Hygiene Data'!H112)),NA())</f>
        <v>#N/A</v>
      </c>
      <c r="BM118" s="84" t="e">
        <f ca="true">+IF(AND(ISNUMBER(OFFSET('Hygiene Data'!$H$7,0,10*ROW('Hygiene Data'!H112))),'Data Summary'!EB118="Yes"),OFFSET('Hygiene Data'!$H$7,0,10*ROW('Hygiene Data'!H112)),NA())</f>
        <v>#N/A</v>
      </c>
      <c r="BN118" s="84" t="e">
        <f ca="true">+IF(AND(ISNUMBER(OFFSET('Hygiene Data'!$H$9,0,10*ROW('Hygiene Data'!H112))),'Data Summary'!EC118="Yes"),OFFSET('Hygiene Data'!$H$9,0,10*ROW('Hygiene Data'!H112)),NA())</f>
        <v>#N/A</v>
      </c>
      <c r="BO118" s="84" t="e">
        <f ca="true">+IF(AND(ISNUMBER(OFFSET('Hygiene Data'!$I$5,0,10*ROW('Hygiene Data'!I112))),'Data Summary'!ED118="Yes"),OFFSET('Hygiene Data'!$I$5,0,10*ROW('Hygiene Data'!I112)),NA())</f>
        <v>#N/A</v>
      </c>
      <c r="BP118" s="84" t="e">
        <f ca="true">+IF(AND(ISNUMBER(OFFSET('Hygiene Data'!$I$7,0,10*ROW('Hygiene Data'!I112))),'Data Summary'!EE118="Yes"),OFFSET('Hygiene Data'!$I$7,0,10*ROW('Hygiene Data'!I112)),NA())</f>
        <v>#N/A</v>
      </c>
      <c r="BQ118" s="84" t="e">
        <f ca="true">+IF(AND(ISNUMBER(OFFSET('Hygiene Data'!$I$9,0,10*ROW('Hygiene Data'!I112))),'Data Summary'!EF118="Yes"),OFFSET('Hygiene Data'!$I$9,0,10*ROW('Hygiene Data'!I112)),NA())</f>
        <v>#N/A</v>
      </c>
    </row>
    <row xmlns:x14ac="http://schemas.microsoft.com/office/spreadsheetml/2009/9/ac" r="119" x14ac:dyDescent="0.2">
      <c r="A119" s="375" t="e">
        <f ca="true">+RIGHT('Data Summary'!A119,LEN('Data Summary'!A119)-9)</f>
        <v>#VALUE!</v>
      </c>
      <c r="B119" s="36" t="str">
        <f ca="true">+IF(ISTEXT('Data Summary'!B119),'Data Summary'!B119,"")</f>
        <v/>
      </c>
      <c r="C119" s="325" t="e">
        <f ca="true">+VALUE('Data Summary'!C119)</f>
        <v>#VALUE!</v>
      </c>
      <c r="D119" s="82" t="e">
        <f ca="true">+IF(AND(ISNUMBER(OFFSET('Water Data'!$D$4,0,10*ROW('Water Data'!D113))),'Data Summary'!BS119="Yes"),100-OFFSET('Water Data'!$D$4,0,10*ROW('Water Data'!D113)),NA())</f>
        <v>#N/A</v>
      </c>
      <c r="E119" s="82" t="e">
        <f ca="true">+IF(AND(ISNUMBER(OFFSET('Water Data'!$D$6,0,10*ROW('Water Data'!D113))),'Data Summary'!BT119="Yes"),OFFSET('Water Data'!$D$6,0,10*ROW('Water Data'!D113)),NA())</f>
        <v>#N/A</v>
      </c>
      <c r="F119" s="82" t="e">
        <f ca="true">+IF(AND(ISNUMBER(OFFSET('Water Data'!$D$9,0,10*ROW('Water Data'!D113))),'Data Summary'!BU119="Yes"),OFFSET('Water Data'!$D$9,0,10*ROW('Water Data'!D113)),NA())</f>
        <v>#N/A</v>
      </c>
      <c r="G119" s="82" t="e">
        <f ca="true">+IF(AND(ISNUMBER(OFFSET('Water Data'!$E$4,0,10*ROW('Water Data'!E113))),'Data Summary'!BV119="Yes"),100-OFFSET('Water Data'!$E$4,0,10*ROW('Water Data'!E113)),NA())</f>
        <v>#N/A</v>
      </c>
      <c r="H119" s="82" t="e">
        <f ca="true">+IF(AND(ISNUMBER(OFFSET('Water Data'!$E$6,0,10*ROW('Water Data'!E113))),'Data Summary'!BW119="Yes"),OFFSET('Water Data'!$E$6,0,10*ROW('Water Data'!E113)),NA())</f>
        <v>#N/A</v>
      </c>
      <c r="I119" s="82" t="e">
        <f ca="true">+IF(AND(ISNUMBER(OFFSET('Water Data'!$E$9,0,10*ROW('Water Data'!E113))),'Data Summary'!BX119="Yes"),OFFSET('Water Data'!$E$9,0,10*ROW('Water Data'!E113)),NA())</f>
        <v>#N/A</v>
      </c>
      <c r="J119" s="82" t="e">
        <f ca="true">+IF(AND(ISNUMBER(OFFSET('Water Data'!$F$4,0,10*ROW('Water Data'!F113))),'Data Summary'!BY119="Yes"),100-OFFSET('Water Data'!$F$4,0,10*ROW('Water Data'!F113)),NA())</f>
        <v>#N/A</v>
      </c>
      <c r="K119" s="82" t="e">
        <f ca="true">+IF(AND(ISNUMBER(OFFSET('Water Data'!$F$6,0,10*ROW('Water Data'!F113))),'Data Summary'!BZ119="Yes"),OFFSET('Water Data'!$F$6,0,10*ROW('Water Data'!F113)),NA())</f>
        <v>#N/A</v>
      </c>
      <c r="L119" s="82" t="e">
        <f ca="true">+IF(AND(ISNUMBER(OFFSET('Water Data'!$F$9,0,10*ROW('Water Data'!F113))),'Data Summary'!CA119="Yes"),OFFSET('Water Data'!$F$9,0,10*ROW('Water Data'!F113)),NA())</f>
        <v>#N/A</v>
      </c>
      <c r="M119" s="82" t="e">
        <f ca="true">+IF(AND(ISNUMBER(OFFSET('Water Data'!$G$4,0,10*ROW('Water Data'!G113))),'Data Summary'!CB119="Yes"),100-OFFSET('Water Data'!$G$4,0,10*ROW('Water Data'!G113)),NA())</f>
        <v>#N/A</v>
      </c>
      <c r="N119" s="82" t="e">
        <f ca="true">+IF(AND(ISNUMBER(OFFSET('Water Data'!$G$6,0,10*ROW('Water Data'!G113))),'Data Summary'!CC119="Yes"),OFFSET('Water Data'!$G$6,0,10*ROW('Water Data'!G113)),NA())</f>
        <v>#N/A</v>
      </c>
      <c r="O119" s="82" t="e">
        <f ca="true">+IF(AND(ISNUMBER(OFFSET('Water Data'!$G$9,0,10*ROW('Water Data'!G113))),'Data Summary'!CD119="Yes"),OFFSET('Water Data'!$G$9,0,10*ROW('Water Data'!G113)),NA())</f>
        <v>#N/A</v>
      </c>
      <c r="P119" s="82" t="e">
        <f ca="true">+IF(AND(ISNUMBER(OFFSET('Water Data'!$H$4,0,10*ROW('Water Data'!H113))),'Data Summary'!CE119="Yes"),100-OFFSET('Water Data'!$H$4,0,10*ROW('Water Data'!H113)),NA())</f>
        <v>#N/A</v>
      </c>
      <c r="Q119" s="82" t="e">
        <f ca="true">+IF(AND(ISNUMBER(OFFSET('Water Data'!$H$6,0,10*ROW('Water Data'!H113))),'Data Summary'!CF119="Yes"),OFFSET('Water Data'!$H$6,0,10*ROW('Water Data'!H113)),NA())</f>
        <v>#N/A</v>
      </c>
      <c r="R119" s="82" t="e">
        <f ca="true">+IF(AND(ISNUMBER(OFFSET('Water Data'!$H$9,0,10*ROW('Water Data'!H113))),'Data Summary'!CG119="Yes"),OFFSET('Water Data'!$H$9,0,10*ROW('Water Data'!H113)),NA())</f>
        <v>#N/A</v>
      </c>
      <c r="S119" s="82" t="e">
        <f ca="true">+IF(AND(ISNUMBER(OFFSET('Water Data'!$I$4,0,10*ROW('Water Data'!I113))),'Data Summary'!CH119="Yes"),100-OFFSET('Water Data'!$I$4,0,10*ROW('Water Data'!I113)),NA())</f>
        <v>#N/A</v>
      </c>
      <c r="T119" s="82" t="e">
        <f ca="true">+IF(AND(ISNUMBER(OFFSET('Water Data'!$I$6,0,10*ROW('Water Data'!I113))),'Data Summary'!CI119="Yes"),OFFSET('Water Data'!$I$6,0,10*ROW('Water Data'!I113)),NA())</f>
        <v>#N/A</v>
      </c>
      <c r="U119" s="82" t="e">
        <f ca="true">+IF(AND(ISNUMBER(OFFSET('Water Data'!$I$9,0,10*ROW('Water Data'!I113))),'Data Summary'!CJ119="Yes"),OFFSET('Water Data'!$I$9,0,10*ROW('Water Data'!I113)),NA())</f>
        <v>#N/A</v>
      </c>
      <c r="V119" s="83" t="e">
        <f ca="true">+IF(AND(ISNUMBER(OFFSET('Sanitation Data'!$D$4,0,10*ROW('Sanitation Data'!D113))),'Data Summary'!CK119="Yes"),100-OFFSET('Sanitation Data'!$D$4,0,10*ROW('Sanitation Data'!D113)),NA())</f>
        <v>#N/A</v>
      </c>
      <c r="W119" s="83" t="e">
        <f ca="true">+IF(AND(ISNUMBER(OFFSET('Sanitation Data'!$D$6,0,10*ROW('Sanitation Data'!D113))),'Data Summary'!CL119="Yes"),OFFSET('Sanitation Data'!$D$6,0,10*ROW('Sanitation Data'!D113)),NA())</f>
        <v>#N/A</v>
      </c>
      <c r="X119" s="83" t="e">
        <f ca="true">+IF(AND(ISNUMBER(OFFSET('Sanitation Data'!$D$10,0,10*ROW('Sanitation Data'!D113))),'Data Summary'!CM119="Yes"),OFFSET('Sanitation Data'!$D$10,0,10*ROW('Sanitation Data'!D113)),NA())</f>
        <v>#N/A</v>
      </c>
      <c r="Y119" s="83" t="e">
        <f ca="true">+IF(AND(ISNUMBER(OFFSET('Sanitation Data'!$D$11,0,10*ROW('Sanitation Data'!D113))),'Data Summary'!CN119="Yes"),OFFSET('Sanitation Data'!$D$11,0,10*ROW('Sanitation Data'!D113)),NA())</f>
        <v>#N/A</v>
      </c>
      <c r="Z119" s="83" t="e">
        <f ca="true">+IF(AND(ISNUMBER(OFFSET('Sanitation Data'!$D$12,0,10*ROW('Sanitation Data'!D113))),'Data Summary'!CO119="Yes"),OFFSET('Sanitation Data'!$D$12,0,10*ROW('Sanitation Data'!D113)),NA())</f>
        <v>#N/A</v>
      </c>
      <c r="AA119" s="83" t="e">
        <f ca="true">+IF(AND(ISNUMBER(OFFSET('Sanitation Data'!$E$4,0,10*ROW('Sanitation Data'!E113))),'Data Summary'!CP119="Yes"),100-OFFSET('Sanitation Data'!$E$4,0,10*ROW('Sanitation Data'!E113)),NA())</f>
        <v>#N/A</v>
      </c>
      <c r="AB119" s="83" t="e">
        <f ca="true">+IF(AND(ISNUMBER(OFFSET('Sanitation Data'!$E$6,0,10*ROW('Sanitation Data'!E113))),'Data Summary'!CQ119="Yes"),OFFSET('Sanitation Data'!$E$6,0,10*ROW('Sanitation Data'!E113)),NA())</f>
        <v>#N/A</v>
      </c>
      <c r="AC119" s="83" t="e">
        <f ca="true">+IF(AND(ISNUMBER(OFFSET('Sanitation Data'!$E$10,0,10*ROW('Sanitation Data'!E113))),'Data Summary'!CR119="Yes"),OFFSET('Sanitation Data'!$E$10,0,10*ROW('Sanitation Data'!E113)),NA())</f>
        <v>#N/A</v>
      </c>
      <c r="AD119" s="83" t="e">
        <f ca="true">+IF(AND(ISNUMBER(OFFSET('Sanitation Data'!$E$11,0,10*ROW('Sanitation Data'!E113))),'Data Summary'!CS119="Yes"),OFFSET('Sanitation Data'!$E$11,0,10*ROW('Sanitation Data'!E113)),NA())</f>
        <v>#N/A</v>
      </c>
      <c r="AE119" s="83" t="e">
        <f ca="true">+IF(AND(ISNUMBER(OFFSET('Sanitation Data'!$E$12,0,10*ROW('Sanitation Data'!E113))),'Data Summary'!CT119="Yes"),OFFSET('Sanitation Data'!$E$12,0,10*ROW('Sanitation Data'!E113)),NA())</f>
        <v>#N/A</v>
      </c>
      <c r="AF119" s="83" t="e">
        <f ca="true">+IF(AND(ISNUMBER(OFFSET('Sanitation Data'!$F$4,0,10*ROW('Sanitation Data'!F113))),'Data Summary'!CU119="Yes"),100-OFFSET('Sanitation Data'!$F$4,0,10*ROW('Sanitation Data'!F113)),NA())</f>
        <v>#N/A</v>
      </c>
      <c r="AG119" s="83" t="e">
        <f ca="true">+IF(AND(ISNUMBER(OFFSET('Sanitation Data'!$F$6,0,10*ROW('Sanitation Data'!F113))),'Data Summary'!CV119="Yes"),OFFSET('Sanitation Data'!$F$6,0,10*ROW('Sanitation Data'!F113)),NA())</f>
        <v>#N/A</v>
      </c>
      <c r="AH119" s="83" t="e">
        <f ca="true">+IF(AND(ISNUMBER(OFFSET('Sanitation Data'!$F$10,0,10*ROW('Sanitation Data'!F113))),'Data Summary'!CW119="Yes"),OFFSET('Sanitation Data'!$F$10,0,10*ROW('Sanitation Data'!F113)),NA())</f>
        <v>#N/A</v>
      </c>
      <c r="AI119" s="83" t="e">
        <f ca="true">+IF(AND(ISNUMBER(OFFSET('Sanitation Data'!$F$11,0,10*ROW('Sanitation Data'!F113))),'Data Summary'!CX119="Yes"),OFFSET('Sanitation Data'!$F$11,0,10*ROW('Sanitation Data'!F113)),NA())</f>
        <v>#N/A</v>
      </c>
      <c r="AJ119" s="83" t="e">
        <f ca="true">+IF(AND(ISNUMBER(OFFSET('Sanitation Data'!$F$12,0,10*ROW('Sanitation Data'!F113))),'Data Summary'!CY119="Yes"),OFFSET('Sanitation Data'!$F$12,0,10*ROW('Sanitation Data'!F113)),NA())</f>
        <v>#N/A</v>
      </c>
      <c r="AK119" s="83" t="e">
        <f ca="true">+IF(AND(ISNUMBER(OFFSET('Sanitation Data'!$G$4,0,10*ROW('Sanitation Data'!G113))),'Data Summary'!CZ119="Yes"),100-OFFSET('Sanitation Data'!$G$4,0,10*ROW('Sanitation Data'!G113)),NA())</f>
        <v>#N/A</v>
      </c>
      <c r="AL119" s="83" t="e">
        <f ca="true">+IF(AND(ISNUMBER(OFFSET('Sanitation Data'!$G$6,0,10*ROW('Sanitation Data'!G113))),'Data Summary'!DA119="Yes"),OFFSET('Sanitation Data'!$G$6,0,10*ROW('Sanitation Data'!G113)),NA())</f>
        <v>#N/A</v>
      </c>
      <c r="AM119" s="83" t="e">
        <f ca="true">+IF(AND(ISNUMBER(OFFSET('Sanitation Data'!$G$10,0,10*ROW('Sanitation Data'!G113))),'Data Summary'!DB119="Yes"),OFFSET('Sanitation Data'!$G$10,0,10*ROW('Sanitation Data'!G113)),NA())</f>
        <v>#N/A</v>
      </c>
      <c r="AN119" s="83" t="e">
        <f ca="true">+IF(AND(ISNUMBER(OFFSET('Sanitation Data'!$G$11,0,10*ROW('Sanitation Data'!G113))),'Data Summary'!DC119="Yes"),OFFSET('Sanitation Data'!$G$11,0,10*ROW('Sanitation Data'!G113)),NA())</f>
        <v>#N/A</v>
      </c>
      <c r="AO119" s="83" t="e">
        <f ca="true">+IF(AND(ISNUMBER(OFFSET('Sanitation Data'!$G$12,0,10*ROW('Sanitation Data'!G113))),'Data Summary'!DD119="Yes"),OFFSET('Sanitation Data'!$G$12,0,10*ROW('Sanitation Data'!G113)),NA())</f>
        <v>#N/A</v>
      </c>
      <c r="AP119" s="83" t="e">
        <f ca="true">+IF(AND(ISNUMBER(OFFSET('Sanitation Data'!$H$4,0,10*ROW('Sanitation Data'!H113))),'Data Summary'!DE119="Yes"),100-OFFSET('Sanitation Data'!$H$4,0,10*ROW('Sanitation Data'!H113)),NA())</f>
        <v>#N/A</v>
      </c>
      <c r="AQ119" s="83" t="e">
        <f ca="true">+IF(AND(ISNUMBER(OFFSET('Sanitation Data'!$H$6,0,10*ROW('Sanitation Data'!H113))),'Data Summary'!DF119="Yes"),OFFSET('Sanitation Data'!$H$6,0,10*ROW('Sanitation Data'!H113)),NA())</f>
        <v>#N/A</v>
      </c>
      <c r="AR119" s="83" t="e">
        <f ca="true">+IF(AND(ISNUMBER(OFFSET('Sanitation Data'!$H$10,0,10*ROW('Sanitation Data'!H113))),'Data Summary'!DG119="Yes"),OFFSET('Sanitation Data'!$H$10,0,10*ROW('Sanitation Data'!H113)),NA())</f>
        <v>#N/A</v>
      </c>
      <c r="AS119" s="83" t="e">
        <f ca="true">+IF(AND(ISNUMBER(OFFSET('Sanitation Data'!$H$11,0,10*ROW('Sanitation Data'!H113))),'Data Summary'!DH119="Yes"),OFFSET('Sanitation Data'!$H$11,0,10*ROW('Sanitation Data'!H113)),NA())</f>
        <v>#N/A</v>
      </c>
      <c r="AT119" s="83" t="e">
        <f ca="true">+IF(AND(ISNUMBER(OFFSET('Sanitation Data'!$H$12,0,10*ROW('Sanitation Data'!H113))),'Data Summary'!DI119="Yes"),OFFSET('Sanitation Data'!$H$12,0,10*ROW('Sanitation Data'!H113)),NA())</f>
        <v>#N/A</v>
      </c>
      <c r="AU119" s="83" t="e">
        <f ca="true">+IF(AND(ISNUMBER(OFFSET('Sanitation Data'!$I$4,0,10*ROW('Sanitation Data'!I113))),'Data Summary'!DJ119="Yes"),100-OFFSET('Sanitation Data'!$I$4,0,10*ROW('Sanitation Data'!I113)),NA())</f>
        <v>#N/A</v>
      </c>
      <c r="AV119" s="83" t="e">
        <f ca="true">+IF(AND(ISNUMBER(OFFSET('Sanitation Data'!$I$6,0,10*ROW('Sanitation Data'!I113))),'Data Summary'!DK119="Yes"),OFFSET('Sanitation Data'!$I$6,0,10*ROW('Sanitation Data'!I113)),NA())</f>
        <v>#N/A</v>
      </c>
      <c r="AW119" s="83" t="e">
        <f ca="true">+IF(AND(ISNUMBER(OFFSET('Sanitation Data'!$I$10,0,10*ROW('Sanitation Data'!I113))),'Data Summary'!DL119="Yes"),OFFSET('Sanitation Data'!$I$10,0,10*ROW('Sanitation Data'!I113)),NA())</f>
        <v>#N/A</v>
      </c>
      <c r="AX119" s="83" t="e">
        <f ca="true">+IF(AND(ISNUMBER(OFFSET('Sanitation Data'!$I$11,0,10*ROW('Sanitation Data'!I113))),'Data Summary'!DM119="Yes"),OFFSET('Sanitation Data'!$I$11,0,10*ROW('Sanitation Data'!I113)),NA())</f>
        <v>#N/A</v>
      </c>
      <c r="AY119" s="83" t="e">
        <f ca="true">+IF(AND(ISNUMBER(OFFSET('Sanitation Data'!$I$12,0,10*ROW('Sanitation Data'!I113))),'Data Summary'!DN119="Yes"),OFFSET('Sanitation Data'!$I$12,0,10*ROW('Sanitation Data'!I113)),NA())</f>
        <v>#N/A</v>
      </c>
      <c r="AZ119" s="84" t="e">
        <f ca="true">+IF(AND(ISNUMBER(OFFSET('Hygiene Data'!$D$5,0,10*ROW('Hygiene Data'!D113))),'Data Summary'!DO119="Yes"),OFFSET('Hygiene Data'!$D$5,0,10*ROW('Hygiene Data'!D113)),NA())</f>
        <v>#N/A</v>
      </c>
      <c r="BA119" s="84" t="e">
        <f ca="true">+IF(AND(ISNUMBER(OFFSET('Hygiene Data'!$D$7,0,10*ROW('Hygiene Data'!D113))),'Data Summary'!DP119="Yes"),OFFSET('Hygiene Data'!$D$7,0,10*ROW('Hygiene Data'!D113)),NA())</f>
        <v>#N/A</v>
      </c>
      <c r="BB119" s="84" t="e">
        <f ca="true">+IF(AND(ISNUMBER(OFFSET('Hygiene Data'!$D$9,0,10*ROW('Hygiene Data'!D113))),'Data Summary'!DQ119="Yes"),OFFSET('Hygiene Data'!$D$9,0,10*ROW('Hygiene Data'!D113)),NA())</f>
        <v>#N/A</v>
      </c>
      <c r="BC119" s="84" t="e">
        <f ca="true">+IF(AND(ISNUMBER(OFFSET('Hygiene Data'!$E$5,0,10*ROW('Hygiene Data'!E113))),'Data Summary'!DR119="Yes"),OFFSET('Hygiene Data'!$E$5,0,10*ROW('Hygiene Data'!E113)),NA())</f>
        <v>#N/A</v>
      </c>
      <c r="BD119" s="84" t="e">
        <f ca="true">+IF(AND(ISNUMBER(OFFSET('Hygiene Data'!$E$7,0,10*ROW('Hygiene Data'!E113))),'Data Summary'!DS119="Yes"),OFFSET('Hygiene Data'!$E$7,0,10*ROW('Hygiene Data'!E113)),NA())</f>
        <v>#N/A</v>
      </c>
      <c r="BE119" s="84" t="e">
        <f ca="true">+IF(AND(ISNUMBER(OFFSET('Hygiene Data'!$E$9,0,10*ROW('Hygiene Data'!E113))),'Data Summary'!DT119="Yes"),OFFSET('Hygiene Data'!$E$9,0,10*ROW('Hygiene Data'!E113)),NA())</f>
        <v>#N/A</v>
      </c>
      <c r="BF119" s="84" t="e">
        <f ca="true">+IF(AND(ISNUMBER(OFFSET('Hygiene Data'!$F$5,0,10*ROW('Hygiene Data'!F113))),'Data Summary'!DU119="Yes"),OFFSET('Hygiene Data'!$F$5,0,10*ROW('Hygiene Data'!F113)),NA())</f>
        <v>#N/A</v>
      </c>
      <c r="BG119" s="84" t="e">
        <f ca="true">+IF(AND(ISNUMBER(OFFSET('Hygiene Data'!$F$7,0,10*ROW('Hygiene Data'!F113))),'Data Summary'!DV119="Yes"),OFFSET('Hygiene Data'!$F$7,0,10*ROW('Hygiene Data'!F113)),NA())</f>
        <v>#N/A</v>
      </c>
      <c r="BH119" s="84" t="e">
        <f ca="true">+IF(AND(ISNUMBER(OFFSET('Hygiene Data'!$F$9,0,10*ROW('Hygiene Data'!F113))),'Data Summary'!DW119="Yes"),OFFSET('Hygiene Data'!$F$9,0,10*ROW('Hygiene Data'!F113)),NA())</f>
        <v>#N/A</v>
      </c>
      <c r="BI119" s="84" t="e">
        <f ca="true">+IF(AND(ISNUMBER(OFFSET('Hygiene Data'!$G$5,0,10*ROW('Hygiene Data'!G113))),'Data Summary'!DX119="Yes"),OFFSET('Hygiene Data'!$G$5,0,10*ROW('Hygiene Data'!G113)),NA())</f>
        <v>#N/A</v>
      </c>
      <c r="BJ119" s="84" t="e">
        <f ca="true">+IF(AND(ISNUMBER(OFFSET('Hygiene Data'!$G$7,0,10*ROW('Hygiene Data'!G113))),'Data Summary'!DY119="Yes"),OFFSET('Hygiene Data'!$G$7,0,10*ROW('Hygiene Data'!G113)),NA())</f>
        <v>#N/A</v>
      </c>
      <c r="BK119" s="84" t="e">
        <f ca="true">+IF(AND(ISNUMBER(OFFSET('Hygiene Data'!$G$9,0,10*ROW('Hygiene Data'!G113))),'Data Summary'!DZ119="Yes"),OFFSET('Hygiene Data'!$G$9,0,10*ROW('Hygiene Data'!G113)),NA())</f>
        <v>#N/A</v>
      </c>
      <c r="BL119" s="84" t="e">
        <f ca="true">+IF(AND(ISNUMBER(OFFSET('Hygiene Data'!$H$5,0,10*ROW('Hygiene Data'!H113))),'Data Summary'!EA119="Yes"),OFFSET('Hygiene Data'!$H$5,0,10*ROW('Hygiene Data'!H113)),NA())</f>
        <v>#N/A</v>
      </c>
      <c r="BM119" s="84" t="e">
        <f ca="true">+IF(AND(ISNUMBER(OFFSET('Hygiene Data'!$H$7,0,10*ROW('Hygiene Data'!H113))),'Data Summary'!EB119="Yes"),OFFSET('Hygiene Data'!$H$7,0,10*ROW('Hygiene Data'!H113)),NA())</f>
        <v>#N/A</v>
      </c>
      <c r="BN119" s="84" t="e">
        <f ca="true">+IF(AND(ISNUMBER(OFFSET('Hygiene Data'!$H$9,0,10*ROW('Hygiene Data'!H113))),'Data Summary'!EC119="Yes"),OFFSET('Hygiene Data'!$H$9,0,10*ROW('Hygiene Data'!H113)),NA())</f>
        <v>#N/A</v>
      </c>
      <c r="BO119" s="84" t="e">
        <f ca="true">+IF(AND(ISNUMBER(OFFSET('Hygiene Data'!$I$5,0,10*ROW('Hygiene Data'!I113))),'Data Summary'!ED119="Yes"),OFFSET('Hygiene Data'!$I$5,0,10*ROW('Hygiene Data'!I113)),NA())</f>
        <v>#N/A</v>
      </c>
      <c r="BP119" s="84" t="e">
        <f ca="true">+IF(AND(ISNUMBER(OFFSET('Hygiene Data'!$I$7,0,10*ROW('Hygiene Data'!I113))),'Data Summary'!EE119="Yes"),OFFSET('Hygiene Data'!$I$7,0,10*ROW('Hygiene Data'!I113)),NA())</f>
        <v>#N/A</v>
      </c>
      <c r="BQ119" s="84" t="e">
        <f ca="true">+IF(AND(ISNUMBER(OFFSET('Hygiene Data'!$I$9,0,10*ROW('Hygiene Data'!I113))),'Data Summary'!EF119="Yes"),OFFSET('Hygiene Data'!$I$9,0,10*ROW('Hygiene Data'!I113)),NA())</f>
        <v>#N/A</v>
      </c>
    </row>
    <row xmlns:x14ac="http://schemas.microsoft.com/office/spreadsheetml/2009/9/ac" r="120" x14ac:dyDescent="0.2">
      <c r="A120" s="375" t="e">
        <f ca="true">+RIGHT('Data Summary'!A120,LEN('Data Summary'!A120)-9)</f>
        <v>#VALUE!</v>
      </c>
      <c r="B120" s="36" t="str">
        <f ca="true">+IF(ISTEXT('Data Summary'!B120),'Data Summary'!B120,"")</f>
        <v/>
      </c>
      <c r="C120" s="325" t="e">
        <f ca="true">+VALUE('Data Summary'!C120)</f>
        <v>#VALUE!</v>
      </c>
      <c r="D120" s="82" t="e">
        <f ca="true">+IF(AND(ISNUMBER(OFFSET('Water Data'!$D$4,0,10*ROW('Water Data'!D114))),'Data Summary'!BS120="Yes"),100-OFFSET('Water Data'!$D$4,0,10*ROW('Water Data'!D114)),NA())</f>
        <v>#N/A</v>
      </c>
      <c r="E120" s="82" t="e">
        <f ca="true">+IF(AND(ISNUMBER(OFFSET('Water Data'!$D$6,0,10*ROW('Water Data'!D114))),'Data Summary'!BT120="Yes"),OFFSET('Water Data'!$D$6,0,10*ROW('Water Data'!D114)),NA())</f>
        <v>#N/A</v>
      </c>
      <c r="F120" s="82" t="e">
        <f ca="true">+IF(AND(ISNUMBER(OFFSET('Water Data'!$D$9,0,10*ROW('Water Data'!D114))),'Data Summary'!BU120="Yes"),OFFSET('Water Data'!$D$9,0,10*ROW('Water Data'!D114)),NA())</f>
        <v>#N/A</v>
      </c>
      <c r="G120" s="82" t="e">
        <f ca="true">+IF(AND(ISNUMBER(OFFSET('Water Data'!$E$4,0,10*ROW('Water Data'!E114))),'Data Summary'!BV120="Yes"),100-OFFSET('Water Data'!$E$4,0,10*ROW('Water Data'!E114)),NA())</f>
        <v>#N/A</v>
      </c>
      <c r="H120" s="82" t="e">
        <f ca="true">+IF(AND(ISNUMBER(OFFSET('Water Data'!$E$6,0,10*ROW('Water Data'!E114))),'Data Summary'!BW120="Yes"),OFFSET('Water Data'!$E$6,0,10*ROW('Water Data'!E114)),NA())</f>
        <v>#N/A</v>
      </c>
      <c r="I120" s="82" t="e">
        <f ca="true">+IF(AND(ISNUMBER(OFFSET('Water Data'!$E$9,0,10*ROW('Water Data'!E114))),'Data Summary'!BX120="Yes"),OFFSET('Water Data'!$E$9,0,10*ROW('Water Data'!E114)),NA())</f>
        <v>#N/A</v>
      </c>
      <c r="J120" s="82" t="e">
        <f ca="true">+IF(AND(ISNUMBER(OFFSET('Water Data'!$F$4,0,10*ROW('Water Data'!F114))),'Data Summary'!BY120="Yes"),100-OFFSET('Water Data'!$F$4,0,10*ROW('Water Data'!F114)),NA())</f>
        <v>#N/A</v>
      </c>
      <c r="K120" s="82" t="e">
        <f ca="true">+IF(AND(ISNUMBER(OFFSET('Water Data'!$F$6,0,10*ROW('Water Data'!F114))),'Data Summary'!BZ120="Yes"),OFFSET('Water Data'!$F$6,0,10*ROW('Water Data'!F114)),NA())</f>
        <v>#N/A</v>
      </c>
      <c r="L120" s="82" t="e">
        <f ca="true">+IF(AND(ISNUMBER(OFFSET('Water Data'!$F$9,0,10*ROW('Water Data'!F114))),'Data Summary'!CA120="Yes"),OFFSET('Water Data'!$F$9,0,10*ROW('Water Data'!F114)),NA())</f>
        <v>#N/A</v>
      </c>
      <c r="M120" s="82" t="e">
        <f ca="true">+IF(AND(ISNUMBER(OFFSET('Water Data'!$G$4,0,10*ROW('Water Data'!G114))),'Data Summary'!CB120="Yes"),100-OFFSET('Water Data'!$G$4,0,10*ROW('Water Data'!G114)),NA())</f>
        <v>#N/A</v>
      </c>
      <c r="N120" s="82" t="e">
        <f ca="true">+IF(AND(ISNUMBER(OFFSET('Water Data'!$G$6,0,10*ROW('Water Data'!G114))),'Data Summary'!CC120="Yes"),OFFSET('Water Data'!$G$6,0,10*ROW('Water Data'!G114)),NA())</f>
        <v>#N/A</v>
      </c>
      <c r="O120" s="82" t="e">
        <f ca="true">+IF(AND(ISNUMBER(OFFSET('Water Data'!$G$9,0,10*ROW('Water Data'!G114))),'Data Summary'!CD120="Yes"),OFFSET('Water Data'!$G$9,0,10*ROW('Water Data'!G114)),NA())</f>
        <v>#N/A</v>
      </c>
      <c r="P120" s="82" t="e">
        <f ca="true">+IF(AND(ISNUMBER(OFFSET('Water Data'!$H$4,0,10*ROW('Water Data'!H114))),'Data Summary'!CE120="Yes"),100-OFFSET('Water Data'!$H$4,0,10*ROW('Water Data'!H114)),NA())</f>
        <v>#N/A</v>
      </c>
      <c r="Q120" s="82" t="e">
        <f ca="true">+IF(AND(ISNUMBER(OFFSET('Water Data'!$H$6,0,10*ROW('Water Data'!H114))),'Data Summary'!CF120="Yes"),OFFSET('Water Data'!$H$6,0,10*ROW('Water Data'!H114)),NA())</f>
        <v>#N/A</v>
      </c>
      <c r="R120" s="82" t="e">
        <f ca="true">+IF(AND(ISNUMBER(OFFSET('Water Data'!$H$9,0,10*ROW('Water Data'!H114))),'Data Summary'!CG120="Yes"),OFFSET('Water Data'!$H$9,0,10*ROW('Water Data'!H114)),NA())</f>
        <v>#N/A</v>
      </c>
      <c r="S120" s="82" t="e">
        <f ca="true">+IF(AND(ISNUMBER(OFFSET('Water Data'!$I$4,0,10*ROW('Water Data'!I114))),'Data Summary'!CH120="Yes"),100-OFFSET('Water Data'!$I$4,0,10*ROW('Water Data'!I114)),NA())</f>
        <v>#N/A</v>
      </c>
      <c r="T120" s="82" t="e">
        <f ca="true">+IF(AND(ISNUMBER(OFFSET('Water Data'!$I$6,0,10*ROW('Water Data'!I114))),'Data Summary'!CI120="Yes"),OFFSET('Water Data'!$I$6,0,10*ROW('Water Data'!I114)),NA())</f>
        <v>#N/A</v>
      </c>
      <c r="U120" s="82" t="e">
        <f ca="true">+IF(AND(ISNUMBER(OFFSET('Water Data'!$I$9,0,10*ROW('Water Data'!I114))),'Data Summary'!CJ120="Yes"),OFFSET('Water Data'!$I$9,0,10*ROW('Water Data'!I114)),NA())</f>
        <v>#N/A</v>
      </c>
      <c r="V120" s="83" t="e">
        <f ca="true">+IF(AND(ISNUMBER(OFFSET('Sanitation Data'!$D$4,0,10*ROW('Sanitation Data'!D114))),'Data Summary'!CK120="Yes"),100-OFFSET('Sanitation Data'!$D$4,0,10*ROW('Sanitation Data'!D114)),NA())</f>
        <v>#N/A</v>
      </c>
      <c r="W120" s="83" t="e">
        <f ca="true">+IF(AND(ISNUMBER(OFFSET('Sanitation Data'!$D$6,0,10*ROW('Sanitation Data'!D114))),'Data Summary'!CL120="Yes"),OFFSET('Sanitation Data'!$D$6,0,10*ROW('Sanitation Data'!D114)),NA())</f>
        <v>#N/A</v>
      </c>
      <c r="X120" s="83" t="e">
        <f ca="true">+IF(AND(ISNUMBER(OFFSET('Sanitation Data'!$D$10,0,10*ROW('Sanitation Data'!D114))),'Data Summary'!CM120="Yes"),OFFSET('Sanitation Data'!$D$10,0,10*ROW('Sanitation Data'!D114)),NA())</f>
        <v>#N/A</v>
      </c>
      <c r="Y120" s="83" t="e">
        <f ca="true">+IF(AND(ISNUMBER(OFFSET('Sanitation Data'!$D$11,0,10*ROW('Sanitation Data'!D114))),'Data Summary'!CN120="Yes"),OFFSET('Sanitation Data'!$D$11,0,10*ROW('Sanitation Data'!D114)),NA())</f>
        <v>#N/A</v>
      </c>
      <c r="Z120" s="83" t="e">
        <f ca="true">+IF(AND(ISNUMBER(OFFSET('Sanitation Data'!$D$12,0,10*ROW('Sanitation Data'!D114))),'Data Summary'!CO120="Yes"),OFFSET('Sanitation Data'!$D$12,0,10*ROW('Sanitation Data'!D114)),NA())</f>
        <v>#N/A</v>
      </c>
      <c r="AA120" s="83" t="e">
        <f ca="true">+IF(AND(ISNUMBER(OFFSET('Sanitation Data'!$E$4,0,10*ROW('Sanitation Data'!E114))),'Data Summary'!CP120="Yes"),100-OFFSET('Sanitation Data'!$E$4,0,10*ROW('Sanitation Data'!E114)),NA())</f>
        <v>#N/A</v>
      </c>
      <c r="AB120" s="83" t="e">
        <f ca="true">+IF(AND(ISNUMBER(OFFSET('Sanitation Data'!$E$6,0,10*ROW('Sanitation Data'!E114))),'Data Summary'!CQ120="Yes"),OFFSET('Sanitation Data'!$E$6,0,10*ROW('Sanitation Data'!E114)),NA())</f>
        <v>#N/A</v>
      </c>
      <c r="AC120" s="83" t="e">
        <f ca="true">+IF(AND(ISNUMBER(OFFSET('Sanitation Data'!$E$10,0,10*ROW('Sanitation Data'!E114))),'Data Summary'!CR120="Yes"),OFFSET('Sanitation Data'!$E$10,0,10*ROW('Sanitation Data'!E114)),NA())</f>
        <v>#N/A</v>
      </c>
      <c r="AD120" s="83" t="e">
        <f ca="true">+IF(AND(ISNUMBER(OFFSET('Sanitation Data'!$E$11,0,10*ROW('Sanitation Data'!E114))),'Data Summary'!CS120="Yes"),OFFSET('Sanitation Data'!$E$11,0,10*ROW('Sanitation Data'!E114)),NA())</f>
        <v>#N/A</v>
      </c>
      <c r="AE120" s="83" t="e">
        <f ca="true">+IF(AND(ISNUMBER(OFFSET('Sanitation Data'!$E$12,0,10*ROW('Sanitation Data'!E114))),'Data Summary'!CT120="Yes"),OFFSET('Sanitation Data'!$E$12,0,10*ROW('Sanitation Data'!E114)),NA())</f>
        <v>#N/A</v>
      </c>
      <c r="AF120" s="83" t="e">
        <f ca="true">+IF(AND(ISNUMBER(OFFSET('Sanitation Data'!$F$4,0,10*ROW('Sanitation Data'!F114))),'Data Summary'!CU120="Yes"),100-OFFSET('Sanitation Data'!$F$4,0,10*ROW('Sanitation Data'!F114)),NA())</f>
        <v>#N/A</v>
      </c>
      <c r="AG120" s="83" t="e">
        <f ca="true">+IF(AND(ISNUMBER(OFFSET('Sanitation Data'!$F$6,0,10*ROW('Sanitation Data'!F114))),'Data Summary'!CV120="Yes"),OFFSET('Sanitation Data'!$F$6,0,10*ROW('Sanitation Data'!F114)),NA())</f>
        <v>#N/A</v>
      </c>
      <c r="AH120" s="83" t="e">
        <f ca="true">+IF(AND(ISNUMBER(OFFSET('Sanitation Data'!$F$10,0,10*ROW('Sanitation Data'!F114))),'Data Summary'!CW120="Yes"),OFFSET('Sanitation Data'!$F$10,0,10*ROW('Sanitation Data'!F114)),NA())</f>
        <v>#N/A</v>
      </c>
      <c r="AI120" s="83" t="e">
        <f ca="true">+IF(AND(ISNUMBER(OFFSET('Sanitation Data'!$F$11,0,10*ROW('Sanitation Data'!F114))),'Data Summary'!CX120="Yes"),OFFSET('Sanitation Data'!$F$11,0,10*ROW('Sanitation Data'!F114)),NA())</f>
        <v>#N/A</v>
      </c>
      <c r="AJ120" s="83" t="e">
        <f ca="true">+IF(AND(ISNUMBER(OFFSET('Sanitation Data'!$F$12,0,10*ROW('Sanitation Data'!F114))),'Data Summary'!CY120="Yes"),OFFSET('Sanitation Data'!$F$12,0,10*ROW('Sanitation Data'!F114)),NA())</f>
        <v>#N/A</v>
      </c>
      <c r="AK120" s="83" t="e">
        <f ca="true">+IF(AND(ISNUMBER(OFFSET('Sanitation Data'!$G$4,0,10*ROW('Sanitation Data'!G114))),'Data Summary'!CZ120="Yes"),100-OFFSET('Sanitation Data'!$G$4,0,10*ROW('Sanitation Data'!G114)),NA())</f>
        <v>#N/A</v>
      </c>
      <c r="AL120" s="83" t="e">
        <f ca="true">+IF(AND(ISNUMBER(OFFSET('Sanitation Data'!$G$6,0,10*ROW('Sanitation Data'!G114))),'Data Summary'!DA120="Yes"),OFFSET('Sanitation Data'!$G$6,0,10*ROW('Sanitation Data'!G114)),NA())</f>
        <v>#N/A</v>
      </c>
      <c r="AM120" s="83" t="e">
        <f ca="true">+IF(AND(ISNUMBER(OFFSET('Sanitation Data'!$G$10,0,10*ROW('Sanitation Data'!G114))),'Data Summary'!DB120="Yes"),OFFSET('Sanitation Data'!$G$10,0,10*ROW('Sanitation Data'!G114)),NA())</f>
        <v>#N/A</v>
      </c>
      <c r="AN120" s="83" t="e">
        <f ca="true">+IF(AND(ISNUMBER(OFFSET('Sanitation Data'!$G$11,0,10*ROW('Sanitation Data'!G114))),'Data Summary'!DC120="Yes"),OFFSET('Sanitation Data'!$G$11,0,10*ROW('Sanitation Data'!G114)),NA())</f>
        <v>#N/A</v>
      </c>
      <c r="AO120" s="83" t="e">
        <f ca="true">+IF(AND(ISNUMBER(OFFSET('Sanitation Data'!$G$12,0,10*ROW('Sanitation Data'!G114))),'Data Summary'!DD120="Yes"),OFFSET('Sanitation Data'!$G$12,0,10*ROW('Sanitation Data'!G114)),NA())</f>
        <v>#N/A</v>
      </c>
      <c r="AP120" s="83" t="e">
        <f ca="true">+IF(AND(ISNUMBER(OFFSET('Sanitation Data'!$H$4,0,10*ROW('Sanitation Data'!H114))),'Data Summary'!DE120="Yes"),100-OFFSET('Sanitation Data'!$H$4,0,10*ROW('Sanitation Data'!H114)),NA())</f>
        <v>#N/A</v>
      </c>
      <c r="AQ120" s="83" t="e">
        <f ca="true">+IF(AND(ISNUMBER(OFFSET('Sanitation Data'!$H$6,0,10*ROW('Sanitation Data'!H114))),'Data Summary'!DF120="Yes"),OFFSET('Sanitation Data'!$H$6,0,10*ROW('Sanitation Data'!H114)),NA())</f>
        <v>#N/A</v>
      </c>
      <c r="AR120" s="83" t="e">
        <f ca="true">+IF(AND(ISNUMBER(OFFSET('Sanitation Data'!$H$10,0,10*ROW('Sanitation Data'!H114))),'Data Summary'!DG120="Yes"),OFFSET('Sanitation Data'!$H$10,0,10*ROW('Sanitation Data'!H114)),NA())</f>
        <v>#N/A</v>
      </c>
      <c r="AS120" s="83" t="e">
        <f ca="true">+IF(AND(ISNUMBER(OFFSET('Sanitation Data'!$H$11,0,10*ROW('Sanitation Data'!H114))),'Data Summary'!DH120="Yes"),OFFSET('Sanitation Data'!$H$11,0,10*ROW('Sanitation Data'!H114)),NA())</f>
        <v>#N/A</v>
      </c>
      <c r="AT120" s="83" t="e">
        <f ca="true">+IF(AND(ISNUMBER(OFFSET('Sanitation Data'!$H$12,0,10*ROW('Sanitation Data'!H114))),'Data Summary'!DI120="Yes"),OFFSET('Sanitation Data'!$H$12,0,10*ROW('Sanitation Data'!H114)),NA())</f>
        <v>#N/A</v>
      </c>
      <c r="AU120" s="83" t="e">
        <f ca="true">+IF(AND(ISNUMBER(OFFSET('Sanitation Data'!$I$4,0,10*ROW('Sanitation Data'!I114))),'Data Summary'!DJ120="Yes"),100-OFFSET('Sanitation Data'!$I$4,0,10*ROW('Sanitation Data'!I114)),NA())</f>
        <v>#N/A</v>
      </c>
      <c r="AV120" s="83" t="e">
        <f ca="true">+IF(AND(ISNUMBER(OFFSET('Sanitation Data'!$I$6,0,10*ROW('Sanitation Data'!I114))),'Data Summary'!DK120="Yes"),OFFSET('Sanitation Data'!$I$6,0,10*ROW('Sanitation Data'!I114)),NA())</f>
        <v>#N/A</v>
      </c>
      <c r="AW120" s="83" t="e">
        <f ca="true">+IF(AND(ISNUMBER(OFFSET('Sanitation Data'!$I$10,0,10*ROW('Sanitation Data'!I114))),'Data Summary'!DL120="Yes"),OFFSET('Sanitation Data'!$I$10,0,10*ROW('Sanitation Data'!I114)),NA())</f>
        <v>#N/A</v>
      </c>
      <c r="AX120" s="83" t="e">
        <f ca="true">+IF(AND(ISNUMBER(OFFSET('Sanitation Data'!$I$11,0,10*ROW('Sanitation Data'!I114))),'Data Summary'!DM120="Yes"),OFFSET('Sanitation Data'!$I$11,0,10*ROW('Sanitation Data'!I114)),NA())</f>
        <v>#N/A</v>
      </c>
      <c r="AY120" s="83" t="e">
        <f ca="true">+IF(AND(ISNUMBER(OFFSET('Sanitation Data'!$I$12,0,10*ROW('Sanitation Data'!I114))),'Data Summary'!DN120="Yes"),OFFSET('Sanitation Data'!$I$12,0,10*ROW('Sanitation Data'!I114)),NA())</f>
        <v>#N/A</v>
      </c>
      <c r="AZ120" s="84" t="e">
        <f ca="true">+IF(AND(ISNUMBER(OFFSET('Hygiene Data'!$D$5,0,10*ROW('Hygiene Data'!D114))),'Data Summary'!DO120="Yes"),OFFSET('Hygiene Data'!$D$5,0,10*ROW('Hygiene Data'!D114)),NA())</f>
        <v>#N/A</v>
      </c>
      <c r="BA120" s="84" t="e">
        <f ca="true">+IF(AND(ISNUMBER(OFFSET('Hygiene Data'!$D$7,0,10*ROW('Hygiene Data'!D114))),'Data Summary'!DP120="Yes"),OFFSET('Hygiene Data'!$D$7,0,10*ROW('Hygiene Data'!D114)),NA())</f>
        <v>#N/A</v>
      </c>
      <c r="BB120" s="84" t="e">
        <f ca="true">+IF(AND(ISNUMBER(OFFSET('Hygiene Data'!$D$9,0,10*ROW('Hygiene Data'!D114))),'Data Summary'!DQ120="Yes"),OFFSET('Hygiene Data'!$D$9,0,10*ROW('Hygiene Data'!D114)),NA())</f>
        <v>#N/A</v>
      </c>
      <c r="BC120" s="84" t="e">
        <f ca="true">+IF(AND(ISNUMBER(OFFSET('Hygiene Data'!$E$5,0,10*ROW('Hygiene Data'!E114))),'Data Summary'!DR120="Yes"),OFFSET('Hygiene Data'!$E$5,0,10*ROW('Hygiene Data'!E114)),NA())</f>
        <v>#N/A</v>
      </c>
      <c r="BD120" s="84" t="e">
        <f ca="true">+IF(AND(ISNUMBER(OFFSET('Hygiene Data'!$E$7,0,10*ROW('Hygiene Data'!E114))),'Data Summary'!DS120="Yes"),OFFSET('Hygiene Data'!$E$7,0,10*ROW('Hygiene Data'!E114)),NA())</f>
        <v>#N/A</v>
      </c>
      <c r="BE120" s="84" t="e">
        <f ca="true">+IF(AND(ISNUMBER(OFFSET('Hygiene Data'!$E$9,0,10*ROW('Hygiene Data'!E114))),'Data Summary'!DT120="Yes"),OFFSET('Hygiene Data'!$E$9,0,10*ROW('Hygiene Data'!E114)),NA())</f>
        <v>#N/A</v>
      </c>
      <c r="BF120" s="84" t="e">
        <f ca="true">+IF(AND(ISNUMBER(OFFSET('Hygiene Data'!$F$5,0,10*ROW('Hygiene Data'!F114))),'Data Summary'!DU120="Yes"),OFFSET('Hygiene Data'!$F$5,0,10*ROW('Hygiene Data'!F114)),NA())</f>
        <v>#N/A</v>
      </c>
      <c r="BG120" s="84" t="e">
        <f ca="true">+IF(AND(ISNUMBER(OFFSET('Hygiene Data'!$F$7,0,10*ROW('Hygiene Data'!F114))),'Data Summary'!DV120="Yes"),OFFSET('Hygiene Data'!$F$7,0,10*ROW('Hygiene Data'!F114)),NA())</f>
        <v>#N/A</v>
      </c>
      <c r="BH120" s="84" t="e">
        <f ca="true">+IF(AND(ISNUMBER(OFFSET('Hygiene Data'!$F$9,0,10*ROW('Hygiene Data'!F114))),'Data Summary'!DW120="Yes"),OFFSET('Hygiene Data'!$F$9,0,10*ROW('Hygiene Data'!F114)),NA())</f>
        <v>#N/A</v>
      </c>
      <c r="BI120" s="84" t="e">
        <f ca="true">+IF(AND(ISNUMBER(OFFSET('Hygiene Data'!$G$5,0,10*ROW('Hygiene Data'!G114))),'Data Summary'!DX120="Yes"),OFFSET('Hygiene Data'!$G$5,0,10*ROW('Hygiene Data'!G114)),NA())</f>
        <v>#N/A</v>
      </c>
      <c r="BJ120" s="84" t="e">
        <f ca="true">+IF(AND(ISNUMBER(OFFSET('Hygiene Data'!$G$7,0,10*ROW('Hygiene Data'!G114))),'Data Summary'!DY120="Yes"),OFFSET('Hygiene Data'!$G$7,0,10*ROW('Hygiene Data'!G114)),NA())</f>
        <v>#N/A</v>
      </c>
      <c r="BK120" s="84" t="e">
        <f ca="true">+IF(AND(ISNUMBER(OFFSET('Hygiene Data'!$G$9,0,10*ROW('Hygiene Data'!G114))),'Data Summary'!DZ120="Yes"),OFFSET('Hygiene Data'!$G$9,0,10*ROW('Hygiene Data'!G114)),NA())</f>
        <v>#N/A</v>
      </c>
      <c r="BL120" s="84" t="e">
        <f ca="true">+IF(AND(ISNUMBER(OFFSET('Hygiene Data'!$H$5,0,10*ROW('Hygiene Data'!H114))),'Data Summary'!EA120="Yes"),OFFSET('Hygiene Data'!$H$5,0,10*ROW('Hygiene Data'!H114)),NA())</f>
        <v>#N/A</v>
      </c>
      <c r="BM120" s="84" t="e">
        <f ca="true">+IF(AND(ISNUMBER(OFFSET('Hygiene Data'!$H$7,0,10*ROW('Hygiene Data'!H114))),'Data Summary'!EB120="Yes"),OFFSET('Hygiene Data'!$H$7,0,10*ROW('Hygiene Data'!H114)),NA())</f>
        <v>#N/A</v>
      </c>
      <c r="BN120" s="84" t="e">
        <f ca="true">+IF(AND(ISNUMBER(OFFSET('Hygiene Data'!$H$9,0,10*ROW('Hygiene Data'!H114))),'Data Summary'!EC120="Yes"),OFFSET('Hygiene Data'!$H$9,0,10*ROW('Hygiene Data'!H114)),NA())</f>
        <v>#N/A</v>
      </c>
      <c r="BO120" s="84" t="e">
        <f ca="true">+IF(AND(ISNUMBER(OFFSET('Hygiene Data'!$I$5,0,10*ROW('Hygiene Data'!I114))),'Data Summary'!ED120="Yes"),OFFSET('Hygiene Data'!$I$5,0,10*ROW('Hygiene Data'!I114)),NA())</f>
        <v>#N/A</v>
      </c>
      <c r="BP120" s="84" t="e">
        <f ca="true">+IF(AND(ISNUMBER(OFFSET('Hygiene Data'!$I$7,0,10*ROW('Hygiene Data'!I114))),'Data Summary'!EE120="Yes"),OFFSET('Hygiene Data'!$I$7,0,10*ROW('Hygiene Data'!I114)),NA())</f>
        <v>#N/A</v>
      </c>
      <c r="BQ120" s="84" t="e">
        <f ca="true">+IF(AND(ISNUMBER(OFFSET('Hygiene Data'!$I$9,0,10*ROW('Hygiene Data'!I114))),'Data Summary'!EF120="Yes"),OFFSET('Hygiene Data'!$I$9,0,10*ROW('Hygiene Data'!I114)),NA())</f>
        <v>#N/A</v>
      </c>
    </row>
    <row xmlns:x14ac="http://schemas.microsoft.com/office/spreadsheetml/2009/9/ac" r="121" x14ac:dyDescent="0.2">
      <c r="A121" s="375" t="e">
        <f ca="true">+RIGHT('Data Summary'!A121,LEN('Data Summary'!A121)-9)</f>
        <v>#VALUE!</v>
      </c>
      <c r="B121" s="36" t="str">
        <f ca="true">+IF(ISTEXT('Data Summary'!B121),'Data Summary'!B121,"")</f>
        <v/>
      </c>
      <c r="C121" s="325" t="e">
        <f ca="true">+VALUE('Data Summary'!C121)</f>
        <v>#VALUE!</v>
      </c>
      <c r="D121" s="82" t="e">
        <f ca="true">+IF(AND(ISNUMBER(OFFSET('Water Data'!$D$4,0,10*ROW('Water Data'!D115))),'Data Summary'!BS121="Yes"),100-OFFSET('Water Data'!$D$4,0,10*ROW('Water Data'!D115)),NA())</f>
        <v>#N/A</v>
      </c>
      <c r="E121" s="82" t="e">
        <f ca="true">+IF(AND(ISNUMBER(OFFSET('Water Data'!$D$6,0,10*ROW('Water Data'!D115))),'Data Summary'!BT121="Yes"),OFFSET('Water Data'!$D$6,0,10*ROW('Water Data'!D115)),NA())</f>
        <v>#N/A</v>
      </c>
      <c r="F121" s="82" t="e">
        <f ca="true">+IF(AND(ISNUMBER(OFFSET('Water Data'!$D$9,0,10*ROW('Water Data'!D115))),'Data Summary'!BU121="Yes"),OFFSET('Water Data'!$D$9,0,10*ROW('Water Data'!D115)),NA())</f>
        <v>#N/A</v>
      </c>
      <c r="G121" s="82" t="e">
        <f ca="true">+IF(AND(ISNUMBER(OFFSET('Water Data'!$E$4,0,10*ROW('Water Data'!E115))),'Data Summary'!BV121="Yes"),100-OFFSET('Water Data'!$E$4,0,10*ROW('Water Data'!E115)),NA())</f>
        <v>#N/A</v>
      </c>
      <c r="H121" s="82" t="e">
        <f ca="true">+IF(AND(ISNUMBER(OFFSET('Water Data'!$E$6,0,10*ROW('Water Data'!E115))),'Data Summary'!BW121="Yes"),OFFSET('Water Data'!$E$6,0,10*ROW('Water Data'!E115)),NA())</f>
        <v>#N/A</v>
      </c>
      <c r="I121" s="82" t="e">
        <f ca="true">+IF(AND(ISNUMBER(OFFSET('Water Data'!$E$9,0,10*ROW('Water Data'!E115))),'Data Summary'!BX121="Yes"),OFFSET('Water Data'!$E$9,0,10*ROW('Water Data'!E115)),NA())</f>
        <v>#N/A</v>
      </c>
      <c r="J121" s="82" t="e">
        <f ca="true">+IF(AND(ISNUMBER(OFFSET('Water Data'!$F$4,0,10*ROW('Water Data'!F115))),'Data Summary'!BY121="Yes"),100-OFFSET('Water Data'!$F$4,0,10*ROW('Water Data'!F115)),NA())</f>
        <v>#N/A</v>
      </c>
      <c r="K121" s="82" t="e">
        <f ca="true">+IF(AND(ISNUMBER(OFFSET('Water Data'!$F$6,0,10*ROW('Water Data'!F115))),'Data Summary'!BZ121="Yes"),OFFSET('Water Data'!$F$6,0,10*ROW('Water Data'!F115)),NA())</f>
        <v>#N/A</v>
      </c>
      <c r="L121" s="82" t="e">
        <f ca="true">+IF(AND(ISNUMBER(OFFSET('Water Data'!$F$9,0,10*ROW('Water Data'!F115))),'Data Summary'!CA121="Yes"),OFFSET('Water Data'!$F$9,0,10*ROW('Water Data'!F115)),NA())</f>
        <v>#N/A</v>
      </c>
      <c r="M121" s="82" t="e">
        <f ca="true">+IF(AND(ISNUMBER(OFFSET('Water Data'!$G$4,0,10*ROW('Water Data'!G115))),'Data Summary'!CB121="Yes"),100-OFFSET('Water Data'!$G$4,0,10*ROW('Water Data'!G115)),NA())</f>
        <v>#N/A</v>
      </c>
      <c r="N121" s="82" t="e">
        <f ca="true">+IF(AND(ISNUMBER(OFFSET('Water Data'!$G$6,0,10*ROW('Water Data'!G115))),'Data Summary'!CC121="Yes"),OFFSET('Water Data'!$G$6,0,10*ROW('Water Data'!G115)),NA())</f>
        <v>#N/A</v>
      </c>
      <c r="O121" s="82" t="e">
        <f ca="true">+IF(AND(ISNUMBER(OFFSET('Water Data'!$G$9,0,10*ROW('Water Data'!G115))),'Data Summary'!CD121="Yes"),OFFSET('Water Data'!$G$9,0,10*ROW('Water Data'!G115)),NA())</f>
        <v>#N/A</v>
      </c>
      <c r="P121" s="82" t="e">
        <f ca="true">+IF(AND(ISNUMBER(OFFSET('Water Data'!$H$4,0,10*ROW('Water Data'!H115))),'Data Summary'!CE121="Yes"),100-OFFSET('Water Data'!$H$4,0,10*ROW('Water Data'!H115)),NA())</f>
        <v>#N/A</v>
      </c>
      <c r="Q121" s="82" t="e">
        <f ca="true">+IF(AND(ISNUMBER(OFFSET('Water Data'!$H$6,0,10*ROW('Water Data'!H115))),'Data Summary'!CF121="Yes"),OFFSET('Water Data'!$H$6,0,10*ROW('Water Data'!H115)),NA())</f>
        <v>#N/A</v>
      </c>
      <c r="R121" s="82" t="e">
        <f ca="true">+IF(AND(ISNUMBER(OFFSET('Water Data'!$H$9,0,10*ROW('Water Data'!H115))),'Data Summary'!CG121="Yes"),OFFSET('Water Data'!$H$9,0,10*ROW('Water Data'!H115)),NA())</f>
        <v>#N/A</v>
      </c>
      <c r="S121" s="82" t="e">
        <f ca="true">+IF(AND(ISNUMBER(OFFSET('Water Data'!$I$4,0,10*ROW('Water Data'!I115))),'Data Summary'!CH121="Yes"),100-OFFSET('Water Data'!$I$4,0,10*ROW('Water Data'!I115)),NA())</f>
        <v>#N/A</v>
      </c>
      <c r="T121" s="82" t="e">
        <f ca="true">+IF(AND(ISNUMBER(OFFSET('Water Data'!$I$6,0,10*ROW('Water Data'!I115))),'Data Summary'!CI121="Yes"),OFFSET('Water Data'!$I$6,0,10*ROW('Water Data'!I115)),NA())</f>
        <v>#N/A</v>
      </c>
      <c r="U121" s="82" t="e">
        <f ca="true">+IF(AND(ISNUMBER(OFFSET('Water Data'!$I$9,0,10*ROW('Water Data'!I115))),'Data Summary'!CJ121="Yes"),OFFSET('Water Data'!$I$9,0,10*ROW('Water Data'!I115)),NA())</f>
        <v>#N/A</v>
      </c>
      <c r="V121" s="83" t="e">
        <f ca="true">+IF(AND(ISNUMBER(OFFSET('Sanitation Data'!$D$4,0,10*ROW('Sanitation Data'!D115))),'Data Summary'!CK121="Yes"),100-OFFSET('Sanitation Data'!$D$4,0,10*ROW('Sanitation Data'!D115)),NA())</f>
        <v>#N/A</v>
      </c>
      <c r="W121" s="83" t="e">
        <f ca="true">+IF(AND(ISNUMBER(OFFSET('Sanitation Data'!$D$6,0,10*ROW('Sanitation Data'!D115))),'Data Summary'!CL121="Yes"),OFFSET('Sanitation Data'!$D$6,0,10*ROW('Sanitation Data'!D115)),NA())</f>
        <v>#N/A</v>
      </c>
      <c r="X121" s="83" t="e">
        <f ca="true">+IF(AND(ISNUMBER(OFFSET('Sanitation Data'!$D$10,0,10*ROW('Sanitation Data'!D115))),'Data Summary'!CM121="Yes"),OFFSET('Sanitation Data'!$D$10,0,10*ROW('Sanitation Data'!D115)),NA())</f>
        <v>#N/A</v>
      </c>
      <c r="Y121" s="83" t="e">
        <f ca="true">+IF(AND(ISNUMBER(OFFSET('Sanitation Data'!$D$11,0,10*ROW('Sanitation Data'!D115))),'Data Summary'!CN121="Yes"),OFFSET('Sanitation Data'!$D$11,0,10*ROW('Sanitation Data'!D115)),NA())</f>
        <v>#N/A</v>
      </c>
      <c r="Z121" s="83" t="e">
        <f ca="true">+IF(AND(ISNUMBER(OFFSET('Sanitation Data'!$D$12,0,10*ROW('Sanitation Data'!D115))),'Data Summary'!CO121="Yes"),OFFSET('Sanitation Data'!$D$12,0,10*ROW('Sanitation Data'!D115)),NA())</f>
        <v>#N/A</v>
      </c>
      <c r="AA121" s="83" t="e">
        <f ca="true">+IF(AND(ISNUMBER(OFFSET('Sanitation Data'!$E$4,0,10*ROW('Sanitation Data'!E115))),'Data Summary'!CP121="Yes"),100-OFFSET('Sanitation Data'!$E$4,0,10*ROW('Sanitation Data'!E115)),NA())</f>
        <v>#N/A</v>
      </c>
      <c r="AB121" s="83" t="e">
        <f ca="true">+IF(AND(ISNUMBER(OFFSET('Sanitation Data'!$E$6,0,10*ROW('Sanitation Data'!E115))),'Data Summary'!CQ121="Yes"),OFFSET('Sanitation Data'!$E$6,0,10*ROW('Sanitation Data'!E115)),NA())</f>
        <v>#N/A</v>
      </c>
      <c r="AC121" s="83" t="e">
        <f ca="true">+IF(AND(ISNUMBER(OFFSET('Sanitation Data'!$E$10,0,10*ROW('Sanitation Data'!E115))),'Data Summary'!CR121="Yes"),OFFSET('Sanitation Data'!$E$10,0,10*ROW('Sanitation Data'!E115)),NA())</f>
        <v>#N/A</v>
      </c>
      <c r="AD121" s="83" t="e">
        <f ca="true">+IF(AND(ISNUMBER(OFFSET('Sanitation Data'!$E$11,0,10*ROW('Sanitation Data'!E115))),'Data Summary'!CS121="Yes"),OFFSET('Sanitation Data'!$E$11,0,10*ROW('Sanitation Data'!E115)),NA())</f>
        <v>#N/A</v>
      </c>
      <c r="AE121" s="83" t="e">
        <f ca="true">+IF(AND(ISNUMBER(OFFSET('Sanitation Data'!$E$12,0,10*ROW('Sanitation Data'!E115))),'Data Summary'!CT121="Yes"),OFFSET('Sanitation Data'!$E$12,0,10*ROW('Sanitation Data'!E115)),NA())</f>
        <v>#N/A</v>
      </c>
      <c r="AF121" s="83" t="e">
        <f ca="true">+IF(AND(ISNUMBER(OFFSET('Sanitation Data'!$F$4,0,10*ROW('Sanitation Data'!F115))),'Data Summary'!CU121="Yes"),100-OFFSET('Sanitation Data'!$F$4,0,10*ROW('Sanitation Data'!F115)),NA())</f>
        <v>#N/A</v>
      </c>
      <c r="AG121" s="83" t="e">
        <f ca="true">+IF(AND(ISNUMBER(OFFSET('Sanitation Data'!$F$6,0,10*ROW('Sanitation Data'!F115))),'Data Summary'!CV121="Yes"),OFFSET('Sanitation Data'!$F$6,0,10*ROW('Sanitation Data'!F115)),NA())</f>
        <v>#N/A</v>
      </c>
      <c r="AH121" s="83" t="e">
        <f ca="true">+IF(AND(ISNUMBER(OFFSET('Sanitation Data'!$F$10,0,10*ROW('Sanitation Data'!F115))),'Data Summary'!CW121="Yes"),OFFSET('Sanitation Data'!$F$10,0,10*ROW('Sanitation Data'!F115)),NA())</f>
        <v>#N/A</v>
      </c>
      <c r="AI121" s="83" t="e">
        <f ca="true">+IF(AND(ISNUMBER(OFFSET('Sanitation Data'!$F$11,0,10*ROW('Sanitation Data'!F115))),'Data Summary'!CX121="Yes"),OFFSET('Sanitation Data'!$F$11,0,10*ROW('Sanitation Data'!F115)),NA())</f>
        <v>#N/A</v>
      </c>
      <c r="AJ121" s="83" t="e">
        <f ca="true">+IF(AND(ISNUMBER(OFFSET('Sanitation Data'!$F$12,0,10*ROW('Sanitation Data'!F115))),'Data Summary'!CY121="Yes"),OFFSET('Sanitation Data'!$F$12,0,10*ROW('Sanitation Data'!F115)),NA())</f>
        <v>#N/A</v>
      </c>
      <c r="AK121" s="83" t="e">
        <f ca="true">+IF(AND(ISNUMBER(OFFSET('Sanitation Data'!$G$4,0,10*ROW('Sanitation Data'!G115))),'Data Summary'!CZ121="Yes"),100-OFFSET('Sanitation Data'!$G$4,0,10*ROW('Sanitation Data'!G115)),NA())</f>
        <v>#N/A</v>
      </c>
      <c r="AL121" s="83" t="e">
        <f ca="true">+IF(AND(ISNUMBER(OFFSET('Sanitation Data'!$G$6,0,10*ROW('Sanitation Data'!G115))),'Data Summary'!DA121="Yes"),OFFSET('Sanitation Data'!$G$6,0,10*ROW('Sanitation Data'!G115)),NA())</f>
        <v>#N/A</v>
      </c>
      <c r="AM121" s="83" t="e">
        <f ca="true">+IF(AND(ISNUMBER(OFFSET('Sanitation Data'!$G$10,0,10*ROW('Sanitation Data'!G115))),'Data Summary'!DB121="Yes"),OFFSET('Sanitation Data'!$G$10,0,10*ROW('Sanitation Data'!G115)),NA())</f>
        <v>#N/A</v>
      </c>
      <c r="AN121" s="83" t="e">
        <f ca="true">+IF(AND(ISNUMBER(OFFSET('Sanitation Data'!$G$11,0,10*ROW('Sanitation Data'!G115))),'Data Summary'!DC121="Yes"),OFFSET('Sanitation Data'!$G$11,0,10*ROW('Sanitation Data'!G115)),NA())</f>
        <v>#N/A</v>
      </c>
      <c r="AO121" s="83" t="e">
        <f ca="true">+IF(AND(ISNUMBER(OFFSET('Sanitation Data'!$G$12,0,10*ROW('Sanitation Data'!G115))),'Data Summary'!DD121="Yes"),OFFSET('Sanitation Data'!$G$12,0,10*ROW('Sanitation Data'!G115)),NA())</f>
        <v>#N/A</v>
      </c>
      <c r="AP121" s="83" t="e">
        <f ca="true">+IF(AND(ISNUMBER(OFFSET('Sanitation Data'!$H$4,0,10*ROW('Sanitation Data'!H115))),'Data Summary'!DE121="Yes"),100-OFFSET('Sanitation Data'!$H$4,0,10*ROW('Sanitation Data'!H115)),NA())</f>
        <v>#N/A</v>
      </c>
      <c r="AQ121" s="83" t="e">
        <f ca="true">+IF(AND(ISNUMBER(OFFSET('Sanitation Data'!$H$6,0,10*ROW('Sanitation Data'!H115))),'Data Summary'!DF121="Yes"),OFFSET('Sanitation Data'!$H$6,0,10*ROW('Sanitation Data'!H115)),NA())</f>
        <v>#N/A</v>
      </c>
      <c r="AR121" s="83" t="e">
        <f ca="true">+IF(AND(ISNUMBER(OFFSET('Sanitation Data'!$H$10,0,10*ROW('Sanitation Data'!H115))),'Data Summary'!DG121="Yes"),OFFSET('Sanitation Data'!$H$10,0,10*ROW('Sanitation Data'!H115)),NA())</f>
        <v>#N/A</v>
      </c>
      <c r="AS121" s="83" t="e">
        <f ca="true">+IF(AND(ISNUMBER(OFFSET('Sanitation Data'!$H$11,0,10*ROW('Sanitation Data'!H115))),'Data Summary'!DH121="Yes"),OFFSET('Sanitation Data'!$H$11,0,10*ROW('Sanitation Data'!H115)),NA())</f>
        <v>#N/A</v>
      </c>
      <c r="AT121" s="83" t="e">
        <f ca="true">+IF(AND(ISNUMBER(OFFSET('Sanitation Data'!$H$12,0,10*ROW('Sanitation Data'!H115))),'Data Summary'!DI121="Yes"),OFFSET('Sanitation Data'!$H$12,0,10*ROW('Sanitation Data'!H115)),NA())</f>
        <v>#N/A</v>
      </c>
      <c r="AU121" s="83" t="e">
        <f ca="true">+IF(AND(ISNUMBER(OFFSET('Sanitation Data'!$I$4,0,10*ROW('Sanitation Data'!I115))),'Data Summary'!DJ121="Yes"),100-OFFSET('Sanitation Data'!$I$4,0,10*ROW('Sanitation Data'!I115)),NA())</f>
        <v>#N/A</v>
      </c>
      <c r="AV121" s="83" t="e">
        <f ca="true">+IF(AND(ISNUMBER(OFFSET('Sanitation Data'!$I$6,0,10*ROW('Sanitation Data'!I115))),'Data Summary'!DK121="Yes"),OFFSET('Sanitation Data'!$I$6,0,10*ROW('Sanitation Data'!I115)),NA())</f>
        <v>#N/A</v>
      </c>
      <c r="AW121" s="83" t="e">
        <f ca="true">+IF(AND(ISNUMBER(OFFSET('Sanitation Data'!$I$10,0,10*ROW('Sanitation Data'!I115))),'Data Summary'!DL121="Yes"),OFFSET('Sanitation Data'!$I$10,0,10*ROW('Sanitation Data'!I115)),NA())</f>
        <v>#N/A</v>
      </c>
      <c r="AX121" s="83" t="e">
        <f ca="true">+IF(AND(ISNUMBER(OFFSET('Sanitation Data'!$I$11,0,10*ROW('Sanitation Data'!I115))),'Data Summary'!DM121="Yes"),OFFSET('Sanitation Data'!$I$11,0,10*ROW('Sanitation Data'!I115)),NA())</f>
        <v>#N/A</v>
      </c>
      <c r="AY121" s="83" t="e">
        <f ca="true">+IF(AND(ISNUMBER(OFFSET('Sanitation Data'!$I$12,0,10*ROW('Sanitation Data'!I115))),'Data Summary'!DN121="Yes"),OFFSET('Sanitation Data'!$I$12,0,10*ROW('Sanitation Data'!I115)),NA())</f>
        <v>#N/A</v>
      </c>
      <c r="AZ121" s="84" t="e">
        <f ca="true">+IF(AND(ISNUMBER(OFFSET('Hygiene Data'!$D$5,0,10*ROW('Hygiene Data'!D115))),'Data Summary'!DO121="Yes"),OFFSET('Hygiene Data'!$D$5,0,10*ROW('Hygiene Data'!D115)),NA())</f>
        <v>#N/A</v>
      </c>
      <c r="BA121" s="84" t="e">
        <f ca="true">+IF(AND(ISNUMBER(OFFSET('Hygiene Data'!$D$7,0,10*ROW('Hygiene Data'!D115))),'Data Summary'!DP121="Yes"),OFFSET('Hygiene Data'!$D$7,0,10*ROW('Hygiene Data'!D115)),NA())</f>
        <v>#N/A</v>
      </c>
      <c r="BB121" s="84" t="e">
        <f ca="true">+IF(AND(ISNUMBER(OFFSET('Hygiene Data'!$D$9,0,10*ROW('Hygiene Data'!D115))),'Data Summary'!DQ121="Yes"),OFFSET('Hygiene Data'!$D$9,0,10*ROW('Hygiene Data'!D115)),NA())</f>
        <v>#N/A</v>
      </c>
      <c r="BC121" s="84" t="e">
        <f ca="true">+IF(AND(ISNUMBER(OFFSET('Hygiene Data'!$E$5,0,10*ROW('Hygiene Data'!E115))),'Data Summary'!DR121="Yes"),OFFSET('Hygiene Data'!$E$5,0,10*ROW('Hygiene Data'!E115)),NA())</f>
        <v>#N/A</v>
      </c>
      <c r="BD121" s="84" t="e">
        <f ca="true">+IF(AND(ISNUMBER(OFFSET('Hygiene Data'!$E$7,0,10*ROW('Hygiene Data'!E115))),'Data Summary'!DS121="Yes"),OFFSET('Hygiene Data'!$E$7,0,10*ROW('Hygiene Data'!E115)),NA())</f>
        <v>#N/A</v>
      </c>
      <c r="BE121" s="84" t="e">
        <f ca="true">+IF(AND(ISNUMBER(OFFSET('Hygiene Data'!$E$9,0,10*ROW('Hygiene Data'!E115))),'Data Summary'!DT121="Yes"),OFFSET('Hygiene Data'!$E$9,0,10*ROW('Hygiene Data'!E115)),NA())</f>
        <v>#N/A</v>
      </c>
      <c r="BF121" s="84" t="e">
        <f ca="true">+IF(AND(ISNUMBER(OFFSET('Hygiene Data'!$F$5,0,10*ROW('Hygiene Data'!F115))),'Data Summary'!DU121="Yes"),OFFSET('Hygiene Data'!$F$5,0,10*ROW('Hygiene Data'!F115)),NA())</f>
        <v>#N/A</v>
      </c>
      <c r="BG121" s="84" t="e">
        <f ca="true">+IF(AND(ISNUMBER(OFFSET('Hygiene Data'!$F$7,0,10*ROW('Hygiene Data'!F115))),'Data Summary'!DV121="Yes"),OFFSET('Hygiene Data'!$F$7,0,10*ROW('Hygiene Data'!F115)),NA())</f>
        <v>#N/A</v>
      </c>
      <c r="BH121" s="84" t="e">
        <f ca="true">+IF(AND(ISNUMBER(OFFSET('Hygiene Data'!$F$9,0,10*ROW('Hygiene Data'!F115))),'Data Summary'!DW121="Yes"),OFFSET('Hygiene Data'!$F$9,0,10*ROW('Hygiene Data'!F115)),NA())</f>
        <v>#N/A</v>
      </c>
      <c r="BI121" s="84" t="e">
        <f ca="true">+IF(AND(ISNUMBER(OFFSET('Hygiene Data'!$G$5,0,10*ROW('Hygiene Data'!G115))),'Data Summary'!DX121="Yes"),OFFSET('Hygiene Data'!$G$5,0,10*ROW('Hygiene Data'!G115)),NA())</f>
        <v>#N/A</v>
      </c>
      <c r="BJ121" s="84" t="e">
        <f ca="true">+IF(AND(ISNUMBER(OFFSET('Hygiene Data'!$G$7,0,10*ROW('Hygiene Data'!G115))),'Data Summary'!DY121="Yes"),OFFSET('Hygiene Data'!$G$7,0,10*ROW('Hygiene Data'!G115)),NA())</f>
        <v>#N/A</v>
      </c>
      <c r="BK121" s="84" t="e">
        <f ca="true">+IF(AND(ISNUMBER(OFFSET('Hygiene Data'!$G$9,0,10*ROW('Hygiene Data'!G115))),'Data Summary'!DZ121="Yes"),OFFSET('Hygiene Data'!$G$9,0,10*ROW('Hygiene Data'!G115)),NA())</f>
        <v>#N/A</v>
      </c>
      <c r="BL121" s="84" t="e">
        <f ca="true">+IF(AND(ISNUMBER(OFFSET('Hygiene Data'!$H$5,0,10*ROW('Hygiene Data'!H115))),'Data Summary'!EA121="Yes"),OFFSET('Hygiene Data'!$H$5,0,10*ROW('Hygiene Data'!H115)),NA())</f>
        <v>#N/A</v>
      </c>
      <c r="BM121" s="84" t="e">
        <f ca="true">+IF(AND(ISNUMBER(OFFSET('Hygiene Data'!$H$7,0,10*ROW('Hygiene Data'!H115))),'Data Summary'!EB121="Yes"),OFFSET('Hygiene Data'!$H$7,0,10*ROW('Hygiene Data'!H115)),NA())</f>
        <v>#N/A</v>
      </c>
      <c r="BN121" s="84" t="e">
        <f ca="true">+IF(AND(ISNUMBER(OFFSET('Hygiene Data'!$H$9,0,10*ROW('Hygiene Data'!H115))),'Data Summary'!EC121="Yes"),OFFSET('Hygiene Data'!$H$9,0,10*ROW('Hygiene Data'!H115)),NA())</f>
        <v>#N/A</v>
      </c>
      <c r="BO121" s="84" t="e">
        <f ca="true">+IF(AND(ISNUMBER(OFFSET('Hygiene Data'!$I$5,0,10*ROW('Hygiene Data'!I115))),'Data Summary'!ED121="Yes"),OFFSET('Hygiene Data'!$I$5,0,10*ROW('Hygiene Data'!I115)),NA())</f>
        <v>#N/A</v>
      </c>
      <c r="BP121" s="84" t="e">
        <f ca="true">+IF(AND(ISNUMBER(OFFSET('Hygiene Data'!$I$7,0,10*ROW('Hygiene Data'!I115))),'Data Summary'!EE121="Yes"),OFFSET('Hygiene Data'!$I$7,0,10*ROW('Hygiene Data'!I115)),NA())</f>
        <v>#N/A</v>
      </c>
      <c r="BQ121" s="84" t="e">
        <f ca="true">+IF(AND(ISNUMBER(OFFSET('Hygiene Data'!$I$9,0,10*ROW('Hygiene Data'!I115))),'Data Summary'!EF121="Yes"),OFFSET('Hygiene Data'!$I$9,0,10*ROW('Hygiene Data'!I115)),NA())</f>
        <v>#N/A</v>
      </c>
    </row>
    <row xmlns:x14ac="http://schemas.microsoft.com/office/spreadsheetml/2009/9/ac" r="122" x14ac:dyDescent="0.2">
      <c r="A122" s="375" t="e">
        <f ca="true">+RIGHT('Data Summary'!A122,LEN('Data Summary'!A122)-9)</f>
        <v>#VALUE!</v>
      </c>
      <c r="B122" s="36" t="str">
        <f ca="true">+IF(ISTEXT('Data Summary'!B122),'Data Summary'!B122,"")</f>
        <v/>
      </c>
      <c r="C122" s="325" t="e">
        <f ca="true">+VALUE('Data Summary'!C122)</f>
        <v>#VALUE!</v>
      </c>
      <c r="D122" s="82" t="e">
        <f ca="true">+IF(AND(ISNUMBER(OFFSET('Water Data'!$D$4,0,10*ROW('Water Data'!D116))),'Data Summary'!BS122="Yes"),100-OFFSET('Water Data'!$D$4,0,10*ROW('Water Data'!D116)),NA())</f>
        <v>#N/A</v>
      </c>
      <c r="E122" s="82" t="e">
        <f ca="true">+IF(AND(ISNUMBER(OFFSET('Water Data'!$D$6,0,10*ROW('Water Data'!D116))),'Data Summary'!BT122="Yes"),OFFSET('Water Data'!$D$6,0,10*ROW('Water Data'!D116)),NA())</f>
        <v>#N/A</v>
      </c>
      <c r="F122" s="82" t="e">
        <f ca="true">+IF(AND(ISNUMBER(OFFSET('Water Data'!$D$9,0,10*ROW('Water Data'!D116))),'Data Summary'!BU122="Yes"),OFFSET('Water Data'!$D$9,0,10*ROW('Water Data'!D116)),NA())</f>
        <v>#N/A</v>
      </c>
      <c r="G122" s="82" t="e">
        <f ca="true">+IF(AND(ISNUMBER(OFFSET('Water Data'!$E$4,0,10*ROW('Water Data'!E116))),'Data Summary'!BV122="Yes"),100-OFFSET('Water Data'!$E$4,0,10*ROW('Water Data'!E116)),NA())</f>
        <v>#N/A</v>
      </c>
      <c r="H122" s="82" t="e">
        <f ca="true">+IF(AND(ISNUMBER(OFFSET('Water Data'!$E$6,0,10*ROW('Water Data'!E116))),'Data Summary'!BW122="Yes"),OFFSET('Water Data'!$E$6,0,10*ROW('Water Data'!E116)),NA())</f>
        <v>#N/A</v>
      </c>
      <c r="I122" s="82" t="e">
        <f ca="true">+IF(AND(ISNUMBER(OFFSET('Water Data'!$E$9,0,10*ROW('Water Data'!E116))),'Data Summary'!BX122="Yes"),OFFSET('Water Data'!$E$9,0,10*ROW('Water Data'!E116)),NA())</f>
        <v>#N/A</v>
      </c>
      <c r="J122" s="82" t="e">
        <f ca="true">+IF(AND(ISNUMBER(OFFSET('Water Data'!$F$4,0,10*ROW('Water Data'!F116))),'Data Summary'!BY122="Yes"),100-OFFSET('Water Data'!$F$4,0,10*ROW('Water Data'!F116)),NA())</f>
        <v>#N/A</v>
      </c>
      <c r="K122" s="82" t="e">
        <f ca="true">+IF(AND(ISNUMBER(OFFSET('Water Data'!$F$6,0,10*ROW('Water Data'!F116))),'Data Summary'!BZ122="Yes"),OFFSET('Water Data'!$F$6,0,10*ROW('Water Data'!F116)),NA())</f>
        <v>#N/A</v>
      </c>
      <c r="L122" s="82" t="e">
        <f ca="true">+IF(AND(ISNUMBER(OFFSET('Water Data'!$F$9,0,10*ROW('Water Data'!F116))),'Data Summary'!CA122="Yes"),OFFSET('Water Data'!$F$9,0,10*ROW('Water Data'!F116)),NA())</f>
        <v>#N/A</v>
      </c>
      <c r="M122" s="82" t="e">
        <f ca="true">+IF(AND(ISNUMBER(OFFSET('Water Data'!$G$4,0,10*ROW('Water Data'!G116))),'Data Summary'!CB122="Yes"),100-OFFSET('Water Data'!$G$4,0,10*ROW('Water Data'!G116)),NA())</f>
        <v>#N/A</v>
      </c>
      <c r="N122" s="82" t="e">
        <f ca="true">+IF(AND(ISNUMBER(OFFSET('Water Data'!$G$6,0,10*ROW('Water Data'!G116))),'Data Summary'!CC122="Yes"),OFFSET('Water Data'!$G$6,0,10*ROW('Water Data'!G116)),NA())</f>
        <v>#N/A</v>
      </c>
      <c r="O122" s="82" t="e">
        <f ca="true">+IF(AND(ISNUMBER(OFFSET('Water Data'!$G$9,0,10*ROW('Water Data'!G116))),'Data Summary'!CD122="Yes"),OFFSET('Water Data'!$G$9,0,10*ROW('Water Data'!G116)),NA())</f>
        <v>#N/A</v>
      </c>
      <c r="P122" s="82" t="e">
        <f ca="true">+IF(AND(ISNUMBER(OFFSET('Water Data'!$H$4,0,10*ROW('Water Data'!H116))),'Data Summary'!CE122="Yes"),100-OFFSET('Water Data'!$H$4,0,10*ROW('Water Data'!H116)),NA())</f>
        <v>#N/A</v>
      </c>
      <c r="Q122" s="82" t="e">
        <f ca="true">+IF(AND(ISNUMBER(OFFSET('Water Data'!$H$6,0,10*ROW('Water Data'!H116))),'Data Summary'!CF122="Yes"),OFFSET('Water Data'!$H$6,0,10*ROW('Water Data'!H116)),NA())</f>
        <v>#N/A</v>
      </c>
      <c r="R122" s="82" t="e">
        <f ca="true">+IF(AND(ISNUMBER(OFFSET('Water Data'!$H$9,0,10*ROW('Water Data'!H116))),'Data Summary'!CG122="Yes"),OFFSET('Water Data'!$H$9,0,10*ROW('Water Data'!H116)),NA())</f>
        <v>#N/A</v>
      </c>
      <c r="S122" s="82" t="e">
        <f ca="true">+IF(AND(ISNUMBER(OFFSET('Water Data'!$I$4,0,10*ROW('Water Data'!I116))),'Data Summary'!CH122="Yes"),100-OFFSET('Water Data'!$I$4,0,10*ROW('Water Data'!I116)),NA())</f>
        <v>#N/A</v>
      </c>
      <c r="T122" s="82" t="e">
        <f ca="true">+IF(AND(ISNUMBER(OFFSET('Water Data'!$I$6,0,10*ROW('Water Data'!I116))),'Data Summary'!CI122="Yes"),OFFSET('Water Data'!$I$6,0,10*ROW('Water Data'!I116)),NA())</f>
        <v>#N/A</v>
      </c>
      <c r="U122" s="82" t="e">
        <f ca="true">+IF(AND(ISNUMBER(OFFSET('Water Data'!$I$9,0,10*ROW('Water Data'!I116))),'Data Summary'!CJ122="Yes"),OFFSET('Water Data'!$I$9,0,10*ROW('Water Data'!I116)),NA())</f>
        <v>#N/A</v>
      </c>
      <c r="V122" s="83" t="e">
        <f ca="true">+IF(AND(ISNUMBER(OFFSET('Sanitation Data'!$D$4,0,10*ROW('Sanitation Data'!D116))),'Data Summary'!CK122="Yes"),100-OFFSET('Sanitation Data'!$D$4,0,10*ROW('Sanitation Data'!D116)),NA())</f>
        <v>#N/A</v>
      </c>
      <c r="W122" s="83" t="e">
        <f ca="true">+IF(AND(ISNUMBER(OFFSET('Sanitation Data'!$D$6,0,10*ROW('Sanitation Data'!D116))),'Data Summary'!CL122="Yes"),OFFSET('Sanitation Data'!$D$6,0,10*ROW('Sanitation Data'!D116)),NA())</f>
        <v>#N/A</v>
      </c>
      <c r="X122" s="83" t="e">
        <f ca="true">+IF(AND(ISNUMBER(OFFSET('Sanitation Data'!$D$10,0,10*ROW('Sanitation Data'!D116))),'Data Summary'!CM122="Yes"),OFFSET('Sanitation Data'!$D$10,0,10*ROW('Sanitation Data'!D116)),NA())</f>
        <v>#N/A</v>
      </c>
      <c r="Y122" s="83" t="e">
        <f ca="true">+IF(AND(ISNUMBER(OFFSET('Sanitation Data'!$D$11,0,10*ROW('Sanitation Data'!D116))),'Data Summary'!CN122="Yes"),OFFSET('Sanitation Data'!$D$11,0,10*ROW('Sanitation Data'!D116)),NA())</f>
        <v>#N/A</v>
      </c>
      <c r="Z122" s="83" t="e">
        <f ca="true">+IF(AND(ISNUMBER(OFFSET('Sanitation Data'!$D$12,0,10*ROW('Sanitation Data'!D116))),'Data Summary'!CO122="Yes"),OFFSET('Sanitation Data'!$D$12,0,10*ROW('Sanitation Data'!D116)),NA())</f>
        <v>#N/A</v>
      </c>
      <c r="AA122" s="83" t="e">
        <f ca="true">+IF(AND(ISNUMBER(OFFSET('Sanitation Data'!$E$4,0,10*ROW('Sanitation Data'!E116))),'Data Summary'!CP122="Yes"),100-OFFSET('Sanitation Data'!$E$4,0,10*ROW('Sanitation Data'!E116)),NA())</f>
        <v>#N/A</v>
      </c>
      <c r="AB122" s="83" t="e">
        <f ca="true">+IF(AND(ISNUMBER(OFFSET('Sanitation Data'!$E$6,0,10*ROW('Sanitation Data'!E116))),'Data Summary'!CQ122="Yes"),OFFSET('Sanitation Data'!$E$6,0,10*ROW('Sanitation Data'!E116)),NA())</f>
        <v>#N/A</v>
      </c>
      <c r="AC122" s="83" t="e">
        <f ca="true">+IF(AND(ISNUMBER(OFFSET('Sanitation Data'!$E$10,0,10*ROW('Sanitation Data'!E116))),'Data Summary'!CR122="Yes"),OFFSET('Sanitation Data'!$E$10,0,10*ROW('Sanitation Data'!E116)),NA())</f>
        <v>#N/A</v>
      </c>
      <c r="AD122" s="83" t="e">
        <f ca="true">+IF(AND(ISNUMBER(OFFSET('Sanitation Data'!$E$11,0,10*ROW('Sanitation Data'!E116))),'Data Summary'!CS122="Yes"),OFFSET('Sanitation Data'!$E$11,0,10*ROW('Sanitation Data'!E116)),NA())</f>
        <v>#N/A</v>
      </c>
      <c r="AE122" s="83" t="e">
        <f ca="true">+IF(AND(ISNUMBER(OFFSET('Sanitation Data'!$E$12,0,10*ROW('Sanitation Data'!E116))),'Data Summary'!CT122="Yes"),OFFSET('Sanitation Data'!$E$12,0,10*ROW('Sanitation Data'!E116)),NA())</f>
        <v>#N/A</v>
      </c>
      <c r="AF122" s="83" t="e">
        <f ca="true">+IF(AND(ISNUMBER(OFFSET('Sanitation Data'!$F$4,0,10*ROW('Sanitation Data'!F116))),'Data Summary'!CU122="Yes"),100-OFFSET('Sanitation Data'!$F$4,0,10*ROW('Sanitation Data'!F116)),NA())</f>
        <v>#N/A</v>
      </c>
      <c r="AG122" s="83" t="e">
        <f ca="true">+IF(AND(ISNUMBER(OFFSET('Sanitation Data'!$F$6,0,10*ROW('Sanitation Data'!F116))),'Data Summary'!CV122="Yes"),OFFSET('Sanitation Data'!$F$6,0,10*ROW('Sanitation Data'!F116)),NA())</f>
        <v>#N/A</v>
      </c>
      <c r="AH122" s="83" t="e">
        <f ca="true">+IF(AND(ISNUMBER(OFFSET('Sanitation Data'!$F$10,0,10*ROW('Sanitation Data'!F116))),'Data Summary'!CW122="Yes"),OFFSET('Sanitation Data'!$F$10,0,10*ROW('Sanitation Data'!F116)),NA())</f>
        <v>#N/A</v>
      </c>
      <c r="AI122" s="83" t="e">
        <f ca="true">+IF(AND(ISNUMBER(OFFSET('Sanitation Data'!$F$11,0,10*ROW('Sanitation Data'!F116))),'Data Summary'!CX122="Yes"),OFFSET('Sanitation Data'!$F$11,0,10*ROW('Sanitation Data'!F116)),NA())</f>
        <v>#N/A</v>
      </c>
      <c r="AJ122" s="83" t="e">
        <f ca="true">+IF(AND(ISNUMBER(OFFSET('Sanitation Data'!$F$12,0,10*ROW('Sanitation Data'!F116))),'Data Summary'!CY122="Yes"),OFFSET('Sanitation Data'!$F$12,0,10*ROW('Sanitation Data'!F116)),NA())</f>
        <v>#N/A</v>
      </c>
      <c r="AK122" s="83" t="e">
        <f ca="true">+IF(AND(ISNUMBER(OFFSET('Sanitation Data'!$G$4,0,10*ROW('Sanitation Data'!G116))),'Data Summary'!CZ122="Yes"),100-OFFSET('Sanitation Data'!$G$4,0,10*ROW('Sanitation Data'!G116)),NA())</f>
        <v>#N/A</v>
      </c>
      <c r="AL122" s="83" t="e">
        <f ca="true">+IF(AND(ISNUMBER(OFFSET('Sanitation Data'!$G$6,0,10*ROW('Sanitation Data'!G116))),'Data Summary'!DA122="Yes"),OFFSET('Sanitation Data'!$G$6,0,10*ROW('Sanitation Data'!G116)),NA())</f>
        <v>#N/A</v>
      </c>
      <c r="AM122" s="83" t="e">
        <f ca="true">+IF(AND(ISNUMBER(OFFSET('Sanitation Data'!$G$10,0,10*ROW('Sanitation Data'!G116))),'Data Summary'!DB122="Yes"),OFFSET('Sanitation Data'!$G$10,0,10*ROW('Sanitation Data'!G116)),NA())</f>
        <v>#N/A</v>
      </c>
      <c r="AN122" s="83" t="e">
        <f ca="true">+IF(AND(ISNUMBER(OFFSET('Sanitation Data'!$G$11,0,10*ROW('Sanitation Data'!G116))),'Data Summary'!DC122="Yes"),OFFSET('Sanitation Data'!$G$11,0,10*ROW('Sanitation Data'!G116)),NA())</f>
        <v>#N/A</v>
      </c>
      <c r="AO122" s="83" t="e">
        <f ca="true">+IF(AND(ISNUMBER(OFFSET('Sanitation Data'!$G$12,0,10*ROW('Sanitation Data'!G116))),'Data Summary'!DD122="Yes"),OFFSET('Sanitation Data'!$G$12,0,10*ROW('Sanitation Data'!G116)),NA())</f>
        <v>#N/A</v>
      </c>
      <c r="AP122" s="83" t="e">
        <f ca="true">+IF(AND(ISNUMBER(OFFSET('Sanitation Data'!$H$4,0,10*ROW('Sanitation Data'!H116))),'Data Summary'!DE122="Yes"),100-OFFSET('Sanitation Data'!$H$4,0,10*ROW('Sanitation Data'!H116)),NA())</f>
        <v>#N/A</v>
      </c>
      <c r="AQ122" s="83" t="e">
        <f ca="true">+IF(AND(ISNUMBER(OFFSET('Sanitation Data'!$H$6,0,10*ROW('Sanitation Data'!H116))),'Data Summary'!DF122="Yes"),OFFSET('Sanitation Data'!$H$6,0,10*ROW('Sanitation Data'!H116)),NA())</f>
        <v>#N/A</v>
      </c>
      <c r="AR122" s="83" t="e">
        <f ca="true">+IF(AND(ISNUMBER(OFFSET('Sanitation Data'!$H$10,0,10*ROW('Sanitation Data'!H116))),'Data Summary'!DG122="Yes"),OFFSET('Sanitation Data'!$H$10,0,10*ROW('Sanitation Data'!H116)),NA())</f>
        <v>#N/A</v>
      </c>
      <c r="AS122" s="83" t="e">
        <f ca="true">+IF(AND(ISNUMBER(OFFSET('Sanitation Data'!$H$11,0,10*ROW('Sanitation Data'!H116))),'Data Summary'!DH122="Yes"),OFFSET('Sanitation Data'!$H$11,0,10*ROW('Sanitation Data'!H116)),NA())</f>
        <v>#N/A</v>
      </c>
      <c r="AT122" s="83" t="e">
        <f ca="true">+IF(AND(ISNUMBER(OFFSET('Sanitation Data'!$H$12,0,10*ROW('Sanitation Data'!H116))),'Data Summary'!DI122="Yes"),OFFSET('Sanitation Data'!$H$12,0,10*ROW('Sanitation Data'!H116)),NA())</f>
        <v>#N/A</v>
      </c>
      <c r="AU122" s="83" t="e">
        <f ca="true">+IF(AND(ISNUMBER(OFFSET('Sanitation Data'!$I$4,0,10*ROW('Sanitation Data'!I116))),'Data Summary'!DJ122="Yes"),100-OFFSET('Sanitation Data'!$I$4,0,10*ROW('Sanitation Data'!I116)),NA())</f>
        <v>#N/A</v>
      </c>
      <c r="AV122" s="83" t="e">
        <f ca="true">+IF(AND(ISNUMBER(OFFSET('Sanitation Data'!$I$6,0,10*ROW('Sanitation Data'!I116))),'Data Summary'!DK122="Yes"),OFFSET('Sanitation Data'!$I$6,0,10*ROW('Sanitation Data'!I116)),NA())</f>
        <v>#N/A</v>
      </c>
      <c r="AW122" s="83" t="e">
        <f ca="true">+IF(AND(ISNUMBER(OFFSET('Sanitation Data'!$I$10,0,10*ROW('Sanitation Data'!I116))),'Data Summary'!DL122="Yes"),OFFSET('Sanitation Data'!$I$10,0,10*ROW('Sanitation Data'!I116)),NA())</f>
        <v>#N/A</v>
      </c>
      <c r="AX122" s="83" t="e">
        <f ca="true">+IF(AND(ISNUMBER(OFFSET('Sanitation Data'!$I$11,0,10*ROW('Sanitation Data'!I116))),'Data Summary'!DM122="Yes"),OFFSET('Sanitation Data'!$I$11,0,10*ROW('Sanitation Data'!I116)),NA())</f>
        <v>#N/A</v>
      </c>
      <c r="AY122" s="83" t="e">
        <f ca="true">+IF(AND(ISNUMBER(OFFSET('Sanitation Data'!$I$12,0,10*ROW('Sanitation Data'!I116))),'Data Summary'!DN122="Yes"),OFFSET('Sanitation Data'!$I$12,0,10*ROW('Sanitation Data'!I116)),NA())</f>
        <v>#N/A</v>
      </c>
      <c r="AZ122" s="84" t="e">
        <f ca="true">+IF(AND(ISNUMBER(OFFSET('Hygiene Data'!$D$5,0,10*ROW('Hygiene Data'!D116))),'Data Summary'!DO122="Yes"),OFFSET('Hygiene Data'!$D$5,0,10*ROW('Hygiene Data'!D116)),NA())</f>
        <v>#N/A</v>
      </c>
      <c r="BA122" s="84" t="e">
        <f ca="true">+IF(AND(ISNUMBER(OFFSET('Hygiene Data'!$D$7,0,10*ROW('Hygiene Data'!D116))),'Data Summary'!DP122="Yes"),OFFSET('Hygiene Data'!$D$7,0,10*ROW('Hygiene Data'!D116)),NA())</f>
        <v>#N/A</v>
      </c>
      <c r="BB122" s="84" t="e">
        <f ca="true">+IF(AND(ISNUMBER(OFFSET('Hygiene Data'!$D$9,0,10*ROW('Hygiene Data'!D116))),'Data Summary'!DQ122="Yes"),OFFSET('Hygiene Data'!$D$9,0,10*ROW('Hygiene Data'!D116)),NA())</f>
        <v>#N/A</v>
      </c>
      <c r="BC122" s="84" t="e">
        <f ca="true">+IF(AND(ISNUMBER(OFFSET('Hygiene Data'!$E$5,0,10*ROW('Hygiene Data'!E116))),'Data Summary'!DR122="Yes"),OFFSET('Hygiene Data'!$E$5,0,10*ROW('Hygiene Data'!E116)),NA())</f>
        <v>#N/A</v>
      </c>
      <c r="BD122" s="84" t="e">
        <f ca="true">+IF(AND(ISNUMBER(OFFSET('Hygiene Data'!$E$7,0,10*ROW('Hygiene Data'!E116))),'Data Summary'!DS122="Yes"),OFFSET('Hygiene Data'!$E$7,0,10*ROW('Hygiene Data'!E116)),NA())</f>
        <v>#N/A</v>
      </c>
      <c r="BE122" s="84" t="e">
        <f ca="true">+IF(AND(ISNUMBER(OFFSET('Hygiene Data'!$E$9,0,10*ROW('Hygiene Data'!E116))),'Data Summary'!DT122="Yes"),OFFSET('Hygiene Data'!$E$9,0,10*ROW('Hygiene Data'!E116)),NA())</f>
        <v>#N/A</v>
      </c>
      <c r="BF122" s="84" t="e">
        <f ca="true">+IF(AND(ISNUMBER(OFFSET('Hygiene Data'!$F$5,0,10*ROW('Hygiene Data'!F116))),'Data Summary'!DU122="Yes"),OFFSET('Hygiene Data'!$F$5,0,10*ROW('Hygiene Data'!F116)),NA())</f>
        <v>#N/A</v>
      </c>
      <c r="BG122" s="84" t="e">
        <f ca="true">+IF(AND(ISNUMBER(OFFSET('Hygiene Data'!$F$7,0,10*ROW('Hygiene Data'!F116))),'Data Summary'!DV122="Yes"),OFFSET('Hygiene Data'!$F$7,0,10*ROW('Hygiene Data'!F116)),NA())</f>
        <v>#N/A</v>
      </c>
      <c r="BH122" s="84" t="e">
        <f ca="true">+IF(AND(ISNUMBER(OFFSET('Hygiene Data'!$F$9,0,10*ROW('Hygiene Data'!F116))),'Data Summary'!DW122="Yes"),OFFSET('Hygiene Data'!$F$9,0,10*ROW('Hygiene Data'!F116)),NA())</f>
        <v>#N/A</v>
      </c>
      <c r="BI122" s="84" t="e">
        <f ca="true">+IF(AND(ISNUMBER(OFFSET('Hygiene Data'!$G$5,0,10*ROW('Hygiene Data'!G116))),'Data Summary'!DX122="Yes"),OFFSET('Hygiene Data'!$G$5,0,10*ROW('Hygiene Data'!G116)),NA())</f>
        <v>#N/A</v>
      </c>
      <c r="BJ122" s="84" t="e">
        <f ca="true">+IF(AND(ISNUMBER(OFFSET('Hygiene Data'!$G$7,0,10*ROW('Hygiene Data'!G116))),'Data Summary'!DY122="Yes"),OFFSET('Hygiene Data'!$G$7,0,10*ROW('Hygiene Data'!G116)),NA())</f>
        <v>#N/A</v>
      </c>
      <c r="BK122" s="84" t="e">
        <f ca="true">+IF(AND(ISNUMBER(OFFSET('Hygiene Data'!$G$9,0,10*ROW('Hygiene Data'!G116))),'Data Summary'!DZ122="Yes"),OFFSET('Hygiene Data'!$G$9,0,10*ROW('Hygiene Data'!G116)),NA())</f>
        <v>#N/A</v>
      </c>
      <c r="BL122" s="84" t="e">
        <f ca="true">+IF(AND(ISNUMBER(OFFSET('Hygiene Data'!$H$5,0,10*ROW('Hygiene Data'!H116))),'Data Summary'!EA122="Yes"),OFFSET('Hygiene Data'!$H$5,0,10*ROW('Hygiene Data'!H116)),NA())</f>
        <v>#N/A</v>
      </c>
      <c r="BM122" s="84" t="e">
        <f ca="true">+IF(AND(ISNUMBER(OFFSET('Hygiene Data'!$H$7,0,10*ROW('Hygiene Data'!H116))),'Data Summary'!EB122="Yes"),OFFSET('Hygiene Data'!$H$7,0,10*ROW('Hygiene Data'!H116)),NA())</f>
        <v>#N/A</v>
      </c>
      <c r="BN122" s="84" t="e">
        <f ca="true">+IF(AND(ISNUMBER(OFFSET('Hygiene Data'!$H$9,0,10*ROW('Hygiene Data'!H116))),'Data Summary'!EC122="Yes"),OFFSET('Hygiene Data'!$H$9,0,10*ROW('Hygiene Data'!H116)),NA())</f>
        <v>#N/A</v>
      </c>
      <c r="BO122" s="84" t="e">
        <f ca="true">+IF(AND(ISNUMBER(OFFSET('Hygiene Data'!$I$5,0,10*ROW('Hygiene Data'!I116))),'Data Summary'!ED122="Yes"),OFFSET('Hygiene Data'!$I$5,0,10*ROW('Hygiene Data'!I116)),NA())</f>
        <v>#N/A</v>
      </c>
      <c r="BP122" s="84" t="e">
        <f ca="true">+IF(AND(ISNUMBER(OFFSET('Hygiene Data'!$I$7,0,10*ROW('Hygiene Data'!I116))),'Data Summary'!EE122="Yes"),OFFSET('Hygiene Data'!$I$7,0,10*ROW('Hygiene Data'!I116)),NA())</f>
        <v>#N/A</v>
      </c>
      <c r="BQ122" s="84" t="e">
        <f ca="true">+IF(AND(ISNUMBER(OFFSET('Hygiene Data'!$I$9,0,10*ROW('Hygiene Data'!I116))),'Data Summary'!EF122="Yes"),OFFSET('Hygiene Data'!$I$9,0,10*ROW('Hygiene Data'!I116)),NA())</f>
        <v>#N/A</v>
      </c>
    </row>
    <row xmlns:x14ac="http://schemas.microsoft.com/office/spreadsheetml/2009/9/ac" r="123" x14ac:dyDescent="0.2">
      <c r="A123" s="375" t="e">
        <f ca="true">+RIGHT('Data Summary'!A123,LEN('Data Summary'!A123)-9)</f>
        <v>#VALUE!</v>
      </c>
      <c r="B123" s="36" t="str">
        <f ca="true">+IF(ISTEXT('Data Summary'!B123),'Data Summary'!B123,"")</f>
        <v/>
      </c>
      <c r="C123" s="325" t="e">
        <f ca="true">+VALUE('Data Summary'!C123)</f>
        <v>#VALUE!</v>
      </c>
      <c r="D123" s="82" t="e">
        <f ca="true">+IF(AND(ISNUMBER(OFFSET('Water Data'!$D$4,0,10*ROW('Water Data'!D117))),'Data Summary'!BS123="Yes"),100-OFFSET('Water Data'!$D$4,0,10*ROW('Water Data'!D117)),NA())</f>
        <v>#N/A</v>
      </c>
      <c r="E123" s="82" t="e">
        <f ca="true">+IF(AND(ISNUMBER(OFFSET('Water Data'!$D$6,0,10*ROW('Water Data'!D117))),'Data Summary'!BT123="Yes"),OFFSET('Water Data'!$D$6,0,10*ROW('Water Data'!D117)),NA())</f>
        <v>#N/A</v>
      </c>
      <c r="F123" s="82" t="e">
        <f ca="true">+IF(AND(ISNUMBER(OFFSET('Water Data'!$D$9,0,10*ROW('Water Data'!D117))),'Data Summary'!BU123="Yes"),OFFSET('Water Data'!$D$9,0,10*ROW('Water Data'!D117)),NA())</f>
        <v>#N/A</v>
      </c>
      <c r="G123" s="82" t="e">
        <f ca="true">+IF(AND(ISNUMBER(OFFSET('Water Data'!$E$4,0,10*ROW('Water Data'!E117))),'Data Summary'!BV123="Yes"),100-OFFSET('Water Data'!$E$4,0,10*ROW('Water Data'!E117)),NA())</f>
        <v>#N/A</v>
      </c>
      <c r="H123" s="82" t="e">
        <f ca="true">+IF(AND(ISNUMBER(OFFSET('Water Data'!$E$6,0,10*ROW('Water Data'!E117))),'Data Summary'!BW123="Yes"),OFFSET('Water Data'!$E$6,0,10*ROW('Water Data'!E117)),NA())</f>
        <v>#N/A</v>
      </c>
      <c r="I123" s="82" t="e">
        <f ca="true">+IF(AND(ISNUMBER(OFFSET('Water Data'!$E$9,0,10*ROW('Water Data'!E117))),'Data Summary'!BX123="Yes"),OFFSET('Water Data'!$E$9,0,10*ROW('Water Data'!E117)),NA())</f>
        <v>#N/A</v>
      </c>
      <c r="J123" s="82" t="e">
        <f ca="true">+IF(AND(ISNUMBER(OFFSET('Water Data'!$F$4,0,10*ROW('Water Data'!F117))),'Data Summary'!BY123="Yes"),100-OFFSET('Water Data'!$F$4,0,10*ROW('Water Data'!F117)),NA())</f>
        <v>#N/A</v>
      </c>
      <c r="K123" s="82" t="e">
        <f ca="true">+IF(AND(ISNUMBER(OFFSET('Water Data'!$F$6,0,10*ROW('Water Data'!F117))),'Data Summary'!BZ123="Yes"),OFFSET('Water Data'!$F$6,0,10*ROW('Water Data'!F117)),NA())</f>
        <v>#N/A</v>
      </c>
      <c r="L123" s="82" t="e">
        <f ca="true">+IF(AND(ISNUMBER(OFFSET('Water Data'!$F$9,0,10*ROW('Water Data'!F117))),'Data Summary'!CA123="Yes"),OFFSET('Water Data'!$F$9,0,10*ROW('Water Data'!F117)),NA())</f>
        <v>#N/A</v>
      </c>
      <c r="M123" s="82" t="e">
        <f ca="true">+IF(AND(ISNUMBER(OFFSET('Water Data'!$G$4,0,10*ROW('Water Data'!G117))),'Data Summary'!CB123="Yes"),100-OFFSET('Water Data'!$G$4,0,10*ROW('Water Data'!G117)),NA())</f>
        <v>#N/A</v>
      </c>
      <c r="N123" s="82" t="e">
        <f ca="true">+IF(AND(ISNUMBER(OFFSET('Water Data'!$G$6,0,10*ROW('Water Data'!G117))),'Data Summary'!CC123="Yes"),OFFSET('Water Data'!$G$6,0,10*ROW('Water Data'!G117)),NA())</f>
        <v>#N/A</v>
      </c>
      <c r="O123" s="82" t="e">
        <f ca="true">+IF(AND(ISNUMBER(OFFSET('Water Data'!$G$9,0,10*ROW('Water Data'!G117))),'Data Summary'!CD123="Yes"),OFFSET('Water Data'!$G$9,0,10*ROW('Water Data'!G117)),NA())</f>
        <v>#N/A</v>
      </c>
      <c r="P123" s="82" t="e">
        <f ca="true">+IF(AND(ISNUMBER(OFFSET('Water Data'!$H$4,0,10*ROW('Water Data'!H117))),'Data Summary'!CE123="Yes"),100-OFFSET('Water Data'!$H$4,0,10*ROW('Water Data'!H117)),NA())</f>
        <v>#N/A</v>
      </c>
      <c r="Q123" s="82" t="e">
        <f ca="true">+IF(AND(ISNUMBER(OFFSET('Water Data'!$H$6,0,10*ROW('Water Data'!H117))),'Data Summary'!CF123="Yes"),OFFSET('Water Data'!$H$6,0,10*ROW('Water Data'!H117)),NA())</f>
        <v>#N/A</v>
      </c>
      <c r="R123" s="82" t="e">
        <f ca="true">+IF(AND(ISNUMBER(OFFSET('Water Data'!$H$9,0,10*ROW('Water Data'!H117))),'Data Summary'!CG123="Yes"),OFFSET('Water Data'!$H$9,0,10*ROW('Water Data'!H117)),NA())</f>
        <v>#N/A</v>
      </c>
      <c r="S123" s="82" t="e">
        <f ca="true">+IF(AND(ISNUMBER(OFFSET('Water Data'!$I$4,0,10*ROW('Water Data'!I117))),'Data Summary'!CH123="Yes"),100-OFFSET('Water Data'!$I$4,0,10*ROW('Water Data'!I117)),NA())</f>
        <v>#N/A</v>
      </c>
      <c r="T123" s="82" t="e">
        <f ca="true">+IF(AND(ISNUMBER(OFFSET('Water Data'!$I$6,0,10*ROW('Water Data'!I117))),'Data Summary'!CI123="Yes"),OFFSET('Water Data'!$I$6,0,10*ROW('Water Data'!I117)),NA())</f>
        <v>#N/A</v>
      </c>
      <c r="U123" s="82" t="e">
        <f ca="true">+IF(AND(ISNUMBER(OFFSET('Water Data'!$I$9,0,10*ROW('Water Data'!I117))),'Data Summary'!CJ123="Yes"),OFFSET('Water Data'!$I$9,0,10*ROW('Water Data'!I117)),NA())</f>
        <v>#N/A</v>
      </c>
      <c r="V123" s="83" t="e">
        <f ca="true">+IF(AND(ISNUMBER(OFFSET('Sanitation Data'!$D$4,0,10*ROW('Sanitation Data'!D117))),'Data Summary'!CK123="Yes"),100-OFFSET('Sanitation Data'!$D$4,0,10*ROW('Sanitation Data'!D117)),NA())</f>
        <v>#N/A</v>
      </c>
      <c r="W123" s="83" t="e">
        <f ca="true">+IF(AND(ISNUMBER(OFFSET('Sanitation Data'!$D$6,0,10*ROW('Sanitation Data'!D117))),'Data Summary'!CL123="Yes"),OFFSET('Sanitation Data'!$D$6,0,10*ROW('Sanitation Data'!D117)),NA())</f>
        <v>#N/A</v>
      </c>
      <c r="X123" s="83" t="e">
        <f ca="true">+IF(AND(ISNUMBER(OFFSET('Sanitation Data'!$D$10,0,10*ROW('Sanitation Data'!D117))),'Data Summary'!CM123="Yes"),OFFSET('Sanitation Data'!$D$10,0,10*ROW('Sanitation Data'!D117)),NA())</f>
        <v>#N/A</v>
      </c>
      <c r="Y123" s="83" t="e">
        <f ca="true">+IF(AND(ISNUMBER(OFFSET('Sanitation Data'!$D$11,0,10*ROW('Sanitation Data'!D117))),'Data Summary'!CN123="Yes"),OFFSET('Sanitation Data'!$D$11,0,10*ROW('Sanitation Data'!D117)),NA())</f>
        <v>#N/A</v>
      </c>
      <c r="Z123" s="83" t="e">
        <f ca="true">+IF(AND(ISNUMBER(OFFSET('Sanitation Data'!$D$12,0,10*ROW('Sanitation Data'!D117))),'Data Summary'!CO123="Yes"),OFFSET('Sanitation Data'!$D$12,0,10*ROW('Sanitation Data'!D117)),NA())</f>
        <v>#N/A</v>
      </c>
      <c r="AA123" s="83" t="e">
        <f ca="true">+IF(AND(ISNUMBER(OFFSET('Sanitation Data'!$E$4,0,10*ROW('Sanitation Data'!E117))),'Data Summary'!CP123="Yes"),100-OFFSET('Sanitation Data'!$E$4,0,10*ROW('Sanitation Data'!E117)),NA())</f>
        <v>#N/A</v>
      </c>
      <c r="AB123" s="83" t="e">
        <f ca="true">+IF(AND(ISNUMBER(OFFSET('Sanitation Data'!$E$6,0,10*ROW('Sanitation Data'!E117))),'Data Summary'!CQ123="Yes"),OFFSET('Sanitation Data'!$E$6,0,10*ROW('Sanitation Data'!E117)),NA())</f>
        <v>#N/A</v>
      </c>
      <c r="AC123" s="83" t="e">
        <f ca="true">+IF(AND(ISNUMBER(OFFSET('Sanitation Data'!$E$10,0,10*ROW('Sanitation Data'!E117))),'Data Summary'!CR123="Yes"),OFFSET('Sanitation Data'!$E$10,0,10*ROW('Sanitation Data'!E117)),NA())</f>
        <v>#N/A</v>
      </c>
      <c r="AD123" s="83" t="e">
        <f ca="true">+IF(AND(ISNUMBER(OFFSET('Sanitation Data'!$E$11,0,10*ROW('Sanitation Data'!E117))),'Data Summary'!CS123="Yes"),OFFSET('Sanitation Data'!$E$11,0,10*ROW('Sanitation Data'!E117)),NA())</f>
        <v>#N/A</v>
      </c>
      <c r="AE123" s="83" t="e">
        <f ca="true">+IF(AND(ISNUMBER(OFFSET('Sanitation Data'!$E$12,0,10*ROW('Sanitation Data'!E117))),'Data Summary'!CT123="Yes"),OFFSET('Sanitation Data'!$E$12,0,10*ROW('Sanitation Data'!E117)),NA())</f>
        <v>#N/A</v>
      </c>
      <c r="AF123" s="83" t="e">
        <f ca="true">+IF(AND(ISNUMBER(OFFSET('Sanitation Data'!$F$4,0,10*ROW('Sanitation Data'!F117))),'Data Summary'!CU123="Yes"),100-OFFSET('Sanitation Data'!$F$4,0,10*ROW('Sanitation Data'!F117)),NA())</f>
        <v>#N/A</v>
      </c>
      <c r="AG123" s="83" t="e">
        <f ca="true">+IF(AND(ISNUMBER(OFFSET('Sanitation Data'!$F$6,0,10*ROW('Sanitation Data'!F117))),'Data Summary'!CV123="Yes"),OFFSET('Sanitation Data'!$F$6,0,10*ROW('Sanitation Data'!F117)),NA())</f>
        <v>#N/A</v>
      </c>
      <c r="AH123" s="83" t="e">
        <f ca="true">+IF(AND(ISNUMBER(OFFSET('Sanitation Data'!$F$10,0,10*ROW('Sanitation Data'!F117))),'Data Summary'!CW123="Yes"),OFFSET('Sanitation Data'!$F$10,0,10*ROW('Sanitation Data'!F117)),NA())</f>
        <v>#N/A</v>
      </c>
      <c r="AI123" s="83" t="e">
        <f ca="true">+IF(AND(ISNUMBER(OFFSET('Sanitation Data'!$F$11,0,10*ROW('Sanitation Data'!F117))),'Data Summary'!CX123="Yes"),OFFSET('Sanitation Data'!$F$11,0,10*ROW('Sanitation Data'!F117)),NA())</f>
        <v>#N/A</v>
      </c>
      <c r="AJ123" s="83" t="e">
        <f ca="true">+IF(AND(ISNUMBER(OFFSET('Sanitation Data'!$F$12,0,10*ROW('Sanitation Data'!F117))),'Data Summary'!CY123="Yes"),OFFSET('Sanitation Data'!$F$12,0,10*ROW('Sanitation Data'!F117)),NA())</f>
        <v>#N/A</v>
      </c>
      <c r="AK123" s="83" t="e">
        <f ca="true">+IF(AND(ISNUMBER(OFFSET('Sanitation Data'!$G$4,0,10*ROW('Sanitation Data'!G117))),'Data Summary'!CZ123="Yes"),100-OFFSET('Sanitation Data'!$G$4,0,10*ROW('Sanitation Data'!G117)),NA())</f>
        <v>#N/A</v>
      </c>
      <c r="AL123" s="83" t="e">
        <f ca="true">+IF(AND(ISNUMBER(OFFSET('Sanitation Data'!$G$6,0,10*ROW('Sanitation Data'!G117))),'Data Summary'!DA123="Yes"),OFFSET('Sanitation Data'!$G$6,0,10*ROW('Sanitation Data'!G117)),NA())</f>
        <v>#N/A</v>
      </c>
      <c r="AM123" s="83" t="e">
        <f ca="true">+IF(AND(ISNUMBER(OFFSET('Sanitation Data'!$G$10,0,10*ROW('Sanitation Data'!G117))),'Data Summary'!DB123="Yes"),OFFSET('Sanitation Data'!$G$10,0,10*ROW('Sanitation Data'!G117)),NA())</f>
        <v>#N/A</v>
      </c>
      <c r="AN123" s="83" t="e">
        <f ca="true">+IF(AND(ISNUMBER(OFFSET('Sanitation Data'!$G$11,0,10*ROW('Sanitation Data'!G117))),'Data Summary'!DC123="Yes"),OFFSET('Sanitation Data'!$G$11,0,10*ROW('Sanitation Data'!G117)),NA())</f>
        <v>#N/A</v>
      </c>
      <c r="AO123" s="83" t="e">
        <f ca="true">+IF(AND(ISNUMBER(OFFSET('Sanitation Data'!$G$12,0,10*ROW('Sanitation Data'!G117))),'Data Summary'!DD123="Yes"),OFFSET('Sanitation Data'!$G$12,0,10*ROW('Sanitation Data'!G117)),NA())</f>
        <v>#N/A</v>
      </c>
      <c r="AP123" s="83" t="e">
        <f ca="true">+IF(AND(ISNUMBER(OFFSET('Sanitation Data'!$H$4,0,10*ROW('Sanitation Data'!H117))),'Data Summary'!DE123="Yes"),100-OFFSET('Sanitation Data'!$H$4,0,10*ROW('Sanitation Data'!H117)),NA())</f>
        <v>#N/A</v>
      </c>
      <c r="AQ123" s="83" t="e">
        <f ca="true">+IF(AND(ISNUMBER(OFFSET('Sanitation Data'!$H$6,0,10*ROW('Sanitation Data'!H117))),'Data Summary'!DF123="Yes"),OFFSET('Sanitation Data'!$H$6,0,10*ROW('Sanitation Data'!H117)),NA())</f>
        <v>#N/A</v>
      </c>
      <c r="AR123" s="83" t="e">
        <f ca="true">+IF(AND(ISNUMBER(OFFSET('Sanitation Data'!$H$10,0,10*ROW('Sanitation Data'!H117))),'Data Summary'!DG123="Yes"),OFFSET('Sanitation Data'!$H$10,0,10*ROW('Sanitation Data'!H117)),NA())</f>
        <v>#N/A</v>
      </c>
      <c r="AS123" s="83" t="e">
        <f ca="true">+IF(AND(ISNUMBER(OFFSET('Sanitation Data'!$H$11,0,10*ROW('Sanitation Data'!H117))),'Data Summary'!DH123="Yes"),OFFSET('Sanitation Data'!$H$11,0,10*ROW('Sanitation Data'!H117)),NA())</f>
        <v>#N/A</v>
      </c>
      <c r="AT123" s="83" t="e">
        <f ca="true">+IF(AND(ISNUMBER(OFFSET('Sanitation Data'!$H$12,0,10*ROW('Sanitation Data'!H117))),'Data Summary'!DI123="Yes"),OFFSET('Sanitation Data'!$H$12,0,10*ROW('Sanitation Data'!H117)),NA())</f>
        <v>#N/A</v>
      </c>
      <c r="AU123" s="83" t="e">
        <f ca="true">+IF(AND(ISNUMBER(OFFSET('Sanitation Data'!$I$4,0,10*ROW('Sanitation Data'!I117))),'Data Summary'!DJ123="Yes"),100-OFFSET('Sanitation Data'!$I$4,0,10*ROW('Sanitation Data'!I117)),NA())</f>
        <v>#N/A</v>
      </c>
      <c r="AV123" s="83" t="e">
        <f ca="true">+IF(AND(ISNUMBER(OFFSET('Sanitation Data'!$I$6,0,10*ROW('Sanitation Data'!I117))),'Data Summary'!DK123="Yes"),OFFSET('Sanitation Data'!$I$6,0,10*ROW('Sanitation Data'!I117)),NA())</f>
        <v>#N/A</v>
      </c>
      <c r="AW123" s="83" t="e">
        <f ca="true">+IF(AND(ISNUMBER(OFFSET('Sanitation Data'!$I$10,0,10*ROW('Sanitation Data'!I117))),'Data Summary'!DL123="Yes"),OFFSET('Sanitation Data'!$I$10,0,10*ROW('Sanitation Data'!I117)),NA())</f>
        <v>#N/A</v>
      </c>
      <c r="AX123" s="83" t="e">
        <f ca="true">+IF(AND(ISNUMBER(OFFSET('Sanitation Data'!$I$11,0,10*ROW('Sanitation Data'!I117))),'Data Summary'!DM123="Yes"),OFFSET('Sanitation Data'!$I$11,0,10*ROW('Sanitation Data'!I117)),NA())</f>
        <v>#N/A</v>
      </c>
      <c r="AY123" s="83" t="e">
        <f ca="true">+IF(AND(ISNUMBER(OFFSET('Sanitation Data'!$I$12,0,10*ROW('Sanitation Data'!I117))),'Data Summary'!DN123="Yes"),OFFSET('Sanitation Data'!$I$12,0,10*ROW('Sanitation Data'!I117)),NA())</f>
        <v>#N/A</v>
      </c>
      <c r="AZ123" s="84" t="e">
        <f ca="true">+IF(AND(ISNUMBER(OFFSET('Hygiene Data'!$D$5,0,10*ROW('Hygiene Data'!D117))),'Data Summary'!DO123="Yes"),OFFSET('Hygiene Data'!$D$5,0,10*ROW('Hygiene Data'!D117)),NA())</f>
        <v>#N/A</v>
      </c>
      <c r="BA123" s="84" t="e">
        <f ca="true">+IF(AND(ISNUMBER(OFFSET('Hygiene Data'!$D$7,0,10*ROW('Hygiene Data'!D117))),'Data Summary'!DP123="Yes"),OFFSET('Hygiene Data'!$D$7,0,10*ROW('Hygiene Data'!D117)),NA())</f>
        <v>#N/A</v>
      </c>
      <c r="BB123" s="84" t="e">
        <f ca="true">+IF(AND(ISNUMBER(OFFSET('Hygiene Data'!$D$9,0,10*ROW('Hygiene Data'!D117))),'Data Summary'!DQ123="Yes"),OFFSET('Hygiene Data'!$D$9,0,10*ROW('Hygiene Data'!D117)),NA())</f>
        <v>#N/A</v>
      </c>
      <c r="BC123" s="84" t="e">
        <f ca="true">+IF(AND(ISNUMBER(OFFSET('Hygiene Data'!$E$5,0,10*ROW('Hygiene Data'!E117))),'Data Summary'!DR123="Yes"),OFFSET('Hygiene Data'!$E$5,0,10*ROW('Hygiene Data'!E117)),NA())</f>
        <v>#N/A</v>
      </c>
      <c r="BD123" s="84" t="e">
        <f ca="true">+IF(AND(ISNUMBER(OFFSET('Hygiene Data'!$E$7,0,10*ROW('Hygiene Data'!E117))),'Data Summary'!DS123="Yes"),OFFSET('Hygiene Data'!$E$7,0,10*ROW('Hygiene Data'!E117)),NA())</f>
        <v>#N/A</v>
      </c>
      <c r="BE123" s="84" t="e">
        <f ca="true">+IF(AND(ISNUMBER(OFFSET('Hygiene Data'!$E$9,0,10*ROW('Hygiene Data'!E117))),'Data Summary'!DT123="Yes"),OFFSET('Hygiene Data'!$E$9,0,10*ROW('Hygiene Data'!E117)),NA())</f>
        <v>#N/A</v>
      </c>
      <c r="BF123" s="84" t="e">
        <f ca="true">+IF(AND(ISNUMBER(OFFSET('Hygiene Data'!$F$5,0,10*ROW('Hygiene Data'!F117))),'Data Summary'!DU123="Yes"),OFFSET('Hygiene Data'!$F$5,0,10*ROW('Hygiene Data'!F117)),NA())</f>
        <v>#N/A</v>
      </c>
      <c r="BG123" s="84" t="e">
        <f ca="true">+IF(AND(ISNUMBER(OFFSET('Hygiene Data'!$F$7,0,10*ROW('Hygiene Data'!F117))),'Data Summary'!DV123="Yes"),OFFSET('Hygiene Data'!$F$7,0,10*ROW('Hygiene Data'!F117)),NA())</f>
        <v>#N/A</v>
      </c>
      <c r="BH123" s="84" t="e">
        <f ca="true">+IF(AND(ISNUMBER(OFFSET('Hygiene Data'!$F$9,0,10*ROW('Hygiene Data'!F117))),'Data Summary'!DW123="Yes"),OFFSET('Hygiene Data'!$F$9,0,10*ROW('Hygiene Data'!F117)),NA())</f>
        <v>#N/A</v>
      </c>
      <c r="BI123" s="84" t="e">
        <f ca="true">+IF(AND(ISNUMBER(OFFSET('Hygiene Data'!$G$5,0,10*ROW('Hygiene Data'!G117))),'Data Summary'!DX123="Yes"),OFFSET('Hygiene Data'!$G$5,0,10*ROW('Hygiene Data'!G117)),NA())</f>
        <v>#N/A</v>
      </c>
      <c r="BJ123" s="84" t="e">
        <f ca="true">+IF(AND(ISNUMBER(OFFSET('Hygiene Data'!$G$7,0,10*ROW('Hygiene Data'!G117))),'Data Summary'!DY123="Yes"),OFFSET('Hygiene Data'!$G$7,0,10*ROW('Hygiene Data'!G117)),NA())</f>
        <v>#N/A</v>
      </c>
      <c r="BK123" s="84" t="e">
        <f ca="true">+IF(AND(ISNUMBER(OFFSET('Hygiene Data'!$G$9,0,10*ROW('Hygiene Data'!G117))),'Data Summary'!DZ123="Yes"),OFFSET('Hygiene Data'!$G$9,0,10*ROW('Hygiene Data'!G117)),NA())</f>
        <v>#N/A</v>
      </c>
      <c r="BL123" s="84" t="e">
        <f ca="true">+IF(AND(ISNUMBER(OFFSET('Hygiene Data'!$H$5,0,10*ROW('Hygiene Data'!H117))),'Data Summary'!EA123="Yes"),OFFSET('Hygiene Data'!$H$5,0,10*ROW('Hygiene Data'!H117)),NA())</f>
        <v>#N/A</v>
      </c>
      <c r="BM123" s="84" t="e">
        <f ca="true">+IF(AND(ISNUMBER(OFFSET('Hygiene Data'!$H$7,0,10*ROW('Hygiene Data'!H117))),'Data Summary'!EB123="Yes"),OFFSET('Hygiene Data'!$H$7,0,10*ROW('Hygiene Data'!H117)),NA())</f>
        <v>#N/A</v>
      </c>
      <c r="BN123" s="84" t="e">
        <f ca="true">+IF(AND(ISNUMBER(OFFSET('Hygiene Data'!$H$9,0,10*ROW('Hygiene Data'!H117))),'Data Summary'!EC123="Yes"),OFFSET('Hygiene Data'!$H$9,0,10*ROW('Hygiene Data'!H117)),NA())</f>
        <v>#N/A</v>
      </c>
      <c r="BO123" s="84" t="e">
        <f ca="true">+IF(AND(ISNUMBER(OFFSET('Hygiene Data'!$I$5,0,10*ROW('Hygiene Data'!I117))),'Data Summary'!ED123="Yes"),OFFSET('Hygiene Data'!$I$5,0,10*ROW('Hygiene Data'!I117)),NA())</f>
        <v>#N/A</v>
      </c>
      <c r="BP123" s="84" t="e">
        <f ca="true">+IF(AND(ISNUMBER(OFFSET('Hygiene Data'!$I$7,0,10*ROW('Hygiene Data'!I117))),'Data Summary'!EE123="Yes"),OFFSET('Hygiene Data'!$I$7,0,10*ROW('Hygiene Data'!I117)),NA())</f>
        <v>#N/A</v>
      </c>
      <c r="BQ123" s="84" t="e">
        <f ca="true">+IF(AND(ISNUMBER(OFFSET('Hygiene Data'!$I$9,0,10*ROW('Hygiene Data'!I117))),'Data Summary'!EF123="Yes"),OFFSET('Hygiene Data'!$I$9,0,10*ROW('Hygiene Data'!I117)),NA())</f>
        <v>#N/A</v>
      </c>
    </row>
    <row xmlns:x14ac="http://schemas.microsoft.com/office/spreadsheetml/2009/9/ac" r="124" x14ac:dyDescent="0.2">
      <c r="A124" s="375" t="e">
        <f ca="true">+RIGHT('Data Summary'!A124,LEN('Data Summary'!A124)-9)</f>
        <v>#VALUE!</v>
      </c>
      <c r="B124" s="36" t="str">
        <f ca="true">+IF(ISTEXT('Data Summary'!B124),'Data Summary'!B124,"")</f>
        <v/>
      </c>
      <c r="C124" s="325" t="e">
        <f ca="true">+VALUE('Data Summary'!C124)</f>
        <v>#VALUE!</v>
      </c>
      <c r="D124" s="82" t="e">
        <f ca="true">+IF(AND(ISNUMBER(OFFSET('Water Data'!$D$4,0,10*ROW('Water Data'!D118))),'Data Summary'!BS124="Yes"),100-OFFSET('Water Data'!$D$4,0,10*ROW('Water Data'!D118)),NA())</f>
        <v>#N/A</v>
      </c>
      <c r="E124" s="82" t="e">
        <f ca="true">+IF(AND(ISNUMBER(OFFSET('Water Data'!$D$6,0,10*ROW('Water Data'!D118))),'Data Summary'!BT124="Yes"),OFFSET('Water Data'!$D$6,0,10*ROW('Water Data'!D118)),NA())</f>
        <v>#N/A</v>
      </c>
      <c r="F124" s="82" t="e">
        <f ca="true">+IF(AND(ISNUMBER(OFFSET('Water Data'!$D$9,0,10*ROW('Water Data'!D118))),'Data Summary'!BU124="Yes"),OFFSET('Water Data'!$D$9,0,10*ROW('Water Data'!D118)),NA())</f>
        <v>#N/A</v>
      </c>
      <c r="G124" s="82" t="e">
        <f ca="true">+IF(AND(ISNUMBER(OFFSET('Water Data'!$E$4,0,10*ROW('Water Data'!E118))),'Data Summary'!BV124="Yes"),100-OFFSET('Water Data'!$E$4,0,10*ROW('Water Data'!E118)),NA())</f>
        <v>#N/A</v>
      </c>
      <c r="H124" s="82" t="e">
        <f ca="true">+IF(AND(ISNUMBER(OFFSET('Water Data'!$E$6,0,10*ROW('Water Data'!E118))),'Data Summary'!BW124="Yes"),OFFSET('Water Data'!$E$6,0,10*ROW('Water Data'!E118)),NA())</f>
        <v>#N/A</v>
      </c>
      <c r="I124" s="82" t="e">
        <f ca="true">+IF(AND(ISNUMBER(OFFSET('Water Data'!$E$9,0,10*ROW('Water Data'!E118))),'Data Summary'!BX124="Yes"),OFFSET('Water Data'!$E$9,0,10*ROW('Water Data'!E118)),NA())</f>
        <v>#N/A</v>
      </c>
      <c r="J124" s="82" t="e">
        <f ca="true">+IF(AND(ISNUMBER(OFFSET('Water Data'!$F$4,0,10*ROW('Water Data'!F118))),'Data Summary'!BY124="Yes"),100-OFFSET('Water Data'!$F$4,0,10*ROW('Water Data'!F118)),NA())</f>
        <v>#N/A</v>
      </c>
      <c r="K124" s="82" t="e">
        <f ca="true">+IF(AND(ISNUMBER(OFFSET('Water Data'!$F$6,0,10*ROW('Water Data'!F118))),'Data Summary'!BZ124="Yes"),OFFSET('Water Data'!$F$6,0,10*ROW('Water Data'!F118)),NA())</f>
        <v>#N/A</v>
      </c>
      <c r="L124" s="82" t="e">
        <f ca="true">+IF(AND(ISNUMBER(OFFSET('Water Data'!$F$9,0,10*ROW('Water Data'!F118))),'Data Summary'!CA124="Yes"),OFFSET('Water Data'!$F$9,0,10*ROW('Water Data'!F118)),NA())</f>
        <v>#N/A</v>
      </c>
      <c r="M124" s="82" t="e">
        <f ca="true">+IF(AND(ISNUMBER(OFFSET('Water Data'!$G$4,0,10*ROW('Water Data'!G118))),'Data Summary'!CB124="Yes"),100-OFFSET('Water Data'!$G$4,0,10*ROW('Water Data'!G118)),NA())</f>
        <v>#N/A</v>
      </c>
      <c r="N124" s="82" t="e">
        <f ca="true">+IF(AND(ISNUMBER(OFFSET('Water Data'!$G$6,0,10*ROW('Water Data'!G118))),'Data Summary'!CC124="Yes"),OFFSET('Water Data'!$G$6,0,10*ROW('Water Data'!G118)),NA())</f>
        <v>#N/A</v>
      </c>
      <c r="O124" s="82" t="e">
        <f ca="true">+IF(AND(ISNUMBER(OFFSET('Water Data'!$G$9,0,10*ROW('Water Data'!G118))),'Data Summary'!CD124="Yes"),OFFSET('Water Data'!$G$9,0,10*ROW('Water Data'!G118)),NA())</f>
        <v>#N/A</v>
      </c>
      <c r="P124" s="82" t="e">
        <f ca="true">+IF(AND(ISNUMBER(OFFSET('Water Data'!$H$4,0,10*ROW('Water Data'!H118))),'Data Summary'!CE124="Yes"),100-OFFSET('Water Data'!$H$4,0,10*ROW('Water Data'!H118)),NA())</f>
        <v>#N/A</v>
      </c>
      <c r="Q124" s="82" t="e">
        <f ca="true">+IF(AND(ISNUMBER(OFFSET('Water Data'!$H$6,0,10*ROW('Water Data'!H118))),'Data Summary'!CF124="Yes"),OFFSET('Water Data'!$H$6,0,10*ROW('Water Data'!H118)),NA())</f>
        <v>#N/A</v>
      </c>
      <c r="R124" s="82" t="e">
        <f ca="true">+IF(AND(ISNUMBER(OFFSET('Water Data'!$H$9,0,10*ROW('Water Data'!H118))),'Data Summary'!CG124="Yes"),OFFSET('Water Data'!$H$9,0,10*ROW('Water Data'!H118)),NA())</f>
        <v>#N/A</v>
      </c>
      <c r="S124" s="82" t="e">
        <f ca="true">+IF(AND(ISNUMBER(OFFSET('Water Data'!$I$4,0,10*ROW('Water Data'!I118))),'Data Summary'!CH124="Yes"),100-OFFSET('Water Data'!$I$4,0,10*ROW('Water Data'!I118)),NA())</f>
        <v>#N/A</v>
      </c>
      <c r="T124" s="82" t="e">
        <f ca="true">+IF(AND(ISNUMBER(OFFSET('Water Data'!$I$6,0,10*ROW('Water Data'!I118))),'Data Summary'!CI124="Yes"),OFFSET('Water Data'!$I$6,0,10*ROW('Water Data'!I118)),NA())</f>
        <v>#N/A</v>
      </c>
      <c r="U124" s="82" t="e">
        <f ca="true">+IF(AND(ISNUMBER(OFFSET('Water Data'!$I$9,0,10*ROW('Water Data'!I118))),'Data Summary'!CJ124="Yes"),OFFSET('Water Data'!$I$9,0,10*ROW('Water Data'!I118)),NA())</f>
        <v>#N/A</v>
      </c>
      <c r="V124" s="83" t="e">
        <f ca="true">+IF(AND(ISNUMBER(OFFSET('Sanitation Data'!$D$4,0,10*ROW('Sanitation Data'!D118))),'Data Summary'!CK124="Yes"),100-OFFSET('Sanitation Data'!$D$4,0,10*ROW('Sanitation Data'!D118)),NA())</f>
        <v>#N/A</v>
      </c>
      <c r="W124" s="83" t="e">
        <f ca="true">+IF(AND(ISNUMBER(OFFSET('Sanitation Data'!$D$6,0,10*ROW('Sanitation Data'!D118))),'Data Summary'!CL124="Yes"),OFFSET('Sanitation Data'!$D$6,0,10*ROW('Sanitation Data'!D118)),NA())</f>
        <v>#N/A</v>
      </c>
      <c r="X124" s="83" t="e">
        <f ca="true">+IF(AND(ISNUMBER(OFFSET('Sanitation Data'!$D$10,0,10*ROW('Sanitation Data'!D118))),'Data Summary'!CM124="Yes"),OFFSET('Sanitation Data'!$D$10,0,10*ROW('Sanitation Data'!D118)),NA())</f>
        <v>#N/A</v>
      </c>
      <c r="Y124" s="83" t="e">
        <f ca="true">+IF(AND(ISNUMBER(OFFSET('Sanitation Data'!$D$11,0,10*ROW('Sanitation Data'!D118))),'Data Summary'!CN124="Yes"),OFFSET('Sanitation Data'!$D$11,0,10*ROW('Sanitation Data'!D118)),NA())</f>
        <v>#N/A</v>
      </c>
      <c r="Z124" s="83" t="e">
        <f ca="true">+IF(AND(ISNUMBER(OFFSET('Sanitation Data'!$D$12,0,10*ROW('Sanitation Data'!D118))),'Data Summary'!CO124="Yes"),OFFSET('Sanitation Data'!$D$12,0,10*ROW('Sanitation Data'!D118)),NA())</f>
        <v>#N/A</v>
      </c>
      <c r="AA124" s="83" t="e">
        <f ca="true">+IF(AND(ISNUMBER(OFFSET('Sanitation Data'!$E$4,0,10*ROW('Sanitation Data'!E118))),'Data Summary'!CP124="Yes"),100-OFFSET('Sanitation Data'!$E$4,0,10*ROW('Sanitation Data'!E118)),NA())</f>
        <v>#N/A</v>
      </c>
      <c r="AB124" s="83" t="e">
        <f ca="true">+IF(AND(ISNUMBER(OFFSET('Sanitation Data'!$E$6,0,10*ROW('Sanitation Data'!E118))),'Data Summary'!CQ124="Yes"),OFFSET('Sanitation Data'!$E$6,0,10*ROW('Sanitation Data'!E118)),NA())</f>
        <v>#N/A</v>
      </c>
      <c r="AC124" s="83" t="e">
        <f ca="true">+IF(AND(ISNUMBER(OFFSET('Sanitation Data'!$E$10,0,10*ROW('Sanitation Data'!E118))),'Data Summary'!CR124="Yes"),OFFSET('Sanitation Data'!$E$10,0,10*ROW('Sanitation Data'!E118)),NA())</f>
        <v>#N/A</v>
      </c>
      <c r="AD124" s="83" t="e">
        <f ca="true">+IF(AND(ISNUMBER(OFFSET('Sanitation Data'!$E$11,0,10*ROW('Sanitation Data'!E118))),'Data Summary'!CS124="Yes"),OFFSET('Sanitation Data'!$E$11,0,10*ROW('Sanitation Data'!E118)),NA())</f>
        <v>#N/A</v>
      </c>
      <c r="AE124" s="83" t="e">
        <f ca="true">+IF(AND(ISNUMBER(OFFSET('Sanitation Data'!$E$12,0,10*ROW('Sanitation Data'!E118))),'Data Summary'!CT124="Yes"),OFFSET('Sanitation Data'!$E$12,0,10*ROW('Sanitation Data'!E118)),NA())</f>
        <v>#N/A</v>
      </c>
      <c r="AF124" s="83" t="e">
        <f ca="true">+IF(AND(ISNUMBER(OFFSET('Sanitation Data'!$F$4,0,10*ROW('Sanitation Data'!F118))),'Data Summary'!CU124="Yes"),100-OFFSET('Sanitation Data'!$F$4,0,10*ROW('Sanitation Data'!F118)),NA())</f>
        <v>#N/A</v>
      </c>
      <c r="AG124" s="83" t="e">
        <f ca="true">+IF(AND(ISNUMBER(OFFSET('Sanitation Data'!$F$6,0,10*ROW('Sanitation Data'!F118))),'Data Summary'!CV124="Yes"),OFFSET('Sanitation Data'!$F$6,0,10*ROW('Sanitation Data'!F118)),NA())</f>
        <v>#N/A</v>
      </c>
      <c r="AH124" s="83" t="e">
        <f ca="true">+IF(AND(ISNUMBER(OFFSET('Sanitation Data'!$F$10,0,10*ROW('Sanitation Data'!F118))),'Data Summary'!CW124="Yes"),OFFSET('Sanitation Data'!$F$10,0,10*ROW('Sanitation Data'!F118)),NA())</f>
        <v>#N/A</v>
      </c>
      <c r="AI124" s="83" t="e">
        <f ca="true">+IF(AND(ISNUMBER(OFFSET('Sanitation Data'!$F$11,0,10*ROW('Sanitation Data'!F118))),'Data Summary'!CX124="Yes"),OFFSET('Sanitation Data'!$F$11,0,10*ROW('Sanitation Data'!F118)),NA())</f>
        <v>#N/A</v>
      </c>
      <c r="AJ124" s="83" t="e">
        <f ca="true">+IF(AND(ISNUMBER(OFFSET('Sanitation Data'!$F$12,0,10*ROW('Sanitation Data'!F118))),'Data Summary'!CY124="Yes"),OFFSET('Sanitation Data'!$F$12,0,10*ROW('Sanitation Data'!F118)),NA())</f>
        <v>#N/A</v>
      </c>
      <c r="AK124" s="83" t="e">
        <f ca="true">+IF(AND(ISNUMBER(OFFSET('Sanitation Data'!$G$4,0,10*ROW('Sanitation Data'!G118))),'Data Summary'!CZ124="Yes"),100-OFFSET('Sanitation Data'!$G$4,0,10*ROW('Sanitation Data'!G118)),NA())</f>
        <v>#N/A</v>
      </c>
      <c r="AL124" s="83" t="e">
        <f ca="true">+IF(AND(ISNUMBER(OFFSET('Sanitation Data'!$G$6,0,10*ROW('Sanitation Data'!G118))),'Data Summary'!DA124="Yes"),OFFSET('Sanitation Data'!$G$6,0,10*ROW('Sanitation Data'!G118)),NA())</f>
        <v>#N/A</v>
      </c>
      <c r="AM124" s="83" t="e">
        <f ca="true">+IF(AND(ISNUMBER(OFFSET('Sanitation Data'!$G$10,0,10*ROW('Sanitation Data'!G118))),'Data Summary'!DB124="Yes"),OFFSET('Sanitation Data'!$G$10,0,10*ROW('Sanitation Data'!G118)),NA())</f>
        <v>#N/A</v>
      </c>
      <c r="AN124" s="83" t="e">
        <f ca="true">+IF(AND(ISNUMBER(OFFSET('Sanitation Data'!$G$11,0,10*ROW('Sanitation Data'!G118))),'Data Summary'!DC124="Yes"),OFFSET('Sanitation Data'!$G$11,0,10*ROW('Sanitation Data'!G118)),NA())</f>
        <v>#N/A</v>
      </c>
      <c r="AO124" s="83" t="e">
        <f ca="true">+IF(AND(ISNUMBER(OFFSET('Sanitation Data'!$G$12,0,10*ROW('Sanitation Data'!G118))),'Data Summary'!DD124="Yes"),OFFSET('Sanitation Data'!$G$12,0,10*ROW('Sanitation Data'!G118)),NA())</f>
        <v>#N/A</v>
      </c>
      <c r="AP124" s="83" t="e">
        <f ca="true">+IF(AND(ISNUMBER(OFFSET('Sanitation Data'!$H$4,0,10*ROW('Sanitation Data'!H118))),'Data Summary'!DE124="Yes"),100-OFFSET('Sanitation Data'!$H$4,0,10*ROW('Sanitation Data'!H118)),NA())</f>
        <v>#N/A</v>
      </c>
      <c r="AQ124" s="83" t="e">
        <f ca="true">+IF(AND(ISNUMBER(OFFSET('Sanitation Data'!$H$6,0,10*ROW('Sanitation Data'!H118))),'Data Summary'!DF124="Yes"),OFFSET('Sanitation Data'!$H$6,0,10*ROW('Sanitation Data'!H118)),NA())</f>
        <v>#N/A</v>
      </c>
      <c r="AR124" s="83" t="e">
        <f ca="true">+IF(AND(ISNUMBER(OFFSET('Sanitation Data'!$H$10,0,10*ROW('Sanitation Data'!H118))),'Data Summary'!DG124="Yes"),OFFSET('Sanitation Data'!$H$10,0,10*ROW('Sanitation Data'!H118)),NA())</f>
        <v>#N/A</v>
      </c>
      <c r="AS124" s="83" t="e">
        <f ca="true">+IF(AND(ISNUMBER(OFFSET('Sanitation Data'!$H$11,0,10*ROW('Sanitation Data'!H118))),'Data Summary'!DH124="Yes"),OFFSET('Sanitation Data'!$H$11,0,10*ROW('Sanitation Data'!H118)),NA())</f>
        <v>#N/A</v>
      </c>
      <c r="AT124" s="83" t="e">
        <f ca="true">+IF(AND(ISNUMBER(OFFSET('Sanitation Data'!$H$12,0,10*ROW('Sanitation Data'!H118))),'Data Summary'!DI124="Yes"),OFFSET('Sanitation Data'!$H$12,0,10*ROW('Sanitation Data'!H118)),NA())</f>
        <v>#N/A</v>
      </c>
      <c r="AU124" s="83" t="e">
        <f ca="true">+IF(AND(ISNUMBER(OFFSET('Sanitation Data'!$I$4,0,10*ROW('Sanitation Data'!I118))),'Data Summary'!DJ124="Yes"),100-OFFSET('Sanitation Data'!$I$4,0,10*ROW('Sanitation Data'!I118)),NA())</f>
        <v>#N/A</v>
      </c>
      <c r="AV124" s="83" t="e">
        <f ca="true">+IF(AND(ISNUMBER(OFFSET('Sanitation Data'!$I$6,0,10*ROW('Sanitation Data'!I118))),'Data Summary'!DK124="Yes"),OFFSET('Sanitation Data'!$I$6,0,10*ROW('Sanitation Data'!I118)),NA())</f>
        <v>#N/A</v>
      </c>
      <c r="AW124" s="83" t="e">
        <f ca="true">+IF(AND(ISNUMBER(OFFSET('Sanitation Data'!$I$10,0,10*ROW('Sanitation Data'!I118))),'Data Summary'!DL124="Yes"),OFFSET('Sanitation Data'!$I$10,0,10*ROW('Sanitation Data'!I118)),NA())</f>
        <v>#N/A</v>
      </c>
      <c r="AX124" s="83" t="e">
        <f ca="true">+IF(AND(ISNUMBER(OFFSET('Sanitation Data'!$I$11,0,10*ROW('Sanitation Data'!I118))),'Data Summary'!DM124="Yes"),OFFSET('Sanitation Data'!$I$11,0,10*ROW('Sanitation Data'!I118)),NA())</f>
        <v>#N/A</v>
      </c>
      <c r="AY124" s="83" t="e">
        <f ca="true">+IF(AND(ISNUMBER(OFFSET('Sanitation Data'!$I$12,0,10*ROW('Sanitation Data'!I118))),'Data Summary'!DN124="Yes"),OFFSET('Sanitation Data'!$I$12,0,10*ROW('Sanitation Data'!I118)),NA())</f>
        <v>#N/A</v>
      </c>
      <c r="AZ124" s="84" t="e">
        <f ca="true">+IF(AND(ISNUMBER(OFFSET('Hygiene Data'!$D$5,0,10*ROW('Hygiene Data'!D118))),'Data Summary'!DO124="Yes"),OFFSET('Hygiene Data'!$D$5,0,10*ROW('Hygiene Data'!D118)),NA())</f>
        <v>#N/A</v>
      </c>
      <c r="BA124" s="84" t="e">
        <f ca="true">+IF(AND(ISNUMBER(OFFSET('Hygiene Data'!$D$7,0,10*ROW('Hygiene Data'!D118))),'Data Summary'!DP124="Yes"),OFFSET('Hygiene Data'!$D$7,0,10*ROW('Hygiene Data'!D118)),NA())</f>
        <v>#N/A</v>
      </c>
      <c r="BB124" s="84" t="e">
        <f ca="true">+IF(AND(ISNUMBER(OFFSET('Hygiene Data'!$D$9,0,10*ROW('Hygiene Data'!D118))),'Data Summary'!DQ124="Yes"),OFFSET('Hygiene Data'!$D$9,0,10*ROW('Hygiene Data'!D118)),NA())</f>
        <v>#N/A</v>
      </c>
      <c r="BC124" s="84" t="e">
        <f ca="true">+IF(AND(ISNUMBER(OFFSET('Hygiene Data'!$E$5,0,10*ROW('Hygiene Data'!E118))),'Data Summary'!DR124="Yes"),OFFSET('Hygiene Data'!$E$5,0,10*ROW('Hygiene Data'!E118)),NA())</f>
        <v>#N/A</v>
      </c>
      <c r="BD124" s="84" t="e">
        <f ca="true">+IF(AND(ISNUMBER(OFFSET('Hygiene Data'!$E$7,0,10*ROW('Hygiene Data'!E118))),'Data Summary'!DS124="Yes"),OFFSET('Hygiene Data'!$E$7,0,10*ROW('Hygiene Data'!E118)),NA())</f>
        <v>#N/A</v>
      </c>
      <c r="BE124" s="84" t="e">
        <f ca="true">+IF(AND(ISNUMBER(OFFSET('Hygiene Data'!$E$9,0,10*ROW('Hygiene Data'!E118))),'Data Summary'!DT124="Yes"),OFFSET('Hygiene Data'!$E$9,0,10*ROW('Hygiene Data'!E118)),NA())</f>
        <v>#N/A</v>
      </c>
      <c r="BF124" s="84" t="e">
        <f ca="true">+IF(AND(ISNUMBER(OFFSET('Hygiene Data'!$F$5,0,10*ROW('Hygiene Data'!F118))),'Data Summary'!DU124="Yes"),OFFSET('Hygiene Data'!$F$5,0,10*ROW('Hygiene Data'!F118)),NA())</f>
        <v>#N/A</v>
      </c>
      <c r="BG124" s="84" t="e">
        <f ca="true">+IF(AND(ISNUMBER(OFFSET('Hygiene Data'!$F$7,0,10*ROW('Hygiene Data'!F118))),'Data Summary'!DV124="Yes"),OFFSET('Hygiene Data'!$F$7,0,10*ROW('Hygiene Data'!F118)),NA())</f>
        <v>#N/A</v>
      </c>
      <c r="BH124" s="84" t="e">
        <f ca="true">+IF(AND(ISNUMBER(OFFSET('Hygiene Data'!$F$9,0,10*ROW('Hygiene Data'!F118))),'Data Summary'!DW124="Yes"),OFFSET('Hygiene Data'!$F$9,0,10*ROW('Hygiene Data'!F118)),NA())</f>
        <v>#N/A</v>
      </c>
      <c r="BI124" s="84" t="e">
        <f ca="true">+IF(AND(ISNUMBER(OFFSET('Hygiene Data'!$G$5,0,10*ROW('Hygiene Data'!G118))),'Data Summary'!DX124="Yes"),OFFSET('Hygiene Data'!$G$5,0,10*ROW('Hygiene Data'!G118)),NA())</f>
        <v>#N/A</v>
      </c>
      <c r="BJ124" s="84" t="e">
        <f ca="true">+IF(AND(ISNUMBER(OFFSET('Hygiene Data'!$G$7,0,10*ROW('Hygiene Data'!G118))),'Data Summary'!DY124="Yes"),OFFSET('Hygiene Data'!$G$7,0,10*ROW('Hygiene Data'!G118)),NA())</f>
        <v>#N/A</v>
      </c>
      <c r="BK124" s="84" t="e">
        <f ca="true">+IF(AND(ISNUMBER(OFFSET('Hygiene Data'!$G$9,0,10*ROW('Hygiene Data'!G118))),'Data Summary'!DZ124="Yes"),OFFSET('Hygiene Data'!$G$9,0,10*ROW('Hygiene Data'!G118)),NA())</f>
        <v>#N/A</v>
      </c>
      <c r="BL124" s="84" t="e">
        <f ca="true">+IF(AND(ISNUMBER(OFFSET('Hygiene Data'!$H$5,0,10*ROW('Hygiene Data'!H118))),'Data Summary'!EA124="Yes"),OFFSET('Hygiene Data'!$H$5,0,10*ROW('Hygiene Data'!H118)),NA())</f>
        <v>#N/A</v>
      </c>
      <c r="BM124" s="84" t="e">
        <f ca="true">+IF(AND(ISNUMBER(OFFSET('Hygiene Data'!$H$7,0,10*ROW('Hygiene Data'!H118))),'Data Summary'!EB124="Yes"),OFFSET('Hygiene Data'!$H$7,0,10*ROW('Hygiene Data'!H118)),NA())</f>
        <v>#N/A</v>
      </c>
      <c r="BN124" s="84" t="e">
        <f ca="true">+IF(AND(ISNUMBER(OFFSET('Hygiene Data'!$H$9,0,10*ROW('Hygiene Data'!H118))),'Data Summary'!EC124="Yes"),OFFSET('Hygiene Data'!$H$9,0,10*ROW('Hygiene Data'!H118)),NA())</f>
        <v>#N/A</v>
      </c>
      <c r="BO124" s="84" t="e">
        <f ca="true">+IF(AND(ISNUMBER(OFFSET('Hygiene Data'!$I$5,0,10*ROW('Hygiene Data'!I118))),'Data Summary'!ED124="Yes"),OFFSET('Hygiene Data'!$I$5,0,10*ROW('Hygiene Data'!I118)),NA())</f>
        <v>#N/A</v>
      </c>
      <c r="BP124" s="84" t="e">
        <f ca="true">+IF(AND(ISNUMBER(OFFSET('Hygiene Data'!$I$7,0,10*ROW('Hygiene Data'!I118))),'Data Summary'!EE124="Yes"),OFFSET('Hygiene Data'!$I$7,0,10*ROW('Hygiene Data'!I118)),NA())</f>
        <v>#N/A</v>
      </c>
      <c r="BQ124" s="84" t="e">
        <f ca="true">+IF(AND(ISNUMBER(OFFSET('Hygiene Data'!$I$9,0,10*ROW('Hygiene Data'!I118))),'Data Summary'!EF124="Yes"),OFFSET('Hygiene Data'!$I$9,0,10*ROW('Hygiene Data'!I118)),NA())</f>
        <v>#N/A</v>
      </c>
    </row>
    <row xmlns:x14ac="http://schemas.microsoft.com/office/spreadsheetml/2009/9/ac" r="125" x14ac:dyDescent="0.2">
      <c r="A125" s="375" t="e">
        <f ca="true">+RIGHT('Data Summary'!A125,LEN('Data Summary'!A125)-9)</f>
        <v>#VALUE!</v>
      </c>
      <c r="B125" s="36" t="str">
        <f ca="true">+IF(ISTEXT('Data Summary'!B125),'Data Summary'!B125,"")</f>
        <v/>
      </c>
      <c r="C125" s="325" t="e">
        <f ca="true">+VALUE('Data Summary'!C125)</f>
        <v>#VALUE!</v>
      </c>
      <c r="D125" s="82" t="e">
        <f ca="true">+IF(AND(ISNUMBER(OFFSET('Water Data'!$D$4,0,10*ROW('Water Data'!D119))),'Data Summary'!BS125="Yes"),100-OFFSET('Water Data'!$D$4,0,10*ROW('Water Data'!D119)),NA())</f>
        <v>#N/A</v>
      </c>
      <c r="E125" s="82" t="e">
        <f ca="true">+IF(AND(ISNUMBER(OFFSET('Water Data'!$D$6,0,10*ROW('Water Data'!D119))),'Data Summary'!BT125="Yes"),OFFSET('Water Data'!$D$6,0,10*ROW('Water Data'!D119)),NA())</f>
        <v>#N/A</v>
      </c>
      <c r="F125" s="82" t="e">
        <f ca="true">+IF(AND(ISNUMBER(OFFSET('Water Data'!$D$9,0,10*ROW('Water Data'!D119))),'Data Summary'!BU125="Yes"),OFFSET('Water Data'!$D$9,0,10*ROW('Water Data'!D119)),NA())</f>
        <v>#N/A</v>
      </c>
      <c r="G125" s="82" t="e">
        <f ca="true">+IF(AND(ISNUMBER(OFFSET('Water Data'!$E$4,0,10*ROW('Water Data'!E119))),'Data Summary'!BV125="Yes"),100-OFFSET('Water Data'!$E$4,0,10*ROW('Water Data'!E119)),NA())</f>
        <v>#N/A</v>
      </c>
      <c r="H125" s="82" t="e">
        <f ca="true">+IF(AND(ISNUMBER(OFFSET('Water Data'!$E$6,0,10*ROW('Water Data'!E119))),'Data Summary'!BW125="Yes"),OFFSET('Water Data'!$E$6,0,10*ROW('Water Data'!E119)),NA())</f>
        <v>#N/A</v>
      </c>
      <c r="I125" s="82" t="e">
        <f ca="true">+IF(AND(ISNUMBER(OFFSET('Water Data'!$E$9,0,10*ROW('Water Data'!E119))),'Data Summary'!BX125="Yes"),OFFSET('Water Data'!$E$9,0,10*ROW('Water Data'!E119)),NA())</f>
        <v>#N/A</v>
      </c>
      <c r="J125" s="82" t="e">
        <f ca="true">+IF(AND(ISNUMBER(OFFSET('Water Data'!$F$4,0,10*ROW('Water Data'!F119))),'Data Summary'!BY125="Yes"),100-OFFSET('Water Data'!$F$4,0,10*ROW('Water Data'!F119)),NA())</f>
        <v>#N/A</v>
      </c>
      <c r="K125" s="82" t="e">
        <f ca="true">+IF(AND(ISNUMBER(OFFSET('Water Data'!$F$6,0,10*ROW('Water Data'!F119))),'Data Summary'!BZ125="Yes"),OFFSET('Water Data'!$F$6,0,10*ROW('Water Data'!F119)),NA())</f>
        <v>#N/A</v>
      </c>
      <c r="L125" s="82" t="e">
        <f ca="true">+IF(AND(ISNUMBER(OFFSET('Water Data'!$F$9,0,10*ROW('Water Data'!F119))),'Data Summary'!CA125="Yes"),OFFSET('Water Data'!$F$9,0,10*ROW('Water Data'!F119)),NA())</f>
        <v>#N/A</v>
      </c>
      <c r="M125" s="82" t="e">
        <f ca="true">+IF(AND(ISNUMBER(OFFSET('Water Data'!$G$4,0,10*ROW('Water Data'!G119))),'Data Summary'!CB125="Yes"),100-OFFSET('Water Data'!$G$4,0,10*ROW('Water Data'!G119)),NA())</f>
        <v>#N/A</v>
      </c>
      <c r="N125" s="82" t="e">
        <f ca="true">+IF(AND(ISNUMBER(OFFSET('Water Data'!$G$6,0,10*ROW('Water Data'!G119))),'Data Summary'!CC125="Yes"),OFFSET('Water Data'!$G$6,0,10*ROW('Water Data'!G119)),NA())</f>
        <v>#N/A</v>
      </c>
      <c r="O125" s="82" t="e">
        <f ca="true">+IF(AND(ISNUMBER(OFFSET('Water Data'!$G$9,0,10*ROW('Water Data'!G119))),'Data Summary'!CD125="Yes"),OFFSET('Water Data'!$G$9,0,10*ROW('Water Data'!G119)),NA())</f>
        <v>#N/A</v>
      </c>
      <c r="P125" s="82" t="e">
        <f ca="true">+IF(AND(ISNUMBER(OFFSET('Water Data'!$H$4,0,10*ROW('Water Data'!H119))),'Data Summary'!CE125="Yes"),100-OFFSET('Water Data'!$H$4,0,10*ROW('Water Data'!H119)),NA())</f>
        <v>#N/A</v>
      </c>
      <c r="Q125" s="82" t="e">
        <f ca="true">+IF(AND(ISNUMBER(OFFSET('Water Data'!$H$6,0,10*ROW('Water Data'!H119))),'Data Summary'!CF125="Yes"),OFFSET('Water Data'!$H$6,0,10*ROW('Water Data'!H119)),NA())</f>
        <v>#N/A</v>
      </c>
      <c r="R125" s="82" t="e">
        <f ca="true">+IF(AND(ISNUMBER(OFFSET('Water Data'!$H$9,0,10*ROW('Water Data'!H119))),'Data Summary'!CG125="Yes"),OFFSET('Water Data'!$H$9,0,10*ROW('Water Data'!H119)),NA())</f>
        <v>#N/A</v>
      </c>
      <c r="S125" s="82" t="e">
        <f ca="true">+IF(AND(ISNUMBER(OFFSET('Water Data'!$I$4,0,10*ROW('Water Data'!I119))),'Data Summary'!CH125="Yes"),100-OFFSET('Water Data'!$I$4,0,10*ROW('Water Data'!I119)),NA())</f>
        <v>#N/A</v>
      </c>
      <c r="T125" s="82" t="e">
        <f ca="true">+IF(AND(ISNUMBER(OFFSET('Water Data'!$I$6,0,10*ROW('Water Data'!I119))),'Data Summary'!CI125="Yes"),OFFSET('Water Data'!$I$6,0,10*ROW('Water Data'!I119)),NA())</f>
        <v>#N/A</v>
      </c>
      <c r="U125" s="82" t="e">
        <f ca="true">+IF(AND(ISNUMBER(OFFSET('Water Data'!$I$9,0,10*ROW('Water Data'!I119))),'Data Summary'!CJ125="Yes"),OFFSET('Water Data'!$I$9,0,10*ROW('Water Data'!I119)),NA())</f>
        <v>#N/A</v>
      </c>
      <c r="V125" s="83" t="e">
        <f ca="true">+IF(AND(ISNUMBER(OFFSET('Sanitation Data'!$D$4,0,10*ROW('Sanitation Data'!D119))),'Data Summary'!CK125="Yes"),100-OFFSET('Sanitation Data'!$D$4,0,10*ROW('Sanitation Data'!D119)),NA())</f>
        <v>#N/A</v>
      </c>
      <c r="W125" s="83" t="e">
        <f ca="true">+IF(AND(ISNUMBER(OFFSET('Sanitation Data'!$D$6,0,10*ROW('Sanitation Data'!D119))),'Data Summary'!CL125="Yes"),OFFSET('Sanitation Data'!$D$6,0,10*ROW('Sanitation Data'!D119)),NA())</f>
        <v>#N/A</v>
      </c>
      <c r="X125" s="83" t="e">
        <f ca="true">+IF(AND(ISNUMBER(OFFSET('Sanitation Data'!$D$10,0,10*ROW('Sanitation Data'!D119))),'Data Summary'!CM125="Yes"),OFFSET('Sanitation Data'!$D$10,0,10*ROW('Sanitation Data'!D119)),NA())</f>
        <v>#N/A</v>
      </c>
      <c r="Y125" s="83" t="e">
        <f ca="true">+IF(AND(ISNUMBER(OFFSET('Sanitation Data'!$D$11,0,10*ROW('Sanitation Data'!D119))),'Data Summary'!CN125="Yes"),OFFSET('Sanitation Data'!$D$11,0,10*ROW('Sanitation Data'!D119)),NA())</f>
        <v>#N/A</v>
      </c>
      <c r="Z125" s="83" t="e">
        <f ca="true">+IF(AND(ISNUMBER(OFFSET('Sanitation Data'!$D$12,0,10*ROW('Sanitation Data'!D119))),'Data Summary'!CO125="Yes"),OFFSET('Sanitation Data'!$D$12,0,10*ROW('Sanitation Data'!D119)),NA())</f>
        <v>#N/A</v>
      </c>
      <c r="AA125" s="83" t="e">
        <f ca="true">+IF(AND(ISNUMBER(OFFSET('Sanitation Data'!$E$4,0,10*ROW('Sanitation Data'!E119))),'Data Summary'!CP125="Yes"),100-OFFSET('Sanitation Data'!$E$4,0,10*ROW('Sanitation Data'!E119)),NA())</f>
        <v>#N/A</v>
      </c>
      <c r="AB125" s="83" t="e">
        <f ca="true">+IF(AND(ISNUMBER(OFFSET('Sanitation Data'!$E$6,0,10*ROW('Sanitation Data'!E119))),'Data Summary'!CQ125="Yes"),OFFSET('Sanitation Data'!$E$6,0,10*ROW('Sanitation Data'!E119)),NA())</f>
        <v>#N/A</v>
      </c>
      <c r="AC125" s="83" t="e">
        <f ca="true">+IF(AND(ISNUMBER(OFFSET('Sanitation Data'!$E$10,0,10*ROW('Sanitation Data'!E119))),'Data Summary'!CR125="Yes"),OFFSET('Sanitation Data'!$E$10,0,10*ROW('Sanitation Data'!E119)),NA())</f>
        <v>#N/A</v>
      </c>
      <c r="AD125" s="83" t="e">
        <f ca="true">+IF(AND(ISNUMBER(OFFSET('Sanitation Data'!$E$11,0,10*ROW('Sanitation Data'!E119))),'Data Summary'!CS125="Yes"),OFFSET('Sanitation Data'!$E$11,0,10*ROW('Sanitation Data'!E119)),NA())</f>
        <v>#N/A</v>
      </c>
      <c r="AE125" s="83" t="e">
        <f ca="true">+IF(AND(ISNUMBER(OFFSET('Sanitation Data'!$E$12,0,10*ROW('Sanitation Data'!E119))),'Data Summary'!CT125="Yes"),OFFSET('Sanitation Data'!$E$12,0,10*ROW('Sanitation Data'!E119)),NA())</f>
        <v>#N/A</v>
      </c>
      <c r="AF125" s="83" t="e">
        <f ca="true">+IF(AND(ISNUMBER(OFFSET('Sanitation Data'!$F$4,0,10*ROW('Sanitation Data'!F119))),'Data Summary'!CU125="Yes"),100-OFFSET('Sanitation Data'!$F$4,0,10*ROW('Sanitation Data'!F119)),NA())</f>
        <v>#N/A</v>
      </c>
      <c r="AG125" s="83" t="e">
        <f ca="true">+IF(AND(ISNUMBER(OFFSET('Sanitation Data'!$F$6,0,10*ROW('Sanitation Data'!F119))),'Data Summary'!CV125="Yes"),OFFSET('Sanitation Data'!$F$6,0,10*ROW('Sanitation Data'!F119)),NA())</f>
        <v>#N/A</v>
      </c>
      <c r="AH125" s="83" t="e">
        <f ca="true">+IF(AND(ISNUMBER(OFFSET('Sanitation Data'!$F$10,0,10*ROW('Sanitation Data'!F119))),'Data Summary'!CW125="Yes"),OFFSET('Sanitation Data'!$F$10,0,10*ROW('Sanitation Data'!F119)),NA())</f>
        <v>#N/A</v>
      </c>
      <c r="AI125" s="83" t="e">
        <f ca="true">+IF(AND(ISNUMBER(OFFSET('Sanitation Data'!$F$11,0,10*ROW('Sanitation Data'!F119))),'Data Summary'!CX125="Yes"),OFFSET('Sanitation Data'!$F$11,0,10*ROW('Sanitation Data'!F119)),NA())</f>
        <v>#N/A</v>
      </c>
      <c r="AJ125" s="83" t="e">
        <f ca="true">+IF(AND(ISNUMBER(OFFSET('Sanitation Data'!$F$12,0,10*ROW('Sanitation Data'!F119))),'Data Summary'!CY125="Yes"),OFFSET('Sanitation Data'!$F$12,0,10*ROW('Sanitation Data'!F119)),NA())</f>
        <v>#N/A</v>
      </c>
      <c r="AK125" s="83" t="e">
        <f ca="true">+IF(AND(ISNUMBER(OFFSET('Sanitation Data'!$G$4,0,10*ROW('Sanitation Data'!G119))),'Data Summary'!CZ125="Yes"),100-OFFSET('Sanitation Data'!$G$4,0,10*ROW('Sanitation Data'!G119)),NA())</f>
        <v>#N/A</v>
      </c>
      <c r="AL125" s="83" t="e">
        <f ca="true">+IF(AND(ISNUMBER(OFFSET('Sanitation Data'!$G$6,0,10*ROW('Sanitation Data'!G119))),'Data Summary'!DA125="Yes"),OFFSET('Sanitation Data'!$G$6,0,10*ROW('Sanitation Data'!G119)),NA())</f>
        <v>#N/A</v>
      </c>
      <c r="AM125" s="83" t="e">
        <f ca="true">+IF(AND(ISNUMBER(OFFSET('Sanitation Data'!$G$10,0,10*ROW('Sanitation Data'!G119))),'Data Summary'!DB125="Yes"),OFFSET('Sanitation Data'!$G$10,0,10*ROW('Sanitation Data'!G119)),NA())</f>
        <v>#N/A</v>
      </c>
      <c r="AN125" s="83" t="e">
        <f ca="true">+IF(AND(ISNUMBER(OFFSET('Sanitation Data'!$G$11,0,10*ROW('Sanitation Data'!G119))),'Data Summary'!DC125="Yes"),OFFSET('Sanitation Data'!$G$11,0,10*ROW('Sanitation Data'!G119)),NA())</f>
        <v>#N/A</v>
      </c>
      <c r="AO125" s="83" t="e">
        <f ca="true">+IF(AND(ISNUMBER(OFFSET('Sanitation Data'!$G$12,0,10*ROW('Sanitation Data'!G119))),'Data Summary'!DD125="Yes"),OFFSET('Sanitation Data'!$G$12,0,10*ROW('Sanitation Data'!G119)),NA())</f>
        <v>#N/A</v>
      </c>
      <c r="AP125" s="83" t="e">
        <f ca="true">+IF(AND(ISNUMBER(OFFSET('Sanitation Data'!$H$4,0,10*ROW('Sanitation Data'!H119))),'Data Summary'!DE125="Yes"),100-OFFSET('Sanitation Data'!$H$4,0,10*ROW('Sanitation Data'!H119)),NA())</f>
        <v>#N/A</v>
      </c>
      <c r="AQ125" s="83" t="e">
        <f ca="true">+IF(AND(ISNUMBER(OFFSET('Sanitation Data'!$H$6,0,10*ROW('Sanitation Data'!H119))),'Data Summary'!DF125="Yes"),OFFSET('Sanitation Data'!$H$6,0,10*ROW('Sanitation Data'!H119)),NA())</f>
        <v>#N/A</v>
      </c>
      <c r="AR125" s="83" t="e">
        <f ca="true">+IF(AND(ISNUMBER(OFFSET('Sanitation Data'!$H$10,0,10*ROW('Sanitation Data'!H119))),'Data Summary'!DG125="Yes"),OFFSET('Sanitation Data'!$H$10,0,10*ROW('Sanitation Data'!H119)),NA())</f>
        <v>#N/A</v>
      </c>
      <c r="AS125" s="83" t="e">
        <f ca="true">+IF(AND(ISNUMBER(OFFSET('Sanitation Data'!$H$11,0,10*ROW('Sanitation Data'!H119))),'Data Summary'!DH125="Yes"),OFFSET('Sanitation Data'!$H$11,0,10*ROW('Sanitation Data'!H119)),NA())</f>
        <v>#N/A</v>
      </c>
      <c r="AT125" s="83" t="e">
        <f ca="true">+IF(AND(ISNUMBER(OFFSET('Sanitation Data'!$H$12,0,10*ROW('Sanitation Data'!H119))),'Data Summary'!DI125="Yes"),OFFSET('Sanitation Data'!$H$12,0,10*ROW('Sanitation Data'!H119)),NA())</f>
        <v>#N/A</v>
      </c>
      <c r="AU125" s="83" t="e">
        <f ca="true">+IF(AND(ISNUMBER(OFFSET('Sanitation Data'!$I$4,0,10*ROW('Sanitation Data'!I119))),'Data Summary'!DJ125="Yes"),100-OFFSET('Sanitation Data'!$I$4,0,10*ROW('Sanitation Data'!I119)),NA())</f>
        <v>#N/A</v>
      </c>
      <c r="AV125" s="83" t="e">
        <f ca="true">+IF(AND(ISNUMBER(OFFSET('Sanitation Data'!$I$6,0,10*ROW('Sanitation Data'!I119))),'Data Summary'!DK125="Yes"),OFFSET('Sanitation Data'!$I$6,0,10*ROW('Sanitation Data'!I119)),NA())</f>
        <v>#N/A</v>
      </c>
      <c r="AW125" s="83" t="e">
        <f ca="true">+IF(AND(ISNUMBER(OFFSET('Sanitation Data'!$I$10,0,10*ROW('Sanitation Data'!I119))),'Data Summary'!DL125="Yes"),OFFSET('Sanitation Data'!$I$10,0,10*ROW('Sanitation Data'!I119)),NA())</f>
        <v>#N/A</v>
      </c>
      <c r="AX125" s="83" t="e">
        <f ca="true">+IF(AND(ISNUMBER(OFFSET('Sanitation Data'!$I$11,0,10*ROW('Sanitation Data'!I119))),'Data Summary'!DM125="Yes"),OFFSET('Sanitation Data'!$I$11,0,10*ROW('Sanitation Data'!I119)),NA())</f>
        <v>#N/A</v>
      </c>
      <c r="AY125" s="83" t="e">
        <f ca="true">+IF(AND(ISNUMBER(OFFSET('Sanitation Data'!$I$12,0,10*ROW('Sanitation Data'!I119))),'Data Summary'!DN125="Yes"),OFFSET('Sanitation Data'!$I$12,0,10*ROW('Sanitation Data'!I119)),NA())</f>
        <v>#N/A</v>
      </c>
      <c r="AZ125" s="84" t="e">
        <f ca="true">+IF(AND(ISNUMBER(OFFSET('Hygiene Data'!$D$5,0,10*ROW('Hygiene Data'!D119))),'Data Summary'!DO125="Yes"),OFFSET('Hygiene Data'!$D$5,0,10*ROW('Hygiene Data'!D119)),NA())</f>
        <v>#N/A</v>
      </c>
      <c r="BA125" s="84" t="e">
        <f ca="true">+IF(AND(ISNUMBER(OFFSET('Hygiene Data'!$D$7,0,10*ROW('Hygiene Data'!D119))),'Data Summary'!DP125="Yes"),OFFSET('Hygiene Data'!$D$7,0,10*ROW('Hygiene Data'!D119)),NA())</f>
        <v>#N/A</v>
      </c>
      <c r="BB125" s="84" t="e">
        <f ca="true">+IF(AND(ISNUMBER(OFFSET('Hygiene Data'!$D$9,0,10*ROW('Hygiene Data'!D119))),'Data Summary'!DQ125="Yes"),OFFSET('Hygiene Data'!$D$9,0,10*ROW('Hygiene Data'!D119)),NA())</f>
        <v>#N/A</v>
      </c>
      <c r="BC125" s="84" t="e">
        <f ca="true">+IF(AND(ISNUMBER(OFFSET('Hygiene Data'!$E$5,0,10*ROW('Hygiene Data'!E119))),'Data Summary'!DR125="Yes"),OFFSET('Hygiene Data'!$E$5,0,10*ROW('Hygiene Data'!E119)),NA())</f>
        <v>#N/A</v>
      </c>
      <c r="BD125" s="84" t="e">
        <f ca="true">+IF(AND(ISNUMBER(OFFSET('Hygiene Data'!$E$7,0,10*ROW('Hygiene Data'!E119))),'Data Summary'!DS125="Yes"),OFFSET('Hygiene Data'!$E$7,0,10*ROW('Hygiene Data'!E119)),NA())</f>
        <v>#N/A</v>
      </c>
      <c r="BE125" s="84" t="e">
        <f ca="true">+IF(AND(ISNUMBER(OFFSET('Hygiene Data'!$E$9,0,10*ROW('Hygiene Data'!E119))),'Data Summary'!DT125="Yes"),OFFSET('Hygiene Data'!$E$9,0,10*ROW('Hygiene Data'!E119)),NA())</f>
        <v>#N/A</v>
      </c>
      <c r="BF125" s="84" t="e">
        <f ca="true">+IF(AND(ISNUMBER(OFFSET('Hygiene Data'!$F$5,0,10*ROW('Hygiene Data'!F119))),'Data Summary'!DU125="Yes"),OFFSET('Hygiene Data'!$F$5,0,10*ROW('Hygiene Data'!F119)),NA())</f>
        <v>#N/A</v>
      </c>
      <c r="BG125" s="84" t="e">
        <f ca="true">+IF(AND(ISNUMBER(OFFSET('Hygiene Data'!$F$7,0,10*ROW('Hygiene Data'!F119))),'Data Summary'!DV125="Yes"),OFFSET('Hygiene Data'!$F$7,0,10*ROW('Hygiene Data'!F119)),NA())</f>
        <v>#N/A</v>
      </c>
      <c r="BH125" s="84" t="e">
        <f ca="true">+IF(AND(ISNUMBER(OFFSET('Hygiene Data'!$F$9,0,10*ROW('Hygiene Data'!F119))),'Data Summary'!DW125="Yes"),OFFSET('Hygiene Data'!$F$9,0,10*ROW('Hygiene Data'!F119)),NA())</f>
        <v>#N/A</v>
      </c>
      <c r="BI125" s="84" t="e">
        <f ca="true">+IF(AND(ISNUMBER(OFFSET('Hygiene Data'!$G$5,0,10*ROW('Hygiene Data'!G119))),'Data Summary'!DX125="Yes"),OFFSET('Hygiene Data'!$G$5,0,10*ROW('Hygiene Data'!G119)),NA())</f>
        <v>#N/A</v>
      </c>
      <c r="BJ125" s="84" t="e">
        <f ca="true">+IF(AND(ISNUMBER(OFFSET('Hygiene Data'!$G$7,0,10*ROW('Hygiene Data'!G119))),'Data Summary'!DY125="Yes"),OFFSET('Hygiene Data'!$G$7,0,10*ROW('Hygiene Data'!G119)),NA())</f>
        <v>#N/A</v>
      </c>
      <c r="BK125" s="84" t="e">
        <f ca="true">+IF(AND(ISNUMBER(OFFSET('Hygiene Data'!$G$9,0,10*ROW('Hygiene Data'!G119))),'Data Summary'!DZ125="Yes"),OFFSET('Hygiene Data'!$G$9,0,10*ROW('Hygiene Data'!G119)),NA())</f>
        <v>#N/A</v>
      </c>
      <c r="BL125" s="84" t="e">
        <f ca="true">+IF(AND(ISNUMBER(OFFSET('Hygiene Data'!$H$5,0,10*ROW('Hygiene Data'!H119))),'Data Summary'!EA125="Yes"),OFFSET('Hygiene Data'!$H$5,0,10*ROW('Hygiene Data'!H119)),NA())</f>
        <v>#N/A</v>
      </c>
      <c r="BM125" s="84" t="e">
        <f ca="true">+IF(AND(ISNUMBER(OFFSET('Hygiene Data'!$H$7,0,10*ROW('Hygiene Data'!H119))),'Data Summary'!EB125="Yes"),OFFSET('Hygiene Data'!$H$7,0,10*ROW('Hygiene Data'!H119)),NA())</f>
        <v>#N/A</v>
      </c>
      <c r="BN125" s="84" t="e">
        <f ca="true">+IF(AND(ISNUMBER(OFFSET('Hygiene Data'!$H$9,0,10*ROW('Hygiene Data'!H119))),'Data Summary'!EC125="Yes"),OFFSET('Hygiene Data'!$H$9,0,10*ROW('Hygiene Data'!H119)),NA())</f>
        <v>#N/A</v>
      </c>
      <c r="BO125" s="84" t="e">
        <f ca="true">+IF(AND(ISNUMBER(OFFSET('Hygiene Data'!$I$5,0,10*ROW('Hygiene Data'!I119))),'Data Summary'!ED125="Yes"),OFFSET('Hygiene Data'!$I$5,0,10*ROW('Hygiene Data'!I119)),NA())</f>
        <v>#N/A</v>
      </c>
      <c r="BP125" s="84" t="e">
        <f ca="true">+IF(AND(ISNUMBER(OFFSET('Hygiene Data'!$I$7,0,10*ROW('Hygiene Data'!I119))),'Data Summary'!EE125="Yes"),OFFSET('Hygiene Data'!$I$7,0,10*ROW('Hygiene Data'!I119)),NA())</f>
        <v>#N/A</v>
      </c>
      <c r="BQ125" s="84" t="e">
        <f ca="true">+IF(AND(ISNUMBER(OFFSET('Hygiene Data'!$I$9,0,10*ROW('Hygiene Data'!I119))),'Data Summary'!EF125="Yes"),OFFSET('Hygiene Data'!$I$9,0,10*ROW('Hygiene Data'!I119)),NA())</f>
        <v>#N/A</v>
      </c>
    </row>
    <row xmlns:x14ac="http://schemas.microsoft.com/office/spreadsheetml/2009/9/ac" r="126" x14ac:dyDescent="0.2">
      <c r="A126" s="375" t="e">
        <f ca="true">+RIGHT('Data Summary'!A126,LEN('Data Summary'!A126)-9)</f>
        <v>#VALUE!</v>
      </c>
      <c r="B126" s="36" t="str">
        <f ca="true">+IF(ISTEXT('Data Summary'!B126),'Data Summary'!B126,"")</f>
        <v/>
      </c>
      <c r="C126" s="325" t="e">
        <f ca="true">+VALUE('Data Summary'!C126)</f>
        <v>#VALUE!</v>
      </c>
      <c r="D126" s="82" t="e">
        <f ca="true">+IF(AND(ISNUMBER(OFFSET('Water Data'!$D$4,0,10*ROW('Water Data'!D120))),'Data Summary'!BS126="Yes"),100-OFFSET('Water Data'!$D$4,0,10*ROW('Water Data'!D120)),NA())</f>
        <v>#N/A</v>
      </c>
      <c r="E126" s="82" t="e">
        <f ca="true">+IF(AND(ISNUMBER(OFFSET('Water Data'!$D$6,0,10*ROW('Water Data'!D120))),'Data Summary'!BT126="Yes"),OFFSET('Water Data'!$D$6,0,10*ROW('Water Data'!D120)),NA())</f>
        <v>#N/A</v>
      </c>
      <c r="F126" s="82" t="e">
        <f ca="true">+IF(AND(ISNUMBER(OFFSET('Water Data'!$D$9,0,10*ROW('Water Data'!D120))),'Data Summary'!BU126="Yes"),OFFSET('Water Data'!$D$9,0,10*ROW('Water Data'!D120)),NA())</f>
        <v>#N/A</v>
      </c>
      <c r="G126" s="82" t="e">
        <f ca="true">+IF(AND(ISNUMBER(OFFSET('Water Data'!$E$4,0,10*ROW('Water Data'!E120))),'Data Summary'!BV126="Yes"),100-OFFSET('Water Data'!$E$4,0,10*ROW('Water Data'!E120)),NA())</f>
        <v>#N/A</v>
      </c>
      <c r="H126" s="82" t="e">
        <f ca="true">+IF(AND(ISNUMBER(OFFSET('Water Data'!$E$6,0,10*ROW('Water Data'!E120))),'Data Summary'!BW126="Yes"),OFFSET('Water Data'!$E$6,0,10*ROW('Water Data'!E120)),NA())</f>
        <v>#N/A</v>
      </c>
      <c r="I126" s="82" t="e">
        <f ca="true">+IF(AND(ISNUMBER(OFFSET('Water Data'!$E$9,0,10*ROW('Water Data'!E120))),'Data Summary'!BX126="Yes"),OFFSET('Water Data'!$E$9,0,10*ROW('Water Data'!E120)),NA())</f>
        <v>#N/A</v>
      </c>
      <c r="J126" s="82" t="e">
        <f ca="true">+IF(AND(ISNUMBER(OFFSET('Water Data'!$F$4,0,10*ROW('Water Data'!F120))),'Data Summary'!BY126="Yes"),100-OFFSET('Water Data'!$F$4,0,10*ROW('Water Data'!F120)),NA())</f>
        <v>#N/A</v>
      </c>
      <c r="K126" s="82" t="e">
        <f ca="true">+IF(AND(ISNUMBER(OFFSET('Water Data'!$F$6,0,10*ROW('Water Data'!F120))),'Data Summary'!BZ126="Yes"),OFFSET('Water Data'!$F$6,0,10*ROW('Water Data'!F120)),NA())</f>
        <v>#N/A</v>
      </c>
      <c r="L126" s="82" t="e">
        <f ca="true">+IF(AND(ISNUMBER(OFFSET('Water Data'!$F$9,0,10*ROW('Water Data'!F120))),'Data Summary'!CA126="Yes"),OFFSET('Water Data'!$F$9,0,10*ROW('Water Data'!F120)),NA())</f>
        <v>#N/A</v>
      </c>
      <c r="M126" s="82" t="e">
        <f ca="true">+IF(AND(ISNUMBER(OFFSET('Water Data'!$G$4,0,10*ROW('Water Data'!G120))),'Data Summary'!CB126="Yes"),100-OFFSET('Water Data'!$G$4,0,10*ROW('Water Data'!G120)),NA())</f>
        <v>#N/A</v>
      </c>
      <c r="N126" s="82" t="e">
        <f ca="true">+IF(AND(ISNUMBER(OFFSET('Water Data'!$G$6,0,10*ROW('Water Data'!G120))),'Data Summary'!CC126="Yes"),OFFSET('Water Data'!$G$6,0,10*ROW('Water Data'!G120)),NA())</f>
        <v>#N/A</v>
      </c>
      <c r="O126" s="82" t="e">
        <f ca="true">+IF(AND(ISNUMBER(OFFSET('Water Data'!$G$9,0,10*ROW('Water Data'!G120))),'Data Summary'!CD126="Yes"),OFFSET('Water Data'!$G$9,0,10*ROW('Water Data'!G120)),NA())</f>
        <v>#N/A</v>
      </c>
      <c r="P126" s="82" t="e">
        <f ca="true">+IF(AND(ISNUMBER(OFFSET('Water Data'!$H$4,0,10*ROW('Water Data'!H120))),'Data Summary'!CE126="Yes"),100-OFFSET('Water Data'!$H$4,0,10*ROW('Water Data'!H120)),NA())</f>
        <v>#N/A</v>
      </c>
      <c r="Q126" s="82" t="e">
        <f ca="true">+IF(AND(ISNUMBER(OFFSET('Water Data'!$H$6,0,10*ROW('Water Data'!H120))),'Data Summary'!CF126="Yes"),OFFSET('Water Data'!$H$6,0,10*ROW('Water Data'!H120)),NA())</f>
        <v>#N/A</v>
      </c>
      <c r="R126" s="82" t="e">
        <f ca="true">+IF(AND(ISNUMBER(OFFSET('Water Data'!$H$9,0,10*ROW('Water Data'!H120))),'Data Summary'!CG126="Yes"),OFFSET('Water Data'!$H$9,0,10*ROW('Water Data'!H120)),NA())</f>
        <v>#N/A</v>
      </c>
      <c r="S126" s="82" t="e">
        <f ca="true">+IF(AND(ISNUMBER(OFFSET('Water Data'!$I$4,0,10*ROW('Water Data'!I120))),'Data Summary'!CH126="Yes"),100-OFFSET('Water Data'!$I$4,0,10*ROW('Water Data'!I120)),NA())</f>
        <v>#N/A</v>
      </c>
      <c r="T126" s="82" t="e">
        <f ca="true">+IF(AND(ISNUMBER(OFFSET('Water Data'!$I$6,0,10*ROW('Water Data'!I120))),'Data Summary'!CI126="Yes"),OFFSET('Water Data'!$I$6,0,10*ROW('Water Data'!I120)),NA())</f>
        <v>#N/A</v>
      </c>
      <c r="U126" s="82" t="e">
        <f ca="true">+IF(AND(ISNUMBER(OFFSET('Water Data'!$I$9,0,10*ROW('Water Data'!I120))),'Data Summary'!CJ126="Yes"),OFFSET('Water Data'!$I$9,0,10*ROW('Water Data'!I120)),NA())</f>
        <v>#N/A</v>
      </c>
      <c r="V126" s="83" t="e">
        <f ca="true">+IF(AND(ISNUMBER(OFFSET('Sanitation Data'!$D$4,0,10*ROW('Sanitation Data'!D120))),'Data Summary'!CK126="Yes"),100-OFFSET('Sanitation Data'!$D$4,0,10*ROW('Sanitation Data'!D120)),NA())</f>
        <v>#N/A</v>
      </c>
      <c r="W126" s="83" t="e">
        <f ca="true">+IF(AND(ISNUMBER(OFFSET('Sanitation Data'!$D$6,0,10*ROW('Sanitation Data'!D120))),'Data Summary'!CL126="Yes"),OFFSET('Sanitation Data'!$D$6,0,10*ROW('Sanitation Data'!D120)),NA())</f>
        <v>#N/A</v>
      </c>
      <c r="X126" s="83" t="e">
        <f ca="true">+IF(AND(ISNUMBER(OFFSET('Sanitation Data'!$D$10,0,10*ROW('Sanitation Data'!D120))),'Data Summary'!CM126="Yes"),OFFSET('Sanitation Data'!$D$10,0,10*ROW('Sanitation Data'!D120)),NA())</f>
        <v>#N/A</v>
      </c>
      <c r="Y126" s="83" t="e">
        <f ca="true">+IF(AND(ISNUMBER(OFFSET('Sanitation Data'!$D$11,0,10*ROW('Sanitation Data'!D120))),'Data Summary'!CN126="Yes"),OFFSET('Sanitation Data'!$D$11,0,10*ROW('Sanitation Data'!D120)),NA())</f>
        <v>#N/A</v>
      </c>
      <c r="Z126" s="83" t="e">
        <f ca="true">+IF(AND(ISNUMBER(OFFSET('Sanitation Data'!$D$12,0,10*ROW('Sanitation Data'!D120))),'Data Summary'!CO126="Yes"),OFFSET('Sanitation Data'!$D$12,0,10*ROW('Sanitation Data'!D120)),NA())</f>
        <v>#N/A</v>
      </c>
      <c r="AA126" s="83" t="e">
        <f ca="true">+IF(AND(ISNUMBER(OFFSET('Sanitation Data'!$E$4,0,10*ROW('Sanitation Data'!E120))),'Data Summary'!CP126="Yes"),100-OFFSET('Sanitation Data'!$E$4,0,10*ROW('Sanitation Data'!E120)),NA())</f>
        <v>#N/A</v>
      </c>
      <c r="AB126" s="83" t="e">
        <f ca="true">+IF(AND(ISNUMBER(OFFSET('Sanitation Data'!$E$6,0,10*ROW('Sanitation Data'!E120))),'Data Summary'!CQ126="Yes"),OFFSET('Sanitation Data'!$E$6,0,10*ROW('Sanitation Data'!E120)),NA())</f>
        <v>#N/A</v>
      </c>
      <c r="AC126" s="83" t="e">
        <f ca="true">+IF(AND(ISNUMBER(OFFSET('Sanitation Data'!$E$10,0,10*ROW('Sanitation Data'!E120))),'Data Summary'!CR126="Yes"),OFFSET('Sanitation Data'!$E$10,0,10*ROW('Sanitation Data'!E120)),NA())</f>
        <v>#N/A</v>
      </c>
      <c r="AD126" s="83" t="e">
        <f ca="true">+IF(AND(ISNUMBER(OFFSET('Sanitation Data'!$E$11,0,10*ROW('Sanitation Data'!E120))),'Data Summary'!CS126="Yes"),OFFSET('Sanitation Data'!$E$11,0,10*ROW('Sanitation Data'!E120)),NA())</f>
        <v>#N/A</v>
      </c>
      <c r="AE126" s="83" t="e">
        <f ca="true">+IF(AND(ISNUMBER(OFFSET('Sanitation Data'!$E$12,0,10*ROW('Sanitation Data'!E120))),'Data Summary'!CT126="Yes"),OFFSET('Sanitation Data'!$E$12,0,10*ROW('Sanitation Data'!E120)),NA())</f>
        <v>#N/A</v>
      </c>
      <c r="AF126" s="83" t="e">
        <f ca="true">+IF(AND(ISNUMBER(OFFSET('Sanitation Data'!$F$4,0,10*ROW('Sanitation Data'!F120))),'Data Summary'!CU126="Yes"),100-OFFSET('Sanitation Data'!$F$4,0,10*ROW('Sanitation Data'!F120)),NA())</f>
        <v>#N/A</v>
      </c>
      <c r="AG126" s="83" t="e">
        <f ca="true">+IF(AND(ISNUMBER(OFFSET('Sanitation Data'!$F$6,0,10*ROW('Sanitation Data'!F120))),'Data Summary'!CV126="Yes"),OFFSET('Sanitation Data'!$F$6,0,10*ROW('Sanitation Data'!F120)),NA())</f>
        <v>#N/A</v>
      </c>
      <c r="AH126" s="83" t="e">
        <f ca="true">+IF(AND(ISNUMBER(OFFSET('Sanitation Data'!$F$10,0,10*ROW('Sanitation Data'!F120))),'Data Summary'!CW126="Yes"),OFFSET('Sanitation Data'!$F$10,0,10*ROW('Sanitation Data'!F120)),NA())</f>
        <v>#N/A</v>
      </c>
      <c r="AI126" s="83" t="e">
        <f ca="true">+IF(AND(ISNUMBER(OFFSET('Sanitation Data'!$F$11,0,10*ROW('Sanitation Data'!F120))),'Data Summary'!CX126="Yes"),OFFSET('Sanitation Data'!$F$11,0,10*ROW('Sanitation Data'!F120)),NA())</f>
        <v>#N/A</v>
      </c>
      <c r="AJ126" s="83" t="e">
        <f ca="true">+IF(AND(ISNUMBER(OFFSET('Sanitation Data'!$F$12,0,10*ROW('Sanitation Data'!F120))),'Data Summary'!CY126="Yes"),OFFSET('Sanitation Data'!$F$12,0,10*ROW('Sanitation Data'!F120)),NA())</f>
        <v>#N/A</v>
      </c>
      <c r="AK126" s="83" t="e">
        <f ca="true">+IF(AND(ISNUMBER(OFFSET('Sanitation Data'!$G$4,0,10*ROW('Sanitation Data'!G120))),'Data Summary'!CZ126="Yes"),100-OFFSET('Sanitation Data'!$G$4,0,10*ROW('Sanitation Data'!G120)),NA())</f>
        <v>#N/A</v>
      </c>
      <c r="AL126" s="83" t="e">
        <f ca="true">+IF(AND(ISNUMBER(OFFSET('Sanitation Data'!$G$6,0,10*ROW('Sanitation Data'!G120))),'Data Summary'!DA126="Yes"),OFFSET('Sanitation Data'!$G$6,0,10*ROW('Sanitation Data'!G120)),NA())</f>
        <v>#N/A</v>
      </c>
      <c r="AM126" s="83" t="e">
        <f ca="true">+IF(AND(ISNUMBER(OFFSET('Sanitation Data'!$G$10,0,10*ROW('Sanitation Data'!G120))),'Data Summary'!DB126="Yes"),OFFSET('Sanitation Data'!$G$10,0,10*ROW('Sanitation Data'!G120)),NA())</f>
        <v>#N/A</v>
      </c>
      <c r="AN126" s="83" t="e">
        <f ca="true">+IF(AND(ISNUMBER(OFFSET('Sanitation Data'!$G$11,0,10*ROW('Sanitation Data'!G120))),'Data Summary'!DC126="Yes"),OFFSET('Sanitation Data'!$G$11,0,10*ROW('Sanitation Data'!G120)),NA())</f>
        <v>#N/A</v>
      </c>
      <c r="AO126" s="83" t="e">
        <f ca="true">+IF(AND(ISNUMBER(OFFSET('Sanitation Data'!$G$12,0,10*ROW('Sanitation Data'!G120))),'Data Summary'!DD126="Yes"),OFFSET('Sanitation Data'!$G$12,0,10*ROW('Sanitation Data'!G120)),NA())</f>
        <v>#N/A</v>
      </c>
      <c r="AP126" s="83" t="e">
        <f ca="true">+IF(AND(ISNUMBER(OFFSET('Sanitation Data'!$H$4,0,10*ROW('Sanitation Data'!H120))),'Data Summary'!DE126="Yes"),100-OFFSET('Sanitation Data'!$H$4,0,10*ROW('Sanitation Data'!H120)),NA())</f>
        <v>#N/A</v>
      </c>
      <c r="AQ126" s="83" t="e">
        <f ca="true">+IF(AND(ISNUMBER(OFFSET('Sanitation Data'!$H$6,0,10*ROW('Sanitation Data'!H120))),'Data Summary'!DF126="Yes"),OFFSET('Sanitation Data'!$H$6,0,10*ROW('Sanitation Data'!H120)),NA())</f>
        <v>#N/A</v>
      </c>
      <c r="AR126" s="83" t="e">
        <f ca="true">+IF(AND(ISNUMBER(OFFSET('Sanitation Data'!$H$10,0,10*ROW('Sanitation Data'!H120))),'Data Summary'!DG126="Yes"),OFFSET('Sanitation Data'!$H$10,0,10*ROW('Sanitation Data'!H120)),NA())</f>
        <v>#N/A</v>
      </c>
      <c r="AS126" s="83" t="e">
        <f ca="true">+IF(AND(ISNUMBER(OFFSET('Sanitation Data'!$H$11,0,10*ROW('Sanitation Data'!H120))),'Data Summary'!DH126="Yes"),OFFSET('Sanitation Data'!$H$11,0,10*ROW('Sanitation Data'!H120)),NA())</f>
        <v>#N/A</v>
      </c>
      <c r="AT126" s="83" t="e">
        <f ca="true">+IF(AND(ISNUMBER(OFFSET('Sanitation Data'!$H$12,0,10*ROW('Sanitation Data'!H120))),'Data Summary'!DI126="Yes"),OFFSET('Sanitation Data'!$H$12,0,10*ROW('Sanitation Data'!H120)),NA())</f>
        <v>#N/A</v>
      </c>
      <c r="AU126" s="83" t="e">
        <f ca="true">+IF(AND(ISNUMBER(OFFSET('Sanitation Data'!$I$4,0,10*ROW('Sanitation Data'!I120))),'Data Summary'!DJ126="Yes"),100-OFFSET('Sanitation Data'!$I$4,0,10*ROW('Sanitation Data'!I120)),NA())</f>
        <v>#N/A</v>
      </c>
      <c r="AV126" s="83" t="e">
        <f ca="true">+IF(AND(ISNUMBER(OFFSET('Sanitation Data'!$I$6,0,10*ROW('Sanitation Data'!I120))),'Data Summary'!DK126="Yes"),OFFSET('Sanitation Data'!$I$6,0,10*ROW('Sanitation Data'!I120)),NA())</f>
        <v>#N/A</v>
      </c>
      <c r="AW126" s="83" t="e">
        <f ca="true">+IF(AND(ISNUMBER(OFFSET('Sanitation Data'!$I$10,0,10*ROW('Sanitation Data'!I120))),'Data Summary'!DL126="Yes"),OFFSET('Sanitation Data'!$I$10,0,10*ROW('Sanitation Data'!I120)),NA())</f>
        <v>#N/A</v>
      </c>
      <c r="AX126" s="83" t="e">
        <f ca="true">+IF(AND(ISNUMBER(OFFSET('Sanitation Data'!$I$11,0,10*ROW('Sanitation Data'!I120))),'Data Summary'!DM126="Yes"),OFFSET('Sanitation Data'!$I$11,0,10*ROW('Sanitation Data'!I120)),NA())</f>
        <v>#N/A</v>
      </c>
      <c r="AY126" s="83" t="e">
        <f ca="true">+IF(AND(ISNUMBER(OFFSET('Sanitation Data'!$I$12,0,10*ROW('Sanitation Data'!I120))),'Data Summary'!DN126="Yes"),OFFSET('Sanitation Data'!$I$12,0,10*ROW('Sanitation Data'!I120)),NA())</f>
        <v>#N/A</v>
      </c>
      <c r="AZ126" s="84" t="e">
        <f ca="true">+IF(AND(ISNUMBER(OFFSET('Hygiene Data'!$D$5,0,10*ROW('Hygiene Data'!D120))),'Data Summary'!DO126="Yes"),OFFSET('Hygiene Data'!$D$5,0,10*ROW('Hygiene Data'!D120)),NA())</f>
        <v>#N/A</v>
      </c>
      <c r="BA126" s="84" t="e">
        <f ca="true">+IF(AND(ISNUMBER(OFFSET('Hygiene Data'!$D$7,0,10*ROW('Hygiene Data'!D120))),'Data Summary'!DP126="Yes"),OFFSET('Hygiene Data'!$D$7,0,10*ROW('Hygiene Data'!D120)),NA())</f>
        <v>#N/A</v>
      </c>
      <c r="BB126" s="84" t="e">
        <f ca="true">+IF(AND(ISNUMBER(OFFSET('Hygiene Data'!$D$9,0,10*ROW('Hygiene Data'!D120))),'Data Summary'!DQ126="Yes"),OFFSET('Hygiene Data'!$D$9,0,10*ROW('Hygiene Data'!D120)),NA())</f>
        <v>#N/A</v>
      </c>
      <c r="BC126" s="84" t="e">
        <f ca="true">+IF(AND(ISNUMBER(OFFSET('Hygiene Data'!$E$5,0,10*ROW('Hygiene Data'!E120))),'Data Summary'!DR126="Yes"),OFFSET('Hygiene Data'!$E$5,0,10*ROW('Hygiene Data'!E120)),NA())</f>
        <v>#N/A</v>
      </c>
      <c r="BD126" s="84" t="e">
        <f ca="true">+IF(AND(ISNUMBER(OFFSET('Hygiene Data'!$E$7,0,10*ROW('Hygiene Data'!E120))),'Data Summary'!DS126="Yes"),OFFSET('Hygiene Data'!$E$7,0,10*ROW('Hygiene Data'!E120)),NA())</f>
        <v>#N/A</v>
      </c>
      <c r="BE126" s="84" t="e">
        <f ca="true">+IF(AND(ISNUMBER(OFFSET('Hygiene Data'!$E$9,0,10*ROW('Hygiene Data'!E120))),'Data Summary'!DT126="Yes"),OFFSET('Hygiene Data'!$E$9,0,10*ROW('Hygiene Data'!E120)),NA())</f>
        <v>#N/A</v>
      </c>
      <c r="BF126" s="84" t="e">
        <f ca="true">+IF(AND(ISNUMBER(OFFSET('Hygiene Data'!$F$5,0,10*ROW('Hygiene Data'!F120))),'Data Summary'!DU126="Yes"),OFFSET('Hygiene Data'!$F$5,0,10*ROW('Hygiene Data'!F120)),NA())</f>
        <v>#N/A</v>
      </c>
      <c r="BG126" s="84" t="e">
        <f ca="true">+IF(AND(ISNUMBER(OFFSET('Hygiene Data'!$F$7,0,10*ROW('Hygiene Data'!F120))),'Data Summary'!DV126="Yes"),OFFSET('Hygiene Data'!$F$7,0,10*ROW('Hygiene Data'!F120)),NA())</f>
        <v>#N/A</v>
      </c>
      <c r="BH126" s="84" t="e">
        <f ca="true">+IF(AND(ISNUMBER(OFFSET('Hygiene Data'!$F$9,0,10*ROW('Hygiene Data'!F120))),'Data Summary'!DW126="Yes"),OFFSET('Hygiene Data'!$F$9,0,10*ROW('Hygiene Data'!F120)),NA())</f>
        <v>#N/A</v>
      </c>
      <c r="BI126" s="84" t="e">
        <f ca="true">+IF(AND(ISNUMBER(OFFSET('Hygiene Data'!$G$5,0,10*ROW('Hygiene Data'!G120))),'Data Summary'!DX126="Yes"),OFFSET('Hygiene Data'!$G$5,0,10*ROW('Hygiene Data'!G120)),NA())</f>
        <v>#N/A</v>
      </c>
      <c r="BJ126" s="84" t="e">
        <f ca="true">+IF(AND(ISNUMBER(OFFSET('Hygiene Data'!$G$7,0,10*ROW('Hygiene Data'!G120))),'Data Summary'!DY126="Yes"),OFFSET('Hygiene Data'!$G$7,0,10*ROW('Hygiene Data'!G120)),NA())</f>
        <v>#N/A</v>
      </c>
      <c r="BK126" s="84" t="e">
        <f ca="true">+IF(AND(ISNUMBER(OFFSET('Hygiene Data'!$G$9,0,10*ROW('Hygiene Data'!G120))),'Data Summary'!DZ126="Yes"),OFFSET('Hygiene Data'!$G$9,0,10*ROW('Hygiene Data'!G120)),NA())</f>
        <v>#N/A</v>
      </c>
      <c r="BL126" s="84" t="e">
        <f ca="true">+IF(AND(ISNUMBER(OFFSET('Hygiene Data'!$H$5,0,10*ROW('Hygiene Data'!H120))),'Data Summary'!EA126="Yes"),OFFSET('Hygiene Data'!$H$5,0,10*ROW('Hygiene Data'!H120)),NA())</f>
        <v>#N/A</v>
      </c>
      <c r="BM126" s="84" t="e">
        <f ca="true">+IF(AND(ISNUMBER(OFFSET('Hygiene Data'!$H$7,0,10*ROW('Hygiene Data'!H120))),'Data Summary'!EB126="Yes"),OFFSET('Hygiene Data'!$H$7,0,10*ROW('Hygiene Data'!H120)),NA())</f>
        <v>#N/A</v>
      </c>
      <c r="BN126" s="84" t="e">
        <f ca="true">+IF(AND(ISNUMBER(OFFSET('Hygiene Data'!$H$9,0,10*ROW('Hygiene Data'!H120))),'Data Summary'!EC126="Yes"),OFFSET('Hygiene Data'!$H$9,0,10*ROW('Hygiene Data'!H120)),NA())</f>
        <v>#N/A</v>
      </c>
      <c r="BO126" s="84" t="e">
        <f ca="true">+IF(AND(ISNUMBER(OFFSET('Hygiene Data'!$I$5,0,10*ROW('Hygiene Data'!I120))),'Data Summary'!ED126="Yes"),OFFSET('Hygiene Data'!$I$5,0,10*ROW('Hygiene Data'!I120)),NA())</f>
        <v>#N/A</v>
      </c>
      <c r="BP126" s="84" t="e">
        <f ca="true">+IF(AND(ISNUMBER(OFFSET('Hygiene Data'!$I$7,0,10*ROW('Hygiene Data'!I120))),'Data Summary'!EE126="Yes"),OFFSET('Hygiene Data'!$I$7,0,10*ROW('Hygiene Data'!I120)),NA())</f>
        <v>#N/A</v>
      </c>
      <c r="BQ126" s="84" t="e">
        <f ca="true">+IF(AND(ISNUMBER(OFFSET('Hygiene Data'!$I$9,0,10*ROW('Hygiene Data'!I120))),'Data Summary'!EF126="Yes"),OFFSET('Hygiene Data'!$I$9,0,10*ROW('Hygiene Data'!I120)),NA())</f>
        <v>#N/A</v>
      </c>
    </row>
    <row xmlns:x14ac="http://schemas.microsoft.com/office/spreadsheetml/2009/9/ac" r="127" x14ac:dyDescent="0.2">
      <c r="A127" s="375" t="e">
        <f ca="true">+RIGHT('Data Summary'!A127,LEN('Data Summary'!A127)-9)</f>
        <v>#VALUE!</v>
      </c>
      <c r="B127" s="36" t="str">
        <f ca="true">+IF(ISTEXT('Data Summary'!B127),'Data Summary'!B127,"")</f>
        <v/>
      </c>
      <c r="C127" s="325" t="e">
        <f ca="true">+VALUE('Data Summary'!C127)</f>
        <v>#VALUE!</v>
      </c>
      <c r="D127" s="82" t="e">
        <f ca="true">+IF(AND(ISNUMBER(OFFSET('Water Data'!$D$4,0,10*ROW('Water Data'!D121))),'Data Summary'!BS127="Yes"),100-OFFSET('Water Data'!$D$4,0,10*ROW('Water Data'!D121)),NA())</f>
        <v>#N/A</v>
      </c>
      <c r="E127" s="82" t="e">
        <f ca="true">+IF(AND(ISNUMBER(OFFSET('Water Data'!$D$6,0,10*ROW('Water Data'!D121))),'Data Summary'!BT127="Yes"),OFFSET('Water Data'!$D$6,0,10*ROW('Water Data'!D121)),NA())</f>
        <v>#N/A</v>
      </c>
      <c r="F127" s="82" t="e">
        <f ca="true">+IF(AND(ISNUMBER(OFFSET('Water Data'!$D$9,0,10*ROW('Water Data'!D121))),'Data Summary'!BU127="Yes"),OFFSET('Water Data'!$D$9,0,10*ROW('Water Data'!D121)),NA())</f>
        <v>#N/A</v>
      </c>
      <c r="G127" s="82" t="e">
        <f ca="true">+IF(AND(ISNUMBER(OFFSET('Water Data'!$E$4,0,10*ROW('Water Data'!E121))),'Data Summary'!BV127="Yes"),100-OFFSET('Water Data'!$E$4,0,10*ROW('Water Data'!E121)),NA())</f>
        <v>#N/A</v>
      </c>
      <c r="H127" s="82" t="e">
        <f ca="true">+IF(AND(ISNUMBER(OFFSET('Water Data'!$E$6,0,10*ROW('Water Data'!E121))),'Data Summary'!BW127="Yes"),OFFSET('Water Data'!$E$6,0,10*ROW('Water Data'!E121)),NA())</f>
        <v>#N/A</v>
      </c>
      <c r="I127" s="82" t="e">
        <f ca="true">+IF(AND(ISNUMBER(OFFSET('Water Data'!$E$9,0,10*ROW('Water Data'!E121))),'Data Summary'!BX127="Yes"),OFFSET('Water Data'!$E$9,0,10*ROW('Water Data'!E121)),NA())</f>
        <v>#N/A</v>
      </c>
      <c r="J127" s="82" t="e">
        <f ca="true">+IF(AND(ISNUMBER(OFFSET('Water Data'!$F$4,0,10*ROW('Water Data'!F121))),'Data Summary'!BY127="Yes"),100-OFFSET('Water Data'!$F$4,0,10*ROW('Water Data'!F121)),NA())</f>
        <v>#N/A</v>
      </c>
      <c r="K127" s="82" t="e">
        <f ca="true">+IF(AND(ISNUMBER(OFFSET('Water Data'!$F$6,0,10*ROW('Water Data'!F121))),'Data Summary'!BZ127="Yes"),OFFSET('Water Data'!$F$6,0,10*ROW('Water Data'!F121)),NA())</f>
        <v>#N/A</v>
      </c>
      <c r="L127" s="82" t="e">
        <f ca="true">+IF(AND(ISNUMBER(OFFSET('Water Data'!$F$9,0,10*ROW('Water Data'!F121))),'Data Summary'!CA127="Yes"),OFFSET('Water Data'!$F$9,0,10*ROW('Water Data'!F121)),NA())</f>
        <v>#N/A</v>
      </c>
      <c r="M127" s="82" t="e">
        <f ca="true">+IF(AND(ISNUMBER(OFFSET('Water Data'!$G$4,0,10*ROW('Water Data'!G121))),'Data Summary'!CB127="Yes"),100-OFFSET('Water Data'!$G$4,0,10*ROW('Water Data'!G121)),NA())</f>
        <v>#N/A</v>
      </c>
      <c r="N127" s="82" t="e">
        <f ca="true">+IF(AND(ISNUMBER(OFFSET('Water Data'!$G$6,0,10*ROW('Water Data'!G121))),'Data Summary'!CC127="Yes"),OFFSET('Water Data'!$G$6,0,10*ROW('Water Data'!G121)),NA())</f>
        <v>#N/A</v>
      </c>
      <c r="O127" s="82" t="e">
        <f ca="true">+IF(AND(ISNUMBER(OFFSET('Water Data'!$G$9,0,10*ROW('Water Data'!G121))),'Data Summary'!CD127="Yes"),OFFSET('Water Data'!$G$9,0,10*ROW('Water Data'!G121)),NA())</f>
        <v>#N/A</v>
      </c>
      <c r="P127" s="82" t="e">
        <f ca="true">+IF(AND(ISNUMBER(OFFSET('Water Data'!$H$4,0,10*ROW('Water Data'!H121))),'Data Summary'!CE127="Yes"),100-OFFSET('Water Data'!$H$4,0,10*ROW('Water Data'!H121)),NA())</f>
        <v>#N/A</v>
      </c>
      <c r="Q127" s="82" t="e">
        <f ca="true">+IF(AND(ISNUMBER(OFFSET('Water Data'!$H$6,0,10*ROW('Water Data'!H121))),'Data Summary'!CF127="Yes"),OFFSET('Water Data'!$H$6,0,10*ROW('Water Data'!H121)),NA())</f>
        <v>#N/A</v>
      </c>
      <c r="R127" s="82" t="e">
        <f ca="true">+IF(AND(ISNUMBER(OFFSET('Water Data'!$H$9,0,10*ROW('Water Data'!H121))),'Data Summary'!CG127="Yes"),OFFSET('Water Data'!$H$9,0,10*ROW('Water Data'!H121)),NA())</f>
        <v>#N/A</v>
      </c>
      <c r="S127" s="82" t="e">
        <f ca="true">+IF(AND(ISNUMBER(OFFSET('Water Data'!$I$4,0,10*ROW('Water Data'!I121))),'Data Summary'!CH127="Yes"),100-OFFSET('Water Data'!$I$4,0,10*ROW('Water Data'!I121)),NA())</f>
        <v>#N/A</v>
      </c>
      <c r="T127" s="82" t="e">
        <f ca="true">+IF(AND(ISNUMBER(OFFSET('Water Data'!$I$6,0,10*ROW('Water Data'!I121))),'Data Summary'!CI127="Yes"),OFFSET('Water Data'!$I$6,0,10*ROW('Water Data'!I121)),NA())</f>
        <v>#N/A</v>
      </c>
      <c r="U127" s="82" t="e">
        <f ca="true">+IF(AND(ISNUMBER(OFFSET('Water Data'!$I$9,0,10*ROW('Water Data'!I121))),'Data Summary'!CJ127="Yes"),OFFSET('Water Data'!$I$9,0,10*ROW('Water Data'!I121)),NA())</f>
        <v>#N/A</v>
      </c>
      <c r="V127" s="83" t="e">
        <f ca="true">+IF(AND(ISNUMBER(OFFSET('Sanitation Data'!$D$4,0,10*ROW('Sanitation Data'!D121))),'Data Summary'!CK127="Yes"),100-OFFSET('Sanitation Data'!$D$4,0,10*ROW('Sanitation Data'!D121)),NA())</f>
        <v>#N/A</v>
      </c>
      <c r="W127" s="83" t="e">
        <f ca="true">+IF(AND(ISNUMBER(OFFSET('Sanitation Data'!$D$6,0,10*ROW('Sanitation Data'!D121))),'Data Summary'!CL127="Yes"),OFFSET('Sanitation Data'!$D$6,0,10*ROW('Sanitation Data'!D121)),NA())</f>
        <v>#N/A</v>
      </c>
      <c r="X127" s="83" t="e">
        <f ca="true">+IF(AND(ISNUMBER(OFFSET('Sanitation Data'!$D$10,0,10*ROW('Sanitation Data'!D121))),'Data Summary'!CM127="Yes"),OFFSET('Sanitation Data'!$D$10,0,10*ROW('Sanitation Data'!D121)),NA())</f>
        <v>#N/A</v>
      </c>
      <c r="Y127" s="83" t="e">
        <f ca="true">+IF(AND(ISNUMBER(OFFSET('Sanitation Data'!$D$11,0,10*ROW('Sanitation Data'!D121))),'Data Summary'!CN127="Yes"),OFFSET('Sanitation Data'!$D$11,0,10*ROW('Sanitation Data'!D121)),NA())</f>
        <v>#N/A</v>
      </c>
      <c r="Z127" s="83" t="e">
        <f ca="true">+IF(AND(ISNUMBER(OFFSET('Sanitation Data'!$D$12,0,10*ROW('Sanitation Data'!D121))),'Data Summary'!CO127="Yes"),OFFSET('Sanitation Data'!$D$12,0,10*ROW('Sanitation Data'!D121)),NA())</f>
        <v>#N/A</v>
      </c>
      <c r="AA127" s="83" t="e">
        <f ca="true">+IF(AND(ISNUMBER(OFFSET('Sanitation Data'!$E$4,0,10*ROW('Sanitation Data'!E121))),'Data Summary'!CP127="Yes"),100-OFFSET('Sanitation Data'!$E$4,0,10*ROW('Sanitation Data'!E121)),NA())</f>
        <v>#N/A</v>
      </c>
      <c r="AB127" s="83" t="e">
        <f ca="true">+IF(AND(ISNUMBER(OFFSET('Sanitation Data'!$E$6,0,10*ROW('Sanitation Data'!E121))),'Data Summary'!CQ127="Yes"),OFFSET('Sanitation Data'!$E$6,0,10*ROW('Sanitation Data'!E121)),NA())</f>
        <v>#N/A</v>
      </c>
      <c r="AC127" s="83" t="e">
        <f ca="true">+IF(AND(ISNUMBER(OFFSET('Sanitation Data'!$E$10,0,10*ROW('Sanitation Data'!E121))),'Data Summary'!CR127="Yes"),OFFSET('Sanitation Data'!$E$10,0,10*ROW('Sanitation Data'!E121)),NA())</f>
        <v>#N/A</v>
      </c>
      <c r="AD127" s="83" t="e">
        <f ca="true">+IF(AND(ISNUMBER(OFFSET('Sanitation Data'!$E$11,0,10*ROW('Sanitation Data'!E121))),'Data Summary'!CS127="Yes"),OFFSET('Sanitation Data'!$E$11,0,10*ROW('Sanitation Data'!E121)),NA())</f>
        <v>#N/A</v>
      </c>
      <c r="AE127" s="83" t="e">
        <f ca="true">+IF(AND(ISNUMBER(OFFSET('Sanitation Data'!$E$12,0,10*ROW('Sanitation Data'!E121))),'Data Summary'!CT127="Yes"),OFFSET('Sanitation Data'!$E$12,0,10*ROW('Sanitation Data'!E121)),NA())</f>
        <v>#N/A</v>
      </c>
      <c r="AF127" s="83" t="e">
        <f ca="true">+IF(AND(ISNUMBER(OFFSET('Sanitation Data'!$F$4,0,10*ROW('Sanitation Data'!F121))),'Data Summary'!CU127="Yes"),100-OFFSET('Sanitation Data'!$F$4,0,10*ROW('Sanitation Data'!F121)),NA())</f>
        <v>#N/A</v>
      </c>
      <c r="AG127" s="83" t="e">
        <f ca="true">+IF(AND(ISNUMBER(OFFSET('Sanitation Data'!$F$6,0,10*ROW('Sanitation Data'!F121))),'Data Summary'!CV127="Yes"),OFFSET('Sanitation Data'!$F$6,0,10*ROW('Sanitation Data'!F121)),NA())</f>
        <v>#N/A</v>
      </c>
      <c r="AH127" s="83" t="e">
        <f ca="true">+IF(AND(ISNUMBER(OFFSET('Sanitation Data'!$F$10,0,10*ROW('Sanitation Data'!F121))),'Data Summary'!CW127="Yes"),OFFSET('Sanitation Data'!$F$10,0,10*ROW('Sanitation Data'!F121)),NA())</f>
        <v>#N/A</v>
      </c>
      <c r="AI127" s="83" t="e">
        <f ca="true">+IF(AND(ISNUMBER(OFFSET('Sanitation Data'!$F$11,0,10*ROW('Sanitation Data'!F121))),'Data Summary'!CX127="Yes"),OFFSET('Sanitation Data'!$F$11,0,10*ROW('Sanitation Data'!F121)),NA())</f>
        <v>#N/A</v>
      </c>
      <c r="AJ127" s="83" t="e">
        <f ca="true">+IF(AND(ISNUMBER(OFFSET('Sanitation Data'!$F$12,0,10*ROW('Sanitation Data'!F121))),'Data Summary'!CY127="Yes"),OFFSET('Sanitation Data'!$F$12,0,10*ROW('Sanitation Data'!F121)),NA())</f>
        <v>#N/A</v>
      </c>
      <c r="AK127" s="83" t="e">
        <f ca="true">+IF(AND(ISNUMBER(OFFSET('Sanitation Data'!$G$4,0,10*ROW('Sanitation Data'!G121))),'Data Summary'!CZ127="Yes"),100-OFFSET('Sanitation Data'!$G$4,0,10*ROW('Sanitation Data'!G121)),NA())</f>
        <v>#N/A</v>
      </c>
      <c r="AL127" s="83" t="e">
        <f ca="true">+IF(AND(ISNUMBER(OFFSET('Sanitation Data'!$G$6,0,10*ROW('Sanitation Data'!G121))),'Data Summary'!DA127="Yes"),OFFSET('Sanitation Data'!$G$6,0,10*ROW('Sanitation Data'!G121)),NA())</f>
        <v>#N/A</v>
      </c>
      <c r="AM127" s="83" t="e">
        <f ca="true">+IF(AND(ISNUMBER(OFFSET('Sanitation Data'!$G$10,0,10*ROW('Sanitation Data'!G121))),'Data Summary'!DB127="Yes"),OFFSET('Sanitation Data'!$G$10,0,10*ROW('Sanitation Data'!G121)),NA())</f>
        <v>#N/A</v>
      </c>
      <c r="AN127" s="83" t="e">
        <f ca="true">+IF(AND(ISNUMBER(OFFSET('Sanitation Data'!$G$11,0,10*ROW('Sanitation Data'!G121))),'Data Summary'!DC127="Yes"),OFFSET('Sanitation Data'!$G$11,0,10*ROW('Sanitation Data'!G121)),NA())</f>
        <v>#N/A</v>
      </c>
      <c r="AO127" s="83" t="e">
        <f ca="true">+IF(AND(ISNUMBER(OFFSET('Sanitation Data'!$G$12,0,10*ROW('Sanitation Data'!G121))),'Data Summary'!DD127="Yes"),OFFSET('Sanitation Data'!$G$12,0,10*ROW('Sanitation Data'!G121)),NA())</f>
        <v>#N/A</v>
      </c>
      <c r="AP127" s="83" t="e">
        <f ca="true">+IF(AND(ISNUMBER(OFFSET('Sanitation Data'!$H$4,0,10*ROW('Sanitation Data'!H121))),'Data Summary'!DE127="Yes"),100-OFFSET('Sanitation Data'!$H$4,0,10*ROW('Sanitation Data'!H121)),NA())</f>
        <v>#N/A</v>
      </c>
      <c r="AQ127" s="83" t="e">
        <f ca="true">+IF(AND(ISNUMBER(OFFSET('Sanitation Data'!$H$6,0,10*ROW('Sanitation Data'!H121))),'Data Summary'!DF127="Yes"),OFFSET('Sanitation Data'!$H$6,0,10*ROW('Sanitation Data'!H121)),NA())</f>
        <v>#N/A</v>
      </c>
      <c r="AR127" s="83" t="e">
        <f ca="true">+IF(AND(ISNUMBER(OFFSET('Sanitation Data'!$H$10,0,10*ROW('Sanitation Data'!H121))),'Data Summary'!DG127="Yes"),OFFSET('Sanitation Data'!$H$10,0,10*ROW('Sanitation Data'!H121)),NA())</f>
        <v>#N/A</v>
      </c>
      <c r="AS127" s="83" t="e">
        <f ca="true">+IF(AND(ISNUMBER(OFFSET('Sanitation Data'!$H$11,0,10*ROW('Sanitation Data'!H121))),'Data Summary'!DH127="Yes"),OFFSET('Sanitation Data'!$H$11,0,10*ROW('Sanitation Data'!H121)),NA())</f>
        <v>#N/A</v>
      </c>
      <c r="AT127" s="83" t="e">
        <f ca="true">+IF(AND(ISNUMBER(OFFSET('Sanitation Data'!$H$12,0,10*ROW('Sanitation Data'!H121))),'Data Summary'!DI127="Yes"),OFFSET('Sanitation Data'!$H$12,0,10*ROW('Sanitation Data'!H121)),NA())</f>
        <v>#N/A</v>
      </c>
      <c r="AU127" s="83" t="e">
        <f ca="true">+IF(AND(ISNUMBER(OFFSET('Sanitation Data'!$I$4,0,10*ROW('Sanitation Data'!I121))),'Data Summary'!DJ127="Yes"),100-OFFSET('Sanitation Data'!$I$4,0,10*ROW('Sanitation Data'!I121)),NA())</f>
        <v>#N/A</v>
      </c>
      <c r="AV127" s="83" t="e">
        <f ca="true">+IF(AND(ISNUMBER(OFFSET('Sanitation Data'!$I$6,0,10*ROW('Sanitation Data'!I121))),'Data Summary'!DK127="Yes"),OFFSET('Sanitation Data'!$I$6,0,10*ROW('Sanitation Data'!I121)),NA())</f>
        <v>#N/A</v>
      </c>
      <c r="AW127" s="83" t="e">
        <f ca="true">+IF(AND(ISNUMBER(OFFSET('Sanitation Data'!$I$10,0,10*ROW('Sanitation Data'!I121))),'Data Summary'!DL127="Yes"),OFFSET('Sanitation Data'!$I$10,0,10*ROW('Sanitation Data'!I121)),NA())</f>
        <v>#N/A</v>
      </c>
      <c r="AX127" s="83" t="e">
        <f ca="true">+IF(AND(ISNUMBER(OFFSET('Sanitation Data'!$I$11,0,10*ROW('Sanitation Data'!I121))),'Data Summary'!DM127="Yes"),OFFSET('Sanitation Data'!$I$11,0,10*ROW('Sanitation Data'!I121)),NA())</f>
        <v>#N/A</v>
      </c>
      <c r="AY127" s="83" t="e">
        <f ca="true">+IF(AND(ISNUMBER(OFFSET('Sanitation Data'!$I$12,0,10*ROW('Sanitation Data'!I121))),'Data Summary'!DN127="Yes"),OFFSET('Sanitation Data'!$I$12,0,10*ROW('Sanitation Data'!I121)),NA())</f>
        <v>#N/A</v>
      </c>
      <c r="AZ127" s="84" t="e">
        <f ca="true">+IF(AND(ISNUMBER(OFFSET('Hygiene Data'!$D$5,0,10*ROW('Hygiene Data'!D121))),'Data Summary'!DO127="Yes"),OFFSET('Hygiene Data'!$D$5,0,10*ROW('Hygiene Data'!D121)),NA())</f>
        <v>#N/A</v>
      </c>
      <c r="BA127" s="84" t="e">
        <f ca="true">+IF(AND(ISNUMBER(OFFSET('Hygiene Data'!$D$7,0,10*ROW('Hygiene Data'!D121))),'Data Summary'!DP127="Yes"),OFFSET('Hygiene Data'!$D$7,0,10*ROW('Hygiene Data'!D121)),NA())</f>
        <v>#N/A</v>
      </c>
      <c r="BB127" s="84" t="e">
        <f ca="true">+IF(AND(ISNUMBER(OFFSET('Hygiene Data'!$D$9,0,10*ROW('Hygiene Data'!D121))),'Data Summary'!DQ127="Yes"),OFFSET('Hygiene Data'!$D$9,0,10*ROW('Hygiene Data'!D121)),NA())</f>
        <v>#N/A</v>
      </c>
      <c r="BC127" s="84" t="e">
        <f ca="true">+IF(AND(ISNUMBER(OFFSET('Hygiene Data'!$E$5,0,10*ROW('Hygiene Data'!E121))),'Data Summary'!DR127="Yes"),OFFSET('Hygiene Data'!$E$5,0,10*ROW('Hygiene Data'!E121)),NA())</f>
        <v>#N/A</v>
      </c>
      <c r="BD127" s="84" t="e">
        <f ca="true">+IF(AND(ISNUMBER(OFFSET('Hygiene Data'!$E$7,0,10*ROW('Hygiene Data'!E121))),'Data Summary'!DS127="Yes"),OFFSET('Hygiene Data'!$E$7,0,10*ROW('Hygiene Data'!E121)),NA())</f>
        <v>#N/A</v>
      </c>
      <c r="BE127" s="84" t="e">
        <f ca="true">+IF(AND(ISNUMBER(OFFSET('Hygiene Data'!$E$9,0,10*ROW('Hygiene Data'!E121))),'Data Summary'!DT127="Yes"),OFFSET('Hygiene Data'!$E$9,0,10*ROW('Hygiene Data'!E121)),NA())</f>
        <v>#N/A</v>
      </c>
      <c r="BF127" s="84" t="e">
        <f ca="true">+IF(AND(ISNUMBER(OFFSET('Hygiene Data'!$F$5,0,10*ROW('Hygiene Data'!F121))),'Data Summary'!DU127="Yes"),OFFSET('Hygiene Data'!$F$5,0,10*ROW('Hygiene Data'!F121)),NA())</f>
        <v>#N/A</v>
      </c>
      <c r="BG127" s="84" t="e">
        <f ca="true">+IF(AND(ISNUMBER(OFFSET('Hygiene Data'!$F$7,0,10*ROW('Hygiene Data'!F121))),'Data Summary'!DV127="Yes"),OFFSET('Hygiene Data'!$F$7,0,10*ROW('Hygiene Data'!F121)),NA())</f>
        <v>#N/A</v>
      </c>
      <c r="BH127" s="84" t="e">
        <f ca="true">+IF(AND(ISNUMBER(OFFSET('Hygiene Data'!$F$9,0,10*ROW('Hygiene Data'!F121))),'Data Summary'!DW127="Yes"),OFFSET('Hygiene Data'!$F$9,0,10*ROW('Hygiene Data'!F121)),NA())</f>
        <v>#N/A</v>
      </c>
      <c r="BI127" s="84" t="e">
        <f ca="true">+IF(AND(ISNUMBER(OFFSET('Hygiene Data'!$G$5,0,10*ROW('Hygiene Data'!G121))),'Data Summary'!DX127="Yes"),OFFSET('Hygiene Data'!$G$5,0,10*ROW('Hygiene Data'!G121)),NA())</f>
        <v>#N/A</v>
      </c>
      <c r="BJ127" s="84" t="e">
        <f ca="true">+IF(AND(ISNUMBER(OFFSET('Hygiene Data'!$G$7,0,10*ROW('Hygiene Data'!G121))),'Data Summary'!DY127="Yes"),OFFSET('Hygiene Data'!$G$7,0,10*ROW('Hygiene Data'!G121)),NA())</f>
        <v>#N/A</v>
      </c>
      <c r="BK127" s="84" t="e">
        <f ca="true">+IF(AND(ISNUMBER(OFFSET('Hygiene Data'!$G$9,0,10*ROW('Hygiene Data'!G121))),'Data Summary'!DZ127="Yes"),OFFSET('Hygiene Data'!$G$9,0,10*ROW('Hygiene Data'!G121)),NA())</f>
        <v>#N/A</v>
      </c>
      <c r="BL127" s="84" t="e">
        <f ca="true">+IF(AND(ISNUMBER(OFFSET('Hygiene Data'!$H$5,0,10*ROW('Hygiene Data'!H121))),'Data Summary'!EA127="Yes"),OFFSET('Hygiene Data'!$H$5,0,10*ROW('Hygiene Data'!H121)),NA())</f>
        <v>#N/A</v>
      </c>
      <c r="BM127" s="84" t="e">
        <f ca="true">+IF(AND(ISNUMBER(OFFSET('Hygiene Data'!$H$7,0,10*ROW('Hygiene Data'!H121))),'Data Summary'!EB127="Yes"),OFFSET('Hygiene Data'!$H$7,0,10*ROW('Hygiene Data'!H121)),NA())</f>
        <v>#N/A</v>
      </c>
      <c r="BN127" s="84" t="e">
        <f ca="true">+IF(AND(ISNUMBER(OFFSET('Hygiene Data'!$H$9,0,10*ROW('Hygiene Data'!H121))),'Data Summary'!EC127="Yes"),OFFSET('Hygiene Data'!$H$9,0,10*ROW('Hygiene Data'!H121)),NA())</f>
        <v>#N/A</v>
      </c>
      <c r="BO127" s="84" t="e">
        <f ca="true">+IF(AND(ISNUMBER(OFFSET('Hygiene Data'!$I$5,0,10*ROW('Hygiene Data'!I121))),'Data Summary'!ED127="Yes"),OFFSET('Hygiene Data'!$I$5,0,10*ROW('Hygiene Data'!I121)),NA())</f>
        <v>#N/A</v>
      </c>
      <c r="BP127" s="84" t="e">
        <f ca="true">+IF(AND(ISNUMBER(OFFSET('Hygiene Data'!$I$7,0,10*ROW('Hygiene Data'!I121))),'Data Summary'!EE127="Yes"),OFFSET('Hygiene Data'!$I$7,0,10*ROW('Hygiene Data'!I121)),NA())</f>
        <v>#N/A</v>
      </c>
      <c r="BQ127" s="84" t="e">
        <f ca="true">+IF(AND(ISNUMBER(OFFSET('Hygiene Data'!$I$9,0,10*ROW('Hygiene Data'!I121))),'Data Summary'!EF127="Yes"),OFFSET('Hygiene Data'!$I$9,0,10*ROW('Hygiene Data'!I121)),NA())</f>
        <v>#N/A</v>
      </c>
    </row>
    <row xmlns:x14ac="http://schemas.microsoft.com/office/spreadsheetml/2009/9/ac" r="128" x14ac:dyDescent="0.2">
      <c r="A128" s="375" t="e">
        <f ca="true">+RIGHT('Data Summary'!A128,LEN('Data Summary'!A128)-9)</f>
        <v>#VALUE!</v>
      </c>
      <c r="B128" s="36" t="str">
        <f ca="true">+IF(ISTEXT('Data Summary'!B128),'Data Summary'!B128,"")</f>
        <v/>
      </c>
      <c r="C128" s="325" t="e">
        <f ca="true">+VALUE('Data Summary'!C128)</f>
        <v>#VALUE!</v>
      </c>
      <c r="D128" s="82" t="e">
        <f ca="true">+IF(AND(ISNUMBER(OFFSET('Water Data'!$D$4,0,10*ROW('Water Data'!D122))),'Data Summary'!BS128="Yes"),100-OFFSET('Water Data'!$D$4,0,10*ROW('Water Data'!D122)),NA())</f>
        <v>#N/A</v>
      </c>
      <c r="E128" s="82" t="e">
        <f ca="true">+IF(AND(ISNUMBER(OFFSET('Water Data'!$D$6,0,10*ROW('Water Data'!D122))),'Data Summary'!BT128="Yes"),OFFSET('Water Data'!$D$6,0,10*ROW('Water Data'!D122)),NA())</f>
        <v>#N/A</v>
      </c>
      <c r="F128" s="82" t="e">
        <f ca="true">+IF(AND(ISNUMBER(OFFSET('Water Data'!$D$9,0,10*ROW('Water Data'!D122))),'Data Summary'!BU128="Yes"),OFFSET('Water Data'!$D$9,0,10*ROW('Water Data'!D122)),NA())</f>
        <v>#N/A</v>
      </c>
      <c r="G128" s="82" t="e">
        <f ca="true">+IF(AND(ISNUMBER(OFFSET('Water Data'!$E$4,0,10*ROW('Water Data'!E122))),'Data Summary'!BV128="Yes"),100-OFFSET('Water Data'!$E$4,0,10*ROW('Water Data'!E122)),NA())</f>
        <v>#N/A</v>
      </c>
      <c r="H128" s="82" t="e">
        <f ca="true">+IF(AND(ISNUMBER(OFFSET('Water Data'!$E$6,0,10*ROW('Water Data'!E122))),'Data Summary'!BW128="Yes"),OFFSET('Water Data'!$E$6,0,10*ROW('Water Data'!E122)),NA())</f>
        <v>#N/A</v>
      </c>
      <c r="I128" s="82" t="e">
        <f ca="true">+IF(AND(ISNUMBER(OFFSET('Water Data'!$E$9,0,10*ROW('Water Data'!E122))),'Data Summary'!BX128="Yes"),OFFSET('Water Data'!$E$9,0,10*ROW('Water Data'!E122)),NA())</f>
        <v>#N/A</v>
      </c>
      <c r="J128" s="82" t="e">
        <f ca="true">+IF(AND(ISNUMBER(OFFSET('Water Data'!$F$4,0,10*ROW('Water Data'!F122))),'Data Summary'!BY128="Yes"),100-OFFSET('Water Data'!$F$4,0,10*ROW('Water Data'!F122)),NA())</f>
        <v>#N/A</v>
      </c>
      <c r="K128" s="82" t="e">
        <f ca="true">+IF(AND(ISNUMBER(OFFSET('Water Data'!$F$6,0,10*ROW('Water Data'!F122))),'Data Summary'!BZ128="Yes"),OFFSET('Water Data'!$F$6,0,10*ROW('Water Data'!F122)),NA())</f>
        <v>#N/A</v>
      </c>
      <c r="L128" s="82" t="e">
        <f ca="true">+IF(AND(ISNUMBER(OFFSET('Water Data'!$F$9,0,10*ROW('Water Data'!F122))),'Data Summary'!CA128="Yes"),OFFSET('Water Data'!$F$9,0,10*ROW('Water Data'!F122)),NA())</f>
        <v>#N/A</v>
      </c>
      <c r="M128" s="82" t="e">
        <f ca="true">+IF(AND(ISNUMBER(OFFSET('Water Data'!$G$4,0,10*ROW('Water Data'!G122))),'Data Summary'!CB128="Yes"),100-OFFSET('Water Data'!$G$4,0,10*ROW('Water Data'!G122)),NA())</f>
        <v>#N/A</v>
      </c>
      <c r="N128" s="82" t="e">
        <f ca="true">+IF(AND(ISNUMBER(OFFSET('Water Data'!$G$6,0,10*ROW('Water Data'!G122))),'Data Summary'!CC128="Yes"),OFFSET('Water Data'!$G$6,0,10*ROW('Water Data'!G122)),NA())</f>
        <v>#N/A</v>
      </c>
      <c r="O128" s="82" t="e">
        <f ca="true">+IF(AND(ISNUMBER(OFFSET('Water Data'!$G$9,0,10*ROW('Water Data'!G122))),'Data Summary'!CD128="Yes"),OFFSET('Water Data'!$G$9,0,10*ROW('Water Data'!G122)),NA())</f>
        <v>#N/A</v>
      </c>
      <c r="P128" s="82" t="e">
        <f ca="true">+IF(AND(ISNUMBER(OFFSET('Water Data'!$H$4,0,10*ROW('Water Data'!H122))),'Data Summary'!CE128="Yes"),100-OFFSET('Water Data'!$H$4,0,10*ROW('Water Data'!H122)),NA())</f>
        <v>#N/A</v>
      </c>
      <c r="Q128" s="82" t="e">
        <f ca="true">+IF(AND(ISNUMBER(OFFSET('Water Data'!$H$6,0,10*ROW('Water Data'!H122))),'Data Summary'!CF128="Yes"),OFFSET('Water Data'!$H$6,0,10*ROW('Water Data'!H122)),NA())</f>
        <v>#N/A</v>
      </c>
      <c r="R128" s="82" t="e">
        <f ca="true">+IF(AND(ISNUMBER(OFFSET('Water Data'!$H$9,0,10*ROW('Water Data'!H122))),'Data Summary'!CG128="Yes"),OFFSET('Water Data'!$H$9,0,10*ROW('Water Data'!H122)),NA())</f>
        <v>#N/A</v>
      </c>
      <c r="S128" s="82" t="e">
        <f ca="true">+IF(AND(ISNUMBER(OFFSET('Water Data'!$I$4,0,10*ROW('Water Data'!I122))),'Data Summary'!CH128="Yes"),100-OFFSET('Water Data'!$I$4,0,10*ROW('Water Data'!I122)),NA())</f>
        <v>#N/A</v>
      </c>
      <c r="T128" s="82" t="e">
        <f ca="true">+IF(AND(ISNUMBER(OFFSET('Water Data'!$I$6,0,10*ROW('Water Data'!I122))),'Data Summary'!CI128="Yes"),OFFSET('Water Data'!$I$6,0,10*ROW('Water Data'!I122)),NA())</f>
        <v>#N/A</v>
      </c>
      <c r="U128" s="82" t="e">
        <f ca="true">+IF(AND(ISNUMBER(OFFSET('Water Data'!$I$9,0,10*ROW('Water Data'!I122))),'Data Summary'!CJ128="Yes"),OFFSET('Water Data'!$I$9,0,10*ROW('Water Data'!I122)),NA())</f>
        <v>#N/A</v>
      </c>
      <c r="V128" s="83" t="e">
        <f ca="true">+IF(AND(ISNUMBER(OFFSET('Sanitation Data'!$D$4,0,10*ROW('Sanitation Data'!D122))),'Data Summary'!CK128="Yes"),100-OFFSET('Sanitation Data'!$D$4,0,10*ROW('Sanitation Data'!D122)),NA())</f>
        <v>#N/A</v>
      </c>
      <c r="W128" s="83" t="e">
        <f ca="true">+IF(AND(ISNUMBER(OFFSET('Sanitation Data'!$D$6,0,10*ROW('Sanitation Data'!D122))),'Data Summary'!CL128="Yes"),OFFSET('Sanitation Data'!$D$6,0,10*ROW('Sanitation Data'!D122)),NA())</f>
        <v>#N/A</v>
      </c>
      <c r="X128" s="83" t="e">
        <f ca="true">+IF(AND(ISNUMBER(OFFSET('Sanitation Data'!$D$10,0,10*ROW('Sanitation Data'!D122))),'Data Summary'!CM128="Yes"),OFFSET('Sanitation Data'!$D$10,0,10*ROW('Sanitation Data'!D122)),NA())</f>
        <v>#N/A</v>
      </c>
      <c r="Y128" s="83" t="e">
        <f ca="true">+IF(AND(ISNUMBER(OFFSET('Sanitation Data'!$D$11,0,10*ROW('Sanitation Data'!D122))),'Data Summary'!CN128="Yes"),OFFSET('Sanitation Data'!$D$11,0,10*ROW('Sanitation Data'!D122)),NA())</f>
        <v>#N/A</v>
      </c>
      <c r="Z128" s="83" t="e">
        <f ca="true">+IF(AND(ISNUMBER(OFFSET('Sanitation Data'!$D$12,0,10*ROW('Sanitation Data'!D122))),'Data Summary'!CO128="Yes"),OFFSET('Sanitation Data'!$D$12,0,10*ROW('Sanitation Data'!D122)),NA())</f>
        <v>#N/A</v>
      </c>
      <c r="AA128" s="83" t="e">
        <f ca="true">+IF(AND(ISNUMBER(OFFSET('Sanitation Data'!$E$4,0,10*ROW('Sanitation Data'!E122))),'Data Summary'!CP128="Yes"),100-OFFSET('Sanitation Data'!$E$4,0,10*ROW('Sanitation Data'!E122)),NA())</f>
        <v>#N/A</v>
      </c>
      <c r="AB128" s="83" t="e">
        <f ca="true">+IF(AND(ISNUMBER(OFFSET('Sanitation Data'!$E$6,0,10*ROW('Sanitation Data'!E122))),'Data Summary'!CQ128="Yes"),OFFSET('Sanitation Data'!$E$6,0,10*ROW('Sanitation Data'!E122)),NA())</f>
        <v>#N/A</v>
      </c>
      <c r="AC128" s="83" t="e">
        <f ca="true">+IF(AND(ISNUMBER(OFFSET('Sanitation Data'!$E$10,0,10*ROW('Sanitation Data'!E122))),'Data Summary'!CR128="Yes"),OFFSET('Sanitation Data'!$E$10,0,10*ROW('Sanitation Data'!E122)),NA())</f>
        <v>#N/A</v>
      </c>
      <c r="AD128" s="83" t="e">
        <f ca="true">+IF(AND(ISNUMBER(OFFSET('Sanitation Data'!$E$11,0,10*ROW('Sanitation Data'!E122))),'Data Summary'!CS128="Yes"),OFFSET('Sanitation Data'!$E$11,0,10*ROW('Sanitation Data'!E122)),NA())</f>
        <v>#N/A</v>
      </c>
      <c r="AE128" s="83" t="e">
        <f ca="true">+IF(AND(ISNUMBER(OFFSET('Sanitation Data'!$E$12,0,10*ROW('Sanitation Data'!E122))),'Data Summary'!CT128="Yes"),OFFSET('Sanitation Data'!$E$12,0,10*ROW('Sanitation Data'!E122)),NA())</f>
        <v>#N/A</v>
      </c>
      <c r="AF128" s="83" t="e">
        <f ca="true">+IF(AND(ISNUMBER(OFFSET('Sanitation Data'!$F$4,0,10*ROW('Sanitation Data'!F122))),'Data Summary'!CU128="Yes"),100-OFFSET('Sanitation Data'!$F$4,0,10*ROW('Sanitation Data'!F122)),NA())</f>
        <v>#N/A</v>
      </c>
      <c r="AG128" s="83" t="e">
        <f ca="true">+IF(AND(ISNUMBER(OFFSET('Sanitation Data'!$F$6,0,10*ROW('Sanitation Data'!F122))),'Data Summary'!CV128="Yes"),OFFSET('Sanitation Data'!$F$6,0,10*ROW('Sanitation Data'!F122)),NA())</f>
        <v>#N/A</v>
      </c>
      <c r="AH128" s="83" t="e">
        <f ca="true">+IF(AND(ISNUMBER(OFFSET('Sanitation Data'!$F$10,0,10*ROW('Sanitation Data'!F122))),'Data Summary'!CW128="Yes"),OFFSET('Sanitation Data'!$F$10,0,10*ROW('Sanitation Data'!F122)),NA())</f>
        <v>#N/A</v>
      </c>
      <c r="AI128" s="83" t="e">
        <f ca="true">+IF(AND(ISNUMBER(OFFSET('Sanitation Data'!$F$11,0,10*ROW('Sanitation Data'!F122))),'Data Summary'!CX128="Yes"),OFFSET('Sanitation Data'!$F$11,0,10*ROW('Sanitation Data'!F122)),NA())</f>
        <v>#N/A</v>
      </c>
      <c r="AJ128" s="83" t="e">
        <f ca="true">+IF(AND(ISNUMBER(OFFSET('Sanitation Data'!$F$12,0,10*ROW('Sanitation Data'!F122))),'Data Summary'!CY128="Yes"),OFFSET('Sanitation Data'!$F$12,0,10*ROW('Sanitation Data'!F122)),NA())</f>
        <v>#N/A</v>
      </c>
      <c r="AK128" s="83" t="e">
        <f ca="true">+IF(AND(ISNUMBER(OFFSET('Sanitation Data'!$G$4,0,10*ROW('Sanitation Data'!G122))),'Data Summary'!CZ128="Yes"),100-OFFSET('Sanitation Data'!$G$4,0,10*ROW('Sanitation Data'!G122)),NA())</f>
        <v>#N/A</v>
      </c>
      <c r="AL128" s="83" t="e">
        <f ca="true">+IF(AND(ISNUMBER(OFFSET('Sanitation Data'!$G$6,0,10*ROW('Sanitation Data'!G122))),'Data Summary'!DA128="Yes"),OFFSET('Sanitation Data'!$G$6,0,10*ROW('Sanitation Data'!G122)),NA())</f>
        <v>#N/A</v>
      </c>
      <c r="AM128" s="83" t="e">
        <f ca="true">+IF(AND(ISNUMBER(OFFSET('Sanitation Data'!$G$10,0,10*ROW('Sanitation Data'!G122))),'Data Summary'!DB128="Yes"),OFFSET('Sanitation Data'!$G$10,0,10*ROW('Sanitation Data'!G122)),NA())</f>
        <v>#N/A</v>
      </c>
      <c r="AN128" s="83" t="e">
        <f ca="true">+IF(AND(ISNUMBER(OFFSET('Sanitation Data'!$G$11,0,10*ROW('Sanitation Data'!G122))),'Data Summary'!DC128="Yes"),OFFSET('Sanitation Data'!$G$11,0,10*ROW('Sanitation Data'!G122)),NA())</f>
        <v>#N/A</v>
      </c>
      <c r="AO128" s="83" t="e">
        <f ca="true">+IF(AND(ISNUMBER(OFFSET('Sanitation Data'!$G$12,0,10*ROW('Sanitation Data'!G122))),'Data Summary'!DD128="Yes"),OFFSET('Sanitation Data'!$G$12,0,10*ROW('Sanitation Data'!G122)),NA())</f>
        <v>#N/A</v>
      </c>
      <c r="AP128" s="83" t="e">
        <f ca="true">+IF(AND(ISNUMBER(OFFSET('Sanitation Data'!$H$4,0,10*ROW('Sanitation Data'!H122))),'Data Summary'!DE128="Yes"),100-OFFSET('Sanitation Data'!$H$4,0,10*ROW('Sanitation Data'!H122)),NA())</f>
        <v>#N/A</v>
      </c>
      <c r="AQ128" s="83" t="e">
        <f ca="true">+IF(AND(ISNUMBER(OFFSET('Sanitation Data'!$H$6,0,10*ROW('Sanitation Data'!H122))),'Data Summary'!DF128="Yes"),OFFSET('Sanitation Data'!$H$6,0,10*ROW('Sanitation Data'!H122)),NA())</f>
        <v>#N/A</v>
      </c>
      <c r="AR128" s="83" t="e">
        <f ca="true">+IF(AND(ISNUMBER(OFFSET('Sanitation Data'!$H$10,0,10*ROW('Sanitation Data'!H122))),'Data Summary'!DG128="Yes"),OFFSET('Sanitation Data'!$H$10,0,10*ROW('Sanitation Data'!H122)),NA())</f>
        <v>#N/A</v>
      </c>
      <c r="AS128" s="83" t="e">
        <f ca="true">+IF(AND(ISNUMBER(OFFSET('Sanitation Data'!$H$11,0,10*ROW('Sanitation Data'!H122))),'Data Summary'!DH128="Yes"),OFFSET('Sanitation Data'!$H$11,0,10*ROW('Sanitation Data'!H122)),NA())</f>
        <v>#N/A</v>
      </c>
      <c r="AT128" s="83" t="e">
        <f ca="true">+IF(AND(ISNUMBER(OFFSET('Sanitation Data'!$H$12,0,10*ROW('Sanitation Data'!H122))),'Data Summary'!DI128="Yes"),OFFSET('Sanitation Data'!$H$12,0,10*ROW('Sanitation Data'!H122)),NA())</f>
        <v>#N/A</v>
      </c>
      <c r="AU128" s="83" t="e">
        <f ca="true">+IF(AND(ISNUMBER(OFFSET('Sanitation Data'!$I$4,0,10*ROW('Sanitation Data'!I122))),'Data Summary'!DJ128="Yes"),100-OFFSET('Sanitation Data'!$I$4,0,10*ROW('Sanitation Data'!I122)),NA())</f>
        <v>#N/A</v>
      </c>
      <c r="AV128" s="83" t="e">
        <f ca="true">+IF(AND(ISNUMBER(OFFSET('Sanitation Data'!$I$6,0,10*ROW('Sanitation Data'!I122))),'Data Summary'!DK128="Yes"),OFFSET('Sanitation Data'!$I$6,0,10*ROW('Sanitation Data'!I122)),NA())</f>
        <v>#N/A</v>
      </c>
      <c r="AW128" s="83" t="e">
        <f ca="true">+IF(AND(ISNUMBER(OFFSET('Sanitation Data'!$I$10,0,10*ROW('Sanitation Data'!I122))),'Data Summary'!DL128="Yes"),OFFSET('Sanitation Data'!$I$10,0,10*ROW('Sanitation Data'!I122)),NA())</f>
        <v>#N/A</v>
      </c>
      <c r="AX128" s="83" t="e">
        <f ca="true">+IF(AND(ISNUMBER(OFFSET('Sanitation Data'!$I$11,0,10*ROW('Sanitation Data'!I122))),'Data Summary'!DM128="Yes"),OFFSET('Sanitation Data'!$I$11,0,10*ROW('Sanitation Data'!I122)),NA())</f>
        <v>#N/A</v>
      </c>
      <c r="AY128" s="83" t="e">
        <f ca="true">+IF(AND(ISNUMBER(OFFSET('Sanitation Data'!$I$12,0,10*ROW('Sanitation Data'!I122))),'Data Summary'!DN128="Yes"),OFFSET('Sanitation Data'!$I$12,0,10*ROW('Sanitation Data'!I122)),NA())</f>
        <v>#N/A</v>
      </c>
      <c r="AZ128" s="84" t="e">
        <f ca="true">+IF(AND(ISNUMBER(OFFSET('Hygiene Data'!$D$5,0,10*ROW('Hygiene Data'!D122))),'Data Summary'!DO128="Yes"),OFFSET('Hygiene Data'!$D$5,0,10*ROW('Hygiene Data'!D122)),NA())</f>
        <v>#N/A</v>
      </c>
      <c r="BA128" s="84" t="e">
        <f ca="true">+IF(AND(ISNUMBER(OFFSET('Hygiene Data'!$D$7,0,10*ROW('Hygiene Data'!D122))),'Data Summary'!DP128="Yes"),OFFSET('Hygiene Data'!$D$7,0,10*ROW('Hygiene Data'!D122)),NA())</f>
        <v>#N/A</v>
      </c>
      <c r="BB128" s="84" t="e">
        <f ca="true">+IF(AND(ISNUMBER(OFFSET('Hygiene Data'!$D$9,0,10*ROW('Hygiene Data'!D122))),'Data Summary'!DQ128="Yes"),OFFSET('Hygiene Data'!$D$9,0,10*ROW('Hygiene Data'!D122)),NA())</f>
        <v>#N/A</v>
      </c>
      <c r="BC128" s="84" t="e">
        <f ca="true">+IF(AND(ISNUMBER(OFFSET('Hygiene Data'!$E$5,0,10*ROW('Hygiene Data'!E122))),'Data Summary'!DR128="Yes"),OFFSET('Hygiene Data'!$E$5,0,10*ROW('Hygiene Data'!E122)),NA())</f>
        <v>#N/A</v>
      </c>
      <c r="BD128" s="84" t="e">
        <f ca="true">+IF(AND(ISNUMBER(OFFSET('Hygiene Data'!$E$7,0,10*ROW('Hygiene Data'!E122))),'Data Summary'!DS128="Yes"),OFFSET('Hygiene Data'!$E$7,0,10*ROW('Hygiene Data'!E122)),NA())</f>
        <v>#N/A</v>
      </c>
      <c r="BE128" s="84" t="e">
        <f ca="true">+IF(AND(ISNUMBER(OFFSET('Hygiene Data'!$E$9,0,10*ROW('Hygiene Data'!E122))),'Data Summary'!DT128="Yes"),OFFSET('Hygiene Data'!$E$9,0,10*ROW('Hygiene Data'!E122)),NA())</f>
        <v>#N/A</v>
      </c>
      <c r="BF128" s="84" t="e">
        <f ca="true">+IF(AND(ISNUMBER(OFFSET('Hygiene Data'!$F$5,0,10*ROW('Hygiene Data'!F122))),'Data Summary'!DU128="Yes"),OFFSET('Hygiene Data'!$F$5,0,10*ROW('Hygiene Data'!F122)),NA())</f>
        <v>#N/A</v>
      </c>
      <c r="BG128" s="84" t="e">
        <f ca="true">+IF(AND(ISNUMBER(OFFSET('Hygiene Data'!$F$7,0,10*ROW('Hygiene Data'!F122))),'Data Summary'!DV128="Yes"),OFFSET('Hygiene Data'!$F$7,0,10*ROW('Hygiene Data'!F122)),NA())</f>
        <v>#N/A</v>
      </c>
      <c r="BH128" s="84" t="e">
        <f ca="true">+IF(AND(ISNUMBER(OFFSET('Hygiene Data'!$F$9,0,10*ROW('Hygiene Data'!F122))),'Data Summary'!DW128="Yes"),OFFSET('Hygiene Data'!$F$9,0,10*ROW('Hygiene Data'!F122)),NA())</f>
        <v>#N/A</v>
      </c>
      <c r="BI128" s="84" t="e">
        <f ca="true">+IF(AND(ISNUMBER(OFFSET('Hygiene Data'!$G$5,0,10*ROW('Hygiene Data'!G122))),'Data Summary'!DX128="Yes"),OFFSET('Hygiene Data'!$G$5,0,10*ROW('Hygiene Data'!G122)),NA())</f>
        <v>#N/A</v>
      </c>
      <c r="BJ128" s="84" t="e">
        <f ca="true">+IF(AND(ISNUMBER(OFFSET('Hygiene Data'!$G$7,0,10*ROW('Hygiene Data'!G122))),'Data Summary'!DY128="Yes"),OFFSET('Hygiene Data'!$G$7,0,10*ROW('Hygiene Data'!G122)),NA())</f>
        <v>#N/A</v>
      </c>
      <c r="BK128" s="84" t="e">
        <f ca="true">+IF(AND(ISNUMBER(OFFSET('Hygiene Data'!$G$9,0,10*ROW('Hygiene Data'!G122))),'Data Summary'!DZ128="Yes"),OFFSET('Hygiene Data'!$G$9,0,10*ROW('Hygiene Data'!G122)),NA())</f>
        <v>#N/A</v>
      </c>
      <c r="BL128" s="84" t="e">
        <f ca="true">+IF(AND(ISNUMBER(OFFSET('Hygiene Data'!$H$5,0,10*ROW('Hygiene Data'!H122))),'Data Summary'!EA128="Yes"),OFFSET('Hygiene Data'!$H$5,0,10*ROW('Hygiene Data'!H122)),NA())</f>
        <v>#N/A</v>
      </c>
      <c r="BM128" s="84" t="e">
        <f ca="true">+IF(AND(ISNUMBER(OFFSET('Hygiene Data'!$H$7,0,10*ROW('Hygiene Data'!H122))),'Data Summary'!EB128="Yes"),OFFSET('Hygiene Data'!$H$7,0,10*ROW('Hygiene Data'!H122)),NA())</f>
        <v>#N/A</v>
      </c>
      <c r="BN128" s="84" t="e">
        <f ca="true">+IF(AND(ISNUMBER(OFFSET('Hygiene Data'!$H$9,0,10*ROW('Hygiene Data'!H122))),'Data Summary'!EC128="Yes"),OFFSET('Hygiene Data'!$H$9,0,10*ROW('Hygiene Data'!H122)),NA())</f>
        <v>#N/A</v>
      </c>
      <c r="BO128" s="84" t="e">
        <f ca="true">+IF(AND(ISNUMBER(OFFSET('Hygiene Data'!$I$5,0,10*ROW('Hygiene Data'!I122))),'Data Summary'!ED128="Yes"),OFFSET('Hygiene Data'!$I$5,0,10*ROW('Hygiene Data'!I122)),NA())</f>
        <v>#N/A</v>
      </c>
      <c r="BP128" s="84" t="e">
        <f ca="true">+IF(AND(ISNUMBER(OFFSET('Hygiene Data'!$I$7,0,10*ROW('Hygiene Data'!I122))),'Data Summary'!EE128="Yes"),OFFSET('Hygiene Data'!$I$7,0,10*ROW('Hygiene Data'!I122)),NA())</f>
        <v>#N/A</v>
      </c>
      <c r="BQ128" s="84" t="e">
        <f ca="true">+IF(AND(ISNUMBER(OFFSET('Hygiene Data'!$I$9,0,10*ROW('Hygiene Data'!I122))),'Data Summary'!EF128="Yes"),OFFSET('Hygiene Data'!$I$9,0,10*ROW('Hygiene Data'!I122)),NA())</f>
        <v>#N/A</v>
      </c>
    </row>
    <row xmlns:x14ac="http://schemas.microsoft.com/office/spreadsheetml/2009/9/ac" r="129" x14ac:dyDescent="0.2">
      <c r="A129" s="375" t="e">
        <f ca="true">+RIGHT('Data Summary'!A129,LEN('Data Summary'!A129)-9)</f>
        <v>#VALUE!</v>
      </c>
      <c r="B129" s="36" t="str">
        <f ca="true">+IF(ISTEXT('Data Summary'!B129),'Data Summary'!B129,"")</f>
        <v/>
      </c>
      <c r="C129" s="325" t="e">
        <f ca="true">+VALUE('Data Summary'!C129)</f>
        <v>#VALUE!</v>
      </c>
      <c r="D129" s="82" t="e">
        <f ca="true">+IF(AND(ISNUMBER(OFFSET('Water Data'!$D$4,0,10*ROW('Water Data'!D123))),'Data Summary'!BS129="Yes"),100-OFFSET('Water Data'!$D$4,0,10*ROW('Water Data'!D123)),NA())</f>
        <v>#N/A</v>
      </c>
      <c r="E129" s="82" t="e">
        <f ca="true">+IF(AND(ISNUMBER(OFFSET('Water Data'!$D$6,0,10*ROW('Water Data'!D123))),'Data Summary'!BT129="Yes"),OFFSET('Water Data'!$D$6,0,10*ROW('Water Data'!D123)),NA())</f>
        <v>#N/A</v>
      </c>
      <c r="F129" s="82" t="e">
        <f ca="true">+IF(AND(ISNUMBER(OFFSET('Water Data'!$D$9,0,10*ROW('Water Data'!D123))),'Data Summary'!BU129="Yes"),OFFSET('Water Data'!$D$9,0,10*ROW('Water Data'!D123)),NA())</f>
        <v>#N/A</v>
      </c>
      <c r="G129" s="82" t="e">
        <f ca="true">+IF(AND(ISNUMBER(OFFSET('Water Data'!$E$4,0,10*ROW('Water Data'!E123))),'Data Summary'!BV129="Yes"),100-OFFSET('Water Data'!$E$4,0,10*ROW('Water Data'!E123)),NA())</f>
        <v>#N/A</v>
      </c>
      <c r="H129" s="82" t="e">
        <f ca="true">+IF(AND(ISNUMBER(OFFSET('Water Data'!$E$6,0,10*ROW('Water Data'!E123))),'Data Summary'!BW129="Yes"),OFFSET('Water Data'!$E$6,0,10*ROW('Water Data'!E123)),NA())</f>
        <v>#N/A</v>
      </c>
      <c r="I129" s="82" t="e">
        <f ca="true">+IF(AND(ISNUMBER(OFFSET('Water Data'!$E$9,0,10*ROW('Water Data'!E123))),'Data Summary'!BX129="Yes"),OFFSET('Water Data'!$E$9,0,10*ROW('Water Data'!E123)),NA())</f>
        <v>#N/A</v>
      </c>
      <c r="J129" s="82" t="e">
        <f ca="true">+IF(AND(ISNUMBER(OFFSET('Water Data'!$F$4,0,10*ROW('Water Data'!F123))),'Data Summary'!BY129="Yes"),100-OFFSET('Water Data'!$F$4,0,10*ROW('Water Data'!F123)),NA())</f>
        <v>#N/A</v>
      </c>
      <c r="K129" s="82" t="e">
        <f ca="true">+IF(AND(ISNUMBER(OFFSET('Water Data'!$F$6,0,10*ROW('Water Data'!F123))),'Data Summary'!BZ129="Yes"),OFFSET('Water Data'!$F$6,0,10*ROW('Water Data'!F123)),NA())</f>
        <v>#N/A</v>
      </c>
      <c r="L129" s="82" t="e">
        <f ca="true">+IF(AND(ISNUMBER(OFFSET('Water Data'!$F$9,0,10*ROW('Water Data'!F123))),'Data Summary'!CA129="Yes"),OFFSET('Water Data'!$F$9,0,10*ROW('Water Data'!F123)),NA())</f>
        <v>#N/A</v>
      </c>
      <c r="M129" s="82" t="e">
        <f ca="true">+IF(AND(ISNUMBER(OFFSET('Water Data'!$G$4,0,10*ROW('Water Data'!G123))),'Data Summary'!CB129="Yes"),100-OFFSET('Water Data'!$G$4,0,10*ROW('Water Data'!G123)),NA())</f>
        <v>#N/A</v>
      </c>
      <c r="N129" s="82" t="e">
        <f ca="true">+IF(AND(ISNUMBER(OFFSET('Water Data'!$G$6,0,10*ROW('Water Data'!G123))),'Data Summary'!CC129="Yes"),OFFSET('Water Data'!$G$6,0,10*ROW('Water Data'!G123)),NA())</f>
        <v>#N/A</v>
      </c>
      <c r="O129" s="82" t="e">
        <f ca="true">+IF(AND(ISNUMBER(OFFSET('Water Data'!$G$9,0,10*ROW('Water Data'!G123))),'Data Summary'!CD129="Yes"),OFFSET('Water Data'!$G$9,0,10*ROW('Water Data'!G123)),NA())</f>
        <v>#N/A</v>
      </c>
      <c r="P129" s="82" t="e">
        <f ca="true">+IF(AND(ISNUMBER(OFFSET('Water Data'!$H$4,0,10*ROW('Water Data'!H123))),'Data Summary'!CE129="Yes"),100-OFFSET('Water Data'!$H$4,0,10*ROW('Water Data'!H123)),NA())</f>
        <v>#N/A</v>
      </c>
      <c r="Q129" s="82" t="e">
        <f ca="true">+IF(AND(ISNUMBER(OFFSET('Water Data'!$H$6,0,10*ROW('Water Data'!H123))),'Data Summary'!CF129="Yes"),OFFSET('Water Data'!$H$6,0,10*ROW('Water Data'!H123)),NA())</f>
        <v>#N/A</v>
      </c>
      <c r="R129" s="82" t="e">
        <f ca="true">+IF(AND(ISNUMBER(OFFSET('Water Data'!$H$9,0,10*ROW('Water Data'!H123))),'Data Summary'!CG129="Yes"),OFFSET('Water Data'!$H$9,0,10*ROW('Water Data'!H123)),NA())</f>
        <v>#N/A</v>
      </c>
      <c r="S129" s="82" t="e">
        <f ca="true">+IF(AND(ISNUMBER(OFFSET('Water Data'!$I$4,0,10*ROW('Water Data'!I123))),'Data Summary'!CH129="Yes"),100-OFFSET('Water Data'!$I$4,0,10*ROW('Water Data'!I123)),NA())</f>
        <v>#N/A</v>
      </c>
      <c r="T129" s="82" t="e">
        <f ca="true">+IF(AND(ISNUMBER(OFFSET('Water Data'!$I$6,0,10*ROW('Water Data'!I123))),'Data Summary'!CI129="Yes"),OFFSET('Water Data'!$I$6,0,10*ROW('Water Data'!I123)),NA())</f>
        <v>#N/A</v>
      </c>
      <c r="U129" s="82" t="e">
        <f ca="true">+IF(AND(ISNUMBER(OFFSET('Water Data'!$I$9,0,10*ROW('Water Data'!I123))),'Data Summary'!CJ129="Yes"),OFFSET('Water Data'!$I$9,0,10*ROW('Water Data'!I123)),NA())</f>
        <v>#N/A</v>
      </c>
      <c r="V129" s="83" t="e">
        <f ca="true">+IF(AND(ISNUMBER(OFFSET('Sanitation Data'!$D$4,0,10*ROW('Sanitation Data'!D123))),'Data Summary'!CK129="Yes"),100-OFFSET('Sanitation Data'!$D$4,0,10*ROW('Sanitation Data'!D123)),NA())</f>
        <v>#N/A</v>
      </c>
      <c r="W129" s="83" t="e">
        <f ca="true">+IF(AND(ISNUMBER(OFFSET('Sanitation Data'!$D$6,0,10*ROW('Sanitation Data'!D123))),'Data Summary'!CL129="Yes"),OFFSET('Sanitation Data'!$D$6,0,10*ROW('Sanitation Data'!D123)),NA())</f>
        <v>#N/A</v>
      </c>
      <c r="X129" s="83" t="e">
        <f ca="true">+IF(AND(ISNUMBER(OFFSET('Sanitation Data'!$D$10,0,10*ROW('Sanitation Data'!D123))),'Data Summary'!CM129="Yes"),OFFSET('Sanitation Data'!$D$10,0,10*ROW('Sanitation Data'!D123)),NA())</f>
        <v>#N/A</v>
      </c>
      <c r="Y129" s="83" t="e">
        <f ca="true">+IF(AND(ISNUMBER(OFFSET('Sanitation Data'!$D$11,0,10*ROW('Sanitation Data'!D123))),'Data Summary'!CN129="Yes"),OFFSET('Sanitation Data'!$D$11,0,10*ROW('Sanitation Data'!D123)),NA())</f>
        <v>#N/A</v>
      </c>
      <c r="Z129" s="83" t="e">
        <f ca="true">+IF(AND(ISNUMBER(OFFSET('Sanitation Data'!$D$12,0,10*ROW('Sanitation Data'!D123))),'Data Summary'!CO129="Yes"),OFFSET('Sanitation Data'!$D$12,0,10*ROW('Sanitation Data'!D123)),NA())</f>
        <v>#N/A</v>
      </c>
      <c r="AA129" s="83" t="e">
        <f ca="true">+IF(AND(ISNUMBER(OFFSET('Sanitation Data'!$E$4,0,10*ROW('Sanitation Data'!E123))),'Data Summary'!CP129="Yes"),100-OFFSET('Sanitation Data'!$E$4,0,10*ROW('Sanitation Data'!E123)),NA())</f>
        <v>#N/A</v>
      </c>
      <c r="AB129" s="83" t="e">
        <f ca="true">+IF(AND(ISNUMBER(OFFSET('Sanitation Data'!$E$6,0,10*ROW('Sanitation Data'!E123))),'Data Summary'!CQ129="Yes"),OFFSET('Sanitation Data'!$E$6,0,10*ROW('Sanitation Data'!E123)),NA())</f>
        <v>#N/A</v>
      </c>
      <c r="AC129" s="83" t="e">
        <f ca="true">+IF(AND(ISNUMBER(OFFSET('Sanitation Data'!$E$10,0,10*ROW('Sanitation Data'!E123))),'Data Summary'!CR129="Yes"),OFFSET('Sanitation Data'!$E$10,0,10*ROW('Sanitation Data'!E123)),NA())</f>
        <v>#N/A</v>
      </c>
      <c r="AD129" s="83" t="e">
        <f ca="true">+IF(AND(ISNUMBER(OFFSET('Sanitation Data'!$E$11,0,10*ROW('Sanitation Data'!E123))),'Data Summary'!CS129="Yes"),OFFSET('Sanitation Data'!$E$11,0,10*ROW('Sanitation Data'!E123)),NA())</f>
        <v>#N/A</v>
      </c>
      <c r="AE129" s="83" t="e">
        <f ca="true">+IF(AND(ISNUMBER(OFFSET('Sanitation Data'!$E$12,0,10*ROW('Sanitation Data'!E123))),'Data Summary'!CT129="Yes"),OFFSET('Sanitation Data'!$E$12,0,10*ROW('Sanitation Data'!E123)),NA())</f>
        <v>#N/A</v>
      </c>
      <c r="AF129" s="83" t="e">
        <f ca="true">+IF(AND(ISNUMBER(OFFSET('Sanitation Data'!$F$4,0,10*ROW('Sanitation Data'!F123))),'Data Summary'!CU129="Yes"),100-OFFSET('Sanitation Data'!$F$4,0,10*ROW('Sanitation Data'!F123)),NA())</f>
        <v>#N/A</v>
      </c>
      <c r="AG129" s="83" t="e">
        <f ca="true">+IF(AND(ISNUMBER(OFFSET('Sanitation Data'!$F$6,0,10*ROW('Sanitation Data'!F123))),'Data Summary'!CV129="Yes"),OFFSET('Sanitation Data'!$F$6,0,10*ROW('Sanitation Data'!F123)),NA())</f>
        <v>#N/A</v>
      </c>
      <c r="AH129" s="83" t="e">
        <f ca="true">+IF(AND(ISNUMBER(OFFSET('Sanitation Data'!$F$10,0,10*ROW('Sanitation Data'!F123))),'Data Summary'!CW129="Yes"),OFFSET('Sanitation Data'!$F$10,0,10*ROW('Sanitation Data'!F123)),NA())</f>
        <v>#N/A</v>
      </c>
      <c r="AI129" s="83" t="e">
        <f ca="true">+IF(AND(ISNUMBER(OFFSET('Sanitation Data'!$F$11,0,10*ROW('Sanitation Data'!F123))),'Data Summary'!CX129="Yes"),OFFSET('Sanitation Data'!$F$11,0,10*ROW('Sanitation Data'!F123)),NA())</f>
        <v>#N/A</v>
      </c>
      <c r="AJ129" s="83" t="e">
        <f ca="true">+IF(AND(ISNUMBER(OFFSET('Sanitation Data'!$F$12,0,10*ROW('Sanitation Data'!F123))),'Data Summary'!CY129="Yes"),OFFSET('Sanitation Data'!$F$12,0,10*ROW('Sanitation Data'!F123)),NA())</f>
        <v>#N/A</v>
      </c>
      <c r="AK129" s="83" t="e">
        <f ca="true">+IF(AND(ISNUMBER(OFFSET('Sanitation Data'!$G$4,0,10*ROW('Sanitation Data'!G123))),'Data Summary'!CZ129="Yes"),100-OFFSET('Sanitation Data'!$G$4,0,10*ROW('Sanitation Data'!G123)),NA())</f>
        <v>#N/A</v>
      </c>
      <c r="AL129" s="83" t="e">
        <f ca="true">+IF(AND(ISNUMBER(OFFSET('Sanitation Data'!$G$6,0,10*ROW('Sanitation Data'!G123))),'Data Summary'!DA129="Yes"),OFFSET('Sanitation Data'!$G$6,0,10*ROW('Sanitation Data'!G123)),NA())</f>
        <v>#N/A</v>
      </c>
      <c r="AM129" s="83" t="e">
        <f ca="true">+IF(AND(ISNUMBER(OFFSET('Sanitation Data'!$G$10,0,10*ROW('Sanitation Data'!G123))),'Data Summary'!DB129="Yes"),OFFSET('Sanitation Data'!$G$10,0,10*ROW('Sanitation Data'!G123)),NA())</f>
        <v>#N/A</v>
      </c>
      <c r="AN129" s="83" t="e">
        <f ca="true">+IF(AND(ISNUMBER(OFFSET('Sanitation Data'!$G$11,0,10*ROW('Sanitation Data'!G123))),'Data Summary'!DC129="Yes"),OFFSET('Sanitation Data'!$G$11,0,10*ROW('Sanitation Data'!G123)),NA())</f>
        <v>#N/A</v>
      </c>
      <c r="AO129" s="83" t="e">
        <f ca="true">+IF(AND(ISNUMBER(OFFSET('Sanitation Data'!$G$12,0,10*ROW('Sanitation Data'!G123))),'Data Summary'!DD129="Yes"),OFFSET('Sanitation Data'!$G$12,0,10*ROW('Sanitation Data'!G123)),NA())</f>
        <v>#N/A</v>
      </c>
      <c r="AP129" s="83" t="e">
        <f ca="true">+IF(AND(ISNUMBER(OFFSET('Sanitation Data'!$H$4,0,10*ROW('Sanitation Data'!H123))),'Data Summary'!DE129="Yes"),100-OFFSET('Sanitation Data'!$H$4,0,10*ROW('Sanitation Data'!H123)),NA())</f>
        <v>#N/A</v>
      </c>
      <c r="AQ129" s="83" t="e">
        <f ca="true">+IF(AND(ISNUMBER(OFFSET('Sanitation Data'!$H$6,0,10*ROW('Sanitation Data'!H123))),'Data Summary'!DF129="Yes"),OFFSET('Sanitation Data'!$H$6,0,10*ROW('Sanitation Data'!H123)),NA())</f>
        <v>#N/A</v>
      </c>
      <c r="AR129" s="83" t="e">
        <f ca="true">+IF(AND(ISNUMBER(OFFSET('Sanitation Data'!$H$10,0,10*ROW('Sanitation Data'!H123))),'Data Summary'!DG129="Yes"),OFFSET('Sanitation Data'!$H$10,0,10*ROW('Sanitation Data'!H123)),NA())</f>
        <v>#N/A</v>
      </c>
      <c r="AS129" s="83" t="e">
        <f ca="true">+IF(AND(ISNUMBER(OFFSET('Sanitation Data'!$H$11,0,10*ROW('Sanitation Data'!H123))),'Data Summary'!DH129="Yes"),OFFSET('Sanitation Data'!$H$11,0,10*ROW('Sanitation Data'!H123)),NA())</f>
        <v>#N/A</v>
      </c>
      <c r="AT129" s="83" t="e">
        <f ca="true">+IF(AND(ISNUMBER(OFFSET('Sanitation Data'!$H$12,0,10*ROW('Sanitation Data'!H123))),'Data Summary'!DI129="Yes"),OFFSET('Sanitation Data'!$H$12,0,10*ROW('Sanitation Data'!H123)),NA())</f>
        <v>#N/A</v>
      </c>
      <c r="AU129" s="83" t="e">
        <f ca="true">+IF(AND(ISNUMBER(OFFSET('Sanitation Data'!$I$4,0,10*ROW('Sanitation Data'!I123))),'Data Summary'!DJ129="Yes"),100-OFFSET('Sanitation Data'!$I$4,0,10*ROW('Sanitation Data'!I123)),NA())</f>
        <v>#N/A</v>
      </c>
      <c r="AV129" s="83" t="e">
        <f ca="true">+IF(AND(ISNUMBER(OFFSET('Sanitation Data'!$I$6,0,10*ROW('Sanitation Data'!I123))),'Data Summary'!DK129="Yes"),OFFSET('Sanitation Data'!$I$6,0,10*ROW('Sanitation Data'!I123)),NA())</f>
        <v>#N/A</v>
      </c>
      <c r="AW129" s="83" t="e">
        <f ca="true">+IF(AND(ISNUMBER(OFFSET('Sanitation Data'!$I$10,0,10*ROW('Sanitation Data'!I123))),'Data Summary'!DL129="Yes"),OFFSET('Sanitation Data'!$I$10,0,10*ROW('Sanitation Data'!I123)),NA())</f>
        <v>#N/A</v>
      </c>
      <c r="AX129" s="83" t="e">
        <f ca="true">+IF(AND(ISNUMBER(OFFSET('Sanitation Data'!$I$11,0,10*ROW('Sanitation Data'!I123))),'Data Summary'!DM129="Yes"),OFFSET('Sanitation Data'!$I$11,0,10*ROW('Sanitation Data'!I123)),NA())</f>
        <v>#N/A</v>
      </c>
      <c r="AY129" s="83" t="e">
        <f ca="true">+IF(AND(ISNUMBER(OFFSET('Sanitation Data'!$I$12,0,10*ROW('Sanitation Data'!I123))),'Data Summary'!DN129="Yes"),OFFSET('Sanitation Data'!$I$12,0,10*ROW('Sanitation Data'!I123)),NA())</f>
        <v>#N/A</v>
      </c>
      <c r="AZ129" s="84" t="e">
        <f ca="true">+IF(AND(ISNUMBER(OFFSET('Hygiene Data'!$D$5,0,10*ROW('Hygiene Data'!D123))),'Data Summary'!DO129="Yes"),OFFSET('Hygiene Data'!$D$5,0,10*ROW('Hygiene Data'!D123)),NA())</f>
        <v>#N/A</v>
      </c>
      <c r="BA129" s="84" t="e">
        <f ca="true">+IF(AND(ISNUMBER(OFFSET('Hygiene Data'!$D$7,0,10*ROW('Hygiene Data'!D123))),'Data Summary'!DP129="Yes"),OFFSET('Hygiene Data'!$D$7,0,10*ROW('Hygiene Data'!D123)),NA())</f>
        <v>#N/A</v>
      </c>
      <c r="BB129" s="84" t="e">
        <f ca="true">+IF(AND(ISNUMBER(OFFSET('Hygiene Data'!$D$9,0,10*ROW('Hygiene Data'!D123))),'Data Summary'!DQ129="Yes"),OFFSET('Hygiene Data'!$D$9,0,10*ROW('Hygiene Data'!D123)),NA())</f>
        <v>#N/A</v>
      </c>
      <c r="BC129" s="84" t="e">
        <f ca="true">+IF(AND(ISNUMBER(OFFSET('Hygiene Data'!$E$5,0,10*ROW('Hygiene Data'!E123))),'Data Summary'!DR129="Yes"),OFFSET('Hygiene Data'!$E$5,0,10*ROW('Hygiene Data'!E123)),NA())</f>
        <v>#N/A</v>
      </c>
      <c r="BD129" s="84" t="e">
        <f ca="true">+IF(AND(ISNUMBER(OFFSET('Hygiene Data'!$E$7,0,10*ROW('Hygiene Data'!E123))),'Data Summary'!DS129="Yes"),OFFSET('Hygiene Data'!$E$7,0,10*ROW('Hygiene Data'!E123)),NA())</f>
        <v>#N/A</v>
      </c>
      <c r="BE129" s="84" t="e">
        <f ca="true">+IF(AND(ISNUMBER(OFFSET('Hygiene Data'!$E$9,0,10*ROW('Hygiene Data'!E123))),'Data Summary'!DT129="Yes"),OFFSET('Hygiene Data'!$E$9,0,10*ROW('Hygiene Data'!E123)),NA())</f>
        <v>#N/A</v>
      </c>
      <c r="BF129" s="84" t="e">
        <f ca="true">+IF(AND(ISNUMBER(OFFSET('Hygiene Data'!$F$5,0,10*ROW('Hygiene Data'!F123))),'Data Summary'!DU129="Yes"),OFFSET('Hygiene Data'!$F$5,0,10*ROW('Hygiene Data'!F123)),NA())</f>
        <v>#N/A</v>
      </c>
      <c r="BG129" s="84" t="e">
        <f ca="true">+IF(AND(ISNUMBER(OFFSET('Hygiene Data'!$F$7,0,10*ROW('Hygiene Data'!F123))),'Data Summary'!DV129="Yes"),OFFSET('Hygiene Data'!$F$7,0,10*ROW('Hygiene Data'!F123)),NA())</f>
        <v>#N/A</v>
      </c>
      <c r="BH129" s="84" t="e">
        <f ca="true">+IF(AND(ISNUMBER(OFFSET('Hygiene Data'!$F$9,0,10*ROW('Hygiene Data'!F123))),'Data Summary'!DW129="Yes"),OFFSET('Hygiene Data'!$F$9,0,10*ROW('Hygiene Data'!F123)),NA())</f>
        <v>#N/A</v>
      </c>
      <c r="BI129" s="84" t="e">
        <f ca="true">+IF(AND(ISNUMBER(OFFSET('Hygiene Data'!$G$5,0,10*ROW('Hygiene Data'!G123))),'Data Summary'!DX129="Yes"),OFFSET('Hygiene Data'!$G$5,0,10*ROW('Hygiene Data'!G123)),NA())</f>
        <v>#N/A</v>
      </c>
      <c r="BJ129" s="84" t="e">
        <f ca="true">+IF(AND(ISNUMBER(OFFSET('Hygiene Data'!$G$7,0,10*ROW('Hygiene Data'!G123))),'Data Summary'!DY129="Yes"),OFFSET('Hygiene Data'!$G$7,0,10*ROW('Hygiene Data'!G123)),NA())</f>
        <v>#N/A</v>
      </c>
      <c r="BK129" s="84" t="e">
        <f ca="true">+IF(AND(ISNUMBER(OFFSET('Hygiene Data'!$G$9,0,10*ROW('Hygiene Data'!G123))),'Data Summary'!DZ129="Yes"),OFFSET('Hygiene Data'!$G$9,0,10*ROW('Hygiene Data'!G123)),NA())</f>
        <v>#N/A</v>
      </c>
      <c r="BL129" s="84" t="e">
        <f ca="true">+IF(AND(ISNUMBER(OFFSET('Hygiene Data'!$H$5,0,10*ROW('Hygiene Data'!H123))),'Data Summary'!EA129="Yes"),OFFSET('Hygiene Data'!$H$5,0,10*ROW('Hygiene Data'!H123)),NA())</f>
        <v>#N/A</v>
      </c>
      <c r="BM129" s="84" t="e">
        <f ca="true">+IF(AND(ISNUMBER(OFFSET('Hygiene Data'!$H$7,0,10*ROW('Hygiene Data'!H123))),'Data Summary'!EB129="Yes"),OFFSET('Hygiene Data'!$H$7,0,10*ROW('Hygiene Data'!H123)),NA())</f>
        <v>#N/A</v>
      </c>
      <c r="BN129" s="84" t="e">
        <f ca="true">+IF(AND(ISNUMBER(OFFSET('Hygiene Data'!$H$9,0,10*ROW('Hygiene Data'!H123))),'Data Summary'!EC129="Yes"),OFFSET('Hygiene Data'!$H$9,0,10*ROW('Hygiene Data'!H123)),NA())</f>
        <v>#N/A</v>
      </c>
      <c r="BO129" s="84" t="e">
        <f ca="true">+IF(AND(ISNUMBER(OFFSET('Hygiene Data'!$I$5,0,10*ROW('Hygiene Data'!I123))),'Data Summary'!ED129="Yes"),OFFSET('Hygiene Data'!$I$5,0,10*ROW('Hygiene Data'!I123)),NA())</f>
        <v>#N/A</v>
      </c>
      <c r="BP129" s="84" t="e">
        <f ca="true">+IF(AND(ISNUMBER(OFFSET('Hygiene Data'!$I$7,0,10*ROW('Hygiene Data'!I123))),'Data Summary'!EE129="Yes"),OFFSET('Hygiene Data'!$I$7,0,10*ROW('Hygiene Data'!I123)),NA())</f>
        <v>#N/A</v>
      </c>
      <c r="BQ129" s="84" t="e">
        <f ca="true">+IF(AND(ISNUMBER(OFFSET('Hygiene Data'!$I$9,0,10*ROW('Hygiene Data'!I123))),'Data Summary'!EF129="Yes"),OFFSET('Hygiene Data'!$I$9,0,10*ROW('Hygiene Data'!I123)),NA())</f>
        <v>#N/A</v>
      </c>
    </row>
    <row xmlns:x14ac="http://schemas.microsoft.com/office/spreadsheetml/2009/9/ac" r="130" x14ac:dyDescent="0.2">
      <c r="A130" s="375" t="e">
        <f ca="true">+RIGHT('Data Summary'!A130,LEN('Data Summary'!A130)-9)</f>
        <v>#VALUE!</v>
      </c>
      <c r="B130" s="36" t="str">
        <f ca="true">+IF(ISTEXT('Data Summary'!B130),'Data Summary'!B130,"")</f>
        <v/>
      </c>
      <c r="C130" s="325" t="e">
        <f ca="true">+VALUE('Data Summary'!C130)</f>
        <v>#VALUE!</v>
      </c>
      <c r="D130" s="82" t="e">
        <f ca="true">+IF(AND(ISNUMBER(OFFSET('Water Data'!$D$4,0,10*ROW('Water Data'!D124))),'Data Summary'!BS130="Yes"),100-OFFSET('Water Data'!$D$4,0,10*ROW('Water Data'!D124)),NA())</f>
        <v>#N/A</v>
      </c>
      <c r="E130" s="82" t="e">
        <f ca="true">+IF(AND(ISNUMBER(OFFSET('Water Data'!$D$6,0,10*ROW('Water Data'!D124))),'Data Summary'!BT130="Yes"),OFFSET('Water Data'!$D$6,0,10*ROW('Water Data'!D124)),NA())</f>
        <v>#N/A</v>
      </c>
      <c r="F130" s="82" t="e">
        <f ca="true">+IF(AND(ISNUMBER(OFFSET('Water Data'!$D$9,0,10*ROW('Water Data'!D124))),'Data Summary'!BU130="Yes"),OFFSET('Water Data'!$D$9,0,10*ROW('Water Data'!D124)),NA())</f>
        <v>#N/A</v>
      </c>
      <c r="G130" s="82" t="e">
        <f ca="true">+IF(AND(ISNUMBER(OFFSET('Water Data'!$E$4,0,10*ROW('Water Data'!E124))),'Data Summary'!BV130="Yes"),100-OFFSET('Water Data'!$E$4,0,10*ROW('Water Data'!E124)),NA())</f>
        <v>#N/A</v>
      </c>
      <c r="H130" s="82" t="e">
        <f ca="true">+IF(AND(ISNUMBER(OFFSET('Water Data'!$E$6,0,10*ROW('Water Data'!E124))),'Data Summary'!BW130="Yes"),OFFSET('Water Data'!$E$6,0,10*ROW('Water Data'!E124)),NA())</f>
        <v>#N/A</v>
      </c>
      <c r="I130" s="82" t="e">
        <f ca="true">+IF(AND(ISNUMBER(OFFSET('Water Data'!$E$9,0,10*ROW('Water Data'!E124))),'Data Summary'!BX130="Yes"),OFFSET('Water Data'!$E$9,0,10*ROW('Water Data'!E124)),NA())</f>
        <v>#N/A</v>
      </c>
      <c r="J130" s="82" t="e">
        <f ca="true">+IF(AND(ISNUMBER(OFFSET('Water Data'!$F$4,0,10*ROW('Water Data'!F124))),'Data Summary'!BY130="Yes"),100-OFFSET('Water Data'!$F$4,0,10*ROW('Water Data'!F124)),NA())</f>
        <v>#N/A</v>
      </c>
      <c r="K130" s="82" t="e">
        <f ca="true">+IF(AND(ISNUMBER(OFFSET('Water Data'!$F$6,0,10*ROW('Water Data'!F124))),'Data Summary'!BZ130="Yes"),OFFSET('Water Data'!$F$6,0,10*ROW('Water Data'!F124)),NA())</f>
        <v>#N/A</v>
      </c>
      <c r="L130" s="82" t="e">
        <f ca="true">+IF(AND(ISNUMBER(OFFSET('Water Data'!$F$9,0,10*ROW('Water Data'!F124))),'Data Summary'!CA130="Yes"),OFFSET('Water Data'!$F$9,0,10*ROW('Water Data'!F124)),NA())</f>
        <v>#N/A</v>
      </c>
      <c r="M130" s="82" t="e">
        <f ca="true">+IF(AND(ISNUMBER(OFFSET('Water Data'!$G$4,0,10*ROW('Water Data'!G124))),'Data Summary'!CB130="Yes"),100-OFFSET('Water Data'!$G$4,0,10*ROW('Water Data'!G124)),NA())</f>
        <v>#N/A</v>
      </c>
      <c r="N130" s="82" t="e">
        <f ca="true">+IF(AND(ISNUMBER(OFFSET('Water Data'!$G$6,0,10*ROW('Water Data'!G124))),'Data Summary'!CC130="Yes"),OFFSET('Water Data'!$G$6,0,10*ROW('Water Data'!G124)),NA())</f>
        <v>#N/A</v>
      </c>
      <c r="O130" s="82" t="e">
        <f ca="true">+IF(AND(ISNUMBER(OFFSET('Water Data'!$G$9,0,10*ROW('Water Data'!G124))),'Data Summary'!CD130="Yes"),OFFSET('Water Data'!$G$9,0,10*ROW('Water Data'!G124)),NA())</f>
        <v>#N/A</v>
      </c>
      <c r="P130" s="82" t="e">
        <f ca="true">+IF(AND(ISNUMBER(OFFSET('Water Data'!$H$4,0,10*ROW('Water Data'!H124))),'Data Summary'!CE130="Yes"),100-OFFSET('Water Data'!$H$4,0,10*ROW('Water Data'!H124)),NA())</f>
        <v>#N/A</v>
      </c>
      <c r="Q130" s="82" t="e">
        <f ca="true">+IF(AND(ISNUMBER(OFFSET('Water Data'!$H$6,0,10*ROW('Water Data'!H124))),'Data Summary'!CF130="Yes"),OFFSET('Water Data'!$H$6,0,10*ROW('Water Data'!H124)),NA())</f>
        <v>#N/A</v>
      </c>
      <c r="R130" s="82" t="e">
        <f ca="true">+IF(AND(ISNUMBER(OFFSET('Water Data'!$H$9,0,10*ROW('Water Data'!H124))),'Data Summary'!CG130="Yes"),OFFSET('Water Data'!$H$9,0,10*ROW('Water Data'!H124)),NA())</f>
        <v>#N/A</v>
      </c>
      <c r="S130" s="82" t="e">
        <f ca="true">+IF(AND(ISNUMBER(OFFSET('Water Data'!$I$4,0,10*ROW('Water Data'!I124))),'Data Summary'!CH130="Yes"),100-OFFSET('Water Data'!$I$4,0,10*ROW('Water Data'!I124)),NA())</f>
        <v>#N/A</v>
      </c>
      <c r="T130" s="82" t="e">
        <f ca="true">+IF(AND(ISNUMBER(OFFSET('Water Data'!$I$6,0,10*ROW('Water Data'!I124))),'Data Summary'!CI130="Yes"),OFFSET('Water Data'!$I$6,0,10*ROW('Water Data'!I124)),NA())</f>
        <v>#N/A</v>
      </c>
      <c r="U130" s="82" t="e">
        <f ca="true">+IF(AND(ISNUMBER(OFFSET('Water Data'!$I$9,0,10*ROW('Water Data'!I124))),'Data Summary'!CJ130="Yes"),OFFSET('Water Data'!$I$9,0,10*ROW('Water Data'!I124)),NA())</f>
        <v>#N/A</v>
      </c>
      <c r="V130" s="83" t="e">
        <f ca="true">+IF(AND(ISNUMBER(OFFSET('Sanitation Data'!$D$4,0,10*ROW('Sanitation Data'!D124))),'Data Summary'!CK130="Yes"),100-OFFSET('Sanitation Data'!$D$4,0,10*ROW('Sanitation Data'!D124)),NA())</f>
        <v>#N/A</v>
      </c>
      <c r="W130" s="83" t="e">
        <f ca="true">+IF(AND(ISNUMBER(OFFSET('Sanitation Data'!$D$6,0,10*ROW('Sanitation Data'!D124))),'Data Summary'!CL130="Yes"),OFFSET('Sanitation Data'!$D$6,0,10*ROW('Sanitation Data'!D124)),NA())</f>
        <v>#N/A</v>
      </c>
      <c r="X130" s="83" t="e">
        <f ca="true">+IF(AND(ISNUMBER(OFFSET('Sanitation Data'!$D$10,0,10*ROW('Sanitation Data'!D124))),'Data Summary'!CM130="Yes"),OFFSET('Sanitation Data'!$D$10,0,10*ROW('Sanitation Data'!D124)),NA())</f>
        <v>#N/A</v>
      </c>
      <c r="Y130" s="83" t="e">
        <f ca="true">+IF(AND(ISNUMBER(OFFSET('Sanitation Data'!$D$11,0,10*ROW('Sanitation Data'!D124))),'Data Summary'!CN130="Yes"),OFFSET('Sanitation Data'!$D$11,0,10*ROW('Sanitation Data'!D124)),NA())</f>
        <v>#N/A</v>
      </c>
      <c r="Z130" s="83" t="e">
        <f ca="true">+IF(AND(ISNUMBER(OFFSET('Sanitation Data'!$D$12,0,10*ROW('Sanitation Data'!D124))),'Data Summary'!CO130="Yes"),OFFSET('Sanitation Data'!$D$12,0,10*ROW('Sanitation Data'!D124)),NA())</f>
        <v>#N/A</v>
      </c>
      <c r="AA130" s="83" t="e">
        <f ca="true">+IF(AND(ISNUMBER(OFFSET('Sanitation Data'!$E$4,0,10*ROW('Sanitation Data'!E124))),'Data Summary'!CP130="Yes"),100-OFFSET('Sanitation Data'!$E$4,0,10*ROW('Sanitation Data'!E124)),NA())</f>
        <v>#N/A</v>
      </c>
      <c r="AB130" s="83" t="e">
        <f ca="true">+IF(AND(ISNUMBER(OFFSET('Sanitation Data'!$E$6,0,10*ROW('Sanitation Data'!E124))),'Data Summary'!CQ130="Yes"),OFFSET('Sanitation Data'!$E$6,0,10*ROW('Sanitation Data'!E124)),NA())</f>
        <v>#N/A</v>
      </c>
      <c r="AC130" s="83" t="e">
        <f ca="true">+IF(AND(ISNUMBER(OFFSET('Sanitation Data'!$E$10,0,10*ROW('Sanitation Data'!E124))),'Data Summary'!CR130="Yes"),OFFSET('Sanitation Data'!$E$10,0,10*ROW('Sanitation Data'!E124)),NA())</f>
        <v>#N/A</v>
      </c>
      <c r="AD130" s="83" t="e">
        <f ca="true">+IF(AND(ISNUMBER(OFFSET('Sanitation Data'!$E$11,0,10*ROW('Sanitation Data'!E124))),'Data Summary'!CS130="Yes"),OFFSET('Sanitation Data'!$E$11,0,10*ROW('Sanitation Data'!E124)),NA())</f>
        <v>#N/A</v>
      </c>
      <c r="AE130" s="83" t="e">
        <f ca="true">+IF(AND(ISNUMBER(OFFSET('Sanitation Data'!$E$12,0,10*ROW('Sanitation Data'!E124))),'Data Summary'!CT130="Yes"),OFFSET('Sanitation Data'!$E$12,0,10*ROW('Sanitation Data'!E124)),NA())</f>
        <v>#N/A</v>
      </c>
      <c r="AF130" s="83" t="e">
        <f ca="true">+IF(AND(ISNUMBER(OFFSET('Sanitation Data'!$F$4,0,10*ROW('Sanitation Data'!F124))),'Data Summary'!CU130="Yes"),100-OFFSET('Sanitation Data'!$F$4,0,10*ROW('Sanitation Data'!F124)),NA())</f>
        <v>#N/A</v>
      </c>
      <c r="AG130" s="83" t="e">
        <f ca="true">+IF(AND(ISNUMBER(OFFSET('Sanitation Data'!$F$6,0,10*ROW('Sanitation Data'!F124))),'Data Summary'!CV130="Yes"),OFFSET('Sanitation Data'!$F$6,0,10*ROW('Sanitation Data'!F124)),NA())</f>
        <v>#N/A</v>
      </c>
      <c r="AH130" s="83" t="e">
        <f ca="true">+IF(AND(ISNUMBER(OFFSET('Sanitation Data'!$F$10,0,10*ROW('Sanitation Data'!F124))),'Data Summary'!CW130="Yes"),OFFSET('Sanitation Data'!$F$10,0,10*ROW('Sanitation Data'!F124)),NA())</f>
        <v>#N/A</v>
      </c>
      <c r="AI130" s="83" t="e">
        <f ca="true">+IF(AND(ISNUMBER(OFFSET('Sanitation Data'!$F$11,0,10*ROW('Sanitation Data'!F124))),'Data Summary'!CX130="Yes"),OFFSET('Sanitation Data'!$F$11,0,10*ROW('Sanitation Data'!F124)),NA())</f>
        <v>#N/A</v>
      </c>
      <c r="AJ130" s="83" t="e">
        <f ca="true">+IF(AND(ISNUMBER(OFFSET('Sanitation Data'!$F$12,0,10*ROW('Sanitation Data'!F124))),'Data Summary'!CY130="Yes"),OFFSET('Sanitation Data'!$F$12,0,10*ROW('Sanitation Data'!F124)),NA())</f>
        <v>#N/A</v>
      </c>
      <c r="AK130" s="83" t="e">
        <f ca="true">+IF(AND(ISNUMBER(OFFSET('Sanitation Data'!$G$4,0,10*ROW('Sanitation Data'!G124))),'Data Summary'!CZ130="Yes"),100-OFFSET('Sanitation Data'!$G$4,0,10*ROW('Sanitation Data'!G124)),NA())</f>
        <v>#N/A</v>
      </c>
      <c r="AL130" s="83" t="e">
        <f ca="true">+IF(AND(ISNUMBER(OFFSET('Sanitation Data'!$G$6,0,10*ROW('Sanitation Data'!G124))),'Data Summary'!DA130="Yes"),OFFSET('Sanitation Data'!$G$6,0,10*ROW('Sanitation Data'!G124)),NA())</f>
        <v>#N/A</v>
      </c>
      <c r="AM130" s="83" t="e">
        <f ca="true">+IF(AND(ISNUMBER(OFFSET('Sanitation Data'!$G$10,0,10*ROW('Sanitation Data'!G124))),'Data Summary'!DB130="Yes"),OFFSET('Sanitation Data'!$G$10,0,10*ROW('Sanitation Data'!G124)),NA())</f>
        <v>#N/A</v>
      </c>
      <c r="AN130" s="83" t="e">
        <f ca="true">+IF(AND(ISNUMBER(OFFSET('Sanitation Data'!$G$11,0,10*ROW('Sanitation Data'!G124))),'Data Summary'!DC130="Yes"),OFFSET('Sanitation Data'!$G$11,0,10*ROW('Sanitation Data'!G124)),NA())</f>
        <v>#N/A</v>
      </c>
      <c r="AO130" s="83" t="e">
        <f ca="true">+IF(AND(ISNUMBER(OFFSET('Sanitation Data'!$G$12,0,10*ROW('Sanitation Data'!G124))),'Data Summary'!DD130="Yes"),OFFSET('Sanitation Data'!$G$12,0,10*ROW('Sanitation Data'!G124)),NA())</f>
        <v>#N/A</v>
      </c>
      <c r="AP130" s="83" t="e">
        <f ca="true">+IF(AND(ISNUMBER(OFFSET('Sanitation Data'!$H$4,0,10*ROW('Sanitation Data'!H124))),'Data Summary'!DE130="Yes"),100-OFFSET('Sanitation Data'!$H$4,0,10*ROW('Sanitation Data'!H124)),NA())</f>
        <v>#N/A</v>
      </c>
      <c r="AQ130" s="83" t="e">
        <f ca="true">+IF(AND(ISNUMBER(OFFSET('Sanitation Data'!$H$6,0,10*ROW('Sanitation Data'!H124))),'Data Summary'!DF130="Yes"),OFFSET('Sanitation Data'!$H$6,0,10*ROW('Sanitation Data'!H124)),NA())</f>
        <v>#N/A</v>
      </c>
      <c r="AR130" s="83" t="e">
        <f ca="true">+IF(AND(ISNUMBER(OFFSET('Sanitation Data'!$H$10,0,10*ROW('Sanitation Data'!H124))),'Data Summary'!DG130="Yes"),OFFSET('Sanitation Data'!$H$10,0,10*ROW('Sanitation Data'!H124)),NA())</f>
        <v>#N/A</v>
      </c>
      <c r="AS130" s="83" t="e">
        <f ca="true">+IF(AND(ISNUMBER(OFFSET('Sanitation Data'!$H$11,0,10*ROW('Sanitation Data'!H124))),'Data Summary'!DH130="Yes"),OFFSET('Sanitation Data'!$H$11,0,10*ROW('Sanitation Data'!H124)),NA())</f>
        <v>#N/A</v>
      </c>
      <c r="AT130" s="83" t="e">
        <f ca="true">+IF(AND(ISNUMBER(OFFSET('Sanitation Data'!$H$12,0,10*ROW('Sanitation Data'!H124))),'Data Summary'!DI130="Yes"),OFFSET('Sanitation Data'!$H$12,0,10*ROW('Sanitation Data'!H124)),NA())</f>
        <v>#N/A</v>
      </c>
      <c r="AU130" s="83" t="e">
        <f ca="true">+IF(AND(ISNUMBER(OFFSET('Sanitation Data'!$I$4,0,10*ROW('Sanitation Data'!I124))),'Data Summary'!DJ130="Yes"),100-OFFSET('Sanitation Data'!$I$4,0,10*ROW('Sanitation Data'!I124)),NA())</f>
        <v>#N/A</v>
      </c>
      <c r="AV130" s="83" t="e">
        <f ca="true">+IF(AND(ISNUMBER(OFFSET('Sanitation Data'!$I$6,0,10*ROW('Sanitation Data'!I124))),'Data Summary'!DK130="Yes"),OFFSET('Sanitation Data'!$I$6,0,10*ROW('Sanitation Data'!I124)),NA())</f>
        <v>#N/A</v>
      </c>
      <c r="AW130" s="83" t="e">
        <f ca="true">+IF(AND(ISNUMBER(OFFSET('Sanitation Data'!$I$10,0,10*ROW('Sanitation Data'!I124))),'Data Summary'!DL130="Yes"),OFFSET('Sanitation Data'!$I$10,0,10*ROW('Sanitation Data'!I124)),NA())</f>
        <v>#N/A</v>
      </c>
      <c r="AX130" s="83" t="e">
        <f ca="true">+IF(AND(ISNUMBER(OFFSET('Sanitation Data'!$I$11,0,10*ROW('Sanitation Data'!I124))),'Data Summary'!DM130="Yes"),OFFSET('Sanitation Data'!$I$11,0,10*ROW('Sanitation Data'!I124)),NA())</f>
        <v>#N/A</v>
      </c>
      <c r="AY130" s="83" t="e">
        <f ca="true">+IF(AND(ISNUMBER(OFFSET('Sanitation Data'!$I$12,0,10*ROW('Sanitation Data'!I124))),'Data Summary'!DN130="Yes"),OFFSET('Sanitation Data'!$I$12,0,10*ROW('Sanitation Data'!I124)),NA())</f>
        <v>#N/A</v>
      </c>
      <c r="AZ130" s="84" t="e">
        <f ca="true">+IF(AND(ISNUMBER(OFFSET('Hygiene Data'!$D$5,0,10*ROW('Hygiene Data'!D124))),'Data Summary'!DO130="Yes"),OFFSET('Hygiene Data'!$D$5,0,10*ROW('Hygiene Data'!D124)),NA())</f>
        <v>#N/A</v>
      </c>
      <c r="BA130" s="84" t="e">
        <f ca="true">+IF(AND(ISNUMBER(OFFSET('Hygiene Data'!$D$7,0,10*ROW('Hygiene Data'!D124))),'Data Summary'!DP130="Yes"),OFFSET('Hygiene Data'!$D$7,0,10*ROW('Hygiene Data'!D124)),NA())</f>
        <v>#N/A</v>
      </c>
      <c r="BB130" s="84" t="e">
        <f ca="true">+IF(AND(ISNUMBER(OFFSET('Hygiene Data'!$D$9,0,10*ROW('Hygiene Data'!D124))),'Data Summary'!DQ130="Yes"),OFFSET('Hygiene Data'!$D$9,0,10*ROW('Hygiene Data'!D124)),NA())</f>
        <v>#N/A</v>
      </c>
      <c r="BC130" s="84" t="e">
        <f ca="true">+IF(AND(ISNUMBER(OFFSET('Hygiene Data'!$E$5,0,10*ROW('Hygiene Data'!E124))),'Data Summary'!DR130="Yes"),OFFSET('Hygiene Data'!$E$5,0,10*ROW('Hygiene Data'!E124)),NA())</f>
        <v>#N/A</v>
      </c>
      <c r="BD130" s="84" t="e">
        <f ca="true">+IF(AND(ISNUMBER(OFFSET('Hygiene Data'!$E$7,0,10*ROW('Hygiene Data'!E124))),'Data Summary'!DS130="Yes"),OFFSET('Hygiene Data'!$E$7,0,10*ROW('Hygiene Data'!E124)),NA())</f>
        <v>#N/A</v>
      </c>
      <c r="BE130" s="84" t="e">
        <f ca="true">+IF(AND(ISNUMBER(OFFSET('Hygiene Data'!$E$9,0,10*ROW('Hygiene Data'!E124))),'Data Summary'!DT130="Yes"),OFFSET('Hygiene Data'!$E$9,0,10*ROW('Hygiene Data'!E124)),NA())</f>
        <v>#N/A</v>
      </c>
      <c r="BF130" s="84" t="e">
        <f ca="true">+IF(AND(ISNUMBER(OFFSET('Hygiene Data'!$F$5,0,10*ROW('Hygiene Data'!F124))),'Data Summary'!DU130="Yes"),OFFSET('Hygiene Data'!$F$5,0,10*ROW('Hygiene Data'!F124)),NA())</f>
        <v>#N/A</v>
      </c>
      <c r="BG130" s="84" t="e">
        <f ca="true">+IF(AND(ISNUMBER(OFFSET('Hygiene Data'!$F$7,0,10*ROW('Hygiene Data'!F124))),'Data Summary'!DV130="Yes"),OFFSET('Hygiene Data'!$F$7,0,10*ROW('Hygiene Data'!F124)),NA())</f>
        <v>#N/A</v>
      </c>
      <c r="BH130" s="84" t="e">
        <f ca="true">+IF(AND(ISNUMBER(OFFSET('Hygiene Data'!$F$9,0,10*ROW('Hygiene Data'!F124))),'Data Summary'!DW130="Yes"),OFFSET('Hygiene Data'!$F$9,0,10*ROW('Hygiene Data'!F124)),NA())</f>
        <v>#N/A</v>
      </c>
      <c r="BI130" s="84" t="e">
        <f ca="true">+IF(AND(ISNUMBER(OFFSET('Hygiene Data'!$G$5,0,10*ROW('Hygiene Data'!G124))),'Data Summary'!DX130="Yes"),OFFSET('Hygiene Data'!$G$5,0,10*ROW('Hygiene Data'!G124)),NA())</f>
        <v>#N/A</v>
      </c>
      <c r="BJ130" s="84" t="e">
        <f ca="true">+IF(AND(ISNUMBER(OFFSET('Hygiene Data'!$G$7,0,10*ROW('Hygiene Data'!G124))),'Data Summary'!DY130="Yes"),OFFSET('Hygiene Data'!$G$7,0,10*ROW('Hygiene Data'!G124)),NA())</f>
        <v>#N/A</v>
      </c>
      <c r="BK130" s="84" t="e">
        <f ca="true">+IF(AND(ISNUMBER(OFFSET('Hygiene Data'!$G$9,0,10*ROW('Hygiene Data'!G124))),'Data Summary'!DZ130="Yes"),OFFSET('Hygiene Data'!$G$9,0,10*ROW('Hygiene Data'!G124)),NA())</f>
        <v>#N/A</v>
      </c>
      <c r="BL130" s="84" t="e">
        <f ca="true">+IF(AND(ISNUMBER(OFFSET('Hygiene Data'!$H$5,0,10*ROW('Hygiene Data'!H124))),'Data Summary'!EA130="Yes"),OFFSET('Hygiene Data'!$H$5,0,10*ROW('Hygiene Data'!H124)),NA())</f>
        <v>#N/A</v>
      </c>
      <c r="BM130" s="84" t="e">
        <f ca="true">+IF(AND(ISNUMBER(OFFSET('Hygiene Data'!$H$7,0,10*ROW('Hygiene Data'!H124))),'Data Summary'!EB130="Yes"),OFFSET('Hygiene Data'!$H$7,0,10*ROW('Hygiene Data'!H124)),NA())</f>
        <v>#N/A</v>
      </c>
      <c r="BN130" s="84" t="e">
        <f ca="true">+IF(AND(ISNUMBER(OFFSET('Hygiene Data'!$H$9,0,10*ROW('Hygiene Data'!H124))),'Data Summary'!EC130="Yes"),OFFSET('Hygiene Data'!$H$9,0,10*ROW('Hygiene Data'!H124)),NA())</f>
        <v>#N/A</v>
      </c>
      <c r="BO130" s="84" t="e">
        <f ca="true">+IF(AND(ISNUMBER(OFFSET('Hygiene Data'!$I$5,0,10*ROW('Hygiene Data'!I124))),'Data Summary'!ED130="Yes"),OFFSET('Hygiene Data'!$I$5,0,10*ROW('Hygiene Data'!I124)),NA())</f>
        <v>#N/A</v>
      </c>
      <c r="BP130" s="84" t="e">
        <f ca="true">+IF(AND(ISNUMBER(OFFSET('Hygiene Data'!$I$7,0,10*ROW('Hygiene Data'!I124))),'Data Summary'!EE130="Yes"),OFFSET('Hygiene Data'!$I$7,0,10*ROW('Hygiene Data'!I124)),NA())</f>
        <v>#N/A</v>
      </c>
      <c r="BQ130" s="84" t="e">
        <f ca="true">+IF(AND(ISNUMBER(OFFSET('Hygiene Data'!$I$9,0,10*ROW('Hygiene Data'!I124))),'Data Summary'!EF130="Yes"),OFFSET('Hygiene Data'!$I$9,0,10*ROW('Hygiene Data'!I124)),NA())</f>
        <v>#N/A</v>
      </c>
    </row>
    <row xmlns:x14ac="http://schemas.microsoft.com/office/spreadsheetml/2009/9/ac" r="131" x14ac:dyDescent="0.2">
      <c r="A131" s="375" t="e">
        <f ca="true">+RIGHT('Data Summary'!A131,LEN('Data Summary'!A131)-9)</f>
        <v>#VALUE!</v>
      </c>
      <c r="B131" s="36" t="str">
        <f ca="true">+IF(ISTEXT('Data Summary'!B131),'Data Summary'!B131,"")</f>
        <v/>
      </c>
      <c r="C131" s="325" t="e">
        <f ca="true">+VALUE('Data Summary'!C131)</f>
        <v>#VALUE!</v>
      </c>
      <c r="D131" s="82" t="e">
        <f ca="true">+IF(AND(ISNUMBER(OFFSET('Water Data'!$D$4,0,10*ROW('Water Data'!D125))),'Data Summary'!BS131="Yes"),100-OFFSET('Water Data'!$D$4,0,10*ROW('Water Data'!D125)),NA())</f>
        <v>#N/A</v>
      </c>
      <c r="E131" s="82" t="e">
        <f ca="true">+IF(AND(ISNUMBER(OFFSET('Water Data'!$D$6,0,10*ROW('Water Data'!D125))),'Data Summary'!BT131="Yes"),OFFSET('Water Data'!$D$6,0,10*ROW('Water Data'!D125)),NA())</f>
        <v>#N/A</v>
      </c>
      <c r="F131" s="82" t="e">
        <f ca="true">+IF(AND(ISNUMBER(OFFSET('Water Data'!$D$9,0,10*ROW('Water Data'!D125))),'Data Summary'!BU131="Yes"),OFFSET('Water Data'!$D$9,0,10*ROW('Water Data'!D125)),NA())</f>
        <v>#N/A</v>
      </c>
      <c r="G131" s="82" t="e">
        <f ca="true">+IF(AND(ISNUMBER(OFFSET('Water Data'!$E$4,0,10*ROW('Water Data'!E125))),'Data Summary'!BV131="Yes"),100-OFFSET('Water Data'!$E$4,0,10*ROW('Water Data'!E125)),NA())</f>
        <v>#N/A</v>
      </c>
      <c r="H131" s="82" t="e">
        <f ca="true">+IF(AND(ISNUMBER(OFFSET('Water Data'!$E$6,0,10*ROW('Water Data'!E125))),'Data Summary'!BW131="Yes"),OFFSET('Water Data'!$E$6,0,10*ROW('Water Data'!E125)),NA())</f>
        <v>#N/A</v>
      </c>
      <c r="I131" s="82" t="e">
        <f ca="true">+IF(AND(ISNUMBER(OFFSET('Water Data'!$E$9,0,10*ROW('Water Data'!E125))),'Data Summary'!BX131="Yes"),OFFSET('Water Data'!$E$9,0,10*ROW('Water Data'!E125)),NA())</f>
        <v>#N/A</v>
      </c>
      <c r="J131" s="82" t="e">
        <f ca="true">+IF(AND(ISNUMBER(OFFSET('Water Data'!$F$4,0,10*ROW('Water Data'!F125))),'Data Summary'!BY131="Yes"),100-OFFSET('Water Data'!$F$4,0,10*ROW('Water Data'!F125)),NA())</f>
        <v>#N/A</v>
      </c>
      <c r="K131" s="82" t="e">
        <f ca="true">+IF(AND(ISNUMBER(OFFSET('Water Data'!$F$6,0,10*ROW('Water Data'!F125))),'Data Summary'!BZ131="Yes"),OFFSET('Water Data'!$F$6,0,10*ROW('Water Data'!F125)),NA())</f>
        <v>#N/A</v>
      </c>
      <c r="L131" s="82" t="e">
        <f ca="true">+IF(AND(ISNUMBER(OFFSET('Water Data'!$F$9,0,10*ROW('Water Data'!F125))),'Data Summary'!CA131="Yes"),OFFSET('Water Data'!$F$9,0,10*ROW('Water Data'!F125)),NA())</f>
        <v>#N/A</v>
      </c>
      <c r="M131" s="82" t="e">
        <f ca="true">+IF(AND(ISNUMBER(OFFSET('Water Data'!$G$4,0,10*ROW('Water Data'!G125))),'Data Summary'!CB131="Yes"),100-OFFSET('Water Data'!$G$4,0,10*ROW('Water Data'!G125)),NA())</f>
        <v>#N/A</v>
      </c>
      <c r="N131" s="82" t="e">
        <f ca="true">+IF(AND(ISNUMBER(OFFSET('Water Data'!$G$6,0,10*ROW('Water Data'!G125))),'Data Summary'!CC131="Yes"),OFFSET('Water Data'!$G$6,0,10*ROW('Water Data'!G125)),NA())</f>
        <v>#N/A</v>
      </c>
      <c r="O131" s="82" t="e">
        <f ca="true">+IF(AND(ISNUMBER(OFFSET('Water Data'!$G$9,0,10*ROW('Water Data'!G125))),'Data Summary'!CD131="Yes"),OFFSET('Water Data'!$G$9,0,10*ROW('Water Data'!G125)),NA())</f>
        <v>#N/A</v>
      </c>
      <c r="P131" s="82" t="e">
        <f ca="true">+IF(AND(ISNUMBER(OFFSET('Water Data'!$H$4,0,10*ROW('Water Data'!H125))),'Data Summary'!CE131="Yes"),100-OFFSET('Water Data'!$H$4,0,10*ROW('Water Data'!H125)),NA())</f>
        <v>#N/A</v>
      </c>
      <c r="Q131" s="82" t="e">
        <f ca="true">+IF(AND(ISNUMBER(OFFSET('Water Data'!$H$6,0,10*ROW('Water Data'!H125))),'Data Summary'!CF131="Yes"),OFFSET('Water Data'!$H$6,0,10*ROW('Water Data'!H125)),NA())</f>
        <v>#N/A</v>
      </c>
      <c r="R131" s="82" t="e">
        <f ca="true">+IF(AND(ISNUMBER(OFFSET('Water Data'!$H$9,0,10*ROW('Water Data'!H125))),'Data Summary'!CG131="Yes"),OFFSET('Water Data'!$H$9,0,10*ROW('Water Data'!H125)),NA())</f>
        <v>#N/A</v>
      </c>
      <c r="S131" s="82" t="e">
        <f ca="true">+IF(AND(ISNUMBER(OFFSET('Water Data'!$I$4,0,10*ROW('Water Data'!I125))),'Data Summary'!CH131="Yes"),100-OFFSET('Water Data'!$I$4,0,10*ROW('Water Data'!I125)),NA())</f>
        <v>#N/A</v>
      </c>
      <c r="T131" s="82" t="e">
        <f ca="true">+IF(AND(ISNUMBER(OFFSET('Water Data'!$I$6,0,10*ROW('Water Data'!I125))),'Data Summary'!CI131="Yes"),OFFSET('Water Data'!$I$6,0,10*ROW('Water Data'!I125)),NA())</f>
        <v>#N/A</v>
      </c>
      <c r="U131" s="82" t="e">
        <f ca="true">+IF(AND(ISNUMBER(OFFSET('Water Data'!$I$9,0,10*ROW('Water Data'!I125))),'Data Summary'!CJ131="Yes"),OFFSET('Water Data'!$I$9,0,10*ROW('Water Data'!I125)),NA())</f>
        <v>#N/A</v>
      </c>
      <c r="V131" s="83" t="e">
        <f ca="true">+IF(AND(ISNUMBER(OFFSET('Sanitation Data'!$D$4,0,10*ROW('Sanitation Data'!D125))),'Data Summary'!CK131="Yes"),100-OFFSET('Sanitation Data'!$D$4,0,10*ROW('Sanitation Data'!D125)),NA())</f>
        <v>#N/A</v>
      </c>
      <c r="W131" s="83" t="e">
        <f ca="true">+IF(AND(ISNUMBER(OFFSET('Sanitation Data'!$D$6,0,10*ROW('Sanitation Data'!D125))),'Data Summary'!CL131="Yes"),OFFSET('Sanitation Data'!$D$6,0,10*ROW('Sanitation Data'!D125)),NA())</f>
        <v>#N/A</v>
      </c>
      <c r="X131" s="83" t="e">
        <f ca="true">+IF(AND(ISNUMBER(OFFSET('Sanitation Data'!$D$10,0,10*ROW('Sanitation Data'!D125))),'Data Summary'!CM131="Yes"),OFFSET('Sanitation Data'!$D$10,0,10*ROW('Sanitation Data'!D125)),NA())</f>
        <v>#N/A</v>
      </c>
      <c r="Y131" s="83" t="e">
        <f ca="true">+IF(AND(ISNUMBER(OFFSET('Sanitation Data'!$D$11,0,10*ROW('Sanitation Data'!D125))),'Data Summary'!CN131="Yes"),OFFSET('Sanitation Data'!$D$11,0,10*ROW('Sanitation Data'!D125)),NA())</f>
        <v>#N/A</v>
      </c>
      <c r="Z131" s="83" t="e">
        <f ca="true">+IF(AND(ISNUMBER(OFFSET('Sanitation Data'!$D$12,0,10*ROW('Sanitation Data'!D125))),'Data Summary'!CO131="Yes"),OFFSET('Sanitation Data'!$D$12,0,10*ROW('Sanitation Data'!D125)),NA())</f>
        <v>#N/A</v>
      </c>
      <c r="AA131" s="83" t="e">
        <f ca="true">+IF(AND(ISNUMBER(OFFSET('Sanitation Data'!$E$4,0,10*ROW('Sanitation Data'!E125))),'Data Summary'!CP131="Yes"),100-OFFSET('Sanitation Data'!$E$4,0,10*ROW('Sanitation Data'!E125)),NA())</f>
        <v>#N/A</v>
      </c>
      <c r="AB131" s="83" t="e">
        <f ca="true">+IF(AND(ISNUMBER(OFFSET('Sanitation Data'!$E$6,0,10*ROW('Sanitation Data'!E125))),'Data Summary'!CQ131="Yes"),OFFSET('Sanitation Data'!$E$6,0,10*ROW('Sanitation Data'!E125)),NA())</f>
        <v>#N/A</v>
      </c>
      <c r="AC131" s="83" t="e">
        <f ca="true">+IF(AND(ISNUMBER(OFFSET('Sanitation Data'!$E$10,0,10*ROW('Sanitation Data'!E125))),'Data Summary'!CR131="Yes"),OFFSET('Sanitation Data'!$E$10,0,10*ROW('Sanitation Data'!E125)),NA())</f>
        <v>#N/A</v>
      </c>
      <c r="AD131" s="83" t="e">
        <f ca="true">+IF(AND(ISNUMBER(OFFSET('Sanitation Data'!$E$11,0,10*ROW('Sanitation Data'!E125))),'Data Summary'!CS131="Yes"),OFFSET('Sanitation Data'!$E$11,0,10*ROW('Sanitation Data'!E125)),NA())</f>
        <v>#N/A</v>
      </c>
      <c r="AE131" s="83" t="e">
        <f ca="true">+IF(AND(ISNUMBER(OFFSET('Sanitation Data'!$E$12,0,10*ROW('Sanitation Data'!E125))),'Data Summary'!CT131="Yes"),OFFSET('Sanitation Data'!$E$12,0,10*ROW('Sanitation Data'!E125)),NA())</f>
        <v>#N/A</v>
      </c>
      <c r="AF131" s="83" t="e">
        <f ca="true">+IF(AND(ISNUMBER(OFFSET('Sanitation Data'!$F$4,0,10*ROW('Sanitation Data'!F125))),'Data Summary'!CU131="Yes"),100-OFFSET('Sanitation Data'!$F$4,0,10*ROW('Sanitation Data'!F125)),NA())</f>
        <v>#N/A</v>
      </c>
      <c r="AG131" s="83" t="e">
        <f ca="true">+IF(AND(ISNUMBER(OFFSET('Sanitation Data'!$F$6,0,10*ROW('Sanitation Data'!F125))),'Data Summary'!CV131="Yes"),OFFSET('Sanitation Data'!$F$6,0,10*ROW('Sanitation Data'!F125)),NA())</f>
        <v>#N/A</v>
      </c>
      <c r="AH131" s="83" t="e">
        <f ca="true">+IF(AND(ISNUMBER(OFFSET('Sanitation Data'!$F$10,0,10*ROW('Sanitation Data'!F125))),'Data Summary'!CW131="Yes"),OFFSET('Sanitation Data'!$F$10,0,10*ROW('Sanitation Data'!F125)),NA())</f>
        <v>#N/A</v>
      </c>
      <c r="AI131" s="83" t="e">
        <f ca="true">+IF(AND(ISNUMBER(OFFSET('Sanitation Data'!$F$11,0,10*ROW('Sanitation Data'!F125))),'Data Summary'!CX131="Yes"),OFFSET('Sanitation Data'!$F$11,0,10*ROW('Sanitation Data'!F125)),NA())</f>
        <v>#N/A</v>
      </c>
      <c r="AJ131" s="83" t="e">
        <f ca="true">+IF(AND(ISNUMBER(OFFSET('Sanitation Data'!$F$12,0,10*ROW('Sanitation Data'!F125))),'Data Summary'!CY131="Yes"),OFFSET('Sanitation Data'!$F$12,0,10*ROW('Sanitation Data'!F125)),NA())</f>
        <v>#N/A</v>
      </c>
      <c r="AK131" s="83" t="e">
        <f ca="true">+IF(AND(ISNUMBER(OFFSET('Sanitation Data'!$G$4,0,10*ROW('Sanitation Data'!G125))),'Data Summary'!CZ131="Yes"),100-OFFSET('Sanitation Data'!$G$4,0,10*ROW('Sanitation Data'!G125)),NA())</f>
        <v>#N/A</v>
      </c>
      <c r="AL131" s="83" t="e">
        <f ca="true">+IF(AND(ISNUMBER(OFFSET('Sanitation Data'!$G$6,0,10*ROW('Sanitation Data'!G125))),'Data Summary'!DA131="Yes"),OFFSET('Sanitation Data'!$G$6,0,10*ROW('Sanitation Data'!G125)),NA())</f>
        <v>#N/A</v>
      </c>
      <c r="AM131" s="83" t="e">
        <f ca="true">+IF(AND(ISNUMBER(OFFSET('Sanitation Data'!$G$10,0,10*ROW('Sanitation Data'!G125))),'Data Summary'!DB131="Yes"),OFFSET('Sanitation Data'!$G$10,0,10*ROW('Sanitation Data'!G125)),NA())</f>
        <v>#N/A</v>
      </c>
      <c r="AN131" s="83" t="e">
        <f ca="true">+IF(AND(ISNUMBER(OFFSET('Sanitation Data'!$G$11,0,10*ROW('Sanitation Data'!G125))),'Data Summary'!DC131="Yes"),OFFSET('Sanitation Data'!$G$11,0,10*ROW('Sanitation Data'!G125)),NA())</f>
        <v>#N/A</v>
      </c>
      <c r="AO131" s="83" t="e">
        <f ca="true">+IF(AND(ISNUMBER(OFFSET('Sanitation Data'!$G$12,0,10*ROW('Sanitation Data'!G125))),'Data Summary'!DD131="Yes"),OFFSET('Sanitation Data'!$G$12,0,10*ROW('Sanitation Data'!G125)),NA())</f>
        <v>#N/A</v>
      </c>
      <c r="AP131" s="83" t="e">
        <f ca="true">+IF(AND(ISNUMBER(OFFSET('Sanitation Data'!$H$4,0,10*ROW('Sanitation Data'!H125))),'Data Summary'!DE131="Yes"),100-OFFSET('Sanitation Data'!$H$4,0,10*ROW('Sanitation Data'!H125)),NA())</f>
        <v>#N/A</v>
      </c>
      <c r="AQ131" s="83" t="e">
        <f ca="true">+IF(AND(ISNUMBER(OFFSET('Sanitation Data'!$H$6,0,10*ROW('Sanitation Data'!H125))),'Data Summary'!DF131="Yes"),OFFSET('Sanitation Data'!$H$6,0,10*ROW('Sanitation Data'!H125)),NA())</f>
        <v>#N/A</v>
      </c>
      <c r="AR131" s="83" t="e">
        <f ca="true">+IF(AND(ISNUMBER(OFFSET('Sanitation Data'!$H$10,0,10*ROW('Sanitation Data'!H125))),'Data Summary'!DG131="Yes"),OFFSET('Sanitation Data'!$H$10,0,10*ROW('Sanitation Data'!H125)),NA())</f>
        <v>#N/A</v>
      </c>
      <c r="AS131" s="83" t="e">
        <f ca="true">+IF(AND(ISNUMBER(OFFSET('Sanitation Data'!$H$11,0,10*ROW('Sanitation Data'!H125))),'Data Summary'!DH131="Yes"),OFFSET('Sanitation Data'!$H$11,0,10*ROW('Sanitation Data'!H125)),NA())</f>
        <v>#N/A</v>
      </c>
      <c r="AT131" s="83" t="e">
        <f ca="true">+IF(AND(ISNUMBER(OFFSET('Sanitation Data'!$H$12,0,10*ROW('Sanitation Data'!H125))),'Data Summary'!DI131="Yes"),OFFSET('Sanitation Data'!$H$12,0,10*ROW('Sanitation Data'!H125)),NA())</f>
        <v>#N/A</v>
      </c>
      <c r="AU131" s="83" t="e">
        <f ca="true">+IF(AND(ISNUMBER(OFFSET('Sanitation Data'!$I$4,0,10*ROW('Sanitation Data'!I125))),'Data Summary'!DJ131="Yes"),100-OFFSET('Sanitation Data'!$I$4,0,10*ROW('Sanitation Data'!I125)),NA())</f>
        <v>#N/A</v>
      </c>
      <c r="AV131" s="83" t="e">
        <f ca="true">+IF(AND(ISNUMBER(OFFSET('Sanitation Data'!$I$6,0,10*ROW('Sanitation Data'!I125))),'Data Summary'!DK131="Yes"),OFFSET('Sanitation Data'!$I$6,0,10*ROW('Sanitation Data'!I125)),NA())</f>
        <v>#N/A</v>
      </c>
      <c r="AW131" s="83" t="e">
        <f ca="true">+IF(AND(ISNUMBER(OFFSET('Sanitation Data'!$I$10,0,10*ROW('Sanitation Data'!I125))),'Data Summary'!DL131="Yes"),OFFSET('Sanitation Data'!$I$10,0,10*ROW('Sanitation Data'!I125)),NA())</f>
        <v>#N/A</v>
      </c>
      <c r="AX131" s="83" t="e">
        <f ca="true">+IF(AND(ISNUMBER(OFFSET('Sanitation Data'!$I$11,0,10*ROW('Sanitation Data'!I125))),'Data Summary'!DM131="Yes"),OFFSET('Sanitation Data'!$I$11,0,10*ROW('Sanitation Data'!I125)),NA())</f>
        <v>#N/A</v>
      </c>
      <c r="AY131" s="83" t="e">
        <f ca="true">+IF(AND(ISNUMBER(OFFSET('Sanitation Data'!$I$12,0,10*ROW('Sanitation Data'!I125))),'Data Summary'!DN131="Yes"),OFFSET('Sanitation Data'!$I$12,0,10*ROW('Sanitation Data'!I125)),NA())</f>
        <v>#N/A</v>
      </c>
      <c r="AZ131" s="84" t="e">
        <f ca="true">+IF(AND(ISNUMBER(OFFSET('Hygiene Data'!$D$5,0,10*ROW('Hygiene Data'!D125))),'Data Summary'!DO131="Yes"),OFFSET('Hygiene Data'!$D$5,0,10*ROW('Hygiene Data'!D125)),NA())</f>
        <v>#N/A</v>
      </c>
      <c r="BA131" s="84" t="e">
        <f ca="true">+IF(AND(ISNUMBER(OFFSET('Hygiene Data'!$D$7,0,10*ROW('Hygiene Data'!D125))),'Data Summary'!DP131="Yes"),OFFSET('Hygiene Data'!$D$7,0,10*ROW('Hygiene Data'!D125)),NA())</f>
        <v>#N/A</v>
      </c>
      <c r="BB131" s="84" t="e">
        <f ca="true">+IF(AND(ISNUMBER(OFFSET('Hygiene Data'!$D$9,0,10*ROW('Hygiene Data'!D125))),'Data Summary'!DQ131="Yes"),OFFSET('Hygiene Data'!$D$9,0,10*ROW('Hygiene Data'!D125)),NA())</f>
        <v>#N/A</v>
      </c>
      <c r="BC131" s="84" t="e">
        <f ca="true">+IF(AND(ISNUMBER(OFFSET('Hygiene Data'!$E$5,0,10*ROW('Hygiene Data'!E125))),'Data Summary'!DR131="Yes"),OFFSET('Hygiene Data'!$E$5,0,10*ROW('Hygiene Data'!E125)),NA())</f>
        <v>#N/A</v>
      </c>
      <c r="BD131" s="84" t="e">
        <f ca="true">+IF(AND(ISNUMBER(OFFSET('Hygiene Data'!$E$7,0,10*ROW('Hygiene Data'!E125))),'Data Summary'!DS131="Yes"),OFFSET('Hygiene Data'!$E$7,0,10*ROW('Hygiene Data'!E125)),NA())</f>
        <v>#N/A</v>
      </c>
      <c r="BE131" s="84" t="e">
        <f ca="true">+IF(AND(ISNUMBER(OFFSET('Hygiene Data'!$E$9,0,10*ROW('Hygiene Data'!E125))),'Data Summary'!DT131="Yes"),OFFSET('Hygiene Data'!$E$9,0,10*ROW('Hygiene Data'!E125)),NA())</f>
        <v>#N/A</v>
      </c>
      <c r="BF131" s="84" t="e">
        <f ca="true">+IF(AND(ISNUMBER(OFFSET('Hygiene Data'!$F$5,0,10*ROW('Hygiene Data'!F125))),'Data Summary'!DU131="Yes"),OFFSET('Hygiene Data'!$F$5,0,10*ROW('Hygiene Data'!F125)),NA())</f>
        <v>#N/A</v>
      </c>
      <c r="BG131" s="84" t="e">
        <f ca="true">+IF(AND(ISNUMBER(OFFSET('Hygiene Data'!$F$7,0,10*ROW('Hygiene Data'!F125))),'Data Summary'!DV131="Yes"),OFFSET('Hygiene Data'!$F$7,0,10*ROW('Hygiene Data'!F125)),NA())</f>
        <v>#N/A</v>
      </c>
      <c r="BH131" s="84" t="e">
        <f ca="true">+IF(AND(ISNUMBER(OFFSET('Hygiene Data'!$F$9,0,10*ROW('Hygiene Data'!F125))),'Data Summary'!DW131="Yes"),OFFSET('Hygiene Data'!$F$9,0,10*ROW('Hygiene Data'!F125)),NA())</f>
        <v>#N/A</v>
      </c>
      <c r="BI131" s="84" t="e">
        <f ca="true">+IF(AND(ISNUMBER(OFFSET('Hygiene Data'!$G$5,0,10*ROW('Hygiene Data'!G125))),'Data Summary'!DX131="Yes"),OFFSET('Hygiene Data'!$G$5,0,10*ROW('Hygiene Data'!G125)),NA())</f>
        <v>#N/A</v>
      </c>
      <c r="BJ131" s="84" t="e">
        <f ca="true">+IF(AND(ISNUMBER(OFFSET('Hygiene Data'!$G$7,0,10*ROW('Hygiene Data'!G125))),'Data Summary'!DY131="Yes"),OFFSET('Hygiene Data'!$G$7,0,10*ROW('Hygiene Data'!G125)),NA())</f>
        <v>#N/A</v>
      </c>
      <c r="BK131" s="84" t="e">
        <f ca="true">+IF(AND(ISNUMBER(OFFSET('Hygiene Data'!$G$9,0,10*ROW('Hygiene Data'!G125))),'Data Summary'!DZ131="Yes"),OFFSET('Hygiene Data'!$G$9,0,10*ROW('Hygiene Data'!G125)),NA())</f>
        <v>#N/A</v>
      </c>
      <c r="BL131" s="84" t="e">
        <f ca="true">+IF(AND(ISNUMBER(OFFSET('Hygiene Data'!$H$5,0,10*ROW('Hygiene Data'!H125))),'Data Summary'!EA131="Yes"),OFFSET('Hygiene Data'!$H$5,0,10*ROW('Hygiene Data'!H125)),NA())</f>
        <v>#N/A</v>
      </c>
      <c r="BM131" s="84" t="e">
        <f ca="true">+IF(AND(ISNUMBER(OFFSET('Hygiene Data'!$H$7,0,10*ROW('Hygiene Data'!H125))),'Data Summary'!EB131="Yes"),OFFSET('Hygiene Data'!$H$7,0,10*ROW('Hygiene Data'!H125)),NA())</f>
        <v>#N/A</v>
      </c>
      <c r="BN131" s="84" t="e">
        <f ca="true">+IF(AND(ISNUMBER(OFFSET('Hygiene Data'!$H$9,0,10*ROW('Hygiene Data'!H125))),'Data Summary'!EC131="Yes"),OFFSET('Hygiene Data'!$H$9,0,10*ROW('Hygiene Data'!H125)),NA())</f>
        <v>#N/A</v>
      </c>
      <c r="BO131" s="84" t="e">
        <f ca="true">+IF(AND(ISNUMBER(OFFSET('Hygiene Data'!$I$5,0,10*ROW('Hygiene Data'!I125))),'Data Summary'!ED131="Yes"),OFFSET('Hygiene Data'!$I$5,0,10*ROW('Hygiene Data'!I125)),NA())</f>
        <v>#N/A</v>
      </c>
      <c r="BP131" s="84" t="e">
        <f ca="true">+IF(AND(ISNUMBER(OFFSET('Hygiene Data'!$I$7,0,10*ROW('Hygiene Data'!I125))),'Data Summary'!EE131="Yes"),OFFSET('Hygiene Data'!$I$7,0,10*ROW('Hygiene Data'!I125)),NA())</f>
        <v>#N/A</v>
      </c>
      <c r="BQ131" s="84" t="e">
        <f ca="true">+IF(AND(ISNUMBER(OFFSET('Hygiene Data'!$I$9,0,10*ROW('Hygiene Data'!I125))),'Data Summary'!EF131="Yes"),OFFSET('Hygiene Data'!$I$9,0,10*ROW('Hygiene Data'!I125)),NA())</f>
        <v>#N/A</v>
      </c>
    </row>
    <row xmlns:x14ac="http://schemas.microsoft.com/office/spreadsheetml/2009/9/ac" r="132" x14ac:dyDescent="0.2">
      <c r="A132" s="375" t="e">
        <f ca="true">+RIGHT('Data Summary'!A132,LEN('Data Summary'!A132)-9)</f>
        <v>#VALUE!</v>
      </c>
      <c r="B132" s="36" t="str">
        <f ca="true">+IF(ISTEXT('Data Summary'!B132),'Data Summary'!B132,"")</f>
        <v/>
      </c>
      <c r="C132" s="325" t="e">
        <f ca="true">+VALUE('Data Summary'!C132)</f>
        <v>#VALUE!</v>
      </c>
      <c r="D132" s="82" t="e">
        <f ca="true">+IF(AND(ISNUMBER(OFFSET('Water Data'!$D$4,0,10*ROW('Water Data'!D126))),'Data Summary'!BS132="Yes"),100-OFFSET('Water Data'!$D$4,0,10*ROW('Water Data'!D126)),NA())</f>
        <v>#N/A</v>
      </c>
      <c r="E132" s="82" t="e">
        <f ca="true">+IF(AND(ISNUMBER(OFFSET('Water Data'!$D$6,0,10*ROW('Water Data'!D126))),'Data Summary'!BT132="Yes"),OFFSET('Water Data'!$D$6,0,10*ROW('Water Data'!D126)),NA())</f>
        <v>#N/A</v>
      </c>
      <c r="F132" s="82" t="e">
        <f ca="true">+IF(AND(ISNUMBER(OFFSET('Water Data'!$D$9,0,10*ROW('Water Data'!D126))),'Data Summary'!BU132="Yes"),OFFSET('Water Data'!$D$9,0,10*ROW('Water Data'!D126)),NA())</f>
        <v>#N/A</v>
      </c>
      <c r="G132" s="82" t="e">
        <f ca="true">+IF(AND(ISNUMBER(OFFSET('Water Data'!$E$4,0,10*ROW('Water Data'!E126))),'Data Summary'!BV132="Yes"),100-OFFSET('Water Data'!$E$4,0,10*ROW('Water Data'!E126)),NA())</f>
        <v>#N/A</v>
      </c>
      <c r="H132" s="82" t="e">
        <f ca="true">+IF(AND(ISNUMBER(OFFSET('Water Data'!$E$6,0,10*ROW('Water Data'!E126))),'Data Summary'!BW132="Yes"),OFFSET('Water Data'!$E$6,0,10*ROW('Water Data'!E126)),NA())</f>
        <v>#N/A</v>
      </c>
      <c r="I132" s="82" t="e">
        <f ca="true">+IF(AND(ISNUMBER(OFFSET('Water Data'!$E$9,0,10*ROW('Water Data'!E126))),'Data Summary'!BX132="Yes"),OFFSET('Water Data'!$E$9,0,10*ROW('Water Data'!E126)),NA())</f>
        <v>#N/A</v>
      </c>
      <c r="J132" s="82" t="e">
        <f ca="true">+IF(AND(ISNUMBER(OFFSET('Water Data'!$F$4,0,10*ROW('Water Data'!F126))),'Data Summary'!BY132="Yes"),100-OFFSET('Water Data'!$F$4,0,10*ROW('Water Data'!F126)),NA())</f>
        <v>#N/A</v>
      </c>
      <c r="K132" s="82" t="e">
        <f ca="true">+IF(AND(ISNUMBER(OFFSET('Water Data'!$F$6,0,10*ROW('Water Data'!F126))),'Data Summary'!BZ132="Yes"),OFFSET('Water Data'!$F$6,0,10*ROW('Water Data'!F126)),NA())</f>
        <v>#N/A</v>
      </c>
      <c r="L132" s="82" t="e">
        <f ca="true">+IF(AND(ISNUMBER(OFFSET('Water Data'!$F$9,0,10*ROW('Water Data'!F126))),'Data Summary'!CA132="Yes"),OFFSET('Water Data'!$F$9,0,10*ROW('Water Data'!F126)),NA())</f>
        <v>#N/A</v>
      </c>
      <c r="M132" s="82" t="e">
        <f ca="true">+IF(AND(ISNUMBER(OFFSET('Water Data'!$G$4,0,10*ROW('Water Data'!G126))),'Data Summary'!CB132="Yes"),100-OFFSET('Water Data'!$G$4,0,10*ROW('Water Data'!G126)),NA())</f>
        <v>#N/A</v>
      </c>
      <c r="N132" s="82" t="e">
        <f ca="true">+IF(AND(ISNUMBER(OFFSET('Water Data'!$G$6,0,10*ROW('Water Data'!G126))),'Data Summary'!CC132="Yes"),OFFSET('Water Data'!$G$6,0,10*ROW('Water Data'!G126)),NA())</f>
        <v>#N/A</v>
      </c>
      <c r="O132" s="82" t="e">
        <f ca="true">+IF(AND(ISNUMBER(OFFSET('Water Data'!$G$9,0,10*ROW('Water Data'!G126))),'Data Summary'!CD132="Yes"),OFFSET('Water Data'!$G$9,0,10*ROW('Water Data'!G126)),NA())</f>
        <v>#N/A</v>
      </c>
      <c r="P132" s="82" t="e">
        <f ca="true">+IF(AND(ISNUMBER(OFFSET('Water Data'!$H$4,0,10*ROW('Water Data'!H126))),'Data Summary'!CE132="Yes"),100-OFFSET('Water Data'!$H$4,0,10*ROW('Water Data'!H126)),NA())</f>
        <v>#N/A</v>
      </c>
      <c r="Q132" s="82" t="e">
        <f ca="true">+IF(AND(ISNUMBER(OFFSET('Water Data'!$H$6,0,10*ROW('Water Data'!H126))),'Data Summary'!CF132="Yes"),OFFSET('Water Data'!$H$6,0,10*ROW('Water Data'!H126)),NA())</f>
        <v>#N/A</v>
      </c>
      <c r="R132" s="82" t="e">
        <f ca="true">+IF(AND(ISNUMBER(OFFSET('Water Data'!$H$9,0,10*ROW('Water Data'!H126))),'Data Summary'!CG132="Yes"),OFFSET('Water Data'!$H$9,0,10*ROW('Water Data'!H126)),NA())</f>
        <v>#N/A</v>
      </c>
      <c r="S132" s="82" t="e">
        <f ca="true">+IF(AND(ISNUMBER(OFFSET('Water Data'!$I$4,0,10*ROW('Water Data'!I126))),'Data Summary'!CH132="Yes"),100-OFFSET('Water Data'!$I$4,0,10*ROW('Water Data'!I126)),NA())</f>
        <v>#N/A</v>
      </c>
      <c r="T132" s="82" t="e">
        <f ca="true">+IF(AND(ISNUMBER(OFFSET('Water Data'!$I$6,0,10*ROW('Water Data'!I126))),'Data Summary'!CI132="Yes"),OFFSET('Water Data'!$I$6,0,10*ROW('Water Data'!I126)),NA())</f>
        <v>#N/A</v>
      </c>
      <c r="U132" s="82" t="e">
        <f ca="true">+IF(AND(ISNUMBER(OFFSET('Water Data'!$I$9,0,10*ROW('Water Data'!I126))),'Data Summary'!CJ132="Yes"),OFFSET('Water Data'!$I$9,0,10*ROW('Water Data'!I126)),NA())</f>
        <v>#N/A</v>
      </c>
      <c r="V132" s="83" t="e">
        <f ca="true">+IF(AND(ISNUMBER(OFFSET('Sanitation Data'!$D$4,0,10*ROW('Sanitation Data'!D126))),'Data Summary'!CK132="Yes"),100-OFFSET('Sanitation Data'!$D$4,0,10*ROW('Sanitation Data'!D126)),NA())</f>
        <v>#N/A</v>
      </c>
      <c r="W132" s="83" t="e">
        <f ca="true">+IF(AND(ISNUMBER(OFFSET('Sanitation Data'!$D$6,0,10*ROW('Sanitation Data'!D126))),'Data Summary'!CL132="Yes"),OFFSET('Sanitation Data'!$D$6,0,10*ROW('Sanitation Data'!D126)),NA())</f>
        <v>#N/A</v>
      </c>
      <c r="X132" s="83" t="e">
        <f ca="true">+IF(AND(ISNUMBER(OFFSET('Sanitation Data'!$D$10,0,10*ROW('Sanitation Data'!D126))),'Data Summary'!CM132="Yes"),OFFSET('Sanitation Data'!$D$10,0,10*ROW('Sanitation Data'!D126)),NA())</f>
        <v>#N/A</v>
      </c>
      <c r="Y132" s="83" t="e">
        <f ca="true">+IF(AND(ISNUMBER(OFFSET('Sanitation Data'!$D$11,0,10*ROW('Sanitation Data'!D126))),'Data Summary'!CN132="Yes"),OFFSET('Sanitation Data'!$D$11,0,10*ROW('Sanitation Data'!D126)),NA())</f>
        <v>#N/A</v>
      </c>
      <c r="Z132" s="83" t="e">
        <f ca="true">+IF(AND(ISNUMBER(OFFSET('Sanitation Data'!$D$12,0,10*ROW('Sanitation Data'!D126))),'Data Summary'!CO132="Yes"),OFFSET('Sanitation Data'!$D$12,0,10*ROW('Sanitation Data'!D126)),NA())</f>
        <v>#N/A</v>
      </c>
      <c r="AA132" s="83" t="e">
        <f ca="true">+IF(AND(ISNUMBER(OFFSET('Sanitation Data'!$E$4,0,10*ROW('Sanitation Data'!E126))),'Data Summary'!CP132="Yes"),100-OFFSET('Sanitation Data'!$E$4,0,10*ROW('Sanitation Data'!E126)),NA())</f>
        <v>#N/A</v>
      </c>
      <c r="AB132" s="83" t="e">
        <f ca="true">+IF(AND(ISNUMBER(OFFSET('Sanitation Data'!$E$6,0,10*ROW('Sanitation Data'!E126))),'Data Summary'!CQ132="Yes"),OFFSET('Sanitation Data'!$E$6,0,10*ROW('Sanitation Data'!E126)),NA())</f>
        <v>#N/A</v>
      </c>
      <c r="AC132" s="83" t="e">
        <f ca="true">+IF(AND(ISNUMBER(OFFSET('Sanitation Data'!$E$10,0,10*ROW('Sanitation Data'!E126))),'Data Summary'!CR132="Yes"),OFFSET('Sanitation Data'!$E$10,0,10*ROW('Sanitation Data'!E126)),NA())</f>
        <v>#N/A</v>
      </c>
      <c r="AD132" s="83" t="e">
        <f ca="true">+IF(AND(ISNUMBER(OFFSET('Sanitation Data'!$E$11,0,10*ROW('Sanitation Data'!E126))),'Data Summary'!CS132="Yes"),OFFSET('Sanitation Data'!$E$11,0,10*ROW('Sanitation Data'!E126)),NA())</f>
        <v>#N/A</v>
      </c>
      <c r="AE132" s="83" t="e">
        <f ca="true">+IF(AND(ISNUMBER(OFFSET('Sanitation Data'!$E$12,0,10*ROW('Sanitation Data'!E126))),'Data Summary'!CT132="Yes"),OFFSET('Sanitation Data'!$E$12,0,10*ROW('Sanitation Data'!E126)),NA())</f>
        <v>#N/A</v>
      </c>
      <c r="AF132" s="83" t="e">
        <f ca="true">+IF(AND(ISNUMBER(OFFSET('Sanitation Data'!$F$4,0,10*ROW('Sanitation Data'!F126))),'Data Summary'!CU132="Yes"),100-OFFSET('Sanitation Data'!$F$4,0,10*ROW('Sanitation Data'!F126)),NA())</f>
        <v>#N/A</v>
      </c>
      <c r="AG132" s="83" t="e">
        <f ca="true">+IF(AND(ISNUMBER(OFFSET('Sanitation Data'!$F$6,0,10*ROW('Sanitation Data'!F126))),'Data Summary'!CV132="Yes"),OFFSET('Sanitation Data'!$F$6,0,10*ROW('Sanitation Data'!F126)),NA())</f>
        <v>#N/A</v>
      </c>
      <c r="AH132" s="83" t="e">
        <f ca="true">+IF(AND(ISNUMBER(OFFSET('Sanitation Data'!$F$10,0,10*ROW('Sanitation Data'!F126))),'Data Summary'!CW132="Yes"),OFFSET('Sanitation Data'!$F$10,0,10*ROW('Sanitation Data'!F126)),NA())</f>
        <v>#N/A</v>
      </c>
      <c r="AI132" s="83" t="e">
        <f ca="true">+IF(AND(ISNUMBER(OFFSET('Sanitation Data'!$F$11,0,10*ROW('Sanitation Data'!F126))),'Data Summary'!CX132="Yes"),OFFSET('Sanitation Data'!$F$11,0,10*ROW('Sanitation Data'!F126)),NA())</f>
        <v>#N/A</v>
      </c>
      <c r="AJ132" s="83" t="e">
        <f ca="true">+IF(AND(ISNUMBER(OFFSET('Sanitation Data'!$F$12,0,10*ROW('Sanitation Data'!F126))),'Data Summary'!CY132="Yes"),OFFSET('Sanitation Data'!$F$12,0,10*ROW('Sanitation Data'!F126)),NA())</f>
        <v>#N/A</v>
      </c>
      <c r="AK132" s="83" t="e">
        <f ca="true">+IF(AND(ISNUMBER(OFFSET('Sanitation Data'!$G$4,0,10*ROW('Sanitation Data'!G126))),'Data Summary'!CZ132="Yes"),100-OFFSET('Sanitation Data'!$G$4,0,10*ROW('Sanitation Data'!G126)),NA())</f>
        <v>#N/A</v>
      </c>
      <c r="AL132" s="83" t="e">
        <f ca="true">+IF(AND(ISNUMBER(OFFSET('Sanitation Data'!$G$6,0,10*ROW('Sanitation Data'!G126))),'Data Summary'!DA132="Yes"),OFFSET('Sanitation Data'!$G$6,0,10*ROW('Sanitation Data'!G126)),NA())</f>
        <v>#N/A</v>
      </c>
      <c r="AM132" s="83" t="e">
        <f ca="true">+IF(AND(ISNUMBER(OFFSET('Sanitation Data'!$G$10,0,10*ROW('Sanitation Data'!G126))),'Data Summary'!DB132="Yes"),OFFSET('Sanitation Data'!$G$10,0,10*ROW('Sanitation Data'!G126)),NA())</f>
        <v>#N/A</v>
      </c>
      <c r="AN132" s="83" t="e">
        <f ca="true">+IF(AND(ISNUMBER(OFFSET('Sanitation Data'!$G$11,0,10*ROW('Sanitation Data'!G126))),'Data Summary'!DC132="Yes"),OFFSET('Sanitation Data'!$G$11,0,10*ROW('Sanitation Data'!G126)),NA())</f>
        <v>#N/A</v>
      </c>
      <c r="AO132" s="83" t="e">
        <f ca="true">+IF(AND(ISNUMBER(OFFSET('Sanitation Data'!$G$12,0,10*ROW('Sanitation Data'!G126))),'Data Summary'!DD132="Yes"),OFFSET('Sanitation Data'!$G$12,0,10*ROW('Sanitation Data'!G126)),NA())</f>
        <v>#N/A</v>
      </c>
      <c r="AP132" s="83" t="e">
        <f ca="true">+IF(AND(ISNUMBER(OFFSET('Sanitation Data'!$H$4,0,10*ROW('Sanitation Data'!H126))),'Data Summary'!DE132="Yes"),100-OFFSET('Sanitation Data'!$H$4,0,10*ROW('Sanitation Data'!H126)),NA())</f>
        <v>#N/A</v>
      </c>
      <c r="AQ132" s="83" t="e">
        <f ca="true">+IF(AND(ISNUMBER(OFFSET('Sanitation Data'!$H$6,0,10*ROW('Sanitation Data'!H126))),'Data Summary'!DF132="Yes"),OFFSET('Sanitation Data'!$H$6,0,10*ROW('Sanitation Data'!H126)),NA())</f>
        <v>#N/A</v>
      </c>
      <c r="AR132" s="83" t="e">
        <f ca="true">+IF(AND(ISNUMBER(OFFSET('Sanitation Data'!$H$10,0,10*ROW('Sanitation Data'!H126))),'Data Summary'!DG132="Yes"),OFFSET('Sanitation Data'!$H$10,0,10*ROW('Sanitation Data'!H126)),NA())</f>
        <v>#N/A</v>
      </c>
      <c r="AS132" s="83" t="e">
        <f ca="true">+IF(AND(ISNUMBER(OFFSET('Sanitation Data'!$H$11,0,10*ROW('Sanitation Data'!H126))),'Data Summary'!DH132="Yes"),OFFSET('Sanitation Data'!$H$11,0,10*ROW('Sanitation Data'!H126)),NA())</f>
        <v>#N/A</v>
      </c>
      <c r="AT132" s="83" t="e">
        <f ca="true">+IF(AND(ISNUMBER(OFFSET('Sanitation Data'!$H$12,0,10*ROW('Sanitation Data'!H126))),'Data Summary'!DI132="Yes"),OFFSET('Sanitation Data'!$H$12,0,10*ROW('Sanitation Data'!H126)),NA())</f>
        <v>#N/A</v>
      </c>
      <c r="AU132" s="83" t="e">
        <f ca="true">+IF(AND(ISNUMBER(OFFSET('Sanitation Data'!$I$4,0,10*ROW('Sanitation Data'!I126))),'Data Summary'!DJ132="Yes"),100-OFFSET('Sanitation Data'!$I$4,0,10*ROW('Sanitation Data'!I126)),NA())</f>
        <v>#N/A</v>
      </c>
      <c r="AV132" s="83" t="e">
        <f ca="true">+IF(AND(ISNUMBER(OFFSET('Sanitation Data'!$I$6,0,10*ROW('Sanitation Data'!I126))),'Data Summary'!DK132="Yes"),OFFSET('Sanitation Data'!$I$6,0,10*ROW('Sanitation Data'!I126)),NA())</f>
        <v>#N/A</v>
      </c>
      <c r="AW132" s="83" t="e">
        <f ca="true">+IF(AND(ISNUMBER(OFFSET('Sanitation Data'!$I$10,0,10*ROW('Sanitation Data'!I126))),'Data Summary'!DL132="Yes"),OFFSET('Sanitation Data'!$I$10,0,10*ROW('Sanitation Data'!I126)),NA())</f>
        <v>#N/A</v>
      </c>
      <c r="AX132" s="83" t="e">
        <f ca="true">+IF(AND(ISNUMBER(OFFSET('Sanitation Data'!$I$11,0,10*ROW('Sanitation Data'!I126))),'Data Summary'!DM132="Yes"),OFFSET('Sanitation Data'!$I$11,0,10*ROW('Sanitation Data'!I126)),NA())</f>
        <v>#N/A</v>
      </c>
      <c r="AY132" s="83" t="e">
        <f ca="true">+IF(AND(ISNUMBER(OFFSET('Sanitation Data'!$I$12,0,10*ROW('Sanitation Data'!I126))),'Data Summary'!DN132="Yes"),OFFSET('Sanitation Data'!$I$12,0,10*ROW('Sanitation Data'!I126)),NA())</f>
        <v>#N/A</v>
      </c>
      <c r="AZ132" s="84" t="e">
        <f ca="true">+IF(AND(ISNUMBER(OFFSET('Hygiene Data'!$D$5,0,10*ROW('Hygiene Data'!D126))),'Data Summary'!DO132="Yes"),OFFSET('Hygiene Data'!$D$5,0,10*ROW('Hygiene Data'!D126)),NA())</f>
        <v>#N/A</v>
      </c>
      <c r="BA132" s="84" t="e">
        <f ca="true">+IF(AND(ISNUMBER(OFFSET('Hygiene Data'!$D$7,0,10*ROW('Hygiene Data'!D126))),'Data Summary'!DP132="Yes"),OFFSET('Hygiene Data'!$D$7,0,10*ROW('Hygiene Data'!D126)),NA())</f>
        <v>#N/A</v>
      </c>
      <c r="BB132" s="84" t="e">
        <f ca="true">+IF(AND(ISNUMBER(OFFSET('Hygiene Data'!$D$9,0,10*ROW('Hygiene Data'!D126))),'Data Summary'!DQ132="Yes"),OFFSET('Hygiene Data'!$D$9,0,10*ROW('Hygiene Data'!D126)),NA())</f>
        <v>#N/A</v>
      </c>
      <c r="BC132" s="84" t="e">
        <f ca="true">+IF(AND(ISNUMBER(OFFSET('Hygiene Data'!$E$5,0,10*ROW('Hygiene Data'!E126))),'Data Summary'!DR132="Yes"),OFFSET('Hygiene Data'!$E$5,0,10*ROW('Hygiene Data'!E126)),NA())</f>
        <v>#N/A</v>
      </c>
      <c r="BD132" s="84" t="e">
        <f ca="true">+IF(AND(ISNUMBER(OFFSET('Hygiene Data'!$E$7,0,10*ROW('Hygiene Data'!E126))),'Data Summary'!DS132="Yes"),OFFSET('Hygiene Data'!$E$7,0,10*ROW('Hygiene Data'!E126)),NA())</f>
        <v>#N/A</v>
      </c>
      <c r="BE132" s="84" t="e">
        <f ca="true">+IF(AND(ISNUMBER(OFFSET('Hygiene Data'!$E$9,0,10*ROW('Hygiene Data'!E126))),'Data Summary'!DT132="Yes"),OFFSET('Hygiene Data'!$E$9,0,10*ROW('Hygiene Data'!E126)),NA())</f>
        <v>#N/A</v>
      </c>
      <c r="BF132" s="84" t="e">
        <f ca="true">+IF(AND(ISNUMBER(OFFSET('Hygiene Data'!$F$5,0,10*ROW('Hygiene Data'!F126))),'Data Summary'!DU132="Yes"),OFFSET('Hygiene Data'!$F$5,0,10*ROW('Hygiene Data'!F126)),NA())</f>
        <v>#N/A</v>
      </c>
      <c r="BG132" s="84" t="e">
        <f ca="true">+IF(AND(ISNUMBER(OFFSET('Hygiene Data'!$F$7,0,10*ROW('Hygiene Data'!F126))),'Data Summary'!DV132="Yes"),OFFSET('Hygiene Data'!$F$7,0,10*ROW('Hygiene Data'!F126)),NA())</f>
        <v>#N/A</v>
      </c>
      <c r="BH132" s="84" t="e">
        <f ca="true">+IF(AND(ISNUMBER(OFFSET('Hygiene Data'!$F$9,0,10*ROW('Hygiene Data'!F126))),'Data Summary'!DW132="Yes"),OFFSET('Hygiene Data'!$F$9,0,10*ROW('Hygiene Data'!F126)),NA())</f>
        <v>#N/A</v>
      </c>
      <c r="BI132" s="84" t="e">
        <f ca="true">+IF(AND(ISNUMBER(OFFSET('Hygiene Data'!$G$5,0,10*ROW('Hygiene Data'!G126))),'Data Summary'!DX132="Yes"),OFFSET('Hygiene Data'!$G$5,0,10*ROW('Hygiene Data'!G126)),NA())</f>
        <v>#N/A</v>
      </c>
      <c r="BJ132" s="84" t="e">
        <f ca="true">+IF(AND(ISNUMBER(OFFSET('Hygiene Data'!$G$7,0,10*ROW('Hygiene Data'!G126))),'Data Summary'!DY132="Yes"),OFFSET('Hygiene Data'!$G$7,0,10*ROW('Hygiene Data'!G126)),NA())</f>
        <v>#N/A</v>
      </c>
      <c r="BK132" s="84" t="e">
        <f ca="true">+IF(AND(ISNUMBER(OFFSET('Hygiene Data'!$G$9,0,10*ROW('Hygiene Data'!G126))),'Data Summary'!DZ132="Yes"),OFFSET('Hygiene Data'!$G$9,0,10*ROW('Hygiene Data'!G126)),NA())</f>
        <v>#N/A</v>
      </c>
      <c r="BL132" s="84" t="e">
        <f ca="true">+IF(AND(ISNUMBER(OFFSET('Hygiene Data'!$H$5,0,10*ROW('Hygiene Data'!H126))),'Data Summary'!EA132="Yes"),OFFSET('Hygiene Data'!$H$5,0,10*ROW('Hygiene Data'!H126)),NA())</f>
        <v>#N/A</v>
      </c>
      <c r="BM132" s="84" t="e">
        <f ca="true">+IF(AND(ISNUMBER(OFFSET('Hygiene Data'!$H$7,0,10*ROW('Hygiene Data'!H126))),'Data Summary'!EB132="Yes"),OFFSET('Hygiene Data'!$H$7,0,10*ROW('Hygiene Data'!H126)),NA())</f>
        <v>#N/A</v>
      </c>
      <c r="BN132" s="84" t="e">
        <f ca="true">+IF(AND(ISNUMBER(OFFSET('Hygiene Data'!$H$9,0,10*ROW('Hygiene Data'!H126))),'Data Summary'!EC132="Yes"),OFFSET('Hygiene Data'!$H$9,0,10*ROW('Hygiene Data'!H126)),NA())</f>
        <v>#N/A</v>
      </c>
      <c r="BO132" s="84" t="e">
        <f ca="true">+IF(AND(ISNUMBER(OFFSET('Hygiene Data'!$I$5,0,10*ROW('Hygiene Data'!I126))),'Data Summary'!ED132="Yes"),OFFSET('Hygiene Data'!$I$5,0,10*ROW('Hygiene Data'!I126)),NA())</f>
        <v>#N/A</v>
      </c>
      <c r="BP132" s="84" t="e">
        <f ca="true">+IF(AND(ISNUMBER(OFFSET('Hygiene Data'!$I$7,0,10*ROW('Hygiene Data'!I126))),'Data Summary'!EE132="Yes"),OFFSET('Hygiene Data'!$I$7,0,10*ROW('Hygiene Data'!I126)),NA())</f>
        <v>#N/A</v>
      </c>
      <c r="BQ132" s="84" t="e">
        <f ca="true">+IF(AND(ISNUMBER(OFFSET('Hygiene Data'!$I$9,0,10*ROW('Hygiene Data'!I126))),'Data Summary'!EF132="Yes"),OFFSET('Hygiene Data'!$I$9,0,10*ROW('Hygiene Data'!I126)),NA())</f>
        <v>#N/A</v>
      </c>
    </row>
    <row xmlns:x14ac="http://schemas.microsoft.com/office/spreadsheetml/2009/9/ac" r="133" x14ac:dyDescent="0.2">
      <c r="A133" s="375" t="e">
        <f ca="true">+RIGHT('Data Summary'!A133,LEN('Data Summary'!A133)-9)</f>
        <v>#VALUE!</v>
      </c>
      <c r="B133" s="36" t="str">
        <f ca="true">+IF(ISTEXT('Data Summary'!B133),'Data Summary'!B133,"")</f>
        <v/>
      </c>
      <c r="C133" s="325" t="e">
        <f ca="true">+VALUE('Data Summary'!C133)</f>
        <v>#VALUE!</v>
      </c>
      <c r="D133" s="82" t="e">
        <f ca="true">+IF(AND(ISNUMBER(OFFSET('Water Data'!$D$4,0,10*ROW('Water Data'!D127))),'Data Summary'!BS133="Yes"),100-OFFSET('Water Data'!$D$4,0,10*ROW('Water Data'!D127)),NA())</f>
        <v>#N/A</v>
      </c>
      <c r="E133" s="82" t="e">
        <f ca="true">+IF(AND(ISNUMBER(OFFSET('Water Data'!$D$6,0,10*ROW('Water Data'!D127))),'Data Summary'!BT133="Yes"),OFFSET('Water Data'!$D$6,0,10*ROW('Water Data'!D127)),NA())</f>
        <v>#N/A</v>
      </c>
      <c r="F133" s="82" t="e">
        <f ca="true">+IF(AND(ISNUMBER(OFFSET('Water Data'!$D$9,0,10*ROW('Water Data'!D127))),'Data Summary'!BU133="Yes"),OFFSET('Water Data'!$D$9,0,10*ROW('Water Data'!D127)),NA())</f>
        <v>#N/A</v>
      </c>
      <c r="G133" s="82" t="e">
        <f ca="true">+IF(AND(ISNUMBER(OFFSET('Water Data'!$E$4,0,10*ROW('Water Data'!E127))),'Data Summary'!BV133="Yes"),100-OFFSET('Water Data'!$E$4,0,10*ROW('Water Data'!E127)),NA())</f>
        <v>#N/A</v>
      </c>
      <c r="H133" s="82" t="e">
        <f ca="true">+IF(AND(ISNUMBER(OFFSET('Water Data'!$E$6,0,10*ROW('Water Data'!E127))),'Data Summary'!BW133="Yes"),OFFSET('Water Data'!$E$6,0,10*ROW('Water Data'!E127)),NA())</f>
        <v>#N/A</v>
      </c>
      <c r="I133" s="82" t="e">
        <f ca="true">+IF(AND(ISNUMBER(OFFSET('Water Data'!$E$9,0,10*ROW('Water Data'!E127))),'Data Summary'!BX133="Yes"),OFFSET('Water Data'!$E$9,0,10*ROW('Water Data'!E127)),NA())</f>
        <v>#N/A</v>
      </c>
      <c r="J133" s="82" t="e">
        <f ca="true">+IF(AND(ISNUMBER(OFFSET('Water Data'!$F$4,0,10*ROW('Water Data'!F127))),'Data Summary'!BY133="Yes"),100-OFFSET('Water Data'!$F$4,0,10*ROW('Water Data'!F127)),NA())</f>
        <v>#N/A</v>
      </c>
      <c r="K133" s="82" t="e">
        <f ca="true">+IF(AND(ISNUMBER(OFFSET('Water Data'!$F$6,0,10*ROW('Water Data'!F127))),'Data Summary'!BZ133="Yes"),OFFSET('Water Data'!$F$6,0,10*ROW('Water Data'!F127)),NA())</f>
        <v>#N/A</v>
      </c>
      <c r="L133" s="82" t="e">
        <f ca="true">+IF(AND(ISNUMBER(OFFSET('Water Data'!$F$9,0,10*ROW('Water Data'!F127))),'Data Summary'!CA133="Yes"),OFFSET('Water Data'!$F$9,0,10*ROW('Water Data'!F127)),NA())</f>
        <v>#N/A</v>
      </c>
      <c r="M133" s="82" t="e">
        <f ca="true">+IF(AND(ISNUMBER(OFFSET('Water Data'!$G$4,0,10*ROW('Water Data'!G127))),'Data Summary'!CB133="Yes"),100-OFFSET('Water Data'!$G$4,0,10*ROW('Water Data'!G127)),NA())</f>
        <v>#N/A</v>
      </c>
      <c r="N133" s="82" t="e">
        <f ca="true">+IF(AND(ISNUMBER(OFFSET('Water Data'!$G$6,0,10*ROW('Water Data'!G127))),'Data Summary'!CC133="Yes"),OFFSET('Water Data'!$G$6,0,10*ROW('Water Data'!G127)),NA())</f>
        <v>#N/A</v>
      </c>
      <c r="O133" s="82" t="e">
        <f ca="true">+IF(AND(ISNUMBER(OFFSET('Water Data'!$G$9,0,10*ROW('Water Data'!G127))),'Data Summary'!CD133="Yes"),OFFSET('Water Data'!$G$9,0,10*ROW('Water Data'!G127)),NA())</f>
        <v>#N/A</v>
      </c>
      <c r="P133" s="82" t="e">
        <f ca="true">+IF(AND(ISNUMBER(OFFSET('Water Data'!$H$4,0,10*ROW('Water Data'!H127))),'Data Summary'!CE133="Yes"),100-OFFSET('Water Data'!$H$4,0,10*ROW('Water Data'!H127)),NA())</f>
        <v>#N/A</v>
      </c>
      <c r="Q133" s="82" t="e">
        <f ca="true">+IF(AND(ISNUMBER(OFFSET('Water Data'!$H$6,0,10*ROW('Water Data'!H127))),'Data Summary'!CF133="Yes"),OFFSET('Water Data'!$H$6,0,10*ROW('Water Data'!H127)),NA())</f>
        <v>#N/A</v>
      </c>
      <c r="R133" s="82" t="e">
        <f ca="true">+IF(AND(ISNUMBER(OFFSET('Water Data'!$H$9,0,10*ROW('Water Data'!H127))),'Data Summary'!CG133="Yes"),OFFSET('Water Data'!$H$9,0,10*ROW('Water Data'!H127)),NA())</f>
        <v>#N/A</v>
      </c>
      <c r="S133" s="82" t="e">
        <f ca="true">+IF(AND(ISNUMBER(OFFSET('Water Data'!$I$4,0,10*ROW('Water Data'!I127))),'Data Summary'!CH133="Yes"),100-OFFSET('Water Data'!$I$4,0,10*ROW('Water Data'!I127)),NA())</f>
        <v>#N/A</v>
      </c>
      <c r="T133" s="82" t="e">
        <f ca="true">+IF(AND(ISNUMBER(OFFSET('Water Data'!$I$6,0,10*ROW('Water Data'!I127))),'Data Summary'!CI133="Yes"),OFFSET('Water Data'!$I$6,0,10*ROW('Water Data'!I127)),NA())</f>
        <v>#N/A</v>
      </c>
      <c r="U133" s="82" t="e">
        <f ca="true">+IF(AND(ISNUMBER(OFFSET('Water Data'!$I$9,0,10*ROW('Water Data'!I127))),'Data Summary'!CJ133="Yes"),OFFSET('Water Data'!$I$9,0,10*ROW('Water Data'!I127)),NA())</f>
        <v>#N/A</v>
      </c>
      <c r="V133" s="83" t="e">
        <f ca="true">+IF(AND(ISNUMBER(OFFSET('Sanitation Data'!$D$4,0,10*ROW('Sanitation Data'!D127))),'Data Summary'!CK133="Yes"),100-OFFSET('Sanitation Data'!$D$4,0,10*ROW('Sanitation Data'!D127)),NA())</f>
        <v>#N/A</v>
      </c>
      <c r="W133" s="83" t="e">
        <f ca="true">+IF(AND(ISNUMBER(OFFSET('Sanitation Data'!$D$6,0,10*ROW('Sanitation Data'!D127))),'Data Summary'!CL133="Yes"),OFFSET('Sanitation Data'!$D$6,0,10*ROW('Sanitation Data'!D127)),NA())</f>
        <v>#N/A</v>
      </c>
      <c r="X133" s="83" t="e">
        <f ca="true">+IF(AND(ISNUMBER(OFFSET('Sanitation Data'!$D$10,0,10*ROW('Sanitation Data'!D127))),'Data Summary'!CM133="Yes"),OFFSET('Sanitation Data'!$D$10,0,10*ROW('Sanitation Data'!D127)),NA())</f>
        <v>#N/A</v>
      </c>
      <c r="Y133" s="83" t="e">
        <f ca="true">+IF(AND(ISNUMBER(OFFSET('Sanitation Data'!$D$11,0,10*ROW('Sanitation Data'!D127))),'Data Summary'!CN133="Yes"),OFFSET('Sanitation Data'!$D$11,0,10*ROW('Sanitation Data'!D127)),NA())</f>
        <v>#N/A</v>
      </c>
      <c r="Z133" s="83" t="e">
        <f ca="true">+IF(AND(ISNUMBER(OFFSET('Sanitation Data'!$D$12,0,10*ROW('Sanitation Data'!D127))),'Data Summary'!CO133="Yes"),OFFSET('Sanitation Data'!$D$12,0,10*ROW('Sanitation Data'!D127)),NA())</f>
        <v>#N/A</v>
      </c>
      <c r="AA133" s="83" t="e">
        <f ca="true">+IF(AND(ISNUMBER(OFFSET('Sanitation Data'!$E$4,0,10*ROW('Sanitation Data'!E127))),'Data Summary'!CP133="Yes"),100-OFFSET('Sanitation Data'!$E$4,0,10*ROW('Sanitation Data'!E127)),NA())</f>
        <v>#N/A</v>
      </c>
      <c r="AB133" s="83" t="e">
        <f ca="true">+IF(AND(ISNUMBER(OFFSET('Sanitation Data'!$E$6,0,10*ROW('Sanitation Data'!E127))),'Data Summary'!CQ133="Yes"),OFFSET('Sanitation Data'!$E$6,0,10*ROW('Sanitation Data'!E127)),NA())</f>
        <v>#N/A</v>
      </c>
      <c r="AC133" s="83" t="e">
        <f ca="true">+IF(AND(ISNUMBER(OFFSET('Sanitation Data'!$E$10,0,10*ROW('Sanitation Data'!E127))),'Data Summary'!CR133="Yes"),OFFSET('Sanitation Data'!$E$10,0,10*ROW('Sanitation Data'!E127)),NA())</f>
        <v>#N/A</v>
      </c>
      <c r="AD133" s="83" t="e">
        <f ca="true">+IF(AND(ISNUMBER(OFFSET('Sanitation Data'!$E$11,0,10*ROW('Sanitation Data'!E127))),'Data Summary'!CS133="Yes"),OFFSET('Sanitation Data'!$E$11,0,10*ROW('Sanitation Data'!E127)),NA())</f>
        <v>#N/A</v>
      </c>
      <c r="AE133" s="83" t="e">
        <f ca="true">+IF(AND(ISNUMBER(OFFSET('Sanitation Data'!$E$12,0,10*ROW('Sanitation Data'!E127))),'Data Summary'!CT133="Yes"),OFFSET('Sanitation Data'!$E$12,0,10*ROW('Sanitation Data'!E127)),NA())</f>
        <v>#N/A</v>
      </c>
      <c r="AF133" s="83" t="e">
        <f ca="true">+IF(AND(ISNUMBER(OFFSET('Sanitation Data'!$F$4,0,10*ROW('Sanitation Data'!F127))),'Data Summary'!CU133="Yes"),100-OFFSET('Sanitation Data'!$F$4,0,10*ROW('Sanitation Data'!F127)),NA())</f>
        <v>#N/A</v>
      </c>
      <c r="AG133" s="83" t="e">
        <f ca="true">+IF(AND(ISNUMBER(OFFSET('Sanitation Data'!$F$6,0,10*ROW('Sanitation Data'!F127))),'Data Summary'!CV133="Yes"),OFFSET('Sanitation Data'!$F$6,0,10*ROW('Sanitation Data'!F127)),NA())</f>
        <v>#N/A</v>
      </c>
      <c r="AH133" s="83" t="e">
        <f ca="true">+IF(AND(ISNUMBER(OFFSET('Sanitation Data'!$F$10,0,10*ROW('Sanitation Data'!F127))),'Data Summary'!CW133="Yes"),OFFSET('Sanitation Data'!$F$10,0,10*ROW('Sanitation Data'!F127)),NA())</f>
        <v>#N/A</v>
      </c>
      <c r="AI133" s="83" t="e">
        <f ca="true">+IF(AND(ISNUMBER(OFFSET('Sanitation Data'!$F$11,0,10*ROW('Sanitation Data'!F127))),'Data Summary'!CX133="Yes"),OFFSET('Sanitation Data'!$F$11,0,10*ROW('Sanitation Data'!F127)),NA())</f>
        <v>#N/A</v>
      </c>
      <c r="AJ133" s="83" t="e">
        <f ca="true">+IF(AND(ISNUMBER(OFFSET('Sanitation Data'!$F$12,0,10*ROW('Sanitation Data'!F127))),'Data Summary'!CY133="Yes"),OFFSET('Sanitation Data'!$F$12,0,10*ROW('Sanitation Data'!F127)),NA())</f>
        <v>#N/A</v>
      </c>
      <c r="AK133" s="83" t="e">
        <f ca="true">+IF(AND(ISNUMBER(OFFSET('Sanitation Data'!$G$4,0,10*ROW('Sanitation Data'!G127))),'Data Summary'!CZ133="Yes"),100-OFFSET('Sanitation Data'!$G$4,0,10*ROW('Sanitation Data'!G127)),NA())</f>
        <v>#N/A</v>
      </c>
      <c r="AL133" s="83" t="e">
        <f ca="true">+IF(AND(ISNUMBER(OFFSET('Sanitation Data'!$G$6,0,10*ROW('Sanitation Data'!G127))),'Data Summary'!DA133="Yes"),OFFSET('Sanitation Data'!$G$6,0,10*ROW('Sanitation Data'!G127)),NA())</f>
        <v>#N/A</v>
      </c>
      <c r="AM133" s="83" t="e">
        <f ca="true">+IF(AND(ISNUMBER(OFFSET('Sanitation Data'!$G$10,0,10*ROW('Sanitation Data'!G127))),'Data Summary'!DB133="Yes"),OFFSET('Sanitation Data'!$G$10,0,10*ROW('Sanitation Data'!G127)),NA())</f>
        <v>#N/A</v>
      </c>
      <c r="AN133" s="83" t="e">
        <f ca="true">+IF(AND(ISNUMBER(OFFSET('Sanitation Data'!$G$11,0,10*ROW('Sanitation Data'!G127))),'Data Summary'!DC133="Yes"),OFFSET('Sanitation Data'!$G$11,0,10*ROW('Sanitation Data'!G127)),NA())</f>
        <v>#N/A</v>
      </c>
      <c r="AO133" s="83" t="e">
        <f ca="true">+IF(AND(ISNUMBER(OFFSET('Sanitation Data'!$G$12,0,10*ROW('Sanitation Data'!G127))),'Data Summary'!DD133="Yes"),OFFSET('Sanitation Data'!$G$12,0,10*ROW('Sanitation Data'!G127)),NA())</f>
        <v>#N/A</v>
      </c>
      <c r="AP133" s="83" t="e">
        <f ca="true">+IF(AND(ISNUMBER(OFFSET('Sanitation Data'!$H$4,0,10*ROW('Sanitation Data'!H127))),'Data Summary'!DE133="Yes"),100-OFFSET('Sanitation Data'!$H$4,0,10*ROW('Sanitation Data'!H127)),NA())</f>
        <v>#N/A</v>
      </c>
      <c r="AQ133" s="83" t="e">
        <f ca="true">+IF(AND(ISNUMBER(OFFSET('Sanitation Data'!$H$6,0,10*ROW('Sanitation Data'!H127))),'Data Summary'!DF133="Yes"),OFFSET('Sanitation Data'!$H$6,0,10*ROW('Sanitation Data'!H127)),NA())</f>
        <v>#N/A</v>
      </c>
      <c r="AR133" s="83" t="e">
        <f ca="true">+IF(AND(ISNUMBER(OFFSET('Sanitation Data'!$H$10,0,10*ROW('Sanitation Data'!H127))),'Data Summary'!DG133="Yes"),OFFSET('Sanitation Data'!$H$10,0,10*ROW('Sanitation Data'!H127)),NA())</f>
        <v>#N/A</v>
      </c>
      <c r="AS133" s="83" t="e">
        <f ca="true">+IF(AND(ISNUMBER(OFFSET('Sanitation Data'!$H$11,0,10*ROW('Sanitation Data'!H127))),'Data Summary'!DH133="Yes"),OFFSET('Sanitation Data'!$H$11,0,10*ROW('Sanitation Data'!H127)),NA())</f>
        <v>#N/A</v>
      </c>
      <c r="AT133" s="83" t="e">
        <f ca="true">+IF(AND(ISNUMBER(OFFSET('Sanitation Data'!$H$12,0,10*ROW('Sanitation Data'!H127))),'Data Summary'!DI133="Yes"),OFFSET('Sanitation Data'!$H$12,0,10*ROW('Sanitation Data'!H127)),NA())</f>
        <v>#N/A</v>
      </c>
      <c r="AU133" s="83" t="e">
        <f ca="true">+IF(AND(ISNUMBER(OFFSET('Sanitation Data'!$I$4,0,10*ROW('Sanitation Data'!I127))),'Data Summary'!DJ133="Yes"),100-OFFSET('Sanitation Data'!$I$4,0,10*ROW('Sanitation Data'!I127)),NA())</f>
        <v>#N/A</v>
      </c>
      <c r="AV133" s="83" t="e">
        <f ca="true">+IF(AND(ISNUMBER(OFFSET('Sanitation Data'!$I$6,0,10*ROW('Sanitation Data'!I127))),'Data Summary'!DK133="Yes"),OFFSET('Sanitation Data'!$I$6,0,10*ROW('Sanitation Data'!I127)),NA())</f>
        <v>#N/A</v>
      </c>
      <c r="AW133" s="83" t="e">
        <f ca="true">+IF(AND(ISNUMBER(OFFSET('Sanitation Data'!$I$10,0,10*ROW('Sanitation Data'!I127))),'Data Summary'!DL133="Yes"),OFFSET('Sanitation Data'!$I$10,0,10*ROW('Sanitation Data'!I127)),NA())</f>
        <v>#N/A</v>
      </c>
      <c r="AX133" s="83" t="e">
        <f ca="true">+IF(AND(ISNUMBER(OFFSET('Sanitation Data'!$I$11,0,10*ROW('Sanitation Data'!I127))),'Data Summary'!DM133="Yes"),OFFSET('Sanitation Data'!$I$11,0,10*ROW('Sanitation Data'!I127)),NA())</f>
        <v>#N/A</v>
      </c>
      <c r="AY133" s="83" t="e">
        <f ca="true">+IF(AND(ISNUMBER(OFFSET('Sanitation Data'!$I$12,0,10*ROW('Sanitation Data'!I127))),'Data Summary'!DN133="Yes"),OFFSET('Sanitation Data'!$I$12,0,10*ROW('Sanitation Data'!I127)),NA())</f>
        <v>#N/A</v>
      </c>
      <c r="AZ133" s="84" t="e">
        <f ca="true">+IF(AND(ISNUMBER(OFFSET('Hygiene Data'!$D$5,0,10*ROW('Hygiene Data'!D127))),'Data Summary'!DO133="Yes"),OFFSET('Hygiene Data'!$D$5,0,10*ROW('Hygiene Data'!D127)),NA())</f>
        <v>#N/A</v>
      </c>
      <c r="BA133" s="84" t="e">
        <f ca="true">+IF(AND(ISNUMBER(OFFSET('Hygiene Data'!$D$7,0,10*ROW('Hygiene Data'!D127))),'Data Summary'!DP133="Yes"),OFFSET('Hygiene Data'!$D$7,0,10*ROW('Hygiene Data'!D127)),NA())</f>
        <v>#N/A</v>
      </c>
      <c r="BB133" s="84" t="e">
        <f ca="true">+IF(AND(ISNUMBER(OFFSET('Hygiene Data'!$D$9,0,10*ROW('Hygiene Data'!D127))),'Data Summary'!DQ133="Yes"),OFFSET('Hygiene Data'!$D$9,0,10*ROW('Hygiene Data'!D127)),NA())</f>
        <v>#N/A</v>
      </c>
      <c r="BC133" s="84" t="e">
        <f ca="true">+IF(AND(ISNUMBER(OFFSET('Hygiene Data'!$E$5,0,10*ROW('Hygiene Data'!E127))),'Data Summary'!DR133="Yes"),OFFSET('Hygiene Data'!$E$5,0,10*ROW('Hygiene Data'!E127)),NA())</f>
        <v>#N/A</v>
      </c>
      <c r="BD133" s="84" t="e">
        <f ca="true">+IF(AND(ISNUMBER(OFFSET('Hygiene Data'!$E$7,0,10*ROW('Hygiene Data'!E127))),'Data Summary'!DS133="Yes"),OFFSET('Hygiene Data'!$E$7,0,10*ROW('Hygiene Data'!E127)),NA())</f>
        <v>#N/A</v>
      </c>
      <c r="BE133" s="84" t="e">
        <f ca="true">+IF(AND(ISNUMBER(OFFSET('Hygiene Data'!$E$9,0,10*ROW('Hygiene Data'!E127))),'Data Summary'!DT133="Yes"),OFFSET('Hygiene Data'!$E$9,0,10*ROW('Hygiene Data'!E127)),NA())</f>
        <v>#N/A</v>
      </c>
      <c r="BF133" s="84" t="e">
        <f ca="true">+IF(AND(ISNUMBER(OFFSET('Hygiene Data'!$F$5,0,10*ROW('Hygiene Data'!F127))),'Data Summary'!DU133="Yes"),OFFSET('Hygiene Data'!$F$5,0,10*ROW('Hygiene Data'!F127)),NA())</f>
        <v>#N/A</v>
      </c>
      <c r="BG133" s="84" t="e">
        <f ca="true">+IF(AND(ISNUMBER(OFFSET('Hygiene Data'!$F$7,0,10*ROW('Hygiene Data'!F127))),'Data Summary'!DV133="Yes"),OFFSET('Hygiene Data'!$F$7,0,10*ROW('Hygiene Data'!F127)),NA())</f>
        <v>#N/A</v>
      </c>
      <c r="BH133" s="84" t="e">
        <f ca="true">+IF(AND(ISNUMBER(OFFSET('Hygiene Data'!$F$9,0,10*ROW('Hygiene Data'!F127))),'Data Summary'!DW133="Yes"),OFFSET('Hygiene Data'!$F$9,0,10*ROW('Hygiene Data'!F127)),NA())</f>
        <v>#N/A</v>
      </c>
      <c r="BI133" s="84" t="e">
        <f ca="true">+IF(AND(ISNUMBER(OFFSET('Hygiene Data'!$G$5,0,10*ROW('Hygiene Data'!G127))),'Data Summary'!DX133="Yes"),OFFSET('Hygiene Data'!$G$5,0,10*ROW('Hygiene Data'!G127)),NA())</f>
        <v>#N/A</v>
      </c>
      <c r="BJ133" s="84" t="e">
        <f ca="true">+IF(AND(ISNUMBER(OFFSET('Hygiene Data'!$G$7,0,10*ROW('Hygiene Data'!G127))),'Data Summary'!DY133="Yes"),OFFSET('Hygiene Data'!$G$7,0,10*ROW('Hygiene Data'!G127)),NA())</f>
        <v>#N/A</v>
      </c>
      <c r="BK133" s="84" t="e">
        <f ca="true">+IF(AND(ISNUMBER(OFFSET('Hygiene Data'!$G$9,0,10*ROW('Hygiene Data'!G127))),'Data Summary'!DZ133="Yes"),OFFSET('Hygiene Data'!$G$9,0,10*ROW('Hygiene Data'!G127)),NA())</f>
        <v>#N/A</v>
      </c>
      <c r="BL133" s="84" t="e">
        <f ca="true">+IF(AND(ISNUMBER(OFFSET('Hygiene Data'!$H$5,0,10*ROW('Hygiene Data'!H127))),'Data Summary'!EA133="Yes"),OFFSET('Hygiene Data'!$H$5,0,10*ROW('Hygiene Data'!H127)),NA())</f>
        <v>#N/A</v>
      </c>
      <c r="BM133" s="84" t="e">
        <f ca="true">+IF(AND(ISNUMBER(OFFSET('Hygiene Data'!$H$7,0,10*ROW('Hygiene Data'!H127))),'Data Summary'!EB133="Yes"),OFFSET('Hygiene Data'!$H$7,0,10*ROW('Hygiene Data'!H127)),NA())</f>
        <v>#N/A</v>
      </c>
      <c r="BN133" s="84" t="e">
        <f ca="true">+IF(AND(ISNUMBER(OFFSET('Hygiene Data'!$H$9,0,10*ROW('Hygiene Data'!H127))),'Data Summary'!EC133="Yes"),OFFSET('Hygiene Data'!$H$9,0,10*ROW('Hygiene Data'!H127)),NA())</f>
        <v>#N/A</v>
      </c>
      <c r="BO133" s="84" t="e">
        <f ca="true">+IF(AND(ISNUMBER(OFFSET('Hygiene Data'!$I$5,0,10*ROW('Hygiene Data'!I127))),'Data Summary'!ED133="Yes"),OFFSET('Hygiene Data'!$I$5,0,10*ROW('Hygiene Data'!I127)),NA())</f>
        <v>#N/A</v>
      </c>
      <c r="BP133" s="84" t="e">
        <f ca="true">+IF(AND(ISNUMBER(OFFSET('Hygiene Data'!$I$7,0,10*ROW('Hygiene Data'!I127))),'Data Summary'!EE133="Yes"),OFFSET('Hygiene Data'!$I$7,0,10*ROW('Hygiene Data'!I127)),NA())</f>
        <v>#N/A</v>
      </c>
      <c r="BQ133" s="84" t="e">
        <f ca="true">+IF(AND(ISNUMBER(OFFSET('Hygiene Data'!$I$9,0,10*ROW('Hygiene Data'!I127))),'Data Summary'!EF133="Yes"),OFFSET('Hygiene Data'!$I$9,0,10*ROW('Hygiene Data'!I127)),NA())</f>
        <v>#N/A</v>
      </c>
    </row>
    <row xmlns:x14ac="http://schemas.microsoft.com/office/spreadsheetml/2009/9/ac" r="134" x14ac:dyDescent="0.2">
      <c r="A134" s="375" t="e">
        <f ca="true">+RIGHT('Data Summary'!A134,LEN('Data Summary'!A134)-9)</f>
        <v>#VALUE!</v>
      </c>
      <c r="B134" s="36" t="str">
        <f ca="true">+IF(ISTEXT('Data Summary'!B134),'Data Summary'!B134,"")</f>
        <v/>
      </c>
      <c r="C134" s="325" t="e">
        <f ca="true">+VALUE('Data Summary'!C134)</f>
        <v>#VALUE!</v>
      </c>
      <c r="D134" s="82" t="e">
        <f ca="true">+IF(AND(ISNUMBER(OFFSET('Water Data'!$D$4,0,10*ROW('Water Data'!D128))),'Data Summary'!BS134="Yes"),100-OFFSET('Water Data'!$D$4,0,10*ROW('Water Data'!D128)),NA())</f>
        <v>#N/A</v>
      </c>
      <c r="E134" s="82" t="e">
        <f ca="true">+IF(AND(ISNUMBER(OFFSET('Water Data'!$D$6,0,10*ROW('Water Data'!D128))),'Data Summary'!BT134="Yes"),OFFSET('Water Data'!$D$6,0,10*ROW('Water Data'!D128)),NA())</f>
        <v>#N/A</v>
      </c>
      <c r="F134" s="82" t="e">
        <f ca="true">+IF(AND(ISNUMBER(OFFSET('Water Data'!$D$9,0,10*ROW('Water Data'!D128))),'Data Summary'!BU134="Yes"),OFFSET('Water Data'!$D$9,0,10*ROW('Water Data'!D128)),NA())</f>
        <v>#N/A</v>
      </c>
      <c r="G134" s="82" t="e">
        <f ca="true">+IF(AND(ISNUMBER(OFFSET('Water Data'!$E$4,0,10*ROW('Water Data'!E128))),'Data Summary'!BV134="Yes"),100-OFFSET('Water Data'!$E$4,0,10*ROW('Water Data'!E128)),NA())</f>
        <v>#N/A</v>
      </c>
      <c r="H134" s="82" t="e">
        <f ca="true">+IF(AND(ISNUMBER(OFFSET('Water Data'!$E$6,0,10*ROW('Water Data'!E128))),'Data Summary'!BW134="Yes"),OFFSET('Water Data'!$E$6,0,10*ROW('Water Data'!E128)),NA())</f>
        <v>#N/A</v>
      </c>
      <c r="I134" s="82" t="e">
        <f ca="true">+IF(AND(ISNUMBER(OFFSET('Water Data'!$E$9,0,10*ROW('Water Data'!E128))),'Data Summary'!BX134="Yes"),OFFSET('Water Data'!$E$9,0,10*ROW('Water Data'!E128)),NA())</f>
        <v>#N/A</v>
      </c>
      <c r="J134" s="82" t="e">
        <f ca="true">+IF(AND(ISNUMBER(OFFSET('Water Data'!$F$4,0,10*ROW('Water Data'!F128))),'Data Summary'!BY134="Yes"),100-OFFSET('Water Data'!$F$4,0,10*ROW('Water Data'!F128)),NA())</f>
        <v>#N/A</v>
      </c>
      <c r="K134" s="82" t="e">
        <f ca="true">+IF(AND(ISNUMBER(OFFSET('Water Data'!$F$6,0,10*ROW('Water Data'!F128))),'Data Summary'!BZ134="Yes"),OFFSET('Water Data'!$F$6,0,10*ROW('Water Data'!F128)),NA())</f>
        <v>#N/A</v>
      </c>
      <c r="L134" s="82" t="e">
        <f ca="true">+IF(AND(ISNUMBER(OFFSET('Water Data'!$F$9,0,10*ROW('Water Data'!F128))),'Data Summary'!CA134="Yes"),OFFSET('Water Data'!$F$9,0,10*ROW('Water Data'!F128)),NA())</f>
        <v>#N/A</v>
      </c>
      <c r="M134" s="82" t="e">
        <f ca="true">+IF(AND(ISNUMBER(OFFSET('Water Data'!$G$4,0,10*ROW('Water Data'!G128))),'Data Summary'!CB134="Yes"),100-OFFSET('Water Data'!$G$4,0,10*ROW('Water Data'!G128)),NA())</f>
        <v>#N/A</v>
      </c>
      <c r="N134" s="82" t="e">
        <f ca="true">+IF(AND(ISNUMBER(OFFSET('Water Data'!$G$6,0,10*ROW('Water Data'!G128))),'Data Summary'!CC134="Yes"),OFFSET('Water Data'!$G$6,0,10*ROW('Water Data'!G128)),NA())</f>
        <v>#N/A</v>
      </c>
      <c r="O134" s="82" t="e">
        <f ca="true">+IF(AND(ISNUMBER(OFFSET('Water Data'!$G$9,0,10*ROW('Water Data'!G128))),'Data Summary'!CD134="Yes"),OFFSET('Water Data'!$G$9,0,10*ROW('Water Data'!G128)),NA())</f>
        <v>#N/A</v>
      </c>
      <c r="P134" s="82" t="e">
        <f ca="true">+IF(AND(ISNUMBER(OFFSET('Water Data'!$H$4,0,10*ROW('Water Data'!H128))),'Data Summary'!CE134="Yes"),100-OFFSET('Water Data'!$H$4,0,10*ROW('Water Data'!H128)),NA())</f>
        <v>#N/A</v>
      </c>
      <c r="Q134" s="82" t="e">
        <f ca="true">+IF(AND(ISNUMBER(OFFSET('Water Data'!$H$6,0,10*ROW('Water Data'!H128))),'Data Summary'!CF134="Yes"),OFFSET('Water Data'!$H$6,0,10*ROW('Water Data'!H128)),NA())</f>
        <v>#N/A</v>
      </c>
      <c r="R134" s="82" t="e">
        <f ca="true">+IF(AND(ISNUMBER(OFFSET('Water Data'!$H$9,0,10*ROW('Water Data'!H128))),'Data Summary'!CG134="Yes"),OFFSET('Water Data'!$H$9,0,10*ROW('Water Data'!H128)),NA())</f>
        <v>#N/A</v>
      </c>
      <c r="S134" s="82" t="e">
        <f ca="true">+IF(AND(ISNUMBER(OFFSET('Water Data'!$I$4,0,10*ROW('Water Data'!I128))),'Data Summary'!CH134="Yes"),100-OFFSET('Water Data'!$I$4,0,10*ROW('Water Data'!I128)),NA())</f>
        <v>#N/A</v>
      </c>
      <c r="T134" s="82" t="e">
        <f ca="true">+IF(AND(ISNUMBER(OFFSET('Water Data'!$I$6,0,10*ROW('Water Data'!I128))),'Data Summary'!CI134="Yes"),OFFSET('Water Data'!$I$6,0,10*ROW('Water Data'!I128)),NA())</f>
        <v>#N/A</v>
      </c>
      <c r="U134" s="82" t="e">
        <f ca="true">+IF(AND(ISNUMBER(OFFSET('Water Data'!$I$9,0,10*ROW('Water Data'!I128))),'Data Summary'!CJ134="Yes"),OFFSET('Water Data'!$I$9,0,10*ROW('Water Data'!I128)),NA())</f>
        <v>#N/A</v>
      </c>
      <c r="V134" s="83" t="e">
        <f ca="true">+IF(AND(ISNUMBER(OFFSET('Sanitation Data'!$D$4,0,10*ROW('Sanitation Data'!D128))),'Data Summary'!CK134="Yes"),100-OFFSET('Sanitation Data'!$D$4,0,10*ROW('Sanitation Data'!D128)),NA())</f>
        <v>#N/A</v>
      </c>
      <c r="W134" s="83" t="e">
        <f ca="true">+IF(AND(ISNUMBER(OFFSET('Sanitation Data'!$D$6,0,10*ROW('Sanitation Data'!D128))),'Data Summary'!CL134="Yes"),OFFSET('Sanitation Data'!$D$6,0,10*ROW('Sanitation Data'!D128)),NA())</f>
        <v>#N/A</v>
      </c>
      <c r="X134" s="83" t="e">
        <f ca="true">+IF(AND(ISNUMBER(OFFSET('Sanitation Data'!$D$10,0,10*ROW('Sanitation Data'!D128))),'Data Summary'!CM134="Yes"),OFFSET('Sanitation Data'!$D$10,0,10*ROW('Sanitation Data'!D128)),NA())</f>
        <v>#N/A</v>
      </c>
      <c r="Y134" s="83" t="e">
        <f ca="true">+IF(AND(ISNUMBER(OFFSET('Sanitation Data'!$D$11,0,10*ROW('Sanitation Data'!D128))),'Data Summary'!CN134="Yes"),OFFSET('Sanitation Data'!$D$11,0,10*ROW('Sanitation Data'!D128)),NA())</f>
        <v>#N/A</v>
      </c>
      <c r="Z134" s="83" t="e">
        <f ca="true">+IF(AND(ISNUMBER(OFFSET('Sanitation Data'!$D$12,0,10*ROW('Sanitation Data'!D128))),'Data Summary'!CO134="Yes"),OFFSET('Sanitation Data'!$D$12,0,10*ROW('Sanitation Data'!D128)),NA())</f>
        <v>#N/A</v>
      </c>
      <c r="AA134" s="83" t="e">
        <f ca="true">+IF(AND(ISNUMBER(OFFSET('Sanitation Data'!$E$4,0,10*ROW('Sanitation Data'!E128))),'Data Summary'!CP134="Yes"),100-OFFSET('Sanitation Data'!$E$4,0,10*ROW('Sanitation Data'!E128)),NA())</f>
        <v>#N/A</v>
      </c>
      <c r="AB134" s="83" t="e">
        <f ca="true">+IF(AND(ISNUMBER(OFFSET('Sanitation Data'!$E$6,0,10*ROW('Sanitation Data'!E128))),'Data Summary'!CQ134="Yes"),OFFSET('Sanitation Data'!$E$6,0,10*ROW('Sanitation Data'!E128)),NA())</f>
        <v>#N/A</v>
      </c>
      <c r="AC134" s="83" t="e">
        <f ca="true">+IF(AND(ISNUMBER(OFFSET('Sanitation Data'!$E$10,0,10*ROW('Sanitation Data'!E128))),'Data Summary'!CR134="Yes"),OFFSET('Sanitation Data'!$E$10,0,10*ROW('Sanitation Data'!E128)),NA())</f>
        <v>#N/A</v>
      </c>
      <c r="AD134" s="83" t="e">
        <f ca="true">+IF(AND(ISNUMBER(OFFSET('Sanitation Data'!$E$11,0,10*ROW('Sanitation Data'!E128))),'Data Summary'!CS134="Yes"),OFFSET('Sanitation Data'!$E$11,0,10*ROW('Sanitation Data'!E128)),NA())</f>
        <v>#N/A</v>
      </c>
      <c r="AE134" s="83" t="e">
        <f ca="true">+IF(AND(ISNUMBER(OFFSET('Sanitation Data'!$E$12,0,10*ROW('Sanitation Data'!E128))),'Data Summary'!CT134="Yes"),OFFSET('Sanitation Data'!$E$12,0,10*ROW('Sanitation Data'!E128)),NA())</f>
        <v>#N/A</v>
      </c>
      <c r="AF134" s="83" t="e">
        <f ca="true">+IF(AND(ISNUMBER(OFFSET('Sanitation Data'!$F$4,0,10*ROW('Sanitation Data'!F128))),'Data Summary'!CU134="Yes"),100-OFFSET('Sanitation Data'!$F$4,0,10*ROW('Sanitation Data'!F128)),NA())</f>
        <v>#N/A</v>
      </c>
      <c r="AG134" s="83" t="e">
        <f ca="true">+IF(AND(ISNUMBER(OFFSET('Sanitation Data'!$F$6,0,10*ROW('Sanitation Data'!F128))),'Data Summary'!CV134="Yes"),OFFSET('Sanitation Data'!$F$6,0,10*ROW('Sanitation Data'!F128)),NA())</f>
        <v>#N/A</v>
      </c>
      <c r="AH134" s="83" t="e">
        <f ca="true">+IF(AND(ISNUMBER(OFFSET('Sanitation Data'!$F$10,0,10*ROW('Sanitation Data'!F128))),'Data Summary'!CW134="Yes"),OFFSET('Sanitation Data'!$F$10,0,10*ROW('Sanitation Data'!F128)),NA())</f>
        <v>#N/A</v>
      </c>
      <c r="AI134" s="83" t="e">
        <f ca="true">+IF(AND(ISNUMBER(OFFSET('Sanitation Data'!$F$11,0,10*ROW('Sanitation Data'!F128))),'Data Summary'!CX134="Yes"),OFFSET('Sanitation Data'!$F$11,0,10*ROW('Sanitation Data'!F128)),NA())</f>
        <v>#N/A</v>
      </c>
      <c r="AJ134" s="83" t="e">
        <f ca="true">+IF(AND(ISNUMBER(OFFSET('Sanitation Data'!$F$12,0,10*ROW('Sanitation Data'!F128))),'Data Summary'!CY134="Yes"),OFFSET('Sanitation Data'!$F$12,0,10*ROW('Sanitation Data'!F128)),NA())</f>
        <v>#N/A</v>
      </c>
      <c r="AK134" s="83" t="e">
        <f ca="true">+IF(AND(ISNUMBER(OFFSET('Sanitation Data'!$G$4,0,10*ROW('Sanitation Data'!G128))),'Data Summary'!CZ134="Yes"),100-OFFSET('Sanitation Data'!$G$4,0,10*ROW('Sanitation Data'!G128)),NA())</f>
        <v>#N/A</v>
      </c>
      <c r="AL134" s="83" t="e">
        <f ca="true">+IF(AND(ISNUMBER(OFFSET('Sanitation Data'!$G$6,0,10*ROW('Sanitation Data'!G128))),'Data Summary'!DA134="Yes"),OFFSET('Sanitation Data'!$G$6,0,10*ROW('Sanitation Data'!G128)),NA())</f>
        <v>#N/A</v>
      </c>
      <c r="AM134" s="83" t="e">
        <f ca="true">+IF(AND(ISNUMBER(OFFSET('Sanitation Data'!$G$10,0,10*ROW('Sanitation Data'!G128))),'Data Summary'!DB134="Yes"),OFFSET('Sanitation Data'!$G$10,0,10*ROW('Sanitation Data'!G128)),NA())</f>
        <v>#N/A</v>
      </c>
      <c r="AN134" s="83" t="e">
        <f ca="true">+IF(AND(ISNUMBER(OFFSET('Sanitation Data'!$G$11,0,10*ROW('Sanitation Data'!G128))),'Data Summary'!DC134="Yes"),OFFSET('Sanitation Data'!$G$11,0,10*ROW('Sanitation Data'!G128)),NA())</f>
        <v>#N/A</v>
      </c>
      <c r="AO134" s="83" t="e">
        <f ca="true">+IF(AND(ISNUMBER(OFFSET('Sanitation Data'!$G$12,0,10*ROW('Sanitation Data'!G128))),'Data Summary'!DD134="Yes"),OFFSET('Sanitation Data'!$G$12,0,10*ROW('Sanitation Data'!G128)),NA())</f>
        <v>#N/A</v>
      </c>
      <c r="AP134" s="83" t="e">
        <f ca="true">+IF(AND(ISNUMBER(OFFSET('Sanitation Data'!$H$4,0,10*ROW('Sanitation Data'!H128))),'Data Summary'!DE134="Yes"),100-OFFSET('Sanitation Data'!$H$4,0,10*ROW('Sanitation Data'!H128)),NA())</f>
        <v>#N/A</v>
      </c>
      <c r="AQ134" s="83" t="e">
        <f ca="true">+IF(AND(ISNUMBER(OFFSET('Sanitation Data'!$H$6,0,10*ROW('Sanitation Data'!H128))),'Data Summary'!DF134="Yes"),OFFSET('Sanitation Data'!$H$6,0,10*ROW('Sanitation Data'!H128)),NA())</f>
        <v>#N/A</v>
      </c>
      <c r="AR134" s="83" t="e">
        <f ca="true">+IF(AND(ISNUMBER(OFFSET('Sanitation Data'!$H$10,0,10*ROW('Sanitation Data'!H128))),'Data Summary'!DG134="Yes"),OFFSET('Sanitation Data'!$H$10,0,10*ROW('Sanitation Data'!H128)),NA())</f>
        <v>#N/A</v>
      </c>
      <c r="AS134" s="83" t="e">
        <f ca="true">+IF(AND(ISNUMBER(OFFSET('Sanitation Data'!$H$11,0,10*ROW('Sanitation Data'!H128))),'Data Summary'!DH134="Yes"),OFFSET('Sanitation Data'!$H$11,0,10*ROW('Sanitation Data'!H128)),NA())</f>
        <v>#N/A</v>
      </c>
      <c r="AT134" s="83" t="e">
        <f ca="true">+IF(AND(ISNUMBER(OFFSET('Sanitation Data'!$H$12,0,10*ROW('Sanitation Data'!H128))),'Data Summary'!DI134="Yes"),OFFSET('Sanitation Data'!$H$12,0,10*ROW('Sanitation Data'!H128)),NA())</f>
        <v>#N/A</v>
      </c>
      <c r="AU134" s="83" t="e">
        <f ca="true">+IF(AND(ISNUMBER(OFFSET('Sanitation Data'!$I$4,0,10*ROW('Sanitation Data'!I128))),'Data Summary'!DJ134="Yes"),100-OFFSET('Sanitation Data'!$I$4,0,10*ROW('Sanitation Data'!I128)),NA())</f>
        <v>#N/A</v>
      </c>
      <c r="AV134" s="83" t="e">
        <f ca="true">+IF(AND(ISNUMBER(OFFSET('Sanitation Data'!$I$6,0,10*ROW('Sanitation Data'!I128))),'Data Summary'!DK134="Yes"),OFFSET('Sanitation Data'!$I$6,0,10*ROW('Sanitation Data'!I128)),NA())</f>
        <v>#N/A</v>
      </c>
      <c r="AW134" s="83" t="e">
        <f ca="true">+IF(AND(ISNUMBER(OFFSET('Sanitation Data'!$I$10,0,10*ROW('Sanitation Data'!I128))),'Data Summary'!DL134="Yes"),OFFSET('Sanitation Data'!$I$10,0,10*ROW('Sanitation Data'!I128)),NA())</f>
        <v>#N/A</v>
      </c>
      <c r="AX134" s="83" t="e">
        <f ca="true">+IF(AND(ISNUMBER(OFFSET('Sanitation Data'!$I$11,0,10*ROW('Sanitation Data'!I128))),'Data Summary'!DM134="Yes"),OFFSET('Sanitation Data'!$I$11,0,10*ROW('Sanitation Data'!I128)),NA())</f>
        <v>#N/A</v>
      </c>
      <c r="AY134" s="83" t="e">
        <f ca="true">+IF(AND(ISNUMBER(OFFSET('Sanitation Data'!$I$12,0,10*ROW('Sanitation Data'!I128))),'Data Summary'!DN134="Yes"),OFFSET('Sanitation Data'!$I$12,0,10*ROW('Sanitation Data'!I128)),NA())</f>
        <v>#N/A</v>
      </c>
      <c r="AZ134" s="84" t="e">
        <f ca="true">+IF(AND(ISNUMBER(OFFSET('Hygiene Data'!$D$5,0,10*ROW('Hygiene Data'!D128))),'Data Summary'!DO134="Yes"),OFFSET('Hygiene Data'!$D$5,0,10*ROW('Hygiene Data'!D128)),NA())</f>
        <v>#N/A</v>
      </c>
      <c r="BA134" s="84" t="e">
        <f ca="true">+IF(AND(ISNUMBER(OFFSET('Hygiene Data'!$D$7,0,10*ROW('Hygiene Data'!D128))),'Data Summary'!DP134="Yes"),OFFSET('Hygiene Data'!$D$7,0,10*ROW('Hygiene Data'!D128)),NA())</f>
        <v>#N/A</v>
      </c>
      <c r="BB134" s="84" t="e">
        <f ca="true">+IF(AND(ISNUMBER(OFFSET('Hygiene Data'!$D$9,0,10*ROW('Hygiene Data'!D128))),'Data Summary'!DQ134="Yes"),OFFSET('Hygiene Data'!$D$9,0,10*ROW('Hygiene Data'!D128)),NA())</f>
        <v>#N/A</v>
      </c>
      <c r="BC134" s="84" t="e">
        <f ca="true">+IF(AND(ISNUMBER(OFFSET('Hygiene Data'!$E$5,0,10*ROW('Hygiene Data'!E128))),'Data Summary'!DR134="Yes"),OFFSET('Hygiene Data'!$E$5,0,10*ROW('Hygiene Data'!E128)),NA())</f>
        <v>#N/A</v>
      </c>
      <c r="BD134" s="84" t="e">
        <f ca="true">+IF(AND(ISNUMBER(OFFSET('Hygiene Data'!$E$7,0,10*ROW('Hygiene Data'!E128))),'Data Summary'!DS134="Yes"),OFFSET('Hygiene Data'!$E$7,0,10*ROW('Hygiene Data'!E128)),NA())</f>
        <v>#N/A</v>
      </c>
      <c r="BE134" s="84" t="e">
        <f ca="true">+IF(AND(ISNUMBER(OFFSET('Hygiene Data'!$E$9,0,10*ROW('Hygiene Data'!E128))),'Data Summary'!DT134="Yes"),OFFSET('Hygiene Data'!$E$9,0,10*ROW('Hygiene Data'!E128)),NA())</f>
        <v>#N/A</v>
      </c>
      <c r="BF134" s="84" t="e">
        <f ca="true">+IF(AND(ISNUMBER(OFFSET('Hygiene Data'!$F$5,0,10*ROW('Hygiene Data'!F128))),'Data Summary'!DU134="Yes"),OFFSET('Hygiene Data'!$F$5,0,10*ROW('Hygiene Data'!F128)),NA())</f>
        <v>#N/A</v>
      </c>
      <c r="BG134" s="84" t="e">
        <f ca="true">+IF(AND(ISNUMBER(OFFSET('Hygiene Data'!$F$7,0,10*ROW('Hygiene Data'!F128))),'Data Summary'!DV134="Yes"),OFFSET('Hygiene Data'!$F$7,0,10*ROW('Hygiene Data'!F128)),NA())</f>
        <v>#N/A</v>
      </c>
      <c r="BH134" s="84" t="e">
        <f ca="true">+IF(AND(ISNUMBER(OFFSET('Hygiene Data'!$F$9,0,10*ROW('Hygiene Data'!F128))),'Data Summary'!DW134="Yes"),OFFSET('Hygiene Data'!$F$9,0,10*ROW('Hygiene Data'!F128)),NA())</f>
        <v>#N/A</v>
      </c>
      <c r="BI134" s="84" t="e">
        <f ca="true">+IF(AND(ISNUMBER(OFFSET('Hygiene Data'!$G$5,0,10*ROW('Hygiene Data'!G128))),'Data Summary'!DX134="Yes"),OFFSET('Hygiene Data'!$G$5,0,10*ROW('Hygiene Data'!G128)),NA())</f>
        <v>#N/A</v>
      </c>
      <c r="BJ134" s="84" t="e">
        <f ca="true">+IF(AND(ISNUMBER(OFFSET('Hygiene Data'!$G$7,0,10*ROW('Hygiene Data'!G128))),'Data Summary'!DY134="Yes"),OFFSET('Hygiene Data'!$G$7,0,10*ROW('Hygiene Data'!G128)),NA())</f>
        <v>#N/A</v>
      </c>
      <c r="BK134" s="84" t="e">
        <f ca="true">+IF(AND(ISNUMBER(OFFSET('Hygiene Data'!$G$9,0,10*ROW('Hygiene Data'!G128))),'Data Summary'!DZ134="Yes"),OFFSET('Hygiene Data'!$G$9,0,10*ROW('Hygiene Data'!G128)),NA())</f>
        <v>#N/A</v>
      </c>
      <c r="BL134" s="84" t="e">
        <f ca="true">+IF(AND(ISNUMBER(OFFSET('Hygiene Data'!$H$5,0,10*ROW('Hygiene Data'!H128))),'Data Summary'!EA134="Yes"),OFFSET('Hygiene Data'!$H$5,0,10*ROW('Hygiene Data'!H128)),NA())</f>
        <v>#N/A</v>
      </c>
      <c r="BM134" s="84" t="e">
        <f ca="true">+IF(AND(ISNUMBER(OFFSET('Hygiene Data'!$H$7,0,10*ROW('Hygiene Data'!H128))),'Data Summary'!EB134="Yes"),OFFSET('Hygiene Data'!$H$7,0,10*ROW('Hygiene Data'!H128)),NA())</f>
        <v>#N/A</v>
      </c>
      <c r="BN134" s="84" t="e">
        <f ca="true">+IF(AND(ISNUMBER(OFFSET('Hygiene Data'!$H$9,0,10*ROW('Hygiene Data'!H128))),'Data Summary'!EC134="Yes"),OFFSET('Hygiene Data'!$H$9,0,10*ROW('Hygiene Data'!H128)),NA())</f>
        <v>#N/A</v>
      </c>
      <c r="BO134" s="84" t="e">
        <f ca="true">+IF(AND(ISNUMBER(OFFSET('Hygiene Data'!$I$5,0,10*ROW('Hygiene Data'!I128))),'Data Summary'!ED134="Yes"),OFFSET('Hygiene Data'!$I$5,0,10*ROW('Hygiene Data'!I128)),NA())</f>
        <v>#N/A</v>
      </c>
      <c r="BP134" s="84" t="e">
        <f ca="true">+IF(AND(ISNUMBER(OFFSET('Hygiene Data'!$I$7,0,10*ROW('Hygiene Data'!I128))),'Data Summary'!EE134="Yes"),OFFSET('Hygiene Data'!$I$7,0,10*ROW('Hygiene Data'!I128)),NA())</f>
        <v>#N/A</v>
      </c>
      <c r="BQ134" s="84" t="e">
        <f ca="true">+IF(AND(ISNUMBER(OFFSET('Hygiene Data'!$I$9,0,10*ROW('Hygiene Data'!I128))),'Data Summary'!EF134="Yes"),OFFSET('Hygiene Data'!$I$9,0,10*ROW('Hygiene Data'!I128)),NA())</f>
        <v>#N/A</v>
      </c>
    </row>
    <row xmlns:x14ac="http://schemas.microsoft.com/office/spreadsheetml/2009/9/ac" r="135" x14ac:dyDescent="0.2">
      <c r="A135" s="375" t="e">
        <f ca="true">+RIGHT('Data Summary'!A135,LEN('Data Summary'!A135)-9)</f>
        <v>#VALUE!</v>
      </c>
      <c r="B135" s="36" t="str">
        <f ca="true">+IF(ISTEXT('Data Summary'!B135),'Data Summary'!B135,"")</f>
        <v/>
      </c>
      <c r="C135" s="325" t="e">
        <f ca="true">+VALUE('Data Summary'!C135)</f>
        <v>#VALUE!</v>
      </c>
      <c r="D135" s="82" t="e">
        <f ca="true">+IF(AND(ISNUMBER(OFFSET('Water Data'!$D$4,0,10*ROW('Water Data'!D129))),'Data Summary'!BS135="Yes"),100-OFFSET('Water Data'!$D$4,0,10*ROW('Water Data'!D129)),NA())</f>
        <v>#N/A</v>
      </c>
      <c r="E135" s="82" t="e">
        <f ca="true">+IF(AND(ISNUMBER(OFFSET('Water Data'!$D$6,0,10*ROW('Water Data'!D129))),'Data Summary'!BT135="Yes"),OFFSET('Water Data'!$D$6,0,10*ROW('Water Data'!D129)),NA())</f>
        <v>#N/A</v>
      </c>
      <c r="F135" s="82" t="e">
        <f ca="true">+IF(AND(ISNUMBER(OFFSET('Water Data'!$D$9,0,10*ROW('Water Data'!D129))),'Data Summary'!BU135="Yes"),OFFSET('Water Data'!$D$9,0,10*ROW('Water Data'!D129)),NA())</f>
        <v>#N/A</v>
      </c>
      <c r="G135" s="82" t="e">
        <f ca="true">+IF(AND(ISNUMBER(OFFSET('Water Data'!$E$4,0,10*ROW('Water Data'!E129))),'Data Summary'!BV135="Yes"),100-OFFSET('Water Data'!$E$4,0,10*ROW('Water Data'!E129)),NA())</f>
        <v>#N/A</v>
      </c>
      <c r="H135" s="82" t="e">
        <f ca="true">+IF(AND(ISNUMBER(OFFSET('Water Data'!$E$6,0,10*ROW('Water Data'!E129))),'Data Summary'!BW135="Yes"),OFFSET('Water Data'!$E$6,0,10*ROW('Water Data'!E129)),NA())</f>
        <v>#N/A</v>
      </c>
      <c r="I135" s="82" t="e">
        <f ca="true">+IF(AND(ISNUMBER(OFFSET('Water Data'!$E$9,0,10*ROW('Water Data'!E129))),'Data Summary'!BX135="Yes"),OFFSET('Water Data'!$E$9,0,10*ROW('Water Data'!E129)),NA())</f>
        <v>#N/A</v>
      </c>
      <c r="J135" s="82" t="e">
        <f ca="true">+IF(AND(ISNUMBER(OFFSET('Water Data'!$F$4,0,10*ROW('Water Data'!F129))),'Data Summary'!BY135="Yes"),100-OFFSET('Water Data'!$F$4,0,10*ROW('Water Data'!F129)),NA())</f>
        <v>#N/A</v>
      </c>
      <c r="K135" s="82" t="e">
        <f ca="true">+IF(AND(ISNUMBER(OFFSET('Water Data'!$F$6,0,10*ROW('Water Data'!F129))),'Data Summary'!BZ135="Yes"),OFFSET('Water Data'!$F$6,0,10*ROW('Water Data'!F129)),NA())</f>
        <v>#N/A</v>
      </c>
      <c r="L135" s="82" t="e">
        <f ca="true">+IF(AND(ISNUMBER(OFFSET('Water Data'!$F$9,0,10*ROW('Water Data'!F129))),'Data Summary'!CA135="Yes"),OFFSET('Water Data'!$F$9,0,10*ROW('Water Data'!F129)),NA())</f>
        <v>#N/A</v>
      </c>
      <c r="M135" s="82" t="e">
        <f ca="true">+IF(AND(ISNUMBER(OFFSET('Water Data'!$G$4,0,10*ROW('Water Data'!G129))),'Data Summary'!CB135="Yes"),100-OFFSET('Water Data'!$G$4,0,10*ROW('Water Data'!G129)),NA())</f>
        <v>#N/A</v>
      </c>
      <c r="N135" s="82" t="e">
        <f ca="true">+IF(AND(ISNUMBER(OFFSET('Water Data'!$G$6,0,10*ROW('Water Data'!G129))),'Data Summary'!CC135="Yes"),OFFSET('Water Data'!$G$6,0,10*ROW('Water Data'!G129)),NA())</f>
        <v>#N/A</v>
      </c>
      <c r="O135" s="82" t="e">
        <f ca="true">+IF(AND(ISNUMBER(OFFSET('Water Data'!$G$9,0,10*ROW('Water Data'!G129))),'Data Summary'!CD135="Yes"),OFFSET('Water Data'!$G$9,0,10*ROW('Water Data'!G129)),NA())</f>
        <v>#N/A</v>
      </c>
      <c r="P135" s="82" t="e">
        <f ca="true">+IF(AND(ISNUMBER(OFFSET('Water Data'!$H$4,0,10*ROW('Water Data'!H129))),'Data Summary'!CE135="Yes"),100-OFFSET('Water Data'!$H$4,0,10*ROW('Water Data'!H129)),NA())</f>
        <v>#N/A</v>
      </c>
      <c r="Q135" s="82" t="e">
        <f ca="true">+IF(AND(ISNUMBER(OFFSET('Water Data'!$H$6,0,10*ROW('Water Data'!H129))),'Data Summary'!CF135="Yes"),OFFSET('Water Data'!$H$6,0,10*ROW('Water Data'!H129)),NA())</f>
        <v>#N/A</v>
      </c>
      <c r="R135" s="82" t="e">
        <f ca="true">+IF(AND(ISNUMBER(OFFSET('Water Data'!$H$9,0,10*ROW('Water Data'!H129))),'Data Summary'!CG135="Yes"),OFFSET('Water Data'!$H$9,0,10*ROW('Water Data'!H129)),NA())</f>
        <v>#N/A</v>
      </c>
      <c r="S135" s="82" t="e">
        <f ca="true">+IF(AND(ISNUMBER(OFFSET('Water Data'!$I$4,0,10*ROW('Water Data'!I129))),'Data Summary'!CH135="Yes"),100-OFFSET('Water Data'!$I$4,0,10*ROW('Water Data'!I129)),NA())</f>
        <v>#N/A</v>
      </c>
      <c r="T135" s="82" t="e">
        <f ca="true">+IF(AND(ISNUMBER(OFFSET('Water Data'!$I$6,0,10*ROW('Water Data'!I129))),'Data Summary'!CI135="Yes"),OFFSET('Water Data'!$I$6,0,10*ROW('Water Data'!I129)),NA())</f>
        <v>#N/A</v>
      </c>
      <c r="U135" s="82" t="e">
        <f ca="true">+IF(AND(ISNUMBER(OFFSET('Water Data'!$I$9,0,10*ROW('Water Data'!I129))),'Data Summary'!CJ135="Yes"),OFFSET('Water Data'!$I$9,0,10*ROW('Water Data'!I129)),NA())</f>
        <v>#N/A</v>
      </c>
      <c r="V135" s="83" t="e">
        <f ca="true">+IF(AND(ISNUMBER(OFFSET('Sanitation Data'!$D$4,0,10*ROW('Sanitation Data'!D129))),'Data Summary'!CK135="Yes"),100-OFFSET('Sanitation Data'!$D$4,0,10*ROW('Sanitation Data'!D129)),NA())</f>
        <v>#N/A</v>
      </c>
      <c r="W135" s="83" t="e">
        <f ca="true">+IF(AND(ISNUMBER(OFFSET('Sanitation Data'!$D$6,0,10*ROW('Sanitation Data'!D129))),'Data Summary'!CL135="Yes"),OFFSET('Sanitation Data'!$D$6,0,10*ROW('Sanitation Data'!D129)),NA())</f>
        <v>#N/A</v>
      </c>
      <c r="X135" s="83" t="e">
        <f ca="true">+IF(AND(ISNUMBER(OFFSET('Sanitation Data'!$D$10,0,10*ROW('Sanitation Data'!D129))),'Data Summary'!CM135="Yes"),OFFSET('Sanitation Data'!$D$10,0,10*ROW('Sanitation Data'!D129)),NA())</f>
        <v>#N/A</v>
      </c>
      <c r="Y135" s="83" t="e">
        <f ca="true">+IF(AND(ISNUMBER(OFFSET('Sanitation Data'!$D$11,0,10*ROW('Sanitation Data'!D129))),'Data Summary'!CN135="Yes"),OFFSET('Sanitation Data'!$D$11,0,10*ROW('Sanitation Data'!D129)),NA())</f>
        <v>#N/A</v>
      </c>
      <c r="Z135" s="83" t="e">
        <f ca="true">+IF(AND(ISNUMBER(OFFSET('Sanitation Data'!$D$12,0,10*ROW('Sanitation Data'!D129))),'Data Summary'!CO135="Yes"),OFFSET('Sanitation Data'!$D$12,0,10*ROW('Sanitation Data'!D129)),NA())</f>
        <v>#N/A</v>
      </c>
      <c r="AA135" s="83" t="e">
        <f ca="true">+IF(AND(ISNUMBER(OFFSET('Sanitation Data'!$E$4,0,10*ROW('Sanitation Data'!E129))),'Data Summary'!CP135="Yes"),100-OFFSET('Sanitation Data'!$E$4,0,10*ROW('Sanitation Data'!E129)),NA())</f>
        <v>#N/A</v>
      </c>
      <c r="AB135" s="83" t="e">
        <f ca="true">+IF(AND(ISNUMBER(OFFSET('Sanitation Data'!$E$6,0,10*ROW('Sanitation Data'!E129))),'Data Summary'!CQ135="Yes"),OFFSET('Sanitation Data'!$E$6,0,10*ROW('Sanitation Data'!E129)),NA())</f>
        <v>#N/A</v>
      </c>
      <c r="AC135" s="83" t="e">
        <f ca="true">+IF(AND(ISNUMBER(OFFSET('Sanitation Data'!$E$10,0,10*ROW('Sanitation Data'!E129))),'Data Summary'!CR135="Yes"),OFFSET('Sanitation Data'!$E$10,0,10*ROW('Sanitation Data'!E129)),NA())</f>
        <v>#N/A</v>
      </c>
      <c r="AD135" s="83" t="e">
        <f ca="true">+IF(AND(ISNUMBER(OFFSET('Sanitation Data'!$E$11,0,10*ROW('Sanitation Data'!E129))),'Data Summary'!CS135="Yes"),OFFSET('Sanitation Data'!$E$11,0,10*ROW('Sanitation Data'!E129)),NA())</f>
        <v>#N/A</v>
      </c>
      <c r="AE135" s="83" t="e">
        <f ca="true">+IF(AND(ISNUMBER(OFFSET('Sanitation Data'!$E$12,0,10*ROW('Sanitation Data'!E129))),'Data Summary'!CT135="Yes"),OFFSET('Sanitation Data'!$E$12,0,10*ROW('Sanitation Data'!E129)),NA())</f>
        <v>#N/A</v>
      </c>
      <c r="AF135" s="83" t="e">
        <f ca="true">+IF(AND(ISNUMBER(OFFSET('Sanitation Data'!$F$4,0,10*ROW('Sanitation Data'!F129))),'Data Summary'!CU135="Yes"),100-OFFSET('Sanitation Data'!$F$4,0,10*ROW('Sanitation Data'!F129)),NA())</f>
        <v>#N/A</v>
      </c>
      <c r="AG135" s="83" t="e">
        <f ca="true">+IF(AND(ISNUMBER(OFFSET('Sanitation Data'!$F$6,0,10*ROW('Sanitation Data'!F129))),'Data Summary'!CV135="Yes"),OFFSET('Sanitation Data'!$F$6,0,10*ROW('Sanitation Data'!F129)),NA())</f>
        <v>#N/A</v>
      </c>
      <c r="AH135" s="83" t="e">
        <f ca="true">+IF(AND(ISNUMBER(OFFSET('Sanitation Data'!$F$10,0,10*ROW('Sanitation Data'!F129))),'Data Summary'!CW135="Yes"),OFFSET('Sanitation Data'!$F$10,0,10*ROW('Sanitation Data'!F129)),NA())</f>
        <v>#N/A</v>
      </c>
      <c r="AI135" s="83" t="e">
        <f ca="true">+IF(AND(ISNUMBER(OFFSET('Sanitation Data'!$F$11,0,10*ROW('Sanitation Data'!F129))),'Data Summary'!CX135="Yes"),OFFSET('Sanitation Data'!$F$11,0,10*ROW('Sanitation Data'!F129)),NA())</f>
        <v>#N/A</v>
      </c>
      <c r="AJ135" s="83" t="e">
        <f ca="true">+IF(AND(ISNUMBER(OFFSET('Sanitation Data'!$F$12,0,10*ROW('Sanitation Data'!F129))),'Data Summary'!CY135="Yes"),OFFSET('Sanitation Data'!$F$12,0,10*ROW('Sanitation Data'!F129)),NA())</f>
        <v>#N/A</v>
      </c>
      <c r="AK135" s="83" t="e">
        <f ca="true">+IF(AND(ISNUMBER(OFFSET('Sanitation Data'!$G$4,0,10*ROW('Sanitation Data'!G129))),'Data Summary'!CZ135="Yes"),100-OFFSET('Sanitation Data'!$G$4,0,10*ROW('Sanitation Data'!G129)),NA())</f>
        <v>#N/A</v>
      </c>
      <c r="AL135" s="83" t="e">
        <f ca="true">+IF(AND(ISNUMBER(OFFSET('Sanitation Data'!$G$6,0,10*ROW('Sanitation Data'!G129))),'Data Summary'!DA135="Yes"),OFFSET('Sanitation Data'!$G$6,0,10*ROW('Sanitation Data'!G129)),NA())</f>
        <v>#N/A</v>
      </c>
      <c r="AM135" s="83" t="e">
        <f ca="true">+IF(AND(ISNUMBER(OFFSET('Sanitation Data'!$G$10,0,10*ROW('Sanitation Data'!G129))),'Data Summary'!DB135="Yes"),OFFSET('Sanitation Data'!$G$10,0,10*ROW('Sanitation Data'!G129)),NA())</f>
        <v>#N/A</v>
      </c>
      <c r="AN135" s="83" t="e">
        <f ca="true">+IF(AND(ISNUMBER(OFFSET('Sanitation Data'!$G$11,0,10*ROW('Sanitation Data'!G129))),'Data Summary'!DC135="Yes"),OFFSET('Sanitation Data'!$G$11,0,10*ROW('Sanitation Data'!G129)),NA())</f>
        <v>#N/A</v>
      </c>
      <c r="AO135" s="83" t="e">
        <f ca="true">+IF(AND(ISNUMBER(OFFSET('Sanitation Data'!$G$12,0,10*ROW('Sanitation Data'!G129))),'Data Summary'!DD135="Yes"),OFFSET('Sanitation Data'!$G$12,0,10*ROW('Sanitation Data'!G129)),NA())</f>
        <v>#N/A</v>
      </c>
      <c r="AP135" s="83" t="e">
        <f ca="true">+IF(AND(ISNUMBER(OFFSET('Sanitation Data'!$H$4,0,10*ROW('Sanitation Data'!H129))),'Data Summary'!DE135="Yes"),100-OFFSET('Sanitation Data'!$H$4,0,10*ROW('Sanitation Data'!H129)),NA())</f>
        <v>#N/A</v>
      </c>
      <c r="AQ135" s="83" t="e">
        <f ca="true">+IF(AND(ISNUMBER(OFFSET('Sanitation Data'!$H$6,0,10*ROW('Sanitation Data'!H129))),'Data Summary'!DF135="Yes"),OFFSET('Sanitation Data'!$H$6,0,10*ROW('Sanitation Data'!H129)),NA())</f>
        <v>#N/A</v>
      </c>
      <c r="AR135" s="83" t="e">
        <f ca="true">+IF(AND(ISNUMBER(OFFSET('Sanitation Data'!$H$10,0,10*ROW('Sanitation Data'!H129))),'Data Summary'!DG135="Yes"),OFFSET('Sanitation Data'!$H$10,0,10*ROW('Sanitation Data'!H129)),NA())</f>
        <v>#N/A</v>
      </c>
      <c r="AS135" s="83" t="e">
        <f ca="true">+IF(AND(ISNUMBER(OFFSET('Sanitation Data'!$H$11,0,10*ROW('Sanitation Data'!H129))),'Data Summary'!DH135="Yes"),OFFSET('Sanitation Data'!$H$11,0,10*ROW('Sanitation Data'!H129)),NA())</f>
        <v>#N/A</v>
      </c>
      <c r="AT135" s="83" t="e">
        <f ca="true">+IF(AND(ISNUMBER(OFFSET('Sanitation Data'!$H$12,0,10*ROW('Sanitation Data'!H129))),'Data Summary'!DI135="Yes"),OFFSET('Sanitation Data'!$H$12,0,10*ROW('Sanitation Data'!H129)),NA())</f>
        <v>#N/A</v>
      </c>
      <c r="AU135" s="83" t="e">
        <f ca="true">+IF(AND(ISNUMBER(OFFSET('Sanitation Data'!$I$4,0,10*ROW('Sanitation Data'!I129))),'Data Summary'!DJ135="Yes"),100-OFFSET('Sanitation Data'!$I$4,0,10*ROW('Sanitation Data'!I129)),NA())</f>
        <v>#N/A</v>
      </c>
      <c r="AV135" s="83" t="e">
        <f ca="true">+IF(AND(ISNUMBER(OFFSET('Sanitation Data'!$I$6,0,10*ROW('Sanitation Data'!I129))),'Data Summary'!DK135="Yes"),OFFSET('Sanitation Data'!$I$6,0,10*ROW('Sanitation Data'!I129)),NA())</f>
        <v>#N/A</v>
      </c>
      <c r="AW135" s="83" t="e">
        <f ca="true">+IF(AND(ISNUMBER(OFFSET('Sanitation Data'!$I$10,0,10*ROW('Sanitation Data'!I129))),'Data Summary'!DL135="Yes"),OFFSET('Sanitation Data'!$I$10,0,10*ROW('Sanitation Data'!I129)),NA())</f>
        <v>#N/A</v>
      </c>
      <c r="AX135" s="83" t="e">
        <f ca="true">+IF(AND(ISNUMBER(OFFSET('Sanitation Data'!$I$11,0,10*ROW('Sanitation Data'!I129))),'Data Summary'!DM135="Yes"),OFFSET('Sanitation Data'!$I$11,0,10*ROW('Sanitation Data'!I129)),NA())</f>
        <v>#N/A</v>
      </c>
      <c r="AY135" s="83" t="e">
        <f ca="true">+IF(AND(ISNUMBER(OFFSET('Sanitation Data'!$I$12,0,10*ROW('Sanitation Data'!I129))),'Data Summary'!DN135="Yes"),OFFSET('Sanitation Data'!$I$12,0,10*ROW('Sanitation Data'!I129)),NA())</f>
        <v>#N/A</v>
      </c>
      <c r="AZ135" s="84" t="e">
        <f ca="true">+IF(AND(ISNUMBER(OFFSET('Hygiene Data'!$D$5,0,10*ROW('Hygiene Data'!D129))),'Data Summary'!DO135="Yes"),OFFSET('Hygiene Data'!$D$5,0,10*ROW('Hygiene Data'!D129)),NA())</f>
        <v>#N/A</v>
      </c>
      <c r="BA135" s="84" t="e">
        <f ca="true">+IF(AND(ISNUMBER(OFFSET('Hygiene Data'!$D$7,0,10*ROW('Hygiene Data'!D129))),'Data Summary'!DP135="Yes"),OFFSET('Hygiene Data'!$D$7,0,10*ROW('Hygiene Data'!D129)),NA())</f>
        <v>#N/A</v>
      </c>
      <c r="BB135" s="84" t="e">
        <f ca="true">+IF(AND(ISNUMBER(OFFSET('Hygiene Data'!$D$9,0,10*ROW('Hygiene Data'!D129))),'Data Summary'!DQ135="Yes"),OFFSET('Hygiene Data'!$D$9,0,10*ROW('Hygiene Data'!D129)),NA())</f>
        <v>#N/A</v>
      </c>
      <c r="BC135" s="84" t="e">
        <f ca="true">+IF(AND(ISNUMBER(OFFSET('Hygiene Data'!$E$5,0,10*ROW('Hygiene Data'!E129))),'Data Summary'!DR135="Yes"),OFFSET('Hygiene Data'!$E$5,0,10*ROW('Hygiene Data'!E129)),NA())</f>
        <v>#N/A</v>
      </c>
      <c r="BD135" s="84" t="e">
        <f ca="true">+IF(AND(ISNUMBER(OFFSET('Hygiene Data'!$E$7,0,10*ROW('Hygiene Data'!E129))),'Data Summary'!DS135="Yes"),OFFSET('Hygiene Data'!$E$7,0,10*ROW('Hygiene Data'!E129)),NA())</f>
        <v>#N/A</v>
      </c>
      <c r="BE135" s="84" t="e">
        <f ca="true">+IF(AND(ISNUMBER(OFFSET('Hygiene Data'!$E$9,0,10*ROW('Hygiene Data'!E129))),'Data Summary'!DT135="Yes"),OFFSET('Hygiene Data'!$E$9,0,10*ROW('Hygiene Data'!E129)),NA())</f>
        <v>#N/A</v>
      </c>
      <c r="BF135" s="84" t="e">
        <f ca="true">+IF(AND(ISNUMBER(OFFSET('Hygiene Data'!$F$5,0,10*ROW('Hygiene Data'!F129))),'Data Summary'!DU135="Yes"),OFFSET('Hygiene Data'!$F$5,0,10*ROW('Hygiene Data'!F129)),NA())</f>
        <v>#N/A</v>
      </c>
      <c r="BG135" s="84" t="e">
        <f ca="true">+IF(AND(ISNUMBER(OFFSET('Hygiene Data'!$F$7,0,10*ROW('Hygiene Data'!F129))),'Data Summary'!DV135="Yes"),OFFSET('Hygiene Data'!$F$7,0,10*ROW('Hygiene Data'!F129)),NA())</f>
        <v>#N/A</v>
      </c>
      <c r="BH135" s="84" t="e">
        <f ca="true">+IF(AND(ISNUMBER(OFFSET('Hygiene Data'!$F$9,0,10*ROW('Hygiene Data'!F129))),'Data Summary'!DW135="Yes"),OFFSET('Hygiene Data'!$F$9,0,10*ROW('Hygiene Data'!F129)),NA())</f>
        <v>#N/A</v>
      </c>
      <c r="BI135" s="84" t="e">
        <f ca="true">+IF(AND(ISNUMBER(OFFSET('Hygiene Data'!$G$5,0,10*ROW('Hygiene Data'!G129))),'Data Summary'!DX135="Yes"),OFFSET('Hygiene Data'!$G$5,0,10*ROW('Hygiene Data'!G129)),NA())</f>
        <v>#N/A</v>
      </c>
      <c r="BJ135" s="84" t="e">
        <f ca="true">+IF(AND(ISNUMBER(OFFSET('Hygiene Data'!$G$7,0,10*ROW('Hygiene Data'!G129))),'Data Summary'!DY135="Yes"),OFFSET('Hygiene Data'!$G$7,0,10*ROW('Hygiene Data'!G129)),NA())</f>
        <v>#N/A</v>
      </c>
      <c r="BK135" s="84" t="e">
        <f ca="true">+IF(AND(ISNUMBER(OFFSET('Hygiene Data'!$G$9,0,10*ROW('Hygiene Data'!G129))),'Data Summary'!DZ135="Yes"),OFFSET('Hygiene Data'!$G$9,0,10*ROW('Hygiene Data'!G129)),NA())</f>
        <v>#N/A</v>
      </c>
      <c r="BL135" s="84" t="e">
        <f ca="true">+IF(AND(ISNUMBER(OFFSET('Hygiene Data'!$H$5,0,10*ROW('Hygiene Data'!H129))),'Data Summary'!EA135="Yes"),OFFSET('Hygiene Data'!$H$5,0,10*ROW('Hygiene Data'!H129)),NA())</f>
        <v>#N/A</v>
      </c>
      <c r="BM135" s="84" t="e">
        <f ca="true">+IF(AND(ISNUMBER(OFFSET('Hygiene Data'!$H$7,0,10*ROW('Hygiene Data'!H129))),'Data Summary'!EB135="Yes"),OFFSET('Hygiene Data'!$H$7,0,10*ROW('Hygiene Data'!H129)),NA())</f>
        <v>#N/A</v>
      </c>
      <c r="BN135" s="84" t="e">
        <f ca="true">+IF(AND(ISNUMBER(OFFSET('Hygiene Data'!$H$9,0,10*ROW('Hygiene Data'!H129))),'Data Summary'!EC135="Yes"),OFFSET('Hygiene Data'!$H$9,0,10*ROW('Hygiene Data'!H129)),NA())</f>
        <v>#N/A</v>
      </c>
      <c r="BO135" s="84" t="e">
        <f ca="true">+IF(AND(ISNUMBER(OFFSET('Hygiene Data'!$I$5,0,10*ROW('Hygiene Data'!I129))),'Data Summary'!ED135="Yes"),OFFSET('Hygiene Data'!$I$5,0,10*ROW('Hygiene Data'!I129)),NA())</f>
        <v>#N/A</v>
      </c>
      <c r="BP135" s="84" t="e">
        <f ca="true">+IF(AND(ISNUMBER(OFFSET('Hygiene Data'!$I$7,0,10*ROW('Hygiene Data'!I129))),'Data Summary'!EE135="Yes"),OFFSET('Hygiene Data'!$I$7,0,10*ROW('Hygiene Data'!I129)),NA())</f>
        <v>#N/A</v>
      </c>
      <c r="BQ135" s="84" t="e">
        <f ca="true">+IF(AND(ISNUMBER(OFFSET('Hygiene Data'!$I$9,0,10*ROW('Hygiene Data'!I129))),'Data Summary'!EF135="Yes"),OFFSET('Hygiene Data'!$I$9,0,10*ROW('Hygiene Data'!I129)),NA())</f>
        <v>#N/A</v>
      </c>
    </row>
    <row xmlns:x14ac="http://schemas.microsoft.com/office/spreadsheetml/2009/9/ac" r="136" x14ac:dyDescent="0.2">
      <c r="A136" s="375" t="e">
        <f ca="true">+RIGHT('Data Summary'!A136,LEN('Data Summary'!A136)-9)</f>
        <v>#VALUE!</v>
      </c>
      <c r="B136" s="36" t="str">
        <f ca="true">+IF(ISTEXT('Data Summary'!B136),'Data Summary'!B136,"")</f>
        <v/>
      </c>
      <c r="C136" s="325" t="e">
        <f ca="true">+VALUE('Data Summary'!C136)</f>
        <v>#VALUE!</v>
      </c>
      <c r="D136" s="82" t="e">
        <f ca="true">+IF(AND(ISNUMBER(OFFSET('Water Data'!$D$4,0,10*ROW('Water Data'!D130))),'Data Summary'!BS136="Yes"),100-OFFSET('Water Data'!$D$4,0,10*ROW('Water Data'!D130)),NA())</f>
        <v>#N/A</v>
      </c>
      <c r="E136" s="82" t="e">
        <f ca="true">+IF(AND(ISNUMBER(OFFSET('Water Data'!$D$6,0,10*ROW('Water Data'!D130))),'Data Summary'!BT136="Yes"),OFFSET('Water Data'!$D$6,0,10*ROW('Water Data'!D130)),NA())</f>
        <v>#N/A</v>
      </c>
      <c r="F136" s="82" t="e">
        <f ca="true">+IF(AND(ISNUMBER(OFFSET('Water Data'!$D$9,0,10*ROW('Water Data'!D130))),'Data Summary'!BU136="Yes"),OFFSET('Water Data'!$D$9,0,10*ROW('Water Data'!D130)),NA())</f>
        <v>#N/A</v>
      </c>
      <c r="G136" s="82" t="e">
        <f ca="true">+IF(AND(ISNUMBER(OFFSET('Water Data'!$E$4,0,10*ROW('Water Data'!E130))),'Data Summary'!BV136="Yes"),100-OFFSET('Water Data'!$E$4,0,10*ROW('Water Data'!E130)),NA())</f>
        <v>#N/A</v>
      </c>
      <c r="H136" s="82" t="e">
        <f ca="true">+IF(AND(ISNUMBER(OFFSET('Water Data'!$E$6,0,10*ROW('Water Data'!E130))),'Data Summary'!BW136="Yes"),OFFSET('Water Data'!$E$6,0,10*ROW('Water Data'!E130)),NA())</f>
        <v>#N/A</v>
      </c>
      <c r="I136" s="82" t="e">
        <f ca="true">+IF(AND(ISNUMBER(OFFSET('Water Data'!$E$9,0,10*ROW('Water Data'!E130))),'Data Summary'!BX136="Yes"),OFFSET('Water Data'!$E$9,0,10*ROW('Water Data'!E130)),NA())</f>
        <v>#N/A</v>
      </c>
      <c r="J136" s="82" t="e">
        <f ca="true">+IF(AND(ISNUMBER(OFFSET('Water Data'!$F$4,0,10*ROW('Water Data'!F130))),'Data Summary'!BY136="Yes"),100-OFFSET('Water Data'!$F$4,0,10*ROW('Water Data'!F130)),NA())</f>
        <v>#N/A</v>
      </c>
      <c r="K136" s="82" t="e">
        <f ca="true">+IF(AND(ISNUMBER(OFFSET('Water Data'!$F$6,0,10*ROW('Water Data'!F130))),'Data Summary'!BZ136="Yes"),OFFSET('Water Data'!$F$6,0,10*ROW('Water Data'!F130)),NA())</f>
        <v>#N/A</v>
      </c>
      <c r="L136" s="82" t="e">
        <f ca="true">+IF(AND(ISNUMBER(OFFSET('Water Data'!$F$9,0,10*ROW('Water Data'!F130))),'Data Summary'!CA136="Yes"),OFFSET('Water Data'!$F$9,0,10*ROW('Water Data'!F130)),NA())</f>
        <v>#N/A</v>
      </c>
      <c r="M136" s="82" t="e">
        <f ca="true">+IF(AND(ISNUMBER(OFFSET('Water Data'!$G$4,0,10*ROW('Water Data'!G130))),'Data Summary'!CB136="Yes"),100-OFFSET('Water Data'!$G$4,0,10*ROW('Water Data'!G130)),NA())</f>
        <v>#N/A</v>
      </c>
      <c r="N136" s="82" t="e">
        <f ca="true">+IF(AND(ISNUMBER(OFFSET('Water Data'!$G$6,0,10*ROW('Water Data'!G130))),'Data Summary'!CC136="Yes"),OFFSET('Water Data'!$G$6,0,10*ROW('Water Data'!G130)),NA())</f>
        <v>#N/A</v>
      </c>
      <c r="O136" s="82" t="e">
        <f ca="true">+IF(AND(ISNUMBER(OFFSET('Water Data'!$G$9,0,10*ROW('Water Data'!G130))),'Data Summary'!CD136="Yes"),OFFSET('Water Data'!$G$9,0,10*ROW('Water Data'!G130)),NA())</f>
        <v>#N/A</v>
      </c>
      <c r="P136" s="82" t="e">
        <f ca="true">+IF(AND(ISNUMBER(OFFSET('Water Data'!$H$4,0,10*ROW('Water Data'!H130))),'Data Summary'!CE136="Yes"),100-OFFSET('Water Data'!$H$4,0,10*ROW('Water Data'!H130)),NA())</f>
        <v>#N/A</v>
      </c>
      <c r="Q136" s="82" t="e">
        <f ca="true">+IF(AND(ISNUMBER(OFFSET('Water Data'!$H$6,0,10*ROW('Water Data'!H130))),'Data Summary'!CF136="Yes"),OFFSET('Water Data'!$H$6,0,10*ROW('Water Data'!H130)),NA())</f>
        <v>#N/A</v>
      </c>
      <c r="R136" s="82" t="e">
        <f ca="true">+IF(AND(ISNUMBER(OFFSET('Water Data'!$H$9,0,10*ROW('Water Data'!H130))),'Data Summary'!CG136="Yes"),OFFSET('Water Data'!$H$9,0,10*ROW('Water Data'!H130)),NA())</f>
        <v>#N/A</v>
      </c>
      <c r="S136" s="82" t="e">
        <f ca="true">+IF(AND(ISNUMBER(OFFSET('Water Data'!$I$4,0,10*ROW('Water Data'!I130))),'Data Summary'!CH136="Yes"),100-OFFSET('Water Data'!$I$4,0,10*ROW('Water Data'!I130)),NA())</f>
        <v>#N/A</v>
      </c>
      <c r="T136" s="82" t="e">
        <f ca="true">+IF(AND(ISNUMBER(OFFSET('Water Data'!$I$6,0,10*ROW('Water Data'!I130))),'Data Summary'!CI136="Yes"),OFFSET('Water Data'!$I$6,0,10*ROW('Water Data'!I130)),NA())</f>
        <v>#N/A</v>
      </c>
      <c r="U136" s="82" t="e">
        <f ca="true">+IF(AND(ISNUMBER(OFFSET('Water Data'!$I$9,0,10*ROW('Water Data'!I130))),'Data Summary'!CJ136="Yes"),OFFSET('Water Data'!$I$9,0,10*ROW('Water Data'!I130)),NA())</f>
        <v>#N/A</v>
      </c>
      <c r="V136" s="83" t="e">
        <f ca="true">+IF(AND(ISNUMBER(OFFSET('Sanitation Data'!$D$4,0,10*ROW('Sanitation Data'!D130))),'Data Summary'!CK136="Yes"),100-OFFSET('Sanitation Data'!$D$4,0,10*ROW('Sanitation Data'!D130)),NA())</f>
        <v>#N/A</v>
      </c>
      <c r="W136" s="83" t="e">
        <f ca="true">+IF(AND(ISNUMBER(OFFSET('Sanitation Data'!$D$6,0,10*ROW('Sanitation Data'!D130))),'Data Summary'!CL136="Yes"),OFFSET('Sanitation Data'!$D$6,0,10*ROW('Sanitation Data'!D130)),NA())</f>
        <v>#N/A</v>
      </c>
      <c r="X136" s="83" t="e">
        <f ca="true">+IF(AND(ISNUMBER(OFFSET('Sanitation Data'!$D$10,0,10*ROW('Sanitation Data'!D130))),'Data Summary'!CM136="Yes"),OFFSET('Sanitation Data'!$D$10,0,10*ROW('Sanitation Data'!D130)),NA())</f>
        <v>#N/A</v>
      </c>
      <c r="Y136" s="83" t="e">
        <f ca="true">+IF(AND(ISNUMBER(OFFSET('Sanitation Data'!$D$11,0,10*ROW('Sanitation Data'!D130))),'Data Summary'!CN136="Yes"),OFFSET('Sanitation Data'!$D$11,0,10*ROW('Sanitation Data'!D130)),NA())</f>
        <v>#N/A</v>
      </c>
      <c r="Z136" s="83" t="e">
        <f ca="true">+IF(AND(ISNUMBER(OFFSET('Sanitation Data'!$D$12,0,10*ROW('Sanitation Data'!D130))),'Data Summary'!CO136="Yes"),OFFSET('Sanitation Data'!$D$12,0,10*ROW('Sanitation Data'!D130)),NA())</f>
        <v>#N/A</v>
      </c>
      <c r="AA136" s="83" t="e">
        <f ca="true">+IF(AND(ISNUMBER(OFFSET('Sanitation Data'!$E$4,0,10*ROW('Sanitation Data'!E130))),'Data Summary'!CP136="Yes"),100-OFFSET('Sanitation Data'!$E$4,0,10*ROW('Sanitation Data'!E130)),NA())</f>
        <v>#N/A</v>
      </c>
      <c r="AB136" s="83" t="e">
        <f ca="true">+IF(AND(ISNUMBER(OFFSET('Sanitation Data'!$E$6,0,10*ROW('Sanitation Data'!E130))),'Data Summary'!CQ136="Yes"),OFFSET('Sanitation Data'!$E$6,0,10*ROW('Sanitation Data'!E130)),NA())</f>
        <v>#N/A</v>
      </c>
      <c r="AC136" s="83" t="e">
        <f ca="true">+IF(AND(ISNUMBER(OFFSET('Sanitation Data'!$E$10,0,10*ROW('Sanitation Data'!E130))),'Data Summary'!CR136="Yes"),OFFSET('Sanitation Data'!$E$10,0,10*ROW('Sanitation Data'!E130)),NA())</f>
        <v>#N/A</v>
      </c>
      <c r="AD136" s="83" t="e">
        <f ca="true">+IF(AND(ISNUMBER(OFFSET('Sanitation Data'!$E$11,0,10*ROW('Sanitation Data'!E130))),'Data Summary'!CS136="Yes"),OFFSET('Sanitation Data'!$E$11,0,10*ROW('Sanitation Data'!E130)),NA())</f>
        <v>#N/A</v>
      </c>
      <c r="AE136" s="83" t="e">
        <f ca="true">+IF(AND(ISNUMBER(OFFSET('Sanitation Data'!$E$12,0,10*ROW('Sanitation Data'!E130))),'Data Summary'!CT136="Yes"),OFFSET('Sanitation Data'!$E$12,0,10*ROW('Sanitation Data'!E130)),NA())</f>
        <v>#N/A</v>
      </c>
      <c r="AF136" s="83" t="e">
        <f ca="true">+IF(AND(ISNUMBER(OFFSET('Sanitation Data'!$F$4,0,10*ROW('Sanitation Data'!F130))),'Data Summary'!CU136="Yes"),100-OFFSET('Sanitation Data'!$F$4,0,10*ROW('Sanitation Data'!F130)),NA())</f>
        <v>#N/A</v>
      </c>
      <c r="AG136" s="83" t="e">
        <f ca="true">+IF(AND(ISNUMBER(OFFSET('Sanitation Data'!$F$6,0,10*ROW('Sanitation Data'!F130))),'Data Summary'!CV136="Yes"),OFFSET('Sanitation Data'!$F$6,0,10*ROW('Sanitation Data'!F130)),NA())</f>
        <v>#N/A</v>
      </c>
      <c r="AH136" s="83" t="e">
        <f ca="true">+IF(AND(ISNUMBER(OFFSET('Sanitation Data'!$F$10,0,10*ROW('Sanitation Data'!F130))),'Data Summary'!CW136="Yes"),OFFSET('Sanitation Data'!$F$10,0,10*ROW('Sanitation Data'!F130)),NA())</f>
        <v>#N/A</v>
      </c>
      <c r="AI136" s="83" t="e">
        <f ca="true">+IF(AND(ISNUMBER(OFFSET('Sanitation Data'!$F$11,0,10*ROW('Sanitation Data'!F130))),'Data Summary'!CX136="Yes"),OFFSET('Sanitation Data'!$F$11,0,10*ROW('Sanitation Data'!F130)),NA())</f>
        <v>#N/A</v>
      </c>
      <c r="AJ136" s="83" t="e">
        <f ca="true">+IF(AND(ISNUMBER(OFFSET('Sanitation Data'!$F$12,0,10*ROW('Sanitation Data'!F130))),'Data Summary'!CY136="Yes"),OFFSET('Sanitation Data'!$F$12,0,10*ROW('Sanitation Data'!F130)),NA())</f>
        <v>#N/A</v>
      </c>
      <c r="AK136" s="83" t="e">
        <f ca="true">+IF(AND(ISNUMBER(OFFSET('Sanitation Data'!$G$4,0,10*ROW('Sanitation Data'!G130))),'Data Summary'!CZ136="Yes"),100-OFFSET('Sanitation Data'!$G$4,0,10*ROW('Sanitation Data'!G130)),NA())</f>
        <v>#N/A</v>
      </c>
      <c r="AL136" s="83" t="e">
        <f ca="true">+IF(AND(ISNUMBER(OFFSET('Sanitation Data'!$G$6,0,10*ROW('Sanitation Data'!G130))),'Data Summary'!DA136="Yes"),OFFSET('Sanitation Data'!$G$6,0,10*ROW('Sanitation Data'!G130)),NA())</f>
        <v>#N/A</v>
      </c>
      <c r="AM136" s="83" t="e">
        <f ca="true">+IF(AND(ISNUMBER(OFFSET('Sanitation Data'!$G$10,0,10*ROW('Sanitation Data'!G130))),'Data Summary'!DB136="Yes"),OFFSET('Sanitation Data'!$G$10,0,10*ROW('Sanitation Data'!G130)),NA())</f>
        <v>#N/A</v>
      </c>
      <c r="AN136" s="83" t="e">
        <f ca="true">+IF(AND(ISNUMBER(OFFSET('Sanitation Data'!$G$11,0,10*ROW('Sanitation Data'!G130))),'Data Summary'!DC136="Yes"),OFFSET('Sanitation Data'!$G$11,0,10*ROW('Sanitation Data'!G130)),NA())</f>
        <v>#N/A</v>
      </c>
      <c r="AO136" s="83" t="e">
        <f ca="true">+IF(AND(ISNUMBER(OFFSET('Sanitation Data'!$G$12,0,10*ROW('Sanitation Data'!G130))),'Data Summary'!DD136="Yes"),OFFSET('Sanitation Data'!$G$12,0,10*ROW('Sanitation Data'!G130)),NA())</f>
        <v>#N/A</v>
      </c>
      <c r="AP136" s="83" t="e">
        <f ca="true">+IF(AND(ISNUMBER(OFFSET('Sanitation Data'!$H$4,0,10*ROW('Sanitation Data'!H130))),'Data Summary'!DE136="Yes"),100-OFFSET('Sanitation Data'!$H$4,0,10*ROW('Sanitation Data'!H130)),NA())</f>
        <v>#N/A</v>
      </c>
      <c r="AQ136" s="83" t="e">
        <f ca="true">+IF(AND(ISNUMBER(OFFSET('Sanitation Data'!$H$6,0,10*ROW('Sanitation Data'!H130))),'Data Summary'!DF136="Yes"),OFFSET('Sanitation Data'!$H$6,0,10*ROW('Sanitation Data'!H130)),NA())</f>
        <v>#N/A</v>
      </c>
      <c r="AR136" s="83" t="e">
        <f ca="true">+IF(AND(ISNUMBER(OFFSET('Sanitation Data'!$H$10,0,10*ROW('Sanitation Data'!H130))),'Data Summary'!DG136="Yes"),OFFSET('Sanitation Data'!$H$10,0,10*ROW('Sanitation Data'!H130)),NA())</f>
        <v>#N/A</v>
      </c>
      <c r="AS136" s="83" t="e">
        <f ca="true">+IF(AND(ISNUMBER(OFFSET('Sanitation Data'!$H$11,0,10*ROW('Sanitation Data'!H130))),'Data Summary'!DH136="Yes"),OFFSET('Sanitation Data'!$H$11,0,10*ROW('Sanitation Data'!H130)),NA())</f>
        <v>#N/A</v>
      </c>
      <c r="AT136" s="83" t="e">
        <f ca="true">+IF(AND(ISNUMBER(OFFSET('Sanitation Data'!$H$12,0,10*ROW('Sanitation Data'!H130))),'Data Summary'!DI136="Yes"),OFFSET('Sanitation Data'!$H$12,0,10*ROW('Sanitation Data'!H130)),NA())</f>
        <v>#N/A</v>
      </c>
      <c r="AU136" s="83" t="e">
        <f ca="true">+IF(AND(ISNUMBER(OFFSET('Sanitation Data'!$I$4,0,10*ROW('Sanitation Data'!I130))),'Data Summary'!DJ136="Yes"),100-OFFSET('Sanitation Data'!$I$4,0,10*ROW('Sanitation Data'!I130)),NA())</f>
        <v>#N/A</v>
      </c>
      <c r="AV136" s="83" t="e">
        <f ca="true">+IF(AND(ISNUMBER(OFFSET('Sanitation Data'!$I$6,0,10*ROW('Sanitation Data'!I130))),'Data Summary'!DK136="Yes"),OFFSET('Sanitation Data'!$I$6,0,10*ROW('Sanitation Data'!I130)),NA())</f>
        <v>#N/A</v>
      </c>
      <c r="AW136" s="83" t="e">
        <f ca="true">+IF(AND(ISNUMBER(OFFSET('Sanitation Data'!$I$10,0,10*ROW('Sanitation Data'!I130))),'Data Summary'!DL136="Yes"),OFFSET('Sanitation Data'!$I$10,0,10*ROW('Sanitation Data'!I130)),NA())</f>
        <v>#N/A</v>
      </c>
      <c r="AX136" s="83" t="e">
        <f ca="true">+IF(AND(ISNUMBER(OFFSET('Sanitation Data'!$I$11,0,10*ROW('Sanitation Data'!I130))),'Data Summary'!DM136="Yes"),OFFSET('Sanitation Data'!$I$11,0,10*ROW('Sanitation Data'!I130)),NA())</f>
        <v>#N/A</v>
      </c>
      <c r="AY136" s="83" t="e">
        <f ca="true">+IF(AND(ISNUMBER(OFFSET('Sanitation Data'!$I$12,0,10*ROW('Sanitation Data'!I130))),'Data Summary'!DN136="Yes"),OFFSET('Sanitation Data'!$I$12,0,10*ROW('Sanitation Data'!I130)),NA())</f>
        <v>#N/A</v>
      </c>
      <c r="AZ136" s="84" t="e">
        <f ca="true">+IF(AND(ISNUMBER(OFFSET('Hygiene Data'!$D$5,0,10*ROW('Hygiene Data'!D130))),'Data Summary'!DO136="Yes"),OFFSET('Hygiene Data'!$D$5,0,10*ROW('Hygiene Data'!D130)),NA())</f>
        <v>#N/A</v>
      </c>
      <c r="BA136" s="84" t="e">
        <f ca="true">+IF(AND(ISNUMBER(OFFSET('Hygiene Data'!$D$7,0,10*ROW('Hygiene Data'!D130))),'Data Summary'!DP136="Yes"),OFFSET('Hygiene Data'!$D$7,0,10*ROW('Hygiene Data'!D130)),NA())</f>
        <v>#N/A</v>
      </c>
      <c r="BB136" s="84" t="e">
        <f ca="true">+IF(AND(ISNUMBER(OFFSET('Hygiene Data'!$D$9,0,10*ROW('Hygiene Data'!D130))),'Data Summary'!DQ136="Yes"),OFFSET('Hygiene Data'!$D$9,0,10*ROW('Hygiene Data'!D130)),NA())</f>
        <v>#N/A</v>
      </c>
      <c r="BC136" s="84" t="e">
        <f ca="true">+IF(AND(ISNUMBER(OFFSET('Hygiene Data'!$E$5,0,10*ROW('Hygiene Data'!E130))),'Data Summary'!DR136="Yes"),OFFSET('Hygiene Data'!$E$5,0,10*ROW('Hygiene Data'!E130)),NA())</f>
        <v>#N/A</v>
      </c>
      <c r="BD136" s="84" t="e">
        <f ca="true">+IF(AND(ISNUMBER(OFFSET('Hygiene Data'!$E$7,0,10*ROW('Hygiene Data'!E130))),'Data Summary'!DS136="Yes"),OFFSET('Hygiene Data'!$E$7,0,10*ROW('Hygiene Data'!E130)),NA())</f>
        <v>#N/A</v>
      </c>
      <c r="BE136" s="84" t="e">
        <f ca="true">+IF(AND(ISNUMBER(OFFSET('Hygiene Data'!$E$9,0,10*ROW('Hygiene Data'!E130))),'Data Summary'!DT136="Yes"),OFFSET('Hygiene Data'!$E$9,0,10*ROW('Hygiene Data'!E130)),NA())</f>
        <v>#N/A</v>
      </c>
      <c r="BF136" s="84" t="e">
        <f ca="true">+IF(AND(ISNUMBER(OFFSET('Hygiene Data'!$F$5,0,10*ROW('Hygiene Data'!F130))),'Data Summary'!DU136="Yes"),OFFSET('Hygiene Data'!$F$5,0,10*ROW('Hygiene Data'!F130)),NA())</f>
        <v>#N/A</v>
      </c>
      <c r="BG136" s="84" t="e">
        <f ca="true">+IF(AND(ISNUMBER(OFFSET('Hygiene Data'!$F$7,0,10*ROW('Hygiene Data'!F130))),'Data Summary'!DV136="Yes"),OFFSET('Hygiene Data'!$F$7,0,10*ROW('Hygiene Data'!F130)),NA())</f>
        <v>#N/A</v>
      </c>
      <c r="BH136" s="84" t="e">
        <f ca="true">+IF(AND(ISNUMBER(OFFSET('Hygiene Data'!$F$9,0,10*ROW('Hygiene Data'!F130))),'Data Summary'!DW136="Yes"),OFFSET('Hygiene Data'!$F$9,0,10*ROW('Hygiene Data'!F130)),NA())</f>
        <v>#N/A</v>
      </c>
      <c r="BI136" s="84" t="e">
        <f ca="true">+IF(AND(ISNUMBER(OFFSET('Hygiene Data'!$G$5,0,10*ROW('Hygiene Data'!G130))),'Data Summary'!DX136="Yes"),OFFSET('Hygiene Data'!$G$5,0,10*ROW('Hygiene Data'!G130)),NA())</f>
        <v>#N/A</v>
      </c>
      <c r="BJ136" s="84" t="e">
        <f ca="true">+IF(AND(ISNUMBER(OFFSET('Hygiene Data'!$G$7,0,10*ROW('Hygiene Data'!G130))),'Data Summary'!DY136="Yes"),OFFSET('Hygiene Data'!$G$7,0,10*ROW('Hygiene Data'!G130)),NA())</f>
        <v>#N/A</v>
      </c>
      <c r="BK136" s="84" t="e">
        <f ca="true">+IF(AND(ISNUMBER(OFFSET('Hygiene Data'!$G$9,0,10*ROW('Hygiene Data'!G130))),'Data Summary'!DZ136="Yes"),OFFSET('Hygiene Data'!$G$9,0,10*ROW('Hygiene Data'!G130)),NA())</f>
        <v>#N/A</v>
      </c>
      <c r="BL136" s="84" t="e">
        <f ca="true">+IF(AND(ISNUMBER(OFFSET('Hygiene Data'!$H$5,0,10*ROW('Hygiene Data'!H130))),'Data Summary'!EA136="Yes"),OFFSET('Hygiene Data'!$H$5,0,10*ROW('Hygiene Data'!H130)),NA())</f>
        <v>#N/A</v>
      </c>
      <c r="BM136" s="84" t="e">
        <f ca="true">+IF(AND(ISNUMBER(OFFSET('Hygiene Data'!$H$7,0,10*ROW('Hygiene Data'!H130))),'Data Summary'!EB136="Yes"),OFFSET('Hygiene Data'!$H$7,0,10*ROW('Hygiene Data'!H130)),NA())</f>
        <v>#N/A</v>
      </c>
      <c r="BN136" s="84" t="e">
        <f ca="true">+IF(AND(ISNUMBER(OFFSET('Hygiene Data'!$H$9,0,10*ROW('Hygiene Data'!H130))),'Data Summary'!EC136="Yes"),OFFSET('Hygiene Data'!$H$9,0,10*ROW('Hygiene Data'!H130)),NA())</f>
        <v>#N/A</v>
      </c>
      <c r="BO136" s="84" t="e">
        <f ca="true">+IF(AND(ISNUMBER(OFFSET('Hygiene Data'!$I$5,0,10*ROW('Hygiene Data'!I130))),'Data Summary'!ED136="Yes"),OFFSET('Hygiene Data'!$I$5,0,10*ROW('Hygiene Data'!I130)),NA())</f>
        <v>#N/A</v>
      </c>
      <c r="BP136" s="84" t="e">
        <f ca="true">+IF(AND(ISNUMBER(OFFSET('Hygiene Data'!$I$7,0,10*ROW('Hygiene Data'!I130))),'Data Summary'!EE136="Yes"),OFFSET('Hygiene Data'!$I$7,0,10*ROW('Hygiene Data'!I130)),NA())</f>
        <v>#N/A</v>
      </c>
      <c r="BQ136" s="84" t="e">
        <f ca="true">+IF(AND(ISNUMBER(OFFSET('Hygiene Data'!$I$9,0,10*ROW('Hygiene Data'!I130))),'Data Summary'!EF136="Yes"),OFFSET('Hygiene Data'!$I$9,0,10*ROW('Hygiene Data'!I130)),NA())</f>
        <v>#N/A</v>
      </c>
    </row>
    <row xmlns:x14ac="http://schemas.microsoft.com/office/spreadsheetml/2009/9/ac" r="137" x14ac:dyDescent="0.2">
      <c r="A137" s="375" t="e">
        <f ca="true">+RIGHT('Data Summary'!A137,LEN('Data Summary'!A137)-9)</f>
        <v>#VALUE!</v>
      </c>
      <c r="B137" s="36" t="str">
        <f ca="true">+IF(ISTEXT('Data Summary'!B137),'Data Summary'!B137,"")</f>
        <v/>
      </c>
      <c r="C137" s="325" t="e">
        <f ca="true">+VALUE('Data Summary'!C137)</f>
        <v>#VALUE!</v>
      </c>
      <c r="D137" s="82" t="e">
        <f ca="true">+IF(AND(ISNUMBER(OFFSET('Water Data'!$D$4,0,10*ROW('Water Data'!D131))),'Data Summary'!BS137="Yes"),100-OFFSET('Water Data'!$D$4,0,10*ROW('Water Data'!D131)),NA())</f>
        <v>#N/A</v>
      </c>
      <c r="E137" s="82" t="e">
        <f ca="true">+IF(AND(ISNUMBER(OFFSET('Water Data'!$D$6,0,10*ROW('Water Data'!D131))),'Data Summary'!BT137="Yes"),OFFSET('Water Data'!$D$6,0,10*ROW('Water Data'!D131)),NA())</f>
        <v>#N/A</v>
      </c>
      <c r="F137" s="82" t="e">
        <f ca="true">+IF(AND(ISNUMBER(OFFSET('Water Data'!$D$9,0,10*ROW('Water Data'!D131))),'Data Summary'!BU137="Yes"),OFFSET('Water Data'!$D$9,0,10*ROW('Water Data'!D131)),NA())</f>
        <v>#N/A</v>
      </c>
      <c r="G137" s="82" t="e">
        <f ca="true">+IF(AND(ISNUMBER(OFFSET('Water Data'!$E$4,0,10*ROW('Water Data'!E131))),'Data Summary'!BV137="Yes"),100-OFFSET('Water Data'!$E$4,0,10*ROW('Water Data'!E131)),NA())</f>
        <v>#N/A</v>
      </c>
      <c r="H137" s="82" t="e">
        <f ca="true">+IF(AND(ISNUMBER(OFFSET('Water Data'!$E$6,0,10*ROW('Water Data'!E131))),'Data Summary'!BW137="Yes"),OFFSET('Water Data'!$E$6,0,10*ROW('Water Data'!E131)),NA())</f>
        <v>#N/A</v>
      </c>
      <c r="I137" s="82" t="e">
        <f ca="true">+IF(AND(ISNUMBER(OFFSET('Water Data'!$E$9,0,10*ROW('Water Data'!E131))),'Data Summary'!BX137="Yes"),OFFSET('Water Data'!$E$9,0,10*ROW('Water Data'!E131)),NA())</f>
        <v>#N/A</v>
      </c>
      <c r="J137" s="82" t="e">
        <f ca="true">+IF(AND(ISNUMBER(OFFSET('Water Data'!$F$4,0,10*ROW('Water Data'!F131))),'Data Summary'!BY137="Yes"),100-OFFSET('Water Data'!$F$4,0,10*ROW('Water Data'!F131)),NA())</f>
        <v>#N/A</v>
      </c>
      <c r="K137" s="82" t="e">
        <f ca="true">+IF(AND(ISNUMBER(OFFSET('Water Data'!$F$6,0,10*ROW('Water Data'!F131))),'Data Summary'!BZ137="Yes"),OFFSET('Water Data'!$F$6,0,10*ROW('Water Data'!F131)),NA())</f>
        <v>#N/A</v>
      </c>
      <c r="L137" s="82" t="e">
        <f ca="true">+IF(AND(ISNUMBER(OFFSET('Water Data'!$F$9,0,10*ROW('Water Data'!F131))),'Data Summary'!CA137="Yes"),OFFSET('Water Data'!$F$9,0,10*ROW('Water Data'!F131)),NA())</f>
        <v>#N/A</v>
      </c>
      <c r="M137" s="82" t="e">
        <f ca="true">+IF(AND(ISNUMBER(OFFSET('Water Data'!$G$4,0,10*ROW('Water Data'!G131))),'Data Summary'!CB137="Yes"),100-OFFSET('Water Data'!$G$4,0,10*ROW('Water Data'!G131)),NA())</f>
        <v>#N/A</v>
      </c>
      <c r="N137" s="82" t="e">
        <f ca="true">+IF(AND(ISNUMBER(OFFSET('Water Data'!$G$6,0,10*ROW('Water Data'!G131))),'Data Summary'!CC137="Yes"),OFFSET('Water Data'!$G$6,0,10*ROW('Water Data'!G131)),NA())</f>
        <v>#N/A</v>
      </c>
      <c r="O137" s="82" t="e">
        <f ca="true">+IF(AND(ISNUMBER(OFFSET('Water Data'!$G$9,0,10*ROW('Water Data'!G131))),'Data Summary'!CD137="Yes"),OFFSET('Water Data'!$G$9,0,10*ROW('Water Data'!G131)),NA())</f>
        <v>#N/A</v>
      </c>
      <c r="P137" s="82" t="e">
        <f ca="true">+IF(AND(ISNUMBER(OFFSET('Water Data'!$H$4,0,10*ROW('Water Data'!H131))),'Data Summary'!CE137="Yes"),100-OFFSET('Water Data'!$H$4,0,10*ROW('Water Data'!H131)),NA())</f>
        <v>#N/A</v>
      </c>
      <c r="Q137" s="82" t="e">
        <f ca="true">+IF(AND(ISNUMBER(OFFSET('Water Data'!$H$6,0,10*ROW('Water Data'!H131))),'Data Summary'!CF137="Yes"),OFFSET('Water Data'!$H$6,0,10*ROW('Water Data'!H131)),NA())</f>
        <v>#N/A</v>
      </c>
      <c r="R137" s="82" t="e">
        <f ca="true">+IF(AND(ISNUMBER(OFFSET('Water Data'!$H$9,0,10*ROW('Water Data'!H131))),'Data Summary'!CG137="Yes"),OFFSET('Water Data'!$H$9,0,10*ROW('Water Data'!H131)),NA())</f>
        <v>#N/A</v>
      </c>
      <c r="S137" s="82" t="e">
        <f ca="true">+IF(AND(ISNUMBER(OFFSET('Water Data'!$I$4,0,10*ROW('Water Data'!I131))),'Data Summary'!CH137="Yes"),100-OFFSET('Water Data'!$I$4,0,10*ROW('Water Data'!I131)),NA())</f>
        <v>#N/A</v>
      </c>
      <c r="T137" s="82" t="e">
        <f ca="true">+IF(AND(ISNUMBER(OFFSET('Water Data'!$I$6,0,10*ROW('Water Data'!I131))),'Data Summary'!CI137="Yes"),OFFSET('Water Data'!$I$6,0,10*ROW('Water Data'!I131)),NA())</f>
        <v>#N/A</v>
      </c>
      <c r="U137" s="82" t="e">
        <f ca="true">+IF(AND(ISNUMBER(OFFSET('Water Data'!$I$9,0,10*ROW('Water Data'!I131))),'Data Summary'!CJ137="Yes"),OFFSET('Water Data'!$I$9,0,10*ROW('Water Data'!I131)),NA())</f>
        <v>#N/A</v>
      </c>
      <c r="V137" s="83" t="e">
        <f ca="true">+IF(AND(ISNUMBER(OFFSET('Sanitation Data'!$D$4,0,10*ROW('Sanitation Data'!D131))),'Data Summary'!CK137="Yes"),100-OFFSET('Sanitation Data'!$D$4,0,10*ROW('Sanitation Data'!D131)),NA())</f>
        <v>#N/A</v>
      </c>
      <c r="W137" s="83" t="e">
        <f ca="true">+IF(AND(ISNUMBER(OFFSET('Sanitation Data'!$D$6,0,10*ROW('Sanitation Data'!D131))),'Data Summary'!CL137="Yes"),OFFSET('Sanitation Data'!$D$6,0,10*ROW('Sanitation Data'!D131)),NA())</f>
        <v>#N/A</v>
      </c>
      <c r="X137" s="83" t="e">
        <f ca="true">+IF(AND(ISNUMBER(OFFSET('Sanitation Data'!$D$10,0,10*ROW('Sanitation Data'!D131))),'Data Summary'!CM137="Yes"),OFFSET('Sanitation Data'!$D$10,0,10*ROW('Sanitation Data'!D131)),NA())</f>
        <v>#N/A</v>
      </c>
      <c r="Y137" s="83" t="e">
        <f ca="true">+IF(AND(ISNUMBER(OFFSET('Sanitation Data'!$D$11,0,10*ROW('Sanitation Data'!D131))),'Data Summary'!CN137="Yes"),OFFSET('Sanitation Data'!$D$11,0,10*ROW('Sanitation Data'!D131)),NA())</f>
        <v>#N/A</v>
      </c>
      <c r="Z137" s="83" t="e">
        <f ca="true">+IF(AND(ISNUMBER(OFFSET('Sanitation Data'!$D$12,0,10*ROW('Sanitation Data'!D131))),'Data Summary'!CO137="Yes"),OFFSET('Sanitation Data'!$D$12,0,10*ROW('Sanitation Data'!D131)),NA())</f>
        <v>#N/A</v>
      </c>
      <c r="AA137" s="83" t="e">
        <f ca="true">+IF(AND(ISNUMBER(OFFSET('Sanitation Data'!$E$4,0,10*ROW('Sanitation Data'!E131))),'Data Summary'!CP137="Yes"),100-OFFSET('Sanitation Data'!$E$4,0,10*ROW('Sanitation Data'!E131)),NA())</f>
        <v>#N/A</v>
      </c>
      <c r="AB137" s="83" t="e">
        <f ca="true">+IF(AND(ISNUMBER(OFFSET('Sanitation Data'!$E$6,0,10*ROW('Sanitation Data'!E131))),'Data Summary'!CQ137="Yes"),OFFSET('Sanitation Data'!$E$6,0,10*ROW('Sanitation Data'!E131)),NA())</f>
        <v>#N/A</v>
      </c>
      <c r="AC137" s="83" t="e">
        <f ca="true">+IF(AND(ISNUMBER(OFFSET('Sanitation Data'!$E$10,0,10*ROW('Sanitation Data'!E131))),'Data Summary'!CR137="Yes"),OFFSET('Sanitation Data'!$E$10,0,10*ROW('Sanitation Data'!E131)),NA())</f>
        <v>#N/A</v>
      </c>
      <c r="AD137" s="83" t="e">
        <f ca="true">+IF(AND(ISNUMBER(OFFSET('Sanitation Data'!$E$11,0,10*ROW('Sanitation Data'!E131))),'Data Summary'!CS137="Yes"),OFFSET('Sanitation Data'!$E$11,0,10*ROW('Sanitation Data'!E131)),NA())</f>
        <v>#N/A</v>
      </c>
      <c r="AE137" s="83" t="e">
        <f ca="true">+IF(AND(ISNUMBER(OFFSET('Sanitation Data'!$E$12,0,10*ROW('Sanitation Data'!E131))),'Data Summary'!CT137="Yes"),OFFSET('Sanitation Data'!$E$12,0,10*ROW('Sanitation Data'!E131)),NA())</f>
        <v>#N/A</v>
      </c>
      <c r="AF137" s="83" t="e">
        <f ca="true">+IF(AND(ISNUMBER(OFFSET('Sanitation Data'!$F$4,0,10*ROW('Sanitation Data'!F131))),'Data Summary'!CU137="Yes"),100-OFFSET('Sanitation Data'!$F$4,0,10*ROW('Sanitation Data'!F131)),NA())</f>
        <v>#N/A</v>
      </c>
      <c r="AG137" s="83" t="e">
        <f ca="true">+IF(AND(ISNUMBER(OFFSET('Sanitation Data'!$F$6,0,10*ROW('Sanitation Data'!F131))),'Data Summary'!CV137="Yes"),OFFSET('Sanitation Data'!$F$6,0,10*ROW('Sanitation Data'!F131)),NA())</f>
        <v>#N/A</v>
      </c>
      <c r="AH137" s="83" t="e">
        <f ca="true">+IF(AND(ISNUMBER(OFFSET('Sanitation Data'!$F$10,0,10*ROW('Sanitation Data'!F131))),'Data Summary'!CW137="Yes"),OFFSET('Sanitation Data'!$F$10,0,10*ROW('Sanitation Data'!F131)),NA())</f>
        <v>#N/A</v>
      </c>
      <c r="AI137" s="83" t="e">
        <f ca="true">+IF(AND(ISNUMBER(OFFSET('Sanitation Data'!$F$11,0,10*ROW('Sanitation Data'!F131))),'Data Summary'!CX137="Yes"),OFFSET('Sanitation Data'!$F$11,0,10*ROW('Sanitation Data'!F131)),NA())</f>
        <v>#N/A</v>
      </c>
      <c r="AJ137" s="83" t="e">
        <f ca="true">+IF(AND(ISNUMBER(OFFSET('Sanitation Data'!$F$12,0,10*ROW('Sanitation Data'!F131))),'Data Summary'!CY137="Yes"),OFFSET('Sanitation Data'!$F$12,0,10*ROW('Sanitation Data'!F131)),NA())</f>
        <v>#N/A</v>
      </c>
      <c r="AK137" s="83" t="e">
        <f ca="true">+IF(AND(ISNUMBER(OFFSET('Sanitation Data'!$G$4,0,10*ROW('Sanitation Data'!G131))),'Data Summary'!CZ137="Yes"),100-OFFSET('Sanitation Data'!$G$4,0,10*ROW('Sanitation Data'!G131)),NA())</f>
        <v>#N/A</v>
      </c>
      <c r="AL137" s="83" t="e">
        <f ca="true">+IF(AND(ISNUMBER(OFFSET('Sanitation Data'!$G$6,0,10*ROW('Sanitation Data'!G131))),'Data Summary'!DA137="Yes"),OFFSET('Sanitation Data'!$G$6,0,10*ROW('Sanitation Data'!G131)),NA())</f>
        <v>#N/A</v>
      </c>
      <c r="AM137" s="83" t="e">
        <f ca="true">+IF(AND(ISNUMBER(OFFSET('Sanitation Data'!$G$10,0,10*ROW('Sanitation Data'!G131))),'Data Summary'!DB137="Yes"),OFFSET('Sanitation Data'!$G$10,0,10*ROW('Sanitation Data'!G131)),NA())</f>
        <v>#N/A</v>
      </c>
      <c r="AN137" s="83" t="e">
        <f ca="true">+IF(AND(ISNUMBER(OFFSET('Sanitation Data'!$G$11,0,10*ROW('Sanitation Data'!G131))),'Data Summary'!DC137="Yes"),OFFSET('Sanitation Data'!$G$11,0,10*ROW('Sanitation Data'!G131)),NA())</f>
        <v>#N/A</v>
      </c>
      <c r="AO137" s="83" t="e">
        <f ca="true">+IF(AND(ISNUMBER(OFFSET('Sanitation Data'!$G$12,0,10*ROW('Sanitation Data'!G131))),'Data Summary'!DD137="Yes"),OFFSET('Sanitation Data'!$G$12,0,10*ROW('Sanitation Data'!G131)),NA())</f>
        <v>#N/A</v>
      </c>
      <c r="AP137" s="83" t="e">
        <f ca="true">+IF(AND(ISNUMBER(OFFSET('Sanitation Data'!$H$4,0,10*ROW('Sanitation Data'!H131))),'Data Summary'!DE137="Yes"),100-OFFSET('Sanitation Data'!$H$4,0,10*ROW('Sanitation Data'!H131)),NA())</f>
        <v>#N/A</v>
      </c>
      <c r="AQ137" s="83" t="e">
        <f ca="true">+IF(AND(ISNUMBER(OFFSET('Sanitation Data'!$H$6,0,10*ROW('Sanitation Data'!H131))),'Data Summary'!DF137="Yes"),OFFSET('Sanitation Data'!$H$6,0,10*ROW('Sanitation Data'!H131)),NA())</f>
        <v>#N/A</v>
      </c>
      <c r="AR137" s="83" t="e">
        <f ca="true">+IF(AND(ISNUMBER(OFFSET('Sanitation Data'!$H$10,0,10*ROW('Sanitation Data'!H131))),'Data Summary'!DG137="Yes"),OFFSET('Sanitation Data'!$H$10,0,10*ROW('Sanitation Data'!H131)),NA())</f>
        <v>#N/A</v>
      </c>
      <c r="AS137" s="83" t="e">
        <f ca="true">+IF(AND(ISNUMBER(OFFSET('Sanitation Data'!$H$11,0,10*ROW('Sanitation Data'!H131))),'Data Summary'!DH137="Yes"),OFFSET('Sanitation Data'!$H$11,0,10*ROW('Sanitation Data'!H131)),NA())</f>
        <v>#N/A</v>
      </c>
      <c r="AT137" s="83" t="e">
        <f ca="true">+IF(AND(ISNUMBER(OFFSET('Sanitation Data'!$H$12,0,10*ROW('Sanitation Data'!H131))),'Data Summary'!DI137="Yes"),OFFSET('Sanitation Data'!$H$12,0,10*ROW('Sanitation Data'!H131)),NA())</f>
        <v>#N/A</v>
      </c>
      <c r="AU137" s="83" t="e">
        <f ca="true">+IF(AND(ISNUMBER(OFFSET('Sanitation Data'!$I$4,0,10*ROW('Sanitation Data'!I131))),'Data Summary'!DJ137="Yes"),100-OFFSET('Sanitation Data'!$I$4,0,10*ROW('Sanitation Data'!I131)),NA())</f>
        <v>#N/A</v>
      </c>
      <c r="AV137" s="83" t="e">
        <f ca="true">+IF(AND(ISNUMBER(OFFSET('Sanitation Data'!$I$6,0,10*ROW('Sanitation Data'!I131))),'Data Summary'!DK137="Yes"),OFFSET('Sanitation Data'!$I$6,0,10*ROW('Sanitation Data'!I131)),NA())</f>
        <v>#N/A</v>
      </c>
      <c r="AW137" s="83" t="e">
        <f ca="true">+IF(AND(ISNUMBER(OFFSET('Sanitation Data'!$I$10,0,10*ROW('Sanitation Data'!I131))),'Data Summary'!DL137="Yes"),OFFSET('Sanitation Data'!$I$10,0,10*ROW('Sanitation Data'!I131)),NA())</f>
        <v>#N/A</v>
      </c>
      <c r="AX137" s="83" t="e">
        <f ca="true">+IF(AND(ISNUMBER(OFFSET('Sanitation Data'!$I$11,0,10*ROW('Sanitation Data'!I131))),'Data Summary'!DM137="Yes"),OFFSET('Sanitation Data'!$I$11,0,10*ROW('Sanitation Data'!I131)),NA())</f>
        <v>#N/A</v>
      </c>
      <c r="AY137" s="83" t="e">
        <f ca="true">+IF(AND(ISNUMBER(OFFSET('Sanitation Data'!$I$12,0,10*ROW('Sanitation Data'!I131))),'Data Summary'!DN137="Yes"),OFFSET('Sanitation Data'!$I$12,0,10*ROW('Sanitation Data'!I131)),NA())</f>
        <v>#N/A</v>
      </c>
      <c r="AZ137" s="84" t="e">
        <f ca="true">+IF(AND(ISNUMBER(OFFSET('Hygiene Data'!$D$5,0,10*ROW('Hygiene Data'!D131))),'Data Summary'!DO137="Yes"),OFFSET('Hygiene Data'!$D$5,0,10*ROW('Hygiene Data'!D131)),NA())</f>
        <v>#N/A</v>
      </c>
      <c r="BA137" s="84" t="e">
        <f ca="true">+IF(AND(ISNUMBER(OFFSET('Hygiene Data'!$D$7,0,10*ROW('Hygiene Data'!D131))),'Data Summary'!DP137="Yes"),OFFSET('Hygiene Data'!$D$7,0,10*ROW('Hygiene Data'!D131)),NA())</f>
        <v>#N/A</v>
      </c>
      <c r="BB137" s="84" t="e">
        <f ca="true">+IF(AND(ISNUMBER(OFFSET('Hygiene Data'!$D$9,0,10*ROW('Hygiene Data'!D131))),'Data Summary'!DQ137="Yes"),OFFSET('Hygiene Data'!$D$9,0,10*ROW('Hygiene Data'!D131)),NA())</f>
        <v>#N/A</v>
      </c>
      <c r="BC137" s="84" t="e">
        <f ca="true">+IF(AND(ISNUMBER(OFFSET('Hygiene Data'!$E$5,0,10*ROW('Hygiene Data'!E131))),'Data Summary'!DR137="Yes"),OFFSET('Hygiene Data'!$E$5,0,10*ROW('Hygiene Data'!E131)),NA())</f>
        <v>#N/A</v>
      </c>
      <c r="BD137" s="84" t="e">
        <f ca="true">+IF(AND(ISNUMBER(OFFSET('Hygiene Data'!$E$7,0,10*ROW('Hygiene Data'!E131))),'Data Summary'!DS137="Yes"),OFFSET('Hygiene Data'!$E$7,0,10*ROW('Hygiene Data'!E131)),NA())</f>
        <v>#N/A</v>
      </c>
      <c r="BE137" s="84" t="e">
        <f ca="true">+IF(AND(ISNUMBER(OFFSET('Hygiene Data'!$E$9,0,10*ROW('Hygiene Data'!E131))),'Data Summary'!DT137="Yes"),OFFSET('Hygiene Data'!$E$9,0,10*ROW('Hygiene Data'!E131)),NA())</f>
        <v>#N/A</v>
      </c>
      <c r="BF137" s="84" t="e">
        <f ca="true">+IF(AND(ISNUMBER(OFFSET('Hygiene Data'!$F$5,0,10*ROW('Hygiene Data'!F131))),'Data Summary'!DU137="Yes"),OFFSET('Hygiene Data'!$F$5,0,10*ROW('Hygiene Data'!F131)),NA())</f>
        <v>#N/A</v>
      </c>
      <c r="BG137" s="84" t="e">
        <f ca="true">+IF(AND(ISNUMBER(OFFSET('Hygiene Data'!$F$7,0,10*ROW('Hygiene Data'!F131))),'Data Summary'!DV137="Yes"),OFFSET('Hygiene Data'!$F$7,0,10*ROW('Hygiene Data'!F131)),NA())</f>
        <v>#N/A</v>
      </c>
      <c r="BH137" s="84" t="e">
        <f ca="true">+IF(AND(ISNUMBER(OFFSET('Hygiene Data'!$F$9,0,10*ROW('Hygiene Data'!F131))),'Data Summary'!DW137="Yes"),OFFSET('Hygiene Data'!$F$9,0,10*ROW('Hygiene Data'!F131)),NA())</f>
        <v>#N/A</v>
      </c>
      <c r="BI137" s="84" t="e">
        <f ca="true">+IF(AND(ISNUMBER(OFFSET('Hygiene Data'!$G$5,0,10*ROW('Hygiene Data'!G131))),'Data Summary'!DX137="Yes"),OFFSET('Hygiene Data'!$G$5,0,10*ROW('Hygiene Data'!G131)),NA())</f>
        <v>#N/A</v>
      </c>
      <c r="BJ137" s="84" t="e">
        <f ca="true">+IF(AND(ISNUMBER(OFFSET('Hygiene Data'!$G$7,0,10*ROW('Hygiene Data'!G131))),'Data Summary'!DY137="Yes"),OFFSET('Hygiene Data'!$G$7,0,10*ROW('Hygiene Data'!G131)),NA())</f>
        <v>#N/A</v>
      </c>
      <c r="BK137" s="84" t="e">
        <f ca="true">+IF(AND(ISNUMBER(OFFSET('Hygiene Data'!$G$9,0,10*ROW('Hygiene Data'!G131))),'Data Summary'!DZ137="Yes"),OFFSET('Hygiene Data'!$G$9,0,10*ROW('Hygiene Data'!G131)),NA())</f>
        <v>#N/A</v>
      </c>
      <c r="BL137" s="84" t="e">
        <f ca="true">+IF(AND(ISNUMBER(OFFSET('Hygiene Data'!$H$5,0,10*ROW('Hygiene Data'!H131))),'Data Summary'!EA137="Yes"),OFFSET('Hygiene Data'!$H$5,0,10*ROW('Hygiene Data'!H131)),NA())</f>
        <v>#N/A</v>
      </c>
      <c r="BM137" s="84" t="e">
        <f ca="true">+IF(AND(ISNUMBER(OFFSET('Hygiene Data'!$H$7,0,10*ROW('Hygiene Data'!H131))),'Data Summary'!EB137="Yes"),OFFSET('Hygiene Data'!$H$7,0,10*ROW('Hygiene Data'!H131)),NA())</f>
        <v>#N/A</v>
      </c>
      <c r="BN137" s="84" t="e">
        <f ca="true">+IF(AND(ISNUMBER(OFFSET('Hygiene Data'!$H$9,0,10*ROW('Hygiene Data'!H131))),'Data Summary'!EC137="Yes"),OFFSET('Hygiene Data'!$H$9,0,10*ROW('Hygiene Data'!H131)),NA())</f>
        <v>#N/A</v>
      </c>
      <c r="BO137" s="84" t="e">
        <f ca="true">+IF(AND(ISNUMBER(OFFSET('Hygiene Data'!$I$5,0,10*ROW('Hygiene Data'!I131))),'Data Summary'!ED137="Yes"),OFFSET('Hygiene Data'!$I$5,0,10*ROW('Hygiene Data'!I131)),NA())</f>
        <v>#N/A</v>
      </c>
      <c r="BP137" s="84" t="e">
        <f ca="true">+IF(AND(ISNUMBER(OFFSET('Hygiene Data'!$I$7,0,10*ROW('Hygiene Data'!I131))),'Data Summary'!EE137="Yes"),OFFSET('Hygiene Data'!$I$7,0,10*ROW('Hygiene Data'!I131)),NA())</f>
        <v>#N/A</v>
      </c>
      <c r="BQ137" s="84" t="e">
        <f ca="true">+IF(AND(ISNUMBER(OFFSET('Hygiene Data'!$I$9,0,10*ROW('Hygiene Data'!I131))),'Data Summary'!EF137="Yes"),OFFSET('Hygiene Data'!$I$9,0,10*ROW('Hygiene Data'!I131)),NA())</f>
        <v>#N/A</v>
      </c>
    </row>
    <row xmlns:x14ac="http://schemas.microsoft.com/office/spreadsheetml/2009/9/ac" r="138" x14ac:dyDescent="0.2">
      <c r="A138" s="375" t="e">
        <f ca="true">+RIGHT('Data Summary'!A138,LEN('Data Summary'!A138)-9)</f>
        <v>#VALUE!</v>
      </c>
      <c r="B138" s="36" t="str">
        <f ca="true">+IF(ISTEXT('Data Summary'!B138),'Data Summary'!B138,"")</f>
        <v/>
      </c>
      <c r="C138" s="325" t="e">
        <f ca="true">+VALUE('Data Summary'!C138)</f>
        <v>#VALUE!</v>
      </c>
      <c r="D138" s="82" t="e">
        <f ca="true">+IF(AND(ISNUMBER(OFFSET('Water Data'!$D$4,0,10*ROW('Water Data'!D132))),'Data Summary'!BS138="Yes"),100-OFFSET('Water Data'!$D$4,0,10*ROW('Water Data'!D132)),NA())</f>
        <v>#N/A</v>
      </c>
      <c r="E138" s="82" t="e">
        <f ca="true">+IF(AND(ISNUMBER(OFFSET('Water Data'!$D$6,0,10*ROW('Water Data'!D132))),'Data Summary'!BT138="Yes"),OFFSET('Water Data'!$D$6,0,10*ROW('Water Data'!D132)),NA())</f>
        <v>#N/A</v>
      </c>
      <c r="F138" s="82" t="e">
        <f ca="true">+IF(AND(ISNUMBER(OFFSET('Water Data'!$D$9,0,10*ROW('Water Data'!D132))),'Data Summary'!BU138="Yes"),OFFSET('Water Data'!$D$9,0,10*ROW('Water Data'!D132)),NA())</f>
        <v>#N/A</v>
      </c>
      <c r="G138" s="82" t="e">
        <f ca="true">+IF(AND(ISNUMBER(OFFSET('Water Data'!$E$4,0,10*ROW('Water Data'!E132))),'Data Summary'!BV138="Yes"),100-OFFSET('Water Data'!$E$4,0,10*ROW('Water Data'!E132)),NA())</f>
        <v>#N/A</v>
      </c>
      <c r="H138" s="82" t="e">
        <f ca="true">+IF(AND(ISNUMBER(OFFSET('Water Data'!$E$6,0,10*ROW('Water Data'!E132))),'Data Summary'!BW138="Yes"),OFFSET('Water Data'!$E$6,0,10*ROW('Water Data'!E132)),NA())</f>
        <v>#N/A</v>
      </c>
      <c r="I138" s="82" t="e">
        <f ca="true">+IF(AND(ISNUMBER(OFFSET('Water Data'!$E$9,0,10*ROW('Water Data'!E132))),'Data Summary'!BX138="Yes"),OFFSET('Water Data'!$E$9,0,10*ROW('Water Data'!E132)),NA())</f>
        <v>#N/A</v>
      </c>
      <c r="J138" s="82" t="e">
        <f ca="true">+IF(AND(ISNUMBER(OFFSET('Water Data'!$F$4,0,10*ROW('Water Data'!F132))),'Data Summary'!BY138="Yes"),100-OFFSET('Water Data'!$F$4,0,10*ROW('Water Data'!F132)),NA())</f>
        <v>#N/A</v>
      </c>
      <c r="K138" s="82" t="e">
        <f ca="true">+IF(AND(ISNUMBER(OFFSET('Water Data'!$F$6,0,10*ROW('Water Data'!F132))),'Data Summary'!BZ138="Yes"),OFFSET('Water Data'!$F$6,0,10*ROW('Water Data'!F132)),NA())</f>
        <v>#N/A</v>
      </c>
      <c r="L138" s="82" t="e">
        <f ca="true">+IF(AND(ISNUMBER(OFFSET('Water Data'!$F$9,0,10*ROW('Water Data'!F132))),'Data Summary'!CA138="Yes"),OFFSET('Water Data'!$F$9,0,10*ROW('Water Data'!F132)),NA())</f>
        <v>#N/A</v>
      </c>
      <c r="M138" s="82" t="e">
        <f ca="true">+IF(AND(ISNUMBER(OFFSET('Water Data'!$G$4,0,10*ROW('Water Data'!G132))),'Data Summary'!CB138="Yes"),100-OFFSET('Water Data'!$G$4,0,10*ROW('Water Data'!G132)),NA())</f>
        <v>#N/A</v>
      </c>
      <c r="N138" s="82" t="e">
        <f ca="true">+IF(AND(ISNUMBER(OFFSET('Water Data'!$G$6,0,10*ROW('Water Data'!G132))),'Data Summary'!CC138="Yes"),OFFSET('Water Data'!$G$6,0,10*ROW('Water Data'!G132)),NA())</f>
        <v>#N/A</v>
      </c>
      <c r="O138" s="82" t="e">
        <f ca="true">+IF(AND(ISNUMBER(OFFSET('Water Data'!$G$9,0,10*ROW('Water Data'!G132))),'Data Summary'!CD138="Yes"),OFFSET('Water Data'!$G$9,0,10*ROW('Water Data'!G132)),NA())</f>
        <v>#N/A</v>
      </c>
      <c r="P138" s="82" t="e">
        <f ca="true">+IF(AND(ISNUMBER(OFFSET('Water Data'!$H$4,0,10*ROW('Water Data'!H132))),'Data Summary'!CE138="Yes"),100-OFFSET('Water Data'!$H$4,0,10*ROW('Water Data'!H132)),NA())</f>
        <v>#N/A</v>
      </c>
      <c r="Q138" s="82" t="e">
        <f ca="true">+IF(AND(ISNUMBER(OFFSET('Water Data'!$H$6,0,10*ROW('Water Data'!H132))),'Data Summary'!CF138="Yes"),OFFSET('Water Data'!$H$6,0,10*ROW('Water Data'!H132)),NA())</f>
        <v>#N/A</v>
      </c>
      <c r="R138" s="82" t="e">
        <f ca="true">+IF(AND(ISNUMBER(OFFSET('Water Data'!$H$9,0,10*ROW('Water Data'!H132))),'Data Summary'!CG138="Yes"),OFFSET('Water Data'!$H$9,0,10*ROW('Water Data'!H132)),NA())</f>
        <v>#N/A</v>
      </c>
      <c r="S138" s="82" t="e">
        <f ca="true">+IF(AND(ISNUMBER(OFFSET('Water Data'!$I$4,0,10*ROW('Water Data'!I132))),'Data Summary'!CH138="Yes"),100-OFFSET('Water Data'!$I$4,0,10*ROW('Water Data'!I132)),NA())</f>
        <v>#N/A</v>
      </c>
      <c r="T138" s="82" t="e">
        <f ca="true">+IF(AND(ISNUMBER(OFFSET('Water Data'!$I$6,0,10*ROW('Water Data'!I132))),'Data Summary'!CI138="Yes"),OFFSET('Water Data'!$I$6,0,10*ROW('Water Data'!I132)),NA())</f>
        <v>#N/A</v>
      </c>
      <c r="U138" s="82" t="e">
        <f ca="true">+IF(AND(ISNUMBER(OFFSET('Water Data'!$I$9,0,10*ROW('Water Data'!I132))),'Data Summary'!CJ138="Yes"),OFFSET('Water Data'!$I$9,0,10*ROW('Water Data'!I132)),NA())</f>
        <v>#N/A</v>
      </c>
      <c r="V138" s="83" t="e">
        <f ca="true">+IF(AND(ISNUMBER(OFFSET('Sanitation Data'!$D$4,0,10*ROW('Sanitation Data'!D132))),'Data Summary'!CK138="Yes"),100-OFFSET('Sanitation Data'!$D$4,0,10*ROW('Sanitation Data'!D132)),NA())</f>
        <v>#N/A</v>
      </c>
      <c r="W138" s="83" t="e">
        <f ca="true">+IF(AND(ISNUMBER(OFFSET('Sanitation Data'!$D$6,0,10*ROW('Sanitation Data'!D132))),'Data Summary'!CL138="Yes"),OFFSET('Sanitation Data'!$D$6,0,10*ROW('Sanitation Data'!D132)),NA())</f>
        <v>#N/A</v>
      </c>
      <c r="X138" s="83" t="e">
        <f ca="true">+IF(AND(ISNUMBER(OFFSET('Sanitation Data'!$D$10,0,10*ROW('Sanitation Data'!D132))),'Data Summary'!CM138="Yes"),OFFSET('Sanitation Data'!$D$10,0,10*ROW('Sanitation Data'!D132)),NA())</f>
        <v>#N/A</v>
      </c>
      <c r="Y138" s="83" t="e">
        <f ca="true">+IF(AND(ISNUMBER(OFFSET('Sanitation Data'!$D$11,0,10*ROW('Sanitation Data'!D132))),'Data Summary'!CN138="Yes"),OFFSET('Sanitation Data'!$D$11,0,10*ROW('Sanitation Data'!D132)),NA())</f>
        <v>#N/A</v>
      </c>
      <c r="Z138" s="83" t="e">
        <f ca="true">+IF(AND(ISNUMBER(OFFSET('Sanitation Data'!$D$12,0,10*ROW('Sanitation Data'!D132))),'Data Summary'!CO138="Yes"),OFFSET('Sanitation Data'!$D$12,0,10*ROW('Sanitation Data'!D132)),NA())</f>
        <v>#N/A</v>
      </c>
      <c r="AA138" s="83" t="e">
        <f ca="true">+IF(AND(ISNUMBER(OFFSET('Sanitation Data'!$E$4,0,10*ROW('Sanitation Data'!E132))),'Data Summary'!CP138="Yes"),100-OFFSET('Sanitation Data'!$E$4,0,10*ROW('Sanitation Data'!E132)),NA())</f>
        <v>#N/A</v>
      </c>
      <c r="AB138" s="83" t="e">
        <f ca="true">+IF(AND(ISNUMBER(OFFSET('Sanitation Data'!$E$6,0,10*ROW('Sanitation Data'!E132))),'Data Summary'!CQ138="Yes"),OFFSET('Sanitation Data'!$E$6,0,10*ROW('Sanitation Data'!E132)),NA())</f>
        <v>#N/A</v>
      </c>
      <c r="AC138" s="83" t="e">
        <f ca="true">+IF(AND(ISNUMBER(OFFSET('Sanitation Data'!$E$10,0,10*ROW('Sanitation Data'!E132))),'Data Summary'!CR138="Yes"),OFFSET('Sanitation Data'!$E$10,0,10*ROW('Sanitation Data'!E132)),NA())</f>
        <v>#N/A</v>
      </c>
      <c r="AD138" s="83" t="e">
        <f ca="true">+IF(AND(ISNUMBER(OFFSET('Sanitation Data'!$E$11,0,10*ROW('Sanitation Data'!E132))),'Data Summary'!CS138="Yes"),OFFSET('Sanitation Data'!$E$11,0,10*ROW('Sanitation Data'!E132)),NA())</f>
        <v>#N/A</v>
      </c>
      <c r="AE138" s="83" t="e">
        <f ca="true">+IF(AND(ISNUMBER(OFFSET('Sanitation Data'!$E$12,0,10*ROW('Sanitation Data'!E132))),'Data Summary'!CT138="Yes"),OFFSET('Sanitation Data'!$E$12,0,10*ROW('Sanitation Data'!E132)),NA())</f>
        <v>#N/A</v>
      </c>
      <c r="AF138" s="83" t="e">
        <f ca="true">+IF(AND(ISNUMBER(OFFSET('Sanitation Data'!$F$4,0,10*ROW('Sanitation Data'!F132))),'Data Summary'!CU138="Yes"),100-OFFSET('Sanitation Data'!$F$4,0,10*ROW('Sanitation Data'!F132)),NA())</f>
        <v>#N/A</v>
      </c>
      <c r="AG138" s="83" t="e">
        <f ca="true">+IF(AND(ISNUMBER(OFFSET('Sanitation Data'!$F$6,0,10*ROW('Sanitation Data'!F132))),'Data Summary'!CV138="Yes"),OFFSET('Sanitation Data'!$F$6,0,10*ROW('Sanitation Data'!F132)),NA())</f>
        <v>#N/A</v>
      </c>
      <c r="AH138" s="83" t="e">
        <f ca="true">+IF(AND(ISNUMBER(OFFSET('Sanitation Data'!$F$10,0,10*ROW('Sanitation Data'!F132))),'Data Summary'!CW138="Yes"),OFFSET('Sanitation Data'!$F$10,0,10*ROW('Sanitation Data'!F132)),NA())</f>
        <v>#N/A</v>
      </c>
      <c r="AI138" s="83" t="e">
        <f ca="true">+IF(AND(ISNUMBER(OFFSET('Sanitation Data'!$F$11,0,10*ROW('Sanitation Data'!F132))),'Data Summary'!CX138="Yes"),OFFSET('Sanitation Data'!$F$11,0,10*ROW('Sanitation Data'!F132)),NA())</f>
        <v>#N/A</v>
      </c>
      <c r="AJ138" s="83" t="e">
        <f ca="true">+IF(AND(ISNUMBER(OFFSET('Sanitation Data'!$F$12,0,10*ROW('Sanitation Data'!F132))),'Data Summary'!CY138="Yes"),OFFSET('Sanitation Data'!$F$12,0,10*ROW('Sanitation Data'!F132)),NA())</f>
        <v>#N/A</v>
      </c>
      <c r="AK138" s="83" t="e">
        <f ca="true">+IF(AND(ISNUMBER(OFFSET('Sanitation Data'!$G$4,0,10*ROW('Sanitation Data'!G132))),'Data Summary'!CZ138="Yes"),100-OFFSET('Sanitation Data'!$G$4,0,10*ROW('Sanitation Data'!G132)),NA())</f>
        <v>#N/A</v>
      </c>
      <c r="AL138" s="83" t="e">
        <f ca="true">+IF(AND(ISNUMBER(OFFSET('Sanitation Data'!$G$6,0,10*ROW('Sanitation Data'!G132))),'Data Summary'!DA138="Yes"),OFFSET('Sanitation Data'!$G$6,0,10*ROW('Sanitation Data'!G132)),NA())</f>
        <v>#N/A</v>
      </c>
      <c r="AM138" s="83" t="e">
        <f ca="true">+IF(AND(ISNUMBER(OFFSET('Sanitation Data'!$G$10,0,10*ROW('Sanitation Data'!G132))),'Data Summary'!DB138="Yes"),OFFSET('Sanitation Data'!$G$10,0,10*ROW('Sanitation Data'!G132)),NA())</f>
        <v>#N/A</v>
      </c>
      <c r="AN138" s="83" t="e">
        <f ca="true">+IF(AND(ISNUMBER(OFFSET('Sanitation Data'!$G$11,0,10*ROW('Sanitation Data'!G132))),'Data Summary'!DC138="Yes"),OFFSET('Sanitation Data'!$G$11,0,10*ROW('Sanitation Data'!G132)),NA())</f>
        <v>#N/A</v>
      </c>
      <c r="AO138" s="83" t="e">
        <f ca="true">+IF(AND(ISNUMBER(OFFSET('Sanitation Data'!$G$12,0,10*ROW('Sanitation Data'!G132))),'Data Summary'!DD138="Yes"),OFFSET('Sanitation Data'!$G$12,0,10*ROW('Sanitation Data'!G132)),NA())</f>
        <v>#N/A</v>
      </c>
      <c r="AP138" s="83" t="e">
        <f ca="true">+IF(AND(ISNUMBER(OFFSET('Sanitation Data'!$H$4,0,10*ROW('Sanitation Data'!H132))),'Data Summary'!DE138="Yes"),100-OFFSET('Sanitation Data'!$H$4,0,10*ROW('Sanitation Data'!H132)),NA())</f>
        <v>#N/A</v>
      </c>
      <c r="AQ138" s="83" t="e">
        <f ca="true">+IF(AND(ISNUMBER(OFFSET('Sanitation Data'!$H$6,0,10*ROW('Sanitation Data'!H132))),'Data Summary'!DF138="Yes"),OFFSET('Sanitation Data'!$H$6,0,10*ROW('Sanitation Data'!H132)),NA())</f>
        <v>#N/A</v>
      </c>
      <c r="AR138" s="83" t="e">
        <f ca="true">+IF(AND(ISNUMBER(OFFSET('Sanitation Data'!$H$10,0,10*ROW('Sanitation Data'!H132))),'Data Summary'!DG138="Yes"),OFFSET('Sanitation Data'!$H$10,0,10*ROW('Sanitation Data'!H132)),NA())</f>
        <v>#N/A</v>
      </c>
      <c r="AS138" s="83" t="e">
        <f ca="true">+IF(AND(ISNUMBER(OFFSET('Sanitation Data'!$H$11,0,10*ROW('Sanitation Data'!H132))),'Data Summary'!DH138="Yes"),OFFSET('Sanitation Data'!$H$11,0,10*ROW('Sanitation Data'!H132)),NA())</f>
        <v>#N/A</v>
      </c>
      <c r="AT138" s="83" t="e">
        <f ca="true">+IF(AND(ISNUMBER(OFFSET('Sanitation Data'!$H$12,0,10*ROW('Sanitation Data'!H132))),'Data Summary'!DI138="Yes"),OFFSET('Sanitation Data'!$H$12,0,10*ROW('Sanitation Data'!H132)),NA())</f>
        <v>#N/A</v>
      </c>
      <c r="AU138" s="83" t="e">
        <f ca="true">+IF(AND(ISNUMBER(OFFSET('Sanitation Data'!$I$4,0,10*ROW('Sanitation Data'!I132))),'Data Summary'!DJ138="Yes"),100-OFFSET('Sanitation Data'!$I$4,0,10*ROW('Sanitation Data'!I132)),NA())</f>
        <v>#N/A</v>
      </c>
      <c r="AV138" s="83" t="e">
        <f ca="true">+IF(AND(ISNUMBER(OFFSET('Sanitation Data'!$I$6,0,10*ROW('Sanitation Data'!I132))),'Data Summary'!DK138="Yes"),OFFSET('Sanitation Data'!$I$6,0,10*ROW('Sanitation Data'!I132)),NA())</f>
        <v>#N/A</v>
      </c>
      <c r="AW138" s="83" t="e">
        <f ca="true">+IF(AND(ISNUMBER(OFFSET('Sanitation Data'!$I$10,0,10*ROW('Sanitation Data'!I132))),'Data Summary'!DL138="Yes"),OFFSET('Sanitation Data'!$I$10,0,10*ROW('Sanitation Data'!I132)),NA())</f>
        <v>#N/A</v>
      </c>
      <c r="AX138" s="83" t="e">
        <f ca="true">+IF(AND(ISNUMBER(OFFSET('Sanitation Data'!$I$11,0,10*ROW('Sanitation Data'!I132))),'Data Summary'!DM138="Yes"),OFFSET('Sanitation Data'!$I$11,0,10*ROW('Sanitation Data'!I132)),NA())</f>
        <v>#N/A</v>
      </c>
      <c r="AY138" s="83" t="e">
        <f ca="true">+IF(AND(ISNUMBER(OFFSET('Sanitation Data'!$I$12,0,10*ROW('Sanitation Data'!I132))),'Data Summary'!DN138="Yes"),OFFSET('Sanitation Data'!$I$12,0,10*ROW('Sanitation Data'!I132)),NA())</f>
        <v>#N/A</v>
      </c>
      <c r="AZ138" s="84" t="e">
        <f ca="true">+IF(AND(ISNUMBER(OFFSET('Hygiene Data'!$D$5,0,10*ROW('Hygiene Data'!D132))),'Data Summary'!DO138="Yes"),OFFSET('Hygiene Data'!$D$5,0,10*ROW('Hygiene Data'!D132)),NA())</f>
        <v>#N/A</v>
      </c>
      <c r="BA138" s="84" t="e">
        <f ca="true">+IF(AND(ISNUMBER(OFFSET('Hygiene Data'!$D$7,0,10*ROW('Hygiene Data'!D132))),'Data Summary'!DP138="Yes"),OFFSET('Hygiene Data'!$D$7,0,10*ROW('Hygiene Data'!D132)),NA())</f>
        <v>#N/A</v>
      </c>
      <c r="BB138" s="84" t="e">
        <f ca="true">+IF(AND(ISNUMBER(OFFSET('Hygiene Data'!$D$9,0,10*ROW('Hygiene Data'!D132))),'Data Summary'!DQ138="Yes"),OFFSET('Hygiene Data'!$D$9,0,10*ROW('Hygiene Data'!D132)),NA())</f>
        <v>#N/A</v>
      </c>
      <c r="BC138" s="84" t="e">
        <f ca="true">+IF(AND(ISNUMBER(OFFSET('Hygiene Data'!$E$5,0,10*ROW('Hygiene Data'!E132))),'Data Summary'!DR138="Yes"),OFFSET('Hygiene Data'!$E$5,0,10*ROW('Hygiene Data'!E132)),NA())</f>
        <v>#N/A</v>
      </c>
      <c r="BD138" s="84" t="e">
        <f ca="true">+IF(AND(ISNUMBER(OFFSET('Hygiene Data'!$E$7,0,10*ROW('Hygiene Data'!E132))),'Data Summary'!DS138="Yes"),OFFSET('Hygiene Data'!$E$7,0,10*ROW('Hygiene Data'!E132)),NA())</f>
        <v>#N/A</v>
      </c>
      <c r="BE138" s="84" t="e">
        <f ca="true">+IF(AND(ISNUMBER(OFFSET('Hygiene Data'!$E$9,0,10*ROW('Hygiene Data'!E132))),'Data Summary'!DT138="Yes"),OFFSET('Hygiene Data'!$E$9,0,10*ROW('Hygiene Data'!E132)),NA())</f>
        <v>#N/A</v>
      </c>
      <c r="BF138" s="84" t="e">
        <f ca="true">+IF(AND(ISNUMBER(OFFSET('Hygiene Data'!$F$5,0,10*ROW('Hygiene Data'!F132))),'Data Summary'!DU138="Yes"),OFFSET('Hygiene Data'!$F$5,0,10*ROW('Hygiene Data'!F132)),NA())</f>
        <v>#N/A</v>
      </c>
      <c r="BG138" s="84" t="e">
        <f ca="true">+IF(AND(ISNUMBER(OFFSET('Hygiene Data'!$F$7,0,10*ROW('Hygiene Data'!F132))),'Data Summary'!DV138="Yes"),OFFSET('Hygiene Data'!$F$7,0,10*ROW('Hygiene Data'!F132)),NA())</f>
        <v>#N/A</v>
      </c>
      <c r="BH138" s="84" t="e">
        <f ca="true">+IF(AND(ISNUMBER(OFFSET('Hygiene Data'!$F$9,0,10*ROW('Hygiene Data'!F132))),'Data Summary'!DW138="Yes"),OFFSET('Hygiene Data'!$F$9,0,10*ROW('Hygiene Data'!F132)),NA())</f>
        <v>#N/A</v>
      </c>
      <c r="BI138" s="84" t="e">
        <f ca="true">+IF(AND(ISNUMBER(OFFSET('Hygiene Data'!$G$5,0,10*ROW('Hygiene Data'!G132))),'Data Summary'!DX138="Yes"),OFFSET('Hygiene Data'!$G$5,0,10*ROW('Hygiene Data'!G132)),NA())</f>
        <v>#N/A</v>
      </c>
      <c r="BJ138" s="84" t="e">
        <f ca="true">+IF(AND(ISNUMBER(OFFSET('Hygiene Data'!$G$7,0,10*ROW('Hygiene Data'!G132))),'Data Summary'!DY138="Yes"),OFFSET('Hygiene Data'!$G$7,0,10*ROW('Hygiene Data'!G132)),NA())</f>
        <v>#N/A</v>
      </c>
      <c r="BK138" s="84" t="e">
        <f ca="true">+IF(AND(ISNUMBER(OFFSET('Hygiene Data'!$G$9,0,10*ROW('Hygiene Data'!G132))),'Data Summary'!DZ138="Yes"),OFFSET('Hygiene Data'!$G$9,0,10*ROW('Hygiene Data'!G132)),NA())</f>
        <v>#N/A</v>
      </c>
      <c r="BL138" s="84" t="e">
        <f ca="true">+IF(AND(ISNUMBER(OFFSET('Hygiene Data'!$H$5,0,10*ROW('Hygiene Data'!H132))),'Data Summary'!EA138="Yes"),OFFSET('Hygiene Data'!$H$5,0,10*ROW('Hygiene Data'!H132)),NA())</f>
        <v>#N/A</v>
      </c>
      <c r="BM138" s="84" t="e">
        <f ca="true">+IF(AND(ISNUMBER(OFFSET('Hygiene Data'!$H$7,0,10*ROW('Hygiene Data'!H132))),'Data Summary'!EB138="Yes"),OFFSET('Hygiene Data'!$H$7,0,10*ROW('Hygiene Data'!H132)),NA())</f>
        <v>#N/A</v>
      </c>
      <c r="BN138" s="84" t="e">
        <f ca="true">+IF(AND(ISNUMBER(OFFSET('Hygiene Data'!$H$9,0,10*ROW('Hygiene Data'!H132))),'Data Summary'!EC138="Yes"),OFFSET('Hygiene Data'!$H$9,0,10*ROW('Hygiene Data'!H132)),NA())</f>
        <v>#N/A</v>
      </c>
      <c r="BO138" s="84" t="e">
        <f ca="true">+IF(AND(ISNUMBER(OFFSET('Hygiene Data'!$I$5,0,10*ROW('Hygiene Data'!I132))),'Data Summary'!ED138="Yes"),OFFSET('Hygiene Data'!$I$5,0,10*ROW('Hygiene Data'!I132)),NA())</f>
        <v>#N/A</v>
      </c>
      <c r="BP138" s="84" t="e">
        <f ca="true">+IF(AND(ISNUMBER(OFFSET('Hygiene Data'!$I$7,0,10*ROW('Hygiene Data'!I132))),'Data Summary'!EE138="Yes"),OFFSET('Hygiene Data'!$I$7,0,10*ROW('Hygiene Data'!I132)),NA())</f>
        <v>#N/A</v>
      </c>
      <c r="BQ138" s="84" t="e">
        <f ca="true">+IF(AND(ISNUMBER(OFFSET('Hygiene Data'!$I$9,0,10*ROW('Hygiene Data'!I132))),'Data Summary'!EF138="Yes"),OFFSET('Hygiene Data'!$I$9,0,10*ROW('Hygiene Data'!I132)),NA())</f>
        <v>#N/A</v>
      </c>
    </row>
    <row xmlns:x14ac="http://schemas.microsoft.com/office/spreadsheetml/2009/9/ac" r="139" x14ac:dyDescent="0.2">
      <c r="A139" s="375" t="e">
        <f ca="true">+RIGHT('Data Summary'!A139,LEN('Data Summary'!A139)-9)</f>
        <v>#VALUE!</v>
      </c>
      <c r="B139" s="36" t="str">
        <f ca="true">+IF(ISTEXT('Data Summary'!B139),'Data Summary'!B139,"")</f>
        <v/>
      </c>
      <c r="C139" s="325" t="e">
        <f ca="true">+VALUE('Data Summary'!C139)</f>
        <v>#VALUE!</v>
      </c>
      <c r="D139" s="82" t="e">
        <f ca="true">+IF(AND(ISNUMBER(OFFSET('Water Data'!$D$4,0,10*ROW('Water Data'!D133))),'Data Summary'!BS139="Yes"),100-OFFSET('Water Data'!$D$4,0,10*ROW('Water Data'!D133)),NA())</f>
        <v>#N/A</v>
      </c>
      <c r="E139" s="82" t="e">
        <f ca="true">+IF(AND(ISNUMBER(OFFSET('Water Data'!$D$6,0,10*ROW('Water Data'!D133))),'Data Summary'!BT139="Yes"),OFFSET('Water Data'!$D$6,0,10*ROW('Water Data'!D133)),NA())</f>
        <v>#N/A</v>
      </c>
      <c r="F139" s="82" t="e">
        <f ca="true">+IF(AND(ISNUMBER(OFFSET('Water Data'!$D$9,0,10*ROW('Water Data'!D133))),'Data Summary'!BU139="Yes"),OFFSET('Water Data'!$D$9,0,10*ROW('Water Data'!D133)),NA())</f>
        <v>#N/A</v>
      </c>
      <c r="G139" s="82" t="e">
        <f ca="true">+IF(AND(ISNUMBER(OFFSET('Water Data'!$E$4,0,10*ROW('Water Data'!E133))),'Data Summary'!BV139="Yes"),100-OFFSET('Water Data'!$E$4,0,10*ROW('Water Data'!E133)),NA())</f>
        <v>#N/A</v>
      </c>
      <c r="H139" s="82" t="e">
        <f ca="true">+IF(AND(ISNUMBER(OFFSET('Water Data'!$E$6,0,10*ROW('Water Data'!E133))),'Data Summary'!BW139="Yes"),OFFSET('Water Data'!$E$6,0,10*ROW('Water Data'!E133)),NA())</f>
        <v>#N/A</v>
      </c>
      <c r="I139" s="82" t="e">
        <f ca="true">+IF(AND(ISNUMBER(OFFSET('Water Data'!$E$9,0,10*ROW('Water Data'!E133))),'Data Summary'!BX139="Yes"),OFFSET('Water Data'!$E$9,0,10*ROW('Water Data'!E133)),NA())</f>
        <v>#N/A</v>
      </c>
      <c r="J139" s="82" t="e">
        <f ca="true">+IF(AND(ISNUMBER(OFFSET('Water Data'!$F$4,0,10*ROW('Water Data'!F133))),'Data Summary'!BY139="Yes"),100-OFFSET('Water Data'!$F$4,0,10*ROW('Water Data'!F133)),NA())</f>
        <v>#N/A</v>
      </c>
      <c r="K139" s="82" t="e">
        <f ca="true">+IF(AND(ISNUMBER(OFFSET('Water Data'!$F$6,0,10*ROW('Water Data'!F133))),'Data Summary'!BZ139="Yes"),OFFSET('Water Data'!$F$6,0,10*ROW('Water Data'!F133)),NA())</f>
        <v>#N/A</v>
      </c>
      <c r="L139" s="82" t="e">
        <f ca="true">+IF(AND(ISNUMBER(OFFSET('Water Data'!$F$9,0,10*ROW('Water Data'!F133))),'Data Summary'!CA139="Yes"),OFFSET('Water Data'!$F$9,0,10*ROW('Water Data'!F133)),NA())</f>
        <v>#N/A</v>
      </c>
      <c r="M139" s="82" t="e">
        <f ca="true">+IF(AND(ISNUMBER(OFFSET('Water Data'!$G$4,0,10*ROW('Water Data'!G133))),'Data Summary'!CB139="Yes"),100-OFFSET('Water Data'!$G$4,0,10*ROW('Water Data'!G133)),NA())</f>
        <v>#N/A</v>
      </c>
      <c r="N139" s="82" t="e">
        <f ca="true">+IF(AND(ISNUMBER(OFFSET('Water Data'!$G$6,0,10*ROW('Water Data'!G133))),'Data Summary'!CC139="Yes"),OFFSET('Water Data'!$G$6,0,10*ROW('Water Data'!G133)),NA())</f>
        <v>#N/A</v>
      </c>
      <c r="O139" s="82" t="e">
        <f ca="true">+IF(AND(ISNUMBER(OFFSET('Water Data'!$G$9,0,10*ROW('Water Data'!G133))),'Data Summary'!CD139="Yes"),OFFSET('Water Data'!$G$9,0,10*ROW('Water Data'!G133)),NA())</f>
        <v>#N/A</v>
      </c>
      <c r="P139" s="82" t="e">
        <f ca="true">+IF(AND(ISNUMBER(OFFSET('Water Data'!$H$4,0,10*ROW('Water Data'!H133))),'Data Summary'!CE139="Yes"),100-OFFSET('Water Data'!$H$4,0,10*ROW('Water Data'!H133)),NA())</f>
        <v>#N/A</v>
      </c>
      <c r="Q139" s="82" t="e">
        <f ca="true">+IF(AND(ISNUMBER(OFFSET('Water Data'!$H$6,0,10*ROW('Water Data'!H133))),'Data Summary'!CF139="Yes"),OFFSET('Water Data'!$H$6,0,10*ROW('Water Data'!H133)),NA())</f>
        <v>#N/A</v>
      </c>
      <c r="R139" s="82" t="e">
        <f ca="true">+IF(AND(ISNUMBER(OFFSET('Water Data'!$H$9,0,10*ROW('Water Data'!H133))),'Data Summary'!CG139="Yes"),OFFSET('Water Data'!$H$9,0,10*ROW('Water Data'!H133)),NA())</f>
        <v>#N/A</v>
      </c>
      <c r="S139" s="82" t="e">
        <f ca="true">+IF(AND(ISNUMBER(OFFSET('Water Data'!$I$4,0,10*ROW('Water Data'!I133))),'Data Summary'!CH139="Yes"),100-OFFSET('Water Data'!$I$4,0,10*ROW('Water Data'!I133)),NA())</f>
        <v>#N/A</v>
      </c>
      <c r="T139" s="82" t="e">
        <f ca="true">+IF(AND(ISNUMBER(OFFSET('Water Data'!$I$6,0,10*ROW('Water Data'!I133))),'Data Summary'!CI139="Yes"),OFFSET('Water Data'!$I$6,0,10*ROW('Water Data'!I133)),NA())</f>
        <v>#N/A</v>
      </c>
      <c r="U139" s="82" t="e">
        <f ca="true">+IF(AND(ISNUMBER(OFFSET('Water Data'!$I$9,0,10*ROW('Water Data'!I133))),'Data Summary'!CJ139="Yes"),OFFSET('Water Data'!$I$9,0,10*ROW('Water Data'!I133)),NA())</f>
        <v>#N/A</v>
      </c>
      <c r="V139" s="83" t="e">
        <f ca="true">+IF(AND(ISNUMBER(OFFSET('Sanitation Data'!$D$4,0,10*ROW('Sanitation Data'!D133))),'Data Summary'!CK139="Yes"),100-OFFSET('Sanitation Data'!$D$4,0,10*ROW('Sanitation Data'!D133)),NA())</f>
        <v>#N/A</v>
      </c>
      <c r="W139" s="83" t="e">
        <f ca="true">+IF(AND(ISNUMBER(OFFSET('Sanitation Data'!$D$6,0,10*ROW('Sanitation Data'!D133))),'Data Summary'!CL139="Yes"),OFFSET('Sanitation Data'!$D$6,0,10*ROW('Sanitation Data'!D133)),NA())</f>
        <v>#N/A</v>
      </c>
      <c r="X139" s="83" t="e">
        <f ca="true">+IF(AND(ISNUMBER(OFFSET('Sanitation Data'!$D$10,0,10*ROW('Sanitation Data'!D133))),'Data Summary'!CM139="Yes"),OFFSET('Sanitation Data'!$D$10,0,10*ROW('Sanitation Data'!D133)),NA())</f>
        <v>#N/A</v>
      </c>
      <c r="Y139" s="83" t="e">
        <f ca="true">+IF(AND(ISNUMBER(OFFSET('Sanitation Data'!$D$11,0,10*ROW('Sanitation Data'!D133))),'Data Summary'!CN139="Yes"),OFFSET('Sanitation Data'!$D$11,0,10*ROW('Sanitation Data'!D133)),NA())</f>
        <v>#N/A</v>
      </c>
      <c r="Z139" s="83" t="e">
        <f ca="true">+IF(AND(ISNUMBER(OFFSET('Sanitation Data'!$D$12,0,10*ROW('Sanitation Data'!D133))),'Data Summary'!CO139="Yes"),OFFSET('Sanitation Data'!$D$12,0,10*ROW('Sanitation Data'!D133)),NA())</f>
        <v>#N/A</v>
      </c>
      <c r="AA139" s="83" t="e">
        <f ca="true">+IF(AND(ISNUMBER(OFFSET('Sanitation Data'!$E$4,0,10*ROW('Sanitation Data'!E133))),'Data Summary'!CP139="Yes"),100-OFFSET('Sanitation Data'!$E$4,0,10*ROW('Sanitation Data'!E133)),NA())</f>
        <v>#N/A</v>
      </c>
      <c r="AB139" s="83" t="e">
        <f ca="true">+IF(AND(ISNUMBER(OFFSET('Sanitation Data'!$E$6,0,10*ROW('Sanitation Data'!E133))),'Data Summary'!CQ139="Yes"),OFFSET('Sanitation Data'!$E$6,0,10*ROW('Sanitation Data'!E133)),NA())</f>
        <v>#N/A</v>
      </c>
      <c r="AC139" s="83" t="e">
        <f ca="true">+IF(AND(ISNUMBER(OFFSET('Sanitation Data'!$E$10,0,10*ROW('Sanitation Data'!E133))),'Data Summary'!CR139="Yes"),OFFSET('Sanitation Data'!$E$10,0,10*ROW('Sanitation Data'!E133)),NA())</f>
        <v>#N/A</v>
      </c>
      <c r="AD139" s="83" t="e">
        <f ca="true">+IF(AND(ISNUMBER(OFFSET('Sanitation Data'!$E$11,0,10*ROW('Sanitation Data'!E133))),'Data Summary'!CS139="Yes"),OFFSET('Sanitation Data'!$E$11,0,10*ROW('Sanitation Data'!E133)),NA())</f>
        <v>#N/A</v>
      </c>
      <c r="AE139" s="83" t="e">
        <f ca="true">+IF(AND(ISNUMBER(OFFSET('Sanitation Data'!$E$12,0,10*ROW('Sanitation Data'!E133))),'Data Summary'!CT139="Yes"),OFFSET('Sanitation Data'!$E$12,0,10*ROW('Sanitation Data'!E133)),NA())</f>
        <v>#N/A</v>
      </c>
      <c r="AF139" s="83" t="e">
        <f ca="true">+IF(AND(ISNUMBER(OFFSET('Sanitation Data'!$F$4,0,10*ROW('Sanitation Data'!F133))),'Data Summary'!CU139="Yes"),100-OFFSET('Sanitation Data'!$F$4,0,10*ROW('Sanitation Data'!F133)),NA())</f>
        <v>#N/A</v>
      </c>
      <c r="AG139" s="83" t="e">
        <f ca="true">+IF(AND(ISNUMBER(OFFSET('Sanitation Data'!$F$6,0,10*ROW('Sanitation Data'!F133))),'Data Summary'!CV139="Yes"),OFFSET('Sanitation Data'!$F$6,0,10*ROW('Sanitation Data'!F133)),NA())</f>
        <v>#N/A</v>
      </c>
      <c r="AH139" s="83" t="e">
        <f ca="true">+IF(AND(ISNUMBER(OFFSET('Sanitation Data'!$F$10,0,10*ROW('Sanitation Data'!F133))),'Data Summary'!CW139="Yes"),OFFSET('Sanitation Data'!$F$10,0,10*ROW('Sanitation Data'!F133)),NA())</f>
        <v>#N/A</v>
      </c>
      <c r="AI139" s="83" t="e">
        <f ca="true">+IF(AND(ISNUMBER(OFFSET('Sanitation Data'!$F$11,0,10*ROW('Sanitation Data'!F133))),'Data Summary'!CX139="Yes"),OFFSET('Sanitation Data'!$F$11,0,10*ROW('Sanitation Data'!F133)),NA())</f>
        <v>#N/A</v>
      </c>
      <c r="AJ139" s="83" t="e">
        <f ca="true">+IF(AND(ISNUMBER(OFFSET('Sanitation Data'!$F$12,0,10*ROW('Sanitation Data'!F133))),'Data Summary'!CY139="Yes"),OFFSET('Sanitation Data'!$F$12,0,10*ROW('Sanitation Data'!F133)),NA())</f>
        <v>#N/A</v>
      </c>
      <c r="AK139" s="83" t="e">
        <f ca="true">+IF(AND(ISNUMBER(OFFSET('Sanitation Data'!$G$4,0,10*ROW('Sanitation Data'!G133))),'Data Summary'!CZ139="Yes"),100-OFFSET('Sanitation Data'!$G$4,0,10*ROW('Sanitation Data'!G133)),NA())</f>
        <v>#N/A</v>
      </c>
      <c r="AL139" s="83" t="e">
        <f ca="true">+IF(AND(ISNUMBER(OFFSET('Sanitation Data'!$G$6,0,10*ROW('Sanitation Data'!G133))),'Data Summary'!DA139="Yes"),OFFSET('Sanitation Data'!$G$6,0,10*ROW('Sanitation Data'!G133)),NA())</f>
        <v>#N/A</v>
      </c>
      <c r="AM139" s="83" t="e">
        <f ca="true">+IF(AND(ISNUMBER(OFFSET('Sanitation Data'!$G$10,0,10*ROW('Sanitation Data'!G133))),'Data Summary'!DB139="Yes"),OFFSET('Sanitation Data'!$G$10,0,10*ROW('Sanitation Data'!G133)),NA())</f>
        <v>#N/A</v>
      </c>
      <c r="AN139" s="83" t="e">
        <f ca="true">+IF(AND(ISNUMBER(OFFSET('Sanitation Data'!$G$11,0,10*ROW('Sanitation Data'!G133))),'Data Summary'!DC139="Yes"),OFFSET('Sanitation Data'!$G$11,0,10*ROW('Sanitation Data'!G133)),NA())</f>
        <v>#N/A</v>
      </c>
      <c r="AO139" s="83" t="e">
        <f ca="true">+IF(AND(ISNUMBER(OFFSET('Sanitation Data'!$G$12,0,10*ROW('Sanitation Data'!G133))),'Data Summary'!DD139="Yes"),OFFSET('Sanitation Data'!$G$12,0,10*ROW('Sanitation Data'!G133)),NA())</f>
        <v>#N/A</v>
      </c>
      <c r="AP139" s="83" t="e">
        <f ca="true">+IF(AND(ISNUMBER(OFFSET('Sanitation Data'!$H$4,0,10*ROW('Sanitation Data'!H133))),'Data Summary'!DE139="Yes"),100-OFFSET('Sanitation Data'!$H$4,0,10*ROW('Sanitation Data'!H133)),NA())</f>
        <v>#N/A</v>
      </c>
      <c r="AQ139" s="83" t="e">
        <f ca="true">+IF(AND(ISNUMBER(OFFSET('Sanitation Data'!$H$6,0,10*ROW('Sanitation Data'!H133))),'Data Summary'!DF139="Yes"),OFFSET('Sanitation Data'!$H$6,0,10*ROW('Sanitation Data'!H133)),NA())</f>
        <v>#N/A</v>
      </c>
      <c r="AR139" s="83" t="e">
        <f ca="true">+IF(AND(ISNUMBER(OFFSET('Sanitation Data'!$H$10,0,10*ROW('Sanitation Data'!H133))),'Data Summary'!DG139="Yes"),OFFSET('Sanitation Data'!$H$10,0,10*ROW('Sanitation Data'!H133)),NA())</f>
        <v>#N/A</v>
      </c>
      <c r="AS139" s="83" t="e">
        <f ca="true">+IF(AND(ISNUMBER(OFFSET('Sanitation Data'!$H$11,0,10*ROW('Sanitation Data'!H133))),'Data Summary'!DH139="Yes"),OFFSET('Sanitation Data'!$H$11,0,10*ROW('Sanitation Data'!H133)),NA())</f>
        <v>#N/A</v>
      </c>
      <c r="AT139" s="83" t="e">
        <f ca="true">+IF(AND(ISNUMBER(OFFSET('Sanitation Data'!$H$12,0,10*ROW('Sanitation Data'!H133))),'Data Summary'!DI139="Yes"),OFFSET('Sanitation Data'!$H$12,0,10*ROW('Sanitation Data'!H133)),NA())</f>
        <v>#N/A</v>
      </c>
      <c r="AU139" s="83" t="e">
        <f ca="true">+IF(AND(ISNUMBER(OFFSET('Sanitation Data'!$I$4,0,10*ROW('Sanitation Data'!I133))),'Data Summary'!DJ139="Yes"),100-OFFSET('Sanitation Data'!$I$4,0,10*ROW('Sanitation Data'!I133)),NA())</f>
        <v>#N/A</v>
      </c>
      <c r="AV139" s="83" t="e">
        <f ca="true">+IF(AND(ISNUMBER(OFFSET('Sanitation Data'!$I$6,0,10*ROW('Sanitation Data'!I133))),'Data Summary'!DK139="Yes"),OFFSET('Sanitation Data'!$I$6,0,10*ROW('Sanitation Data'!I133)),NA())</f>
        <v>#N/A</v>
      </c>
      <c r="AW139" s="83" t="e">
        <f ca="true">+IF(AND(ISNUMBER(OFFSET('Sanitation Data'!$I$10,0,10*ROW('Sanitation Data'!I133))),'Data Summary'!DL139="Yes"),OFFSET('Sanitation Data'!$I$10,0,10*ROW('Sanitation Data'!I133)),NA())</f>
        <v>#N/A</v>
      </c>
      <c r="AX139" s="83" t="e">
        <f ca="true">+IF(AND(ISNUMBER(OFFSET('Sanitation Data'!$I$11,0,10*ROW('Sanitation Data'!I133))),'Data Summary'!DM139="Yes"),OFFSET('Sanitation Data'!$I$11,0,10*ROW('Sanitation Data'!I133)),NA())</f>
        <v>#N/A</v>
      </c>
      <c r="AY139" s="83" t="e">
        <f ca="true">+IF(AND(ISNUMBER(OFFSET('Sanitation Data'!$I$12,0,10*ROW('Sanitation Data'!I133))),'Data Summary'!DN139="Yes"),OFFSET('Sanitation Data'!$I$12,0,10*ROW('Sanitation Data'!I133)),NA())</f>
        <v>#N/A</v>
      </c>
      <c r="AZ139" s="84" t="e">
        <f ca="true">+IF(AND(ISNUMBER(OFFSET('Hygiene Data'!$D$5,0,10*ROW('Hygiene Data'!D133))),'Data Summary'!DO139="Yes"),OFFSET('Hygiene Data'!$D$5,0,10*ROW('Hygiene Data'!D133)),NA())</f>
        <v>#N/A</v>
      </c>
      <c r="BA139" s="84" t="e">
        <f ca="true">+IF(AND(ISNUMBER(OFFSET('Hygiene Data'!$D$7,0,10*ROW('Hygiene Data'!D133))),'Data Summary'!DP139="Yes"),OFFSET('Hygiene Data'!$D$7,0,10*ROW('Hygiene Data'!D133)),NA())</f>
        <v>#N/A</v>
      </c>
      <c r="BB139" s="84" t="e">
        <f ca="true">+IF(AND(ISNUMBER(OFFSET('Hygiene Data'!$D$9,0,10*ROW('Hygiene Data'!D133))),'Data Summary'!DQ139="Yes"),OFFSET('Hygiene Data'!$D$9,0,10*ROW('Hygiene Data'!D133)),NA())</f>
        <v>#N/A</v>
      </c>
      <c r="BC139" s="84" t="e">
        <f ca="true">+IF(AND(ISNUMBER(OFFSET('Hygiene Data'!$E$5,0,10*ROW('Hygiene Data'!E133))),'Data Summary'!DR139="Yes"),OFFSET('Hygiene Data'!$E$5,0,10*ROW('Hygiene Data'!E133)),NA())</f>
        <v>#N/A</v>
      </c>
      <c r="BD139" s="84" t="e">
        <f ca="true">+IF(AND(ISNUMBER(OFFSET('Hygiene Data'!$E$7,0,10*ROW('Hygiene Data'!E133))),'Data Summary'!DS139="Yes"),OFFSET('Hygiene Data'!$E$7,0,10*ROW('Hygiene Data'!E133)),NA())</f>
        <v>#N/A</v>
      </c>
      <c r="BE139" s="84" t="e">
        <f ca="true">+IF(AND(ISNUMBER(OFFSET('Hygiene Data'!$E$9,0,10*ROW('Hygiene Data'!E133))),'Data Summary'!DT139="Yes"),OFFSET('Hygiene Data'!$E$9,0,10*ROW('Hygiene Data'!E133)),NA())</f>
        <v>#N/A</v>
      </c>
      <c r="BF139" s="84" t="e">
        <f ca="true">+IF(AND(ISNUMBER(OFFSET('Hygiene Data'!$F$5,0,10*ROW('Hygiene Data'!F133))),'Data Summary'!DU139="Yes"),OFFSET('Hygiene Data'!$F$5,0,10*ROW('Hygiene Data'!F133)),NA())</f>
        <v>#N/A</v>
      </c>
      <c r="BG139" s="84" t="e">
        <f ca="true">+IF(AND(ISNUMBER(OFFSET('Hygiene Data'!$F$7,0,10*ROW('Hygiene Data'!F133))),'Data Summary'!DV139="Yes"),OFFSET('Hygiene Data'!$F$7,0,10*ROW('Hygiene Data'!F133)),NA())</f>
        <v>#N/A</v>
      </c>
      <c r="BH139" s="84" t="e">
        <f ca="true">+IF(AND(ISNUMBER(OFFSET('Hygiene Data'!$F$9,0,10*ROW('Hygiene Data'!F133))),'Data Summary'!DW139="Yes"),OFFSET('Hygiene Data'!$F$9,0,10*ROW('Hygiene Data'!F133)),NA())</f>
        <v>#N/A</v>
      </c>
      <c r="BI139" s="84" t="e">
        <f ca="true">+IF(AND(ISNUMBER(OFFSET('Hygiene Data'!$G$5,0,10*ROW('Hygiene Data'!G133))),'Data Summary'!DX139="Yes"),OFFSET('Hygiene Data'!$G$5,0,10*ROW('Hygiene Data'!G133)),NA())</f>
        <v>#N/A</v>
      </c>
      <c r="BJ139" s="84" t="e">
        <f ca="true">+IF(AND(ISNUMBER(OFFSET('Hygiene Data'!$G$7,0,10*ROW('Hygiene Data'!G133))),'Data Summary'!DY139="Yes"),OFFSET('Hygiene Data'!$G$7,0,10*ROW('Hygiene Data'!G133)),NA())</f>
        <v>#N/A</v>
      </c>
      <c r="BK139" s="84" t="e">
        <f ca="true">+IF(AND(ISNUMBER(OFFSET('Hygiene Data'!$G$9,0,10*ROW('Hygiene Data'!G133))),'Data Summary'!DZ139="Yes"),OFFSET('Hygiene Data'!$G$9,0,10*ROW('Hygiene Data'!G133)),NA())</f>
        <v>#N/A</v>
      </c>
      <c r="BL139" s="84" t="e">
        <f ca="true">+IF(AND(ISNUMBER(OFFSET('Hygiene Data'!$H$5,0,10*ROW('Hygiene Data'!H133))),'Data Summary'!EA139="Yes"),OFFSET('Hygiene Data'!$H$5,0,10*ROW('Hygiene Data'!H133)),NA())</f>
        <v>#N/A</v>
      </c>
      <c r="BM139" s="84" t="e">
        <f ca="true">+IF(AND(ISNUMBER(OFFSET('Hygiene Data'!$H$7,0,10*ROW('Hygiene Data'!H133))),'Data Summary'!EB139="Yes"),OFFSET('Hygiene Data'!$H$7,0,10*ROW('Hygiene Data'!H133)),NA())</f>
        <v>#N/A</v>
      </c>
      <c r="BN139" s="84" t="e">
        <f ca="true">+IF(AND(ISNUMBER(OFFSET('Hygiene Data'!$H$9,0,10*ROW('Hygiene Data'!H133))),'Data Summary'!EC139="Yes"),OFFSET('Hygiene Data'!$H$9,0,10*ROW('Hygiene Data'!H133)),NA())</f>
        <v>#N/A</v>
      </c>
      <c r="BO139" s="84" t="e">
        <f ca="true">+IF(AND(ISNUMBER(OFFSET('Hygiene Data'!$I$5,0,10*ROW('Hygiene Data'!I133))),'Data Summary'!ED139="Yes"),OFFSET('Hygiene Data'!$I$5,0,10*ROW('Hygiene Data'!I133)),NA())</f>
        <v>#N/A</v>
      </c>
      <c r="BP139" s="84" t="e">
        <f ca="true">+IF(AND(ISNUMBER(OFFSET('Hygiene Data'!$I$7,0,10*ROW('Hygiene Data'!I133))),'Data Summary'!EE139="Yes"),OFFSET('Hygiene Data'!$I$7,0,10*ROW('Hygiene Data'!I133)),NA())</f>
        <v>#N/A</v>
      </c>
      <c r="BQ139" s="84" t="e">
        <f ca="true">+IF(AND(ISNUMBER(OFFSET('Hygiene Data'!$I$9,0,10*ROW('Hygiene Data'!I133))),'Data Summary'!EF139="Yes"),OFFSET('Hygiene Data'!$I$9,0,10*ROW('Hygiene Data'!I133)),NA())</f>
        <v>#N/A</v>
      </c>
    </row>
    <row xmlns:x14ac="http://schemas.microsoft.com/office/spreadsheetml/2009/9/ac" r="140" x14ac:dyDescent="0.2">
      <c r="A140" s="375" t="e">
        <f ca="true">+RIGHT('Data Summary'!A140,LEN('Data Summary'!A140)-9)</f>
        <v>#VALUE!</v>
      </c>
      <c r="B140" s="36" t="str">
        <f ca="true">+IF(ISTEXT('Data Summary'!B140),'Data Summary'!B140,"")</f>
        <v/>
      </c>
      <c r="C140" s="325" t="e">
        <f ca="true">+VALUE('Data Summary'!C140)</f>
        <v>#VALUE!</v>
      </c>
      <c r="D140" s="82" t="e">
        <f ca="true">+IF(AND(ISNUMBER(OFFSET('Water Data'!$D$4,0,10*ROW('Water Data'!D134))),'Data Summary'!BS140="Yes"),100-OFFSET('Water Data'!$D$4,0,10*ROW('Water Data'!D134)),NA())</f>
        <v>#N/A</v>
      </c>
      <c r="E140" s="82" t="e">
        <f ca="true">+IF(AND(ISNUMBER(OFFSET('Water Data'!$D$6,0,10*ROW('Water Data'!D134))),'Data Summary'!BT140="Yes"),OFFSET('Water Data'!$D$6,0,10*ROW('Water Data'!D134)),NA())</f>
        <v>#N/A</v>
      </c>
      <c r="F140" s="82" t="e">
        <f ca="true">+IF(AND(ISNUMBER(OFFSET('Water Data'!$D$9,0,10*ROW('Water Data'!D134))),'Data Summary'!BU140="Yes"),OFFSET('Water Data'!$D$9,0,10*ROW('Water Data'!D134)),NA())</f>
        <v>#N/A</v>
      </c>
      <c r="G140" s="82" t="e">
        <f ca="true">+IF(AND(ISNUMBER(OFFSET('Water Data'!$E$4,0,10*ROW('Water Data'!E134))),'Data Summary'!BV140="Yes"),100-OFFSET('Water Data'!$E$4,0,10*ROW('Water Data'!E134)),NA())</f>
        <v>#N/A</v>
      </c>
      <c r="H140" s="82" t="e">
        <f ca="true">+IF(AND(ISNUMBER(OFFSET('Water Data'!$E$6,0,10*ROW('Water Data'!E134))),'Data Summary'!BW140="Yes"),OFFSET('Water Data'!$E$6,0,10*ROW('Water Data'!E134)),NA())</f>
        <v>#N/A</v>
      </c>
      <c r="I140" s="82" t="e">
        <f ca="true">+IF(AND(ISNUMBER(OFFSET('Water Data'!$E$9,0,10*ROW('Water Data'!E134))),'Data Summary'!BX140="Yes"),OFFSET('Water Data'!$E$9,0,10*ROW('Water Data'!E134)),NA())</f>
        <v>#N/A</v>
      </c>
      <c r="J140" s="82" t="e">
        <f ca="true">+IF(AND(ISNUMBER(OFFSET('Water Data'!$F$4,0,10*ROW('Water Data'!F134))),'Data Summary'!BY140="Yes"),100-OFFSET('Water Data'!$F$4,0,10*ROW('Water Data'!F134)),NA())</f>
        <v>#N/A</v>
      </c>
      <c r="K140" s="82" t="e">
        <f ca="true">+IF(AND(ISNUMBER(OFFSET('Water Data'!$F$6,0,10*ROW('Water Data'!F134))),'Data Summary'!BZ140="Yes"),OFFSET('Water Data'!$F$6,0,10*ROW('Water Data'!F134)),NA())</f>
        <v>#N/A</v>
      </c>
      <c r="L140" s="82" t="e">
        <f ca="true">+IF(AND(ISNUMBER(OFFSET('Water Data'!$F$9,0,10*ROW('Water Data'!F134))),'Data Summary'!CA140="Yes"),OFFSET('Water Data'!$F$9,0,10*ROW('Water Data'!F134)),NA())</f>
        <v>#N/A</v>
      </c>
      <c r="M140" s="82" t="e">
        <f ca="true">+IF(AND(ISNUMBER(OFFSET('Water Data'!$G$4,0,10*ROW('Water Data'!G134))),'Data Summary'!CB140="Yes"),100-OFFSET('Water Data'!$G$4,0,10*ROW('Water Data'!G134)),NA())</f>
        <v>#N/A</v>
      </c>
      <c r="N140" s="82" t="e">
        <f ca="true">+IF(AND(ISNUMBER(OFFSET('Water Data'!$G$6,0,10*ROW('Water Data'!G134))),'Data Summary'!CC140="Yes"),OFFSET('Water Data'!$G$6,0,10*ROW('Water Data'!G134)),NA())</f>
        <v>#N/A</v>
      </c>
      <c r="O140" s="82" t="e">
        <f ca="true">+IF(AND(ISNUMBER(OFFSET('Water Data'!$G$9,0,10*ROW('Water Data'!G134))),'Data Summary'!CD140="Yes"),OFFSET('Water Data'!$G$9,0,10*ROW('Water Data'!G134)),NA())</f>
        <v>#N/A</v>
      </c>
      <c r="P140" s="82" t="e">
        <f ca="true">+IF(AND(ISNUMBER(OFFSET('Water Data'!$H$4,0,10*ROW('Water Data'!H134))),'Data Summary'!CE140="Yes"),100-OFFSET('Water Data'!$H$4,0,10*ROW('Water Data'!H134)),NA())</f>
        <v>#N/A</v>
      </c>
      <c r="Q140" s="82" t="e">
        <f ca="true">+IF(AND(ISNUMBER(OFFSET('Water Data'!$H$6,0,10*ROW('Water Data'!H134))),'Data Summary'!CF140="Yes"),OFFSET('Water Data'!$H$6,0,10*ROW('Water Data'!H134)),NA())</f>
        <v>#N/A</v>
      </c>
      <c r="R140" s="82" t="e">
        <f ca="true">+IF(AND(ISNUMBER(OFFSET('Water Data'!$H$9,0,10*ROW('Water Data'!H134))),'Data Summary'!CG140="Yes"),OFFSET('Water Data'!$H$9,0,10*ROW('Water Data'!H134)),NA())</f>
        <v>#N/A</v>
      </c>
      <c r="S140" s="82" t="e">
        <f ca="true">+IF(AND(ISNUMBER(OFFSET('Water Data'!$I$4,0,10*ROW('Water Data'!I134))),'Data Summary'!CH140="Yes"),100-OFFSET('Water Data'!$I$4,0,10*ROW('Water Data'!I134)),NA())</f>
        <v>#N/A</v>
      </c>
      <c r="T140" s="82" t="e">
        <f ca="true">+IF(AND(ISNUMBER(OFFSET('Water Data'!$I$6,0,10*ROW('Water Data'!I134))),'Data Summary'!CI140="Yes"),OFFSET('Water Data'!$I$6,0,10*ROW('Water Data'!I134)),NA())</f>
        <v>#N/A</v>
      </c>
      <c r="U140" s="82" t="e">
        <f ca="true">+IF(AND(ISNUMBER(OFFSET('Water Data'!$I$9,0,10*ROW('Water Data'!I134))),'Data Summary'!CJ140="Yes"),OFFSET('Water Data'!$I$9,0,10*ROW('Water Data'!I134)),NA())</f>
        <v>#N/A</v>
      </c>
      <c r="V140" s="83" t="e">
        <f ca="true">+IF(AND(ISNUMBER(OFFSET('Sanitation Data'!$D$4,0,10*ROW('Sanitation Data'!D134))),'Data Summary'!CK140="Yes"),100-OFFSET('Sanitation Data'!$D$4,0,10*ROW('Sanitation Data'!D134)),NA())</f>
        <v>#N/A</v>
      </c>
      <c r="W140" s="83" t="e">
        <f ca="true">+IF(AND(ISNUMBER(OFFSET('Sanitation Data'!$D$6,0,10*ROW('Sanitation Data'!D134))),'Data Summary'!CL140="Yes"),OFFSET('Sanitation Data'!$D$6,0,10*ROW('Sanitation Data'!D134)),NA())</f>
        <v>#N/A</v>
      </c>
      <c r="X140" s="83" t="e">
        <f ca="true">+IF(AND(ISNUMBER(OFFSET('Sanitation Data'!$D$10,0,10*ROW('Sanitation Data'!D134))),'Data Summary'!CM140="Yes"),OFFSET('Sanitation Data'!$D$10,0,10*ROW('Sanitation Data'!D134)),NA())</f>
        <v>#N/A</v>
      </c>
      <c r="Y140" s="83" t="e">
        <f ca="true">+IF(AND(ISNUMBER(OFFSET('Sanitation Data'!$D$11,0,10*ROW('Sanitation Data'!D134))),'Data Summary'!CN140="Yes"),OFFSET('Sanitation Data'!$D$11,0,10*ROW('Sanitation Data'!D134)),NA())</f>
        <v>#N/A</v>
      </c>
      <c r="Z140" s="83" t="e">
        <f ca="true">+IF(AND(ISNUMBER(OFFSET('Sanitation Data'!$D$12,0,10*ROW('Sanitation Data'!D134))),'Data Summary'!CO140="Yes"),OFFSET('Sanitation Data'!$D$12,0,10*ROW('Sanitation Data'!D134)),NA())</f>
        <v>#N/A</v>
      </c>
      <c r="AA140" s="83" t="e">
        <f ca="true">+IF(AND(ISNUMBER(OFFSET('Sanitation Data'!$E$4,0,10*ROW('Sanitation Data'!E134))),'Data Summary'!CP140="Yes"),100-OFFSET('Sanitation Data'!$E$4,0,10*ROW('Sanitation Data'!E134)),NA())</f>
        <v>#N/A</v>
      </c>
      <c r="AB140" s="83" t="e">
        <f ca="true">+IF(AND(ISNUMBER(OFFSET('Sanitation Data'!$E$6,0,10*ROW('Sanitation Data'!E134))),'Data Summary'!CQ140="Yes"),OFFSET('Sanitation Data'!$E$6,0,10*ROW('Sanitation Data'!E134)),NA())</f>
        <v>#N/A</v>
      </c>
      <c r="AC140" s="83" t="e">
        <f ca="true">+IF(AND(ISNUMBER(OFFSET('Sanitation Data'!$E$10,0,10*ROW('Sanitation Data'!E134))),'Data Summary'!CR140="Yes"),OFFSET('Sanitation Data'!$E$10,0,10*ROW('Sanitation Data'!E134)),NA())</f>
        <v>#N/A</v>
      </c>
      <c r="AD140" s="83" t="e">
        <f ca="true">+IF(AND(ISNUMBER(OFFSET('Sanitation Data'!$E$11,0,10*ROW('Sanitation Data'!E134))),'Data Summary'!CS140="Yes"),OFFSET('Sanitation Data'!$E$11,0,10*ROW('Sanitation Data'!E134)),NA())</f>
        <v>#N/A</v>
      </c>
      <c r="AE140" s="83" t="e">
        <f ca="true">+IF(AND(ISNUMBER(OFFSET('Sanitation Data'!$E$12,0,10*ROW('Sanitation Data'!E134))),'Data Summary'!CT140="Yes"),OFFSET('Sanitation Data'!$E$12,0,10*ROW('Sanitation Data'!E134)),NA())</f>
        <v>#N/A</v>
      </c>
      <c r="AF140" s="83" t="e">
        <f ca="true">+IF(AND(ISNUMBER(OFFSET('Sanitation Data'!$F$4,0,10*ROW('Sanitation Data'!F134))),'Data Summary'!CU140="Yes"),100-OFFSET('Sanitation Data'!$F$4,0,10*ROW('Sanitation Data'!F134)),NA())</f>
        <v>#N/A</v>
      </c>
      <c r="AG140" s="83" t="e">
        <f ca="true">+IF(AND(ISNUMBER(OFFSET('Sanitation Data'!$F$6,0,10*ROW('Sanitation Data'!F134))),'Data Summary'!CV140="Yes"),OFFSET('Sanitation Data'!$F$6,0,10*ROW('Sanitation Data'!F134)),NA())</f>
        <v>#N/A</v>
      </c>
      <c r="AH140" s="83" t="e">
        <f ca="true">+IF(AND(ISNUMBER(OFFSET('Sanitation Data'!$F$10,0,10*ROW('Sanitation Data'!F134))),'Data Summary'!CW140="Yes"),OFFSET('Sanitation Data'!$F$10,0,10*ROW('Sanitation Data'!F134)),NA())</f>
        <v>#N/A</v>
      </c>
      <c r="AI140" s="83" t="e">
        <f ca="true">+IF(AND(ISNUMBER(OFFSET('Sanitation Data'!$F$11,0,10*ROW('Sanitation Data'!F134))),'Data Summary'!CX140="Yes"),OFFSET('Sanitation Data'!$F$11,0,10*ROW('Sanitation Data'!F134)),NA())</f>
        <v>#N/A</v>
      </c>
      <c r="AJ140" s="83" t="e">
        <f ca="true">+IF(AND(ISNUMBER(OFFSET('Sanitation Data'!$F$12,0,10*ROW('Sanitation Data'!F134))),'Data Summary'!CY140="Yes"),OFFSET('Sanitation Data'!$F$12,0,10*ROW('Sanitation Data'!F134)),NA())</f>
        <v>#N/A</v>
      </c>
      <c r="AK140" s="83" t="e">
        <f ca="true">+IF(AND(ISNUMBER(OFFSET('Sanitation Data'!$G$4,0,10*ROW('Sanitation Data'!G134))),'Data Summary'!CZ140="Yes"),100-OFFSET('Sanitation Data'!$G$4,0,10*ROW('Sanitation Data'!G134)),NA())</f>
        <v>#N/A</v>
      </c>
      <c r="AL140" s="83" t="e">
        <f ca="true">+IF(AND(ISNUMBER(OFFSET('Sanitation Data'!$G$6,0,10*ROW('Sanitation Data'!G134))),'Data Summary'!DA140="Yes"),OFFSET('Sanitation Data'!$G$6,0,10*ROW('Sanitation Data'!G134)),NA())</f>
        <v>#N/A</v>
      </c>
      <c r="AM140" s="83" t="e">
        <f ca="true">+IF(AND(ISNUMBER(OFFSET('Sanitation Data'!$G$10,0,10*ROW('Sanitation Data'!G134))),'Data Summary'!DB140="Yes"),OFFSET('Sanitation Data'!$G$10,0,10*ROW('Sanitation Data'!G134)),NA())</f>
        <v>#N/A</v>
      </c>
      <c r="AN140" s="83" t="e">
        <f ca="true">+IF(AND(ISNUMBER(OFFSET('Sanitation Data'!$G$11,0,10*ROW('Sanitation Data'!G134))),'Data Summary'!DC140="Yes"),OFFSET('Sanitation Data'!$G$11,0,10*ROW('Sanitation Data'!G134)),NA())</f>
        <v>#N/A</v>
      </c>
      <c r="AO140" s="83" t="e">
        <f ca="true">+IF(AND(ISNUMBER(OFFSET('Sanitation Data'!$G$12,0,10*ROW('Sanitation Data'!G134))),'Data Summary'!DD140="Yes"),OFFSET('Sanitation Data'!$G$12,0,10*ROW('Sanitation Data'!G134)),NA())</f>
        <v>#N/A</v>
      </c>
      <c r="AP140" s="83" t="e">
        <f ca="true">+IF(AND(ISNUMBER(OFFSET('Sanitation Data'!$H$4,0,10*ROW('Sanitation Data'!H134))),'Data Summary'!DE140="Yes"),100-OFFSET('Sanitation Data'!$H$4,0,10*ROW('Sanitation Data'!H134)),NA())</f>
        <v>#N/A</v>
      </c>
      <c r="AQ140" s="83" t="e">
        <f ca="true">+IF(AND(ISNUMBER(OFFSET('Sanitation Data'!$H$6,0,10*ROW('Sanitation Data'!H134))),'Data Summary'!DF140="Yes"),OFFSET('Sanitation Data'!$H$6,0,10*ROW('Sanitation Data'!H134)),NA())</f>
        <v>#N/A</v>
      </c>
      <c r="AR140" s="83" t="e">
        <f ca="true">+IF(AND(ISNUMBER(OFFSET('Sanitation Data'!$H$10,0,10*ROW('Sanitation Data'!H134))),'Data Summary'!DG140="Yes"),OFFSET('Sanitation Data'!$H$10,0,10*ROW('Sanitation Data'!H134)),NA())</f>
        <v>#N/A</v>
      </c>
      <c r="AS140" s="83" t="e">
        <f ca="true">+IF(AND(ISNUMBER(OFFSET('Sanitation Data'!$H$11,0,10*ROW('Sanitation Data'!H134))),'Data Summary'!DH140="Yes"),OFFSET('Sanitation Data'!$H$11,0,10*ROW('Sanitation Data'!H134)),NA())</f>
        <v>#N/A</v>
      </c>
      <c r="AT140" s="83" t="e">
        <f ca="true">+IF(AND(ISNUMBER(OFFSET('Sanitation Data'!$H$12,0,10*ROW('Sanitation Data'!H134))),'Data Summary'!DI140="Yes"),OFFSET('Sanitation Data'!$H$12,0,10*ROW('Sanitation Data'!H134)),NA())</f>
        <v>#N/A</v>
      </c>
      <c r="AU140" s="83" t="e">
        <f ca="true">+IF(AND(ISNUMBER(OFFSET('Sanitation Data'!$I$4,0,10*ROW('Sanitation Data'!I134))),'Data Summary'!DJ140="Yes"),100-OFFSET('Sanitation Data'!$I$4,0,10*ROW('Sanitation Data'!I134)),NA())</f>
        <v>#N/A</v>
      </c>
      <c r="AV140" s="83" t="e">
        <f ca="true">+IF(AND(ISNUMBER(OFFSET('Sanitation Data'!$I$6,0,10*ROW('Sanitation Data'!I134))),'Data Summary'!DK140="Yes"),OFFSET('Sanitation Data'!$I$6,0,10*ROW('Sanitation Data'!I134)),NA())</f>
        <v>#N/A</v>
      </c>
      <c r="AW140" s="83" t="e">
        <f ca="true">+IF(AND(ISNUMBER(OFFSET('Sanitation Data'!$I$10,0,10*ROW('Sanitation Data'!I134))),'Data Summary'!DL140="Yes"),OFFSET('Sanitation Data'!$I$10,0,10*ROW('Sanitation Data'!I134)),NA())</f>
        <v>#N/A</v>
      </c>
      <c r="AX140" s="83" t="e">
        <f ca="true">+IF(AND(ISNUMBER(OFFSET('Sanitation Data'!$I$11,0,10*ROW('Sanitation Data'!I134))),'Data Summary'!DM140="Yes"),OFFSET('Sanitation Data'!$I$11,0,10*ROW('Sanitation Data'!I134)),NA())</f>
        <v>#N/A</v>
      </c>
      <c r="AY140" s="83" t="e">
        <f ca="true">+IF(AND(ISNUMBER(OFFSET('Sanitation Data'!$I$12,0,10*ROW('Sanitation Data'!I134))),'Data Summary'!DN140="Yes"),OFFSET('Sanitation Data'!$I$12,0,10*ROW('Sanitation Data'!I134)),NA())</f>
        <v>#N/A</v>
      </c>
      <c r="AZ140" s="84" t="e">
        <f ca="true">+IF(AND(ISNUMBER(OFFSET('Hygiene Data'!$D$5,0,10*ROW('Hygiene Data'!D134))),'Data Summary'!DO140="Yes"),OFFSET('Hygiene Data'!$D$5,0,10*ROW('Hygiene Data'!D134)),NA())</f>
        <v>#N/A</v>
      </c>
      <c r="BA140" s="84" t="e">
        <f ca="true">+IF(AND(ISNUMBER(OFFSET('Hygiene Data'!$D$7,0,10*ROW('Hygiene Data'!D134))),'Data Summary'!DP140="Yes"),OFFSET('Hygiene Data'!$D$7,0,10*ROW('Hygiene Data'!D134)),NA())</f>
        <v>#N/A</v>
      </c>
      <c r="BB140" s="84" t="e">
        <f ca="true">+IF(AND(ISNUMBER(OFFSET('Hygiene Data'!$D$9,0,10*ROW('Hygiene Data'!D134))),'Data Summary'!DQ140="Yes"),OFFSET('Hygiene Data'!$D$9,0,10*ROW('Hygiene Data'!D134)),NA())</f>
        <v>#N/A</v>
      </c>
      <c r="BC140" s="84" t="e">
        <f ca="true">+IF(AND(ISNUMBER(OFFSET('Hygiene Data'!$E$5,0,10*ROW('Hygiene Data'!E134))),'Data Summary'!DR140="Yes"),OFFSET('Hygiene Data'!$E$5,0,10*ROW('Hygiene Data'!E134)),NA())</f>
        <v>#N/A</v>
      </c>
      <c r="BD140" s="84" t="e">
        <f ca="true">+IF(AND(ISNUMBER(OFFSET('Hygiene Data'!$E$7,0,10*ROW('Hygiene Data'!E134))),'Data Summary'!DS140="Yes"),OFFSET('Hygiene Data'!$E$7,0,10*ROW('Hygiene Data'!E134)),NA())</f>
        <v>#N/A</v>
      </c>
      <c r="BE140" s="84" t="e">
        <f ca="true">+IF(AND(ISNUMBER(OFFSET('Hygiene Data'!$E$9,0,10*ROW('Hygiene Data'!E134))),'Data Summary'!DT140="Yes"),OFFSET('Hygiene Data'!$E$9,0,10*ROW('Hygiene Data'!E134)),NA())</f>
        <v>#N/A</v>
      </c>
      <c r="BF140" s="84" t="e">
        <f ca="true">+IF(AND(ISNUMBER(OFFSET('Hygiene Data'!$F$5,0,10*ROW('Hygiene Data'!F134))),'Data Summary'!DU140="Yes"),OFFSET('Hygiene Data'!$F$5,0,10*ROW('Hygiene Data'!F134)),NA())</f>
        <v>#N/A</v>
      </c>
      <c r="BG140" s="84" t="e">
        <f ca="true">+IF(AND(ISNUMBER(OFFSET('Hygiene Data'!$F$7,0,10*ROW('Hygiene Data'!F134))),'Data Summary'!DV140="Yes"),OFFSET('Hygiene Data'!$F$7,0,10*ROW('Hygiene Data'!F134)),NA())</f>
        <v>#N/A</v>
      </c>
      <c r="BH140" s="84" t="e">
        <f ca="true">+IF(AND(ISNUMBER(OFFSET('Hygiene Data'!$F$9,0,10*ROW('Hygiene Data'!F134))),'Data Summary'!DW140="Yes"),OFFSET('Hygiene Data'!$F$9,0,10*ROW('Hygiene Data'!F134)),NA())</f>
        <v>#N/A</v>
      </c>
      <c r="BI140" s="84" t="e">
        <f ca="true">+IF(AND(ISNUMBER(OFFSET('Hygiene Data'!$G$5,0,10*ROW('Hygiene Data'!G134))),'Data Summary'!DX140="Yes"),OFFSET('Hygiene Data'!$G$5,0,10*ROW('Hygiene Data'!G134)),NA())</f>
        <v>#N/A</v>
      </c>
      <c r="BJ140" s="84" t="e">
        <f ca="true">+IF(AND(ISNUMBER(OFFSET('Hygiene Data'!$G$7,0,10*ROW('Hygiene Data'!G134))),'Data Summary'!DY140="Yes"),OFFSET('Hygiene Data'!$G$7,0,10*ROW('Hygiene Data'!G134)),NA())</f>
        <v>#N/A</v>
      </c>
      <c r="BK140" s="84" t="e">
        <f ca="true">+IF(AND(ISNUMBER(OFFSET('Hygiene Data'!$G$9,0,10*ROW('Hygiene Data'!G134))),'Data Summary'!DZ140="Yes"),OFFSET('Hygiene Data'!$G$9,0,10*ROW('Hygiene Data'!G134)),NA())</f>
        <v>#N/A</v>
      </c>
      <c r="BL140" s="84" t="e">
        <f ca="true">+IF(AND(ISNUMBER(OFFSET('Hygiene Data'!$H$5,0,10*ROW('Hygiene Data'!H134))),'Data Summary'!EA140="Yes"),OFFSET('Hygiene Data'!$H$5,0,10*ROW('Hygiene Data'!H134)),NA())</f>
        <v>#N/A</v>
      </c>
      <c r="BM140" s="84" t="e">
        <f ca="true">+IF(AND(ISNUMBER(OFFSET('Hygiene Data'!$H$7,0,10*ROW('Hygiene Data'!H134))),'Data Summary'!EB140="Yes"),OFFSET('Hygiene Data'!$H$7,0,10*ROW('Hygiene Data'!H134)),NA())</f>
        <v>#N/A</v>
      </c>
      <c r="BN140" s="84" t="e">
        <f ca="true">+IF(AND(ISNUMBER(OFFSET('Hygiene Data'!$H$9,0,10*ROW('Hygiene Data'!H134))),'Data Summary'!EC140="Yes"),OFFSET('Hygiene Data'!$H$9,0,10*ROW('Hygiene Data'!H134)),NA())</f>
        <v>#N/A</v>
      </c>
      <c r="BO140" s="84" t="e">
        <f ca="true">+IF(AND(ISNUMBER(OFFSET('Hygiene Data'!$I$5,0,10*ROW('Hygiene Data'!I134))),'Data Summary'!ED140="Yes"),OFFSET('Hygiene Data'!$I$5,0,10*ROW('Hygiene Data'!I134)),NA())</f>
        <v>#N/A</v>
      </c>
      <c r="BP140" s="84" t="e">
        <f ca="true">+IF(AND(ISNUMBER(OFFSET('Hygiene Data'!$I$7,0,10*ROW('Hygiene Data'!I134))),'Data Summary'!EE140="Yes"),OFFSET('Hygiene Data'!$I$7,0,10*ROW('Hygiene Data'!I134)),NA())</f>
        <v>#N/A</v>
      </c>
      <c r="BQ140" s="84" t="e">
        <f ca="true">+IF(AND(ISNUMBER(OFFSET('Hygiene Data'!$I$9,0,10*ROW('Hygiene Data'!I134))),'Data Summary'!EF140="Yes"),OFFSET('Hygiene Data'!$I$9,0,10*ROW('Hygiene Data'!I134)),NA())</f>
        <v>#N/A</v>
      </c>
    </row>
    <row xmlns:x14ac="http://schemas.microsoft.com/office/spreadsheetml/2009/9/ac" r="141" x14ac:dyDescent="0.2">
      <c r="A141" s="375" t="e">
        <f ca="true">+RIGHT('Data Summary'!A141,LEN('Data Summary'!A141)-9)</f>
        <v>#VALUE!</v>
      </c>
      <c r="B141" s="36" t="str">
        <f ca="true">+IF(ISTEXT('Data Summary'!B141),'Data Summary'!B141,"")</f>
        <v/>
      </c>
      <c r="C141" s="325" t="e">
        <f ca="true">+VALUE('Data Summary'!C141)</f>
        <v>#VALUE!</v>
      </c>
      <c r="D141" s="82" t="e">
        <f ca="true">+IF(AND(ISNUMBER(OFFSET('Water Data'!$D$4,0,10*ROW('Water Data'!D135))),'Data Summary'!BS141="Yes"),100-OFFSET('Water Data'!$D$4,0,10*ROW('Water Data'!D135)),NA())</f>
        <v>#N/A</v>
      </c>
      <c r="E141" s="82" t="e">
        <f ca="true">+IF(AND(ISNUMBER(OFFSET('Water Data'!$D$6,0,10*ROW('Water Data'!D135))),'Data Summary'!BT141="Yes"),OFFSET('Water Data'!$D$6,0,10*ROW('Water Data'!D135)),NA())</f>
        <v>#N/A</v>
      </c>
      <c r="F141" s="82" t="e">
        <f ca="true">+IF(AND(ISNUMBER(OFFSET('Water Data'!$D$9,0,10*ROW('Water Data'!D135))),'Data Summary'!BU141="Yes"),OFFSET('Water Data'!$D$9,0,10*ROW('Water Data'!D135)),NA())</f>
        <v>#N/A</v>
      </c>
      <c r="G141" s="82" t="e">
        <f ca="true">+IF(AND(ISNUMBER(OFFSET('Water Data'!$E$4,0,10*ROW('Water Data'!E135))),'Data Summary'!BV141="Yes"),100-OFFSET('Water Data'!$E$4,0,10*ROW('Water Data'!E135)),NA())</f>
        <v>#N/A</v>
      </c>
      <c r="H141" s="82" t="e">
        <f ca="true">+IF(AND(ISNUMBER(OFFSET('Water Data'!$E$6,0,10*ROW('Water Data'!E135))),'Data Summary'!BW141="Yes"),OFFSET('Water Data'!$E$6,0,10*ROW('Water Data'!E135)),NA())</f>
        <v>#N/A</v>
      </c>
      <c r="I141" s="82" t="e">
        <f ca="true">+IF(AND(ISNUMBER(OFFSET('Water Data'!$E$9,0,10*ROW('Water Data'!E135))),'Data Summary'!BX141="Yes"),OFFSET('Water Data'!$E$9,0,10*ROW('Water Data'!E135)),NA())</f>
        <v>#N/A</v>
      </c>
      <c r="J141" s="82" t="e">
        <f ca="true">+IF(AND(ISNUMBER(OFFSET('Water Data'!$F$4,0,10*ROW('Water Data'!F135))),'Data Summary'!BY141="Yes"),100-OFFSET('Water Data'!$F$4,0,10*ROW('Water Data'!F135)),NA())</f>
        <v>#N/A</v>
      </c>
      <c r="K141" s="82" t="e">
        <f ca="true">+IF(AND(ISNUMBER(OFFSET('Water Data'!$F$6,0,10*ROW('Water Data'!F135))),'Data Summary'!BZ141="Yes"),OFFSET('Water Data'!$F$6,0,10*ROW('Water Data'!F135)),NA())</f>
        <v>#N/A</v>
      </c>
      <c r="L141" s="82" t="e">
        <f ca="true">+IF(AND(ISNUMBER(OFFSET('Water Data'!$F$9,0,10*ROW('Water Data'!F135))),'Data Summary'!CA141="Yes"),OFFSET('Water Data'!$F$9,0,10*ROW('Water Data'!F135)),NA())</f>
        <v>#N/A</v>
      </c>
      <c r="M141" s="82" t="e">
        <f ca="true">+IF(AND(ISNUMBER(OFFSET('Water Data'!$G$4,0,10*ROW('Water Data'!G135))),'Data Summary'!CB141="Yes"),100-OFFSET('Water Data'!$G$4,0,10*ROW('Water Data'!G135)),NA())</f>
        <v>#N/A</v>
      </c>
      <c r="N141" s="82" t="e">
        <f ca="true">+IF(AND(ISNUMBER(OFFSET('Water Data'!$G$6,0,10*ROW('Water Data'!G135))),'Data Summary'!CC141="Yes"),OFFSET('Water Data'!$G$6,0,10*ROW('Water Data'!G135)),NA())</f>
        <v>#N/A</v>
      </c>
      <c r="O141" s="82" t="e">
        <f ca="true">+IF(AND(ISNUMBER(OFFSET('Water Data'!$G$9,0,10*ROW('Water Data'!G135))),'Data Summary'!CD141="Yes"),OFFSET('Water Data'!$G$9,0,10*ROW('Water Data'!G135)),NA())</f>
        <v>#N/A</v>
      </c>
      <c r="P141" s="82" t="e">
        <f ca="true">+IF(AND(ISNUMBER(OFFSET('Water Data'!$H$4,0,10*ROW('Water Data'!H135))),'Data Summary'!CE141="Yes"),100-OFFSET('Water Data'!$H$4,0,10*ROW('Water Data'!H135)),NA())</f>
        <v>#N/A</v>
      </c>
      <c r="Q141" s="82" t="e">
        <f ca="true">+IF(AND(ISNUMBER(OFFSET('Water Data'!$H$6,0,10*ROW('Water Data'!H135))),'Data Summary'!CF141="Yes"),OFFSET('Water Data'!$H$6,0,10*ROW('Water Data'!H135)),NA())</f>
        <v>#N/A</v>
      </c>
      <c r="R141" s="82" t="e">
        <f ca="true">+IF(AND(ISNUMBER(OFFSET('Water Data'!$H$9,0,10*ROW('Water Data'!H135))),'Data Summary'!CG141="Yes"),OFFSET('Water Data'!$H$9,0,10*ROW('Water Data'!H135)),NA())</f>
        <v>#N/A</v>
      </c>
      <c r="S141" s="82" t="e">
        <f ca="true">+IF(AND(ISNUMBER(OFFSET('Water Data'!$I$4,0,10*ROW('Water Data'!I135))),'Data Summary'!CH141="Yes"),100-OFFSET('Water Data'!$I$4,0,10*ROW('Water Data'!I135)),NA())</f>
        <v>#N/A</v>
      </c>
      <c r="T141" s="82" t="e">
        <f ca="true">+IF(AND(ISNUMBER(OFFSET('Water Data'!$I$6,0,10*ROW('Water Data'!I135))),'Data Summary'!CI141="Yes"),OFFSET('Water Data'!$I$6,0,10*ROW('Water Data'!I135)),NA())</f>
        <v>#N/A</v>
      </c>
      <c r="U141" s="82" t="e">
        <f ca="true">+IF(AND(ISNUMBER(OFFSET('Water Data'!$I$9,0,10*ROW('Water Data'!I135))),'Data Summary'!CJ141="Yes"),OFFSET('Water Data'!$I$9,0,10*ROW('Water Data'!I135)),NA())</f>
        <v>#N/A</v>
      </c>
      <c r="V141" s="83" t="e">
        <f ca="true">+IF(AND(ISNUMBER(OFFSET('Sanitation Data'!$D$4,0,10*ROW('Sanitation Data'!D135))),'Data Summary'!CK141="Yes"),100-OFFSET('Sanitation Data'!$D$4,0,10*ROW('Sanitation Data'!D135)),NA())</f>
        <v>#N/A</v>
      </c>
      <c r="W141" s="83" t="e">
        <f ca="true">+IF(AND(ISNUMBER(OFFSET('Sanitation Data'!$D$6,0,10*ROW('Sanitation Data'!D135))),'Data Summary'!CL141="Yes"),OFFSET('Sanitation Data'!$D$6,0,10*ROW('Sanitation Data'!D135)),NA())</f>
        <v>#N/A</v>
      </c>
      <c r="X141" s="83" t="e">
        <f ca="true">+IF(AND(ISNUMBER(OFFSET('Sanitation Data'!$D$10,0,10*ROW('Sanitation Data'!D135))),'Data Summary'!CM141="Yes"),OFFSET('Sanitation Data'!$D$10,0,10*ROW('Sanitation Data'!D135)),NA())</f>
        <v>#N/A</v>
      </c>
      <c r="Y141" s="83" t="e">
        <f ca="true">+IF(AND(ISNUMBER(OFFSET('Sanitation Data'!$D$11,0,10*ROW('Sanitation Data'!D135))),'Data Summary'!CN141="Yes"),OFFSET('Sanitation Data'!$D$11,0,10*ROW('Sanitation Data'!D135)),NA())</f>
        <v>#N/A</v>
      </c>
      <c r="Z141" s="83" t="e">
        <f ca="true">+IF(AND(ISNUMBER(OFFSET('Sanitation Data'!$D$12,0,10*ROW('Sanitation Data'!D135))),'Data Summary'!CO141="Yes"),OFFSET('Sanitation Data'!$D$12,0,10*ROW('Sanitation Data'!D135)),NA())</f>
        <v>#N/A</v>
      </c>
      <c r="AA141" s="83" t="e">
        <f ca="true">+IF(AND(ISNUMBER(OFFSET('Sanitation Data'!$E$4,0,10*ROW('Sanitation Data'!E135))),'Data Summary'!CP141="Yes"),100-OFFSET('Sanitation Data'!$E$4,0,10*ROW('Sanitation Data'!E135)),NA())</f>
        <v>#N/A</v>
      </c>
      <c r="AB141" s="83" t="e">
        <f ca="true">+IF(AND(ISNUMBER(OFFSET('Sanitation Data'!$E$6,0,10*ROW('Sanitation Data'!E135))),'Data Summary'!CQ141="Yes"),OFFSET('Sanitation Data'!$E$6,0,10*ROW('Sanitation Data'!E135)),NA())</f>
        <v>#N/A</v>
      </c>
      <c r="AC141" s="83" t="e">
        <f ca="true">+IF(AND(ISNUMBER(OFFSET('Sanitation Data'!$E$10,0,10*ROW('Sanitation Data'!E135))),'Data Summary'!CR141="Yes"),OFFSET('Sanitation Data'!$E$10,0,10*ROW('Sanitation Data'!E135)),NA())</f>
        <v>#N/A</v>
      </c>
      <c r="AD141" s="83" t="e">
        <f ca="true">+IF(AND(ISNUMBER(OFFSET('Sanitation Data'!$E$11,0,10*ROW('Sanitation Data'!E135))),'Data Summary'!CS141="Yes"),OFFSET('Sanitation Data'!$E$11,0,10*ROW('Sanitation Data'!E135)),NA())</f>
        <v>#N/A</v>
      </c>
      <c r="AE141" s="83" t="e">
        <f ca="true">+IF(AND(ISNUMBER(OFFSET('Sanitation Data'!$E$12,0,10*ROW('Sanitation Data'!E135))),'Data Summary'!CT141="Yes"),OFFSET('Sanitation Data'!$E$12,0,10*ROW('Sanitation Data'!E135)),NA())</f>
        <v>#N/A</v>
      </c>
      <c r="AF141" s="83" t="e">
        <f ca="true">+IF(AND(ISNUMBER(OFFSET('Sanitation Data'!$F$4,0,10*ROW('Sanitation Data'!F135))),'Data Summary'!CU141="Yes"),100-OFFSET('Sanitation Data'!$F$4,0,10*ROW('Sanitation Data'!F135)),NA())</f>
        <v>#N/A</v>
      </c>
      <c r="AG141" s="83" t="e">
        <f ca="true">+IF(AND(ISNUMBER(OFFSET('Sanitation Data'!$F$6,0,10*ROW('Sanitation Data'!F135))),'Data Summary'!CV141="Yes"),OFFSET('Sanitation Data'!$F$6,0,10*ROW('Sanitation Data'!F135)),NA())</f>
        <v>#N/A</v>
      </c>
      <c r="AH141" s="83" t="e">
        <f ca="true">+IF(AND(ISNUMBER(OFFSET('Sanitation Data'!$F$10,0,10*ROW('Sanitation Data'!F135))),'Data Summary'!CW141="Yes"),OFFSET('Sanitation Data'!$F$10,0,10*ROW('Sanitation Data'!F135)),NA())</f>
        <v>#N/A</v>
      </c>
      <c r="AI141" s="83" t="e">
        <f ca="true">+IF(AND(ISNUMBER(OFFSET('Sanitation Data'!$F$11,0,10*ROW('Sanitation Data'!F135))),'Data Summary'!CX141="Yes"),OFFSET('Sanitation Data'!$F$11,0,10*ROW('Sanitation Data'!F135)),NA())</f>
        <v>#N/A</v>
      </c>
      <c r="AJ141" s="83" t="e">
        <f ca="true">+IF(AND(ISNUMBER(OFFSET('Sanitation Data'!$F$12,0,10*ROW('Sanitation Data'!F135))),'Data Summary'!CY141="Yes"),OFFSET('Sanitation Data'!$F$12,0,10*ROW('Sanitation Data'!F135)),NA())</f>
        <v>#N/A</v>
      </c>
      <c r="AK141" s="83" t="e">
        <f ca="true">+IF(AND(ISNUMBER(OFFSET('Sanitation Data'!$G$4,0,10*ROW('Sanitation Data'!G135))),'Data Summary'!CZ141="Yes"),100-OFFSET('Sanitation Data'!$G$4,0,10*ROW('Sanitation Data'!G135)),NA())</f>
        <v>#N/A</v>
      </c>
      <c r="AL141" s="83" t="e">
        <f ca="true">+IF(AND(ISNUMBER(OFFSET('Sanitation Data'!$G$6,0,10*ROW('Sanitation Data'!G135))),'Data Summary'!DA141="Yes"),OFFSET('Sanitation Data'!$G$6,0,10*ROW('Sanitation Data'!G135)),NA())</f>
        <v>#N/A</v>
      </c>
      <c r="AM141" s="83" t="e">
        <f ca="true">+IF(AND(ISNUMBER(OFFSET('Sanitation Data'!$G$10,0,10*ROW('Sanitation Data'!G135))),'Data Summary'!DB141="Yes"),OFFSET('Sanitation Data'!$G$10,0,10*ROW('Sanitation Data'!G135)),NA())</f>
        <v>#N/A</v>
      </c>
      <c r="AN141" s="83" t="e">
        <f ca="true">+IF(AND(ISNUMBER(OFFSET('Sanitation Data'!$G$11,0,10*ROW('Sanitation Data'!G135))),'Data Summary'!DC141="Yes"),OFFSET('Sanitation Data'!$G$11,0,10*ROW('Sanitation Data'!G135)),NA())</f>
        <v>#N/A</v>
      </c>
      <c r="AO141" s="83" t="e">
        <f ca="true">+IF(AND(ISNUMBER(OFFSET('Sanitation Data'!$G$12,0,10*ROW('Sanitation Data'!G135))),'Data Summary'!DD141="Yes"),OFFSET('Sanitation Data'!$G$12,0,10*ROW('Sanitation Data'!G135)),NA())</f>
        <v>#N/A</v>
      </c>
      <c r="AP141" s="83" t="e">
        <f ca="true">+IF(AND(ISNUMBER(OFFSET('Sanitation Data'!$H$4,0,10*ROW('Sanitation Data'!H135))),'Data Summary'!DE141="Yes"),100-OFFSET('Sanitation Data'!$H$4,0,10*ROW('Sanitation Data'!H135)),NA())</f>
        <v>#N/A</v>
      </c>
      <c r="AQ141" s="83" t="e">
        <f ca="true">+IF(AND(ISNUMBER(OFFSET('Sanitation Data'!$H$6,0,10*ROW('Sanitation Data'!H135))),'Data Summary'!DF141="Yes"),OFFSET('Sanitation Data'!$H$6,0,10*ROW('Sanitation Data'!H135)),NA())</f>
        <v>#N/A</v>
      </c>
      <c r="AR141" s="83" t="e">
        <f ca="true">+IF(AND(ISNUMBER(OFFSET('Sanitation Data'!$H$10,0,10*ROW('Sanitation Data'!H135))),'Data Summary'!DG141="Yes"),OFFSET('Sanitation Data'!$H$10,0,10*ROW('Sanitation Data'!H135)),NA())</f>
        <v>#N/A</v>
      </c>
      <c r="AS141" s="83" t="e">
        <f ca="true">+IF(AND(ISNUMBER(OFFSET('Sanitation Data'!$H$11,0,10*ROW('Sanitation Data'!H135))),'Data Summary'!DH141="Yes"),OFFSET('Sanitation Data'!$H$11,0,10*ROW('Sanitation Data'!H135)),NA())</f>
        <v>#N/A</v>
      </c>
      <c r="AT141" s="83" t="e">
        <f ca="true">+IF(AND(ISNUMBER(OFFSET('Sanitation Data'!$H$12,0,10*ROW('Sanitation Data'!H135))),'Data Summary'!DI141="Yes"),OFFSET('Sanitation Data'!$H$12,0,10*ROW('Sanitation Data'!H135)),NA())</f>
        <v>#N/A</v>
      </c>
      <c r="AU141" s="83" t="e">
        <f ca="true">+IF(AND(ISNUMBER(OFFSET('Sanitation Data'!$I$4,0,10*ROW('Sanitation Data'!I135))),'Data Summary'!DJ141="Yes"),100-OFFSET('Sanitation Data'!$I$4,0,10*ROW('Sanitation Data'!I135)),NA())</f>
        <v>#N/A</v>
      </c>
      <c r="AV141" s="83" t="e">
        <f ca="true">+IF(AND(ISNUMBER(OFFSET('Sanitation Data'!$I$6,0,10*ROW('Sanitation Data'!I135))),'Data Summary'!DK141="Yes"),OFFSET('Sanitation Data'!$I$6,0,10*ROW('Sanitation Data'!I135)),NA())</f>
        <v>#N/A</v>
      </c>
      <c r="AW141" s="83" t="e">
        <f ca="true">+IF(AND(ISNUMBER(OFFSET('Sanitation Data'!$I$10,0,10*ROW('Sanitation Data'!I135))),'Data Summary'!DL141="Yes"),OFFSET('Sanitation Data'!$I$10,0,10*ROW('Sanitation Data'!I135)),NA())</f>
        <v>#N/A</v>
      </c>
      <c r="AX141" s="83" t="e">
        <f ca="true">+IF(AND(ISNUMBER(OFFSET('Sanitation Data'!$I$11,0,10*ROW('Sanitation Data'!I135))),'Data Summary'!DM141="Yes"),OFFSET('Sanitation Data'!$I$11,0,10*ROW('Sanitation Data'!I135)),NA())</f>
        <v>#N/A</v>
      </c>
      <c r="AY141" s="83" t="e">
        <f ca="true">+IF(AND(ISNUMBER(OFFSET('Sanitation Data'!$I$12,0,10*ROW('Sanitation Data'!I135))),'Data Summary'!DN141="Yes"),OFFSET('Sanitation Data'!$I$12,0,10*ROW('Sanitation Data'!I135)),NA())</f>
        <v>#N/A</v>
      </c>
      <c r="AZ141" s="84" t="e">
        <f ca="true">+IF(AND(ISNUMBER(OFFSET('Hygiene Data'!$D$5,0,10*ROW('Hygiene Data'!D135))),'Data Summary'!DO141="Yes"),OFFSET('Hygiene Data'!$D$5,0,10*ROW('Hygiene Data'!D135)),NA())</f>
        <v>#N/A</v>
      </c>
      <c r="BA141" s="84" t="e">
        <f ca="true">+IF(AND(ISNUMBER(OFFSET('Hygiene Data'!$D$7,0,10*ROW('Hygiene Data'!D135))),'Data Summary'!DP141="Yes"),OFFSET('Hygiene Data'!$D$7,0,10*ROW('Hygiene Data'!D135)),NA())</f>
        <v>#N/A</v>
      </c>
      <c r="BB141" s="84" t="e">
        <f ca="true">+IF(AND(ISNUMBER(OFFSET('Hygiene Data'!$D$9,0,10*ROW('Hygiene Data'!D135))),'Data Summary'!DQ141="Yes"),OFFSET('Hygiene Data'!$D$9,0,10*ROW('Hygiene Data'!D135)),NA())</f>
        <v>#N/A</v>
      </c>
      <c r="BC141" s="84" t="e">
        <f ca="true">+IF(AND(ISNUMBER(OFFSET('Hygiene Data'!$E$5,0,10*ROW('Hygiene Data'!E135))),'Data Summary'!DR141="Yes"),OFFSET('Hygiene Data'!$E$5,0,10*ROW('Hygiene Data'!E135)),NA())</f>
        <v>#N/A</v>
      </c>
      <c r="BD141" s="84" t="e">
        <f ca="true">+IF(AND(ISNUMBER(OFFSET('Hygiene Data'!$E$7,0,10*ROW('Hygiene Data'!E135))),'Data Summary'!DS141="Yes"),OFFSET('Hygiene Data'!$E$7,0,10*ROW('Hygiene Data'!E135)),NA())</f>
        <v>#N/A</v>
      </c>
      <c r="BE141" s="84" t="e">
        <f ca="true">+IF(AND(ISNUMBER(OFFSET('Hygiene Data'!$E$9,0,10*ROW('Hygiene Data'!E135))),'Data Summary'!DT141="Yes"),OFFSET('Hygiene Data'!$E$9,0,10*ROW('Hygiene Data'!E135)),NA())</f>
        <v>#N/A</v>
      </c>
      <c r="BF141" s="84" t="e">
        <f ca="true">+IF(AND(ISNUMBER(OFFSET('Hygiene Data'!$F$5,0,10*ROW('Hygiene Data'!F135))),'Data Summary'!DU141="Yes"),OFFSET('Hygiene Data'!$F$5,0,10*ROW('Hygiene Data'!F135)),NA())</f>
        <v>#N/A</v>
      </c>
      <c r="BG141" s="84" t="e">
        <f ca="true">+IF(AND(ISNUMBER(OFFSET('Hygiene Data'!$F$7,0,10*ROW('Hygiene Data'!F135))),'Data Summary'!DV141="Yes"),OFFSET('Hygiene Data'!$F$7,0,10*ROW('Hygiene Data'!F135)),NA())</f>
        <v>#N/A</v>
      </c>
      <c r="BH141" s="84" t="e">
        <f ca="true">+IF(AND(ISNUMBER(OFFSET('Hygiene Data'!$F$9,0,10*ROW('Hygiene Data'!F135))),'Data Summary'!DW141="Yes"),OFFSET('Hygiene Data'!$F$9,0,10*ROW('Hygiene Data'!F135)),NA())</f>
        <v>#N/A</v>
      </c>
      <c r="BI141" s="84" t="e">
        <f ca="true">+IF(AND(ISNUMBER(OFFSET('Hygiene Data'!$G$5,0,10*ROW('Hygiene Data'!G135))),'Data Summary'!DX141="Yes"),OFFSET('Hygiene Data'!$G$5,0,10*ROW('Hygiene Data'!G135)),NA())</f>
        <v>#N/A</v>
      </c>
      <c r="BJ141" s="84" t="e">
        <f ca="true">+IF(AND(ISNUMBER(OFFSET('Hygiene Data'!$G$7,0,10*ROW('Hygiene Data'!G135))),'Data Summary'!DY141="Yes"),OFFSET('Hygiene Data'!$G$7,0,10*ROW('Hygiene Data'!G135)),NA())</f>
        <v>#N/A</v>
      </c>
      <c r="BK141" s="84" t="e">
        <f ca="true">+IF(AND(ISNUMBER(OFFSET('Hygiene Data'!$G$9,0,10*ROW('Hygiene Data'!G135))),'Data Summary'!DZ141="Yes"),OFFSET('Hygiene Data'!$G$9,0,10*ROW('Hygiene Data'!G135)),NA())</f>
        <v>#N/A</v>
      </c>
      <c r="BL141" s="84" t="e">
        <f ca="true">+IF(AND(ISNUMBER(OFFSET('Hygiene Data'!$H$5,0,10*ROW('Hygiene Data'!H135))),'Data Summary'!EA141="Yes"),OFFSET('Hygiene Data'!$H$5,0,10*ROW('Hygiene Data'!H135)),NA())</f>
        <v>#N/A</v>
      </c>
      <c r="BM141" s="84" t="e">
        <f ca="true">+IF(AND(ISNUMBER(OFFSET('Hygiene Data'!$H$7,0,10*ROW('Hygiene Data'!H135))),'Data Summary'!EB141="Yes"),OFFSET('Hygiene Data'!$H$7,0,10*ROW('Hygiene Data'!H135)),NA())</f>
        <v>#N/A</v>
      </c>
      <c r="BN141" s="84" t="e">
        <f ca="true">+IF(AND(ISNUMBER(OFFSET('Hygiene Data'!$H$9,0,10*ROW('Hygiene Data'!H135))),'Data Summary'!EC141="Yes"),OFFSET('Hygiene Data'!$H$9,0,10*ROW('Hygiene Data'!H135)),NA())</f>
        <v>#N/A</v>
      </c>
      <c r="BO141" s="84" t="e">
        <f ca="true">+IF(AND(ISNUMBER(OFFSET('Hygiene Data'!$I$5,0,10*ROW('Hygiene Data'!I135))),'Data Summary'!ED141="Yes"),OFFSET('Hygiene Data'!$I$5,0,10*ROW('Hygiene Data'!I135)),NA())</f>
        <v>#N/A</v>
      </c>
      <c r="BP141" s="84" t="e">
        <f ca="true">+IF(AND(ISNUMBER(OFFSET('Hygiene Data'!$I$7,0,10*ROW('Hygiene Data'!I135))),'Data Summary'!EE141="Yes"),OFFSET('Hygiene Data'!$I$7,0,10*ROW('Hygiene Data'!I135)),NA())</f>
        <v>#N/A</v>
      </c>
      <c r="BQ141" s="84" t="e">
        <f ca="true">+IF(AND(ISNUMBER(OFFSET('Hygiene Data'!$I$9,0,10*ROW('Hygiene Data'!I135))),'Data Summary'!EF141="Yes"),OFFSET('Hygiene Data'!$I$9,0,10*ROW('Hygiene Data'!I135)),NA())</f>
        <v>#N/A</v>
      </c>
    </row>
    <row xmlns:x14ac="http://schemas.microsoft.com/office/spreadsheetml/2009/9/ac" r="142" x14ac:dyDescent="0.2">
      <c r="A142" s="375" t="e">
        <f ca="true">+RIGHT('Data Summary'!A142,LEN('Data Summary'!A142)-9)</f>
        <v>#VALUE!</v>
      </c>
      <c r="B142" s="36" t="str">
        <f ca="true">+IF(ISTEXT('Data Summary'!B142),'Data Summary'!B142,"")</f>
        <v/>
      </c>
      <c r="C142" s="325" t="e">
        <f ca="true">+VALUE('Data Summary'!C142)</f>
        <v>#VALUE!</v>
      </c>
      <c r="D142" s="82" t="e">
        <f ca="true">+IF(AND(ISNUMBER(OFFSET('Water Data'!$D$4,0,10*ROW('Water Data'!D136))),'Data Summary'!BS142="Yes"),100-OFFSET('Water Data'!$D$4,0,10*ROW('Water Data'!D136)),NA())</f>
        <v>#N/A</v>
      </c>
      <c r="E142" s="82" t="e">
        <f ca="true">+IF(AND(ISNUMBER(OFFSET('Water Data'!$D$6,0,10*ROW('Water Data'!D136))),'Data Summary'!BT142="Yes"),OFFSET('Water Data'!$D$6,0,10*ROW('Water Data'!D136)),NA())</f>
        <v>#N/A</v>
      </c>
      <c r="F142" s="82" t="e">
        <f ca="true">+IF(AND(ISNUMBER(OFFSET('Water Data'!$D$9,0,10*ROW('Water Data'!D136))),'Data Summary'!BU142="Yes"),OFFSET('Water Data'!$D$9,0,10*ROW('Water Data'!D136)),NA())</f>
        <v>#N/A</v>
      </c>
      <c r="G142" s="82" t="e">
        <f ca="true">+IF(AND(ISNUMBER(OFFSET('Water Data'!$E$4,0,10*ROW('Water Data'!E136))),'Data Summary'!BV142="Yes"),100-OFFSET('Water Data'!$E$4,0,10*ROW('Water Data'!E136)),NA())</f>
        <v>#N/A</v>
      </c>
      <c r="H142" s="82" t="e">
        <f ca="true">+IF(AND(ISNUMBER(OFFSET('Water Data'!$E$6,0,10*ROW('Water Data'!E136))),'Data Summary'!BW142="Yes"),OFFSET('Water Data'!$E$6,0,10*ROW('Water Data'!E136)),NA())</f>
        <v>#N/A</v>
      </c>
      <c r="I142" s="82" t="e">
        <f ca="true">+IF(AND(ISNUMBER(OFFSET('Water Data'!$E$9,0,10*ROW('Water Data'!E136))),'Data Summary'!BX142="Yes"),OFFSET('Water Data'!$E$9,0,10*ROW('Water Data'!E136)),NA())</f>
        <v>#N/A</v>
      </c>
      <c r="J142" s="82" t="e">
        <f ca="true">+IF(AND(ISNUMBER(OFFSET('Water Data'!$F$4,0,10*ROW('Water Data'!F136))),'Data Summary'!BY142="Yes"),100-OFFSET('Water Data'!$F$4,0,10*ROW('Water Data'!F136)),NA())</f>
        <v>#N/A</v>
      </c>
      <c r="K142" s="82" t="e">
        <f ca="true">+IF(AND(ISNUMBER(OFFSET('Water Data'!$F$6,0,10*ROW('Water Data'!F136))),'Data Summary'!BZ142="Yes"),OFFSET('Water Data'!$F$6,0,10*ROW('Water Data'!F136)),NA())</f>
        <v>#N/A</v>
      </c>
      <c r="L142" s="82" t="e">
        <f ca="true">+IF(AND(ISNUMBER(OFFSET('Water Data'!$F$9,0,10*ROW('Water Data'!F136))),'Data Summary'!CA142="Yes"),OFFSET('Water Data'!$F$9,0,10*ROW('Water Data'!F136)),NA())</f>
        <v>#N/A</v>
      </c>
      <c r="M142" s="82" t="e">
        <f ca="true">+IF(AND(ISNUMBER(OFFSET('Water Data'!$G$4,0,10*ROW('Water Data'!G136))),'Data Summary'!CB142="Yes"),100-OFFSET('Water Data'!$G$4,0,10*ROW('Water Data'!G136)),NA())</f>
        <v>#N/A</v>
      </c>
      <c r="N142" s="82" t="e">
        <f ca="true">+IF(AND(ISNUMBER(OFFSET('Water Data'!$G$6,0,10*ROW('Water Data'!G136))),'Data Summary'!CC142="Yes"),OFFSET('Water Data'!$G$6,0,10*ROW('Water Data'!G136)),NA())</f>
        <v>#N/A</v>
      </c>
      <c r="O142" s="82" t="e">
        <f ca="true">+IF(AND(ISNUMBER(OFFSET('Water Data'!$G$9,0,10*ROW('Water Data'!G136))),'Data Summary'!CD142="Yes"),OFFSET('Water Data'!$G$9,0,10*ROW('Water Data'!G136)),NA())</f>
        <v>#N/A</v>
      </c>
      <c r="P142" s="82" t="e">
        <f ca="true">+IF(AND(ISNUMBER(OFFSET('Water Data'!$H$4,0,10*ROW('Water Data'!H136))),'Data Summary'!CE142="Yes"),100-OFFSET('Water Data'!$H$4,0,10*ROW('Water Data'!H136)),NA())</f>
        <v>#N/A</v>
      </c>
      <c r="Q142" s="82" t="e">
        <f ca="true">+IF(AND(ISNUMBER(OFFSET('Water Data'!$H$6,0,10*ROW('Water Data'!H136))),'Data Summary'!CF142="Yes"),OFFSET('Water Data'!$H$6,0,10*ROW('Water Data'!H136)),NA())</f>
        <v>#N/A</v>
      </c>
      <c r="R142" s="82" t="e">
        <f ca="true">+IF(AND(ISNUMBER(OFFSET('Water Data'!$H$9,0,10*ROW('Water Data'!H136))),'Data Summary'!CG142="Yes"),OFFSET('Water Data'!$H$9,0,10*ROW('Water Data'!H136)),NA())</f>
        <v>#N/A</v>
      </c>
      <c r="S142" s="82" t="e">
        <f ca="true">+IF(AND(ISNUMBER(OFFSET('Water Data'!$I$4,0,10*ROW('Water Data'!I136))),'Data Summary'!CH142="Yes"),100-OFFSET('Water Data'!$I$4,0,10*ROW('Water Data'!I136)),NA())</f>
        <v>#N/A</v>
      </c>
      <c r="T142" s="82" t="e">
        <f ca="true">+IF(AND(ISNUMBER(OFFSET('Water Data'!$I$6,0,10*ROW('Water Data'!I136))),'Data Summary'!CI142="Yes"),OFFSET('Water Data'!$I$6,0,10*ROW('Water Data'!I136)),NA())</f>
        <v>#N/A</v>
      </c>
      <c r="U142" s="82" t="e">
        <f ca="true">+IF(AND(ISNUMBER(OFFSET('Water Data'!$I$9,0,10*ROW('Water Data'!I136))),'Data Summary'!CJ142="Yes"),OFFSET('Water Data'!$I$9,0,10*ROW('Water Data'!I136)),NA())</f>
        <v>#N/A</v>
      </c>
      <c r="V142" s="83" t="e">
        <f ca="true">+IF(AND(ISNUMBER(OFFSET('Sanitation Data'!$D$4,0,10*ROW('Sanitation Data'!D136))),'Data Summary'!CK142="Yes"),100-OFFSET('Sanitation Data'!$D$4,0,10*ROW('Sanitation Data'!D136)),NA())</f>
        <v>#N/A</v>
      </c>
      <c r="W142" s="83" t="e">
        <f ca="true">+IF(AND(ISNUMBER(OFFSET('Sanitation Data'!$D$6,0,10*ROW('Sanitation Data'!D136))),'Data Summary'!CL142="Yes"),OFFSET('Sanitation Data'!$D$6,0,10*ROW('Sanitation Data'!D136)),NA())</f>
        <v>#N/A</v>
      </c>
      <c r="X142" s="83" t="e">
        <f ca="true">+IF(AND(ISNUMBER(OFFSET('Sanitation Data'!$D$10,0,10*ROW('Sanitation Data'!D136))),'Data Summary'!CM142="Yes"),OFFSET('Sanitation Data'!$D$10,0,10*ROW('Sanitation Data'!D136)),NA())</f>
        <v>#N/A</v>
      </c>
      <c r="Y142" s="83" t="e">
        <f ca="true">+IF(AND(ISNUMBER(OFFSET('Sanitation Data'!$D$11,0,10*ROW('Sanitation Data'!D136))),'Data Summary'!CN142="Yes"),OFFSET('Sanitation Data'!$D$11,0,10*ROW('Sanitation Data'!D136)),NA())</f>
        <v>#N/A</v>
      </c>
      <c r="Z142" s="83" t="e">
        <f ca="true">+IF(AND(ISNUMBER(OFFSET('Sanitation Data'!$D$12,0,10*ROW('Sanitation Data'!D136))),'Data Summary'!CO142="Yes"),OFFSET('Sanitation Data'!$D$12,0,10*ROW('Sanitation Data'!D136)),NA())</f>
        <v>#N/A</v>
      </c>
      <c r="AA142" s="83" t="e">
        <f ca="true">+IF(AND(ISNUMBER(OFFSET('Sanitation Data'!$E$4,0,10*ROW('Sanitation Data'!E136))),'Data Summary'!CP142="Yes"),100-OFFSET('Sanitation Data'!$E$4,0,10*ROW('Sanitation Data'!E136)),NA())</f>
        <v>#N/A</v>
      </c>
      <c r="AB142" s="83" t="e">
        <f ca="true">+IF(AND(ISNUMBER(OFFSET('Sanitation Data'!$E$6,0,10*ROW('Sanitation Data'!E136))),'Data Summary'!CQ142="Yes"),OFFSET('Sanitation Data'!$E$6,0,10*ROW('Sanitation Data'!E136)),NA())</f>
        <v>#N/A</v>
      </c>
      <c r="AC142" s="83" t="e">
        <f ca="true">+IF(AND(ISNUMBER(OFFSET('Sanitation Data'!$E$10,0,10*ROW('Sanitation Data'!E136))),'Data Summary'!CR142="Yes"),OFFSET('Sanitation Data'!$E$10,0,10*ROW('Sanitation Data'!E136)),NA())</f>
        <v>#N/A</v>
      </c>
      <c r="AD142" s="83" t="e">
        <f ca="true">+IF(AND(ISNUMBER(OFFSET('Sanitation Data'!$E$11,0,10*ROW('Sanitation Data'!E136))),'Data Summary'!CS142="Yes"),OFFSET('Sanitation Data'!$E$11,0,10*ROW('Sanitation Data'!E136)),NA())</f>
        <v>#N/A</v>
      </c>
      <c r="AE142" s="83" t="e">
        <f ca="true">+IF(AND(ISNUMBER(OFFSET('Sanitation Data'!$E$12,0,10*ROW('Sanitation Data'!E136))),'Data Summary'!CT142="Yes"),OFFSET('Sanitation Data'!$E$12,0,10*ROW('Sanitation Data'!E136)),NA())</f>
        <v>#N/A</v>
      </c>
      <c r="AF142" s="83" t="e">
        <f ca="true">+IF(AND(ISNUMBER(OFFSET('Sanitation Data'!$F$4,0,10*ROW('Sanitation Data'!F136))),'Data Summary'!CU142="Yes"),100-OFFSET('Sanitation Data'!$F$4,0,10*ROW('Sanitation Data'!F136)),NA())</f>
        <v>#N/A</v>
      </c>
      <c r="AG142" s="83" t="e">
        <f ca="true">+IF(AND(ISNUMBER(OFFSET('Sanitation Data'!$F$6,0,10*ROW('Sanitation Data'!F136))),'Data Summary'!CV142="Yes"),OFFSET('Sanitation Data'!$F$6,0,10*ROW('Sanitation Data'!F136)),NA())</f>
        <v>#N/A</v>
      </c>
      <c r="AH142" s="83" t="e">
        <f ca="true">+IF(AND(ISNUMBER(OFFSET('Sanitation Data'!$F$10,0,10*ROW('Sanitation Data'!F136))),'Data Summary'!CW142="Yes"),OFFSET('Sanitation Data'!$F$10,0,10*ROW('Sanitation Data'!F136)),NA())</f>
        <v>#N/A</v>
      </c>
      <c r="AI142" s="83" t="e">
        <f ca="true">+IF(AND(ISNUMBER(OFFSET('Sanitation Data'!$F$11,0,10*ROW('Sanitation Data'!F136))),'Data Summary'!CX142="Yes"),OFFSET('Sanitation Data'!$F$11,0,10*ROW('Sanitation Data'!F136)),NA())</f>
        <v>#N/A</v>
      </c>
      <c r="AJ142" s="83" t="e">
        <f ca="true">+IF(AND(ISNUMBER(OFFSET('Sanitation Data'!$F$12,0,10*ROW('Sanitation Data'!F136))),'Data Summary'!CY142="Yes"),OFFSET('Sanitation Data'!$F$12,0,10*ROW('Sanitation Data'!F136)),NA())</f>
        <v>#N/A</v>
      </c>
      <c r="AK142" s="83" t="e">
        <f ca="true">+IF(AND(ISNUMBER(OFFSET('Sanitation Data'!$G$4,0,10*ROW('Sanitation Data'!G136))),'Data Summary'!CZ142="Yes"),100-OFFSET('Sanitation Data'!$G$4,0,10*ROW('Sanitation Data'!G136)),NA())</f>
        <v>#N/A</v>
      </c>
      <c r="AL142" s="83" t="e">
        <f ca="true">+IF(AND(ISNUMBER(OFFSET('Sanitation Data'!$G$6,0,10*ROW('Sanitation Data'!G136))),'Data Summary'!DA142="Yes"),OFFSET('Sanitation Data'!$G$6,0,10*ROW('Sanitation Data'!G136)),NA())</f>
        <v>#N/A</v>
      </c>
      <c r="AM142" s="83" t="e">
        <f ca="true">+IF(AND(ISNUMBER(OFFSET('Sanitation Data'!$G$10,0,10*ROW('Sanitation Data'!G136))),'Data Summary'!DB142="Yes"),OFFSET('Sanitation Data'!$G$10,0,10*ROW('Sanitation Data'!G136)),NA())</f>
        <v>#N/A</v>
      </c>
      <c r="AN142" s="83" t="e">
        <f ca="true">+IF(AND(ISNUMBER(OFFSET('Sanitation Data'!$G$11,0,10*ROW('Sanitation Data'!G136))),'Data Summary'!DC142="Yes"),OFFSET('Sanitation Data'!$G$11,0,10*ROW('Sanitation Data'!G136)),NA())</f>
        <v>#N/A</v>
      </c>
      <c r="AO142" s="83" t="e">
        <f ca="true">+IF(AND(ISNUMBER(OFFSET('Sanitation Data'!$G$12,0,10*ROW('Sanitation Data'!G136))),'Data Summary'!DD142="Yes"),OFFSET('Sanitation Data'!$G$12,0,10*ROW('Sanitation Data'!G136)),NA())</f>
        <v>#N/A</v>
      </c>
      <c r="AP142" s="83" t="e">
        <f ca="true">+IF(AND(ISNUMBER(OFFSET('Sanitation Data'!$H$4,0,10*ROW('Sanitation Data'!H136))),'Data Summary'!DE142="Yes"),100-OFFSET('Sanitation Data'!$H$4,0,10*ROW('Sanitation Data'!H136)),NA())</f>
        <v>#N/A</v>
      </c>
      <c r="AQ142" s="83" t="e">
        <f ca="true">+IF(AND(ISNUMBER(OFFSET('Sanitation Data'!$H$6,0,10*ROW('Sanitation Data'!H136))),'Data Summary'!DF142="Yes"),OFFSET('Sanitation Data'!$H$6,0,10*ROW('Sanitation Data'!H136)),NA())</f>
        <v>#N/A</v>
      </c>
      <c r="AR142" s="83" t="e">
        <f ca="true">+IF(AND(ISNUMBER(OFFSET('Sanitation Data'!$H$10,0,10*ROW('Sanitation Data'!H136))),'Data Summary'!DG142="Yes"),OFFSET('Sanitation Data'!$H$10,0,10*ROW('Sanitation Data'!H136)),NA())</f>
        <v>#N/A</v>
      </c>
      <c r="AS142" s="83" t="e">
        <f ca="true">+IF(AND(ISNUMBER(OFFSET('Sanitation Data'!$H$11,0,10*ROW('Sanitation Data'!H136))),'Data Summary'!DH142="Yes"),OFFSET('Sanitation Data'!$H$11,0,10*ROW('Sanitation Data'!H136)),NA())</f>
        <v>#N/A</v>
      </c>
      <c r="AT142" s="83" t="e">
        <f ca="true">+IF(AND(ISNUMBER(OFFSET('Sanitation Data'!$H$12,0,10*ROW('Sanitation Data'!H136))),'Data Summary'!DI142="Yes"),OFFSET('Sanitation Data'!$H$12,0,10*ROW('Sanitation Data'!H136)),NA())</f>
        <v>#N/A</v>
      </c>
      <c r="AU142" s="83" t="e">
        <f ca="true">+IF(AND(ISNUMBER(OFFSET('Sanitation Data'!$I$4,0,10*ROW('Sanitation Data'!I136))),'Data Summary'!DJ142="Yes"),100-OFFSET('Sanitation Data'!$I$4,0,10*ROW('Sanitation Data'!I136)),NA())</f>
        <v>#N/A</v>
      </c>
      <c r="AV142" s="83" t="e">
        <f ca="true">+IF(AND(ISNUMBER(OFFSET('Sanitation Data'!$I$6,0,10*ROW('Sanitation Data'!I136))),'Data Summary'!DK142="Yes"),OFFSET('Sanitation Data'!$I$6,0,10*ROW('Sanitation Data'!I136)),NA())</f>
        <v>#N/A</v>
      </c>
      <c r="AW142" s="83" t="e">
        <f ca="true">+IF(AND(ISNUMBER(OFFSET('Sanitation Data'!$I$10,0,10*ROW('Sanitation Data'!I136))),'Data Summary'!DL142="Yes"),OFFSET('Sanitation Data'!$I$10,0,10*ROW('Sanitation Data'!I136)),NA())</f>
        <v>#N/A</v>
      </c>
      <c r="AX142" s="83" t="e">
        <f ca="true">+IF(AND(ISNUMBER(OFFSET('Sanitation Data'!$I$11,0,10*ROW('Sanitation Data'!I136))),'Data Summary'!DM142="Yes"),OFFSET('Sanitation Data'!$I$11,0,10*ROW('Sanitation Data'!I136)),NA())</f>
        <v>#N/A</v>
      </c>
      <c r="AY142" s="83" t="e">
        <f ca="true">+IF(AND(ISNUMBER(OFFSET('Sanitation Data'!$I$12,0,10*ROW('Sanitation Data'!I136))),'Data Summary'!DN142="Yes"),OFFSET('Sanitation Data'!$I$12,0,10*ROW('Sanitation Data'!I136)),NA())</f>
        <v>#N/A</v>
      </c>
      <c r="AZ142" s="84" t="e">
        <f ca="true">+IF(AND(ISNUMBER(OFFSET('Hygiene Data'!$D$5,0,10*ROW('Hygiene Data'!D136))),'Data Summary'!DO142="Yes"),OFFSET('Hygiene Data'!$D$5,0,10*ROW('Hygiene Data'!D136)),NA())</f>
        <v>#N/A</v>
      </c>
      <c r="BA142" s="84" t="e">
        <f ca="true">+IF(AND(ISNUMBER(OFFSET('Hygiene Data'!$D$7,0,10*ROW('Hygiene Data'!D136))),'Data Summary'!DP142="Yes"),OFFSET('Hygiene Data'!$D$7,0,10*ROW('Hygiene Data'!D136)),NA())</f>
        <v>#N/A</v>
      </c>
      <c r="BB142" s="84" t="e">
        <f ca="true">+IF(AND(ISNUMBER(OFFSET('Hygiene Data'!$D$9,0,10*ROW('Hygiene Data'!D136))),'Data Summary'!DQ142="Yes"),OFFSET('Hygiene Data'!$D$9,0,10*ROW('Hygiene Data'!D136)),NA())</f>
        <v>#N/A</v>
      </c>
      <c r="BC142" s="84" t="e">
        <f ca="true">+IF(AND(ISNUMBER(OFFSET('Hygiene Data'!$E$5,0,10*ROW('Hygiene Data'!E136))),'Data Summary'!DR142="Yes"),OFFSET('Hygiene Data'!$E$5,0,10*ROW('Hygiene Data'!E136)),NA())</f>
        <v>#N/A</v>
      </c>
      <c r="BD142" s="84" t="e">
        <f ca="true">+IF(AND(ISNUMBER(OFFSET('Hygiene Data'!$E$7,0,10*ROW('Hygiene Data'!E136))),'Data Summary'!DS142="Yes"),OFFSET('Hygiene Data'!$E$7,0,10*ROW('Hygiene Data'!E136)),NA())</f>
        <v>#N/A</v>
      </c>
      <c r="BE142" s="84" t="e">
        <f ca="true">+IF(AND(ISNUMBER(OFFSET('Hygiene Data'!$E$9,0,10*ROW('Hygiene Data'!E136))),'Data Summary'!DT142="Yes"),OFFSET('Hygiene Data'!$E$9,0,10*ROW('Hygiene Data'!E136)),NA())</f>
        <v>#N/A</v>
      </c>
      <c r="BF142" s="84" t="e">
        <f ca="true">+IF(AND(ISNUMBER(OFFSET('Hygiene Data'!$F$5,0,10*ROW('Hygiene Data'!F136))),'Data Summary'!DU142="Yes"),OFFSET('Hygiene Data'!$F$5,0,10*ROW('Hygiene Data'!F136)),NA())</f>
        <v>#N/A</v>
      </c>
      <c r="BG142" s="84" t="e">
        <f ca="true">+IF(AND(ISNUMBER(OFFSET('Hygiene Data'!$F$7,0,10*ROW('Hygiene Data'!F136))),'Data Summary'!DV142="Yes"),OFFSET('Hygiene Data'!$F$7,0,10*ROW('Hygiene Data'!F136)),NA())</f>
        <v>#N/A</v>
      </c>
      <c r="BH142" s="84" t="e">
        <f ca="true">+IF(AND(ISNUMBER(OFFSET('Hygiene Data'!$F$9,0,10*ROW('Hygiene Data'!F136))),'Data Summary'!DW142="Yes"),OFFSET('Hygiene Data'!$F$9,0,10*ROW('Hygiene Data'!F136)),NA())</f>
        <v>#N/A</v>
      </c>
      <c r="BI142" s="84" t="e">
        <f ca="true">+IF(AND(ISNUMBER(OFFSET('Hygiene Data'!$G$5,0,10*ROW('Hygiene Data'!G136))),'Data Summary'!DX142="Yes"),OFFSET('Hygiene Data'!$G$5,0,10*ROW('Hygiene Data'!G136)),NA())</f>
        <v>#N/A</v>
      </c>
      <c r="BJ142" s="84" t="e">
        <f ca="true">+IF(AND(ISNUMBER(OFFSET('Hygiene Data'!$G$7,0,10*ROW('Hygiene Data'!G136))),'Data Summary'!DY142="Yes"),OFFSET('Hygiene Data'!$G$7,0,10*ROW('Hygiene Data'!G136)),NA())</f>
        <v>#N/A</v>
      </c>
      <c r="BK142" s="84" t="e">
        <f ca="true">+IF(AND(ISNUMBER(OFFSET('Hygiene Data'!$G$9,0,10*ROW('Hygiene Data'!G136))),'Data Summary'!DZ142="Yes"),OFFSET('Hygiene Data'!$G$9,0,10*ROW('Hygiene Data'!G136)),NA())</f>
        <v>#N/A</v>
      </c>
      <c r="BL142" s="84" t="e">
        <f ca="true">+IF(AND(ISNUMBER(OFFSET('Hygiene Data'!$H$5,0,10*ROW('Hygiene Data'!H136))),'Data Summary'!EA142="Yes"),OFFSET('Hygiene Data'!$H$5,0,10*ROW('Hygiene Data'!H136)),NA())</f>
        <v>#N/A</v>
      </c>
      <c r="BM142" s="84" t="e">
        <f ca="true">+IF(AND(ISNUMBER(OFFSET('Hygiene Data'!$H$7,0,10*ROW('Hygiene Data'!H136))),'Data Summary'!EB142="Yes"),OFFSET('Hygiene Data'!$H$7,0,10*ROW('Hygiene Data'!H136)),NA())</f>
        <v>#N/A</v>
      </c>
      <c r="BN142" s="84" t="e">
        <f ca="true">+IF(AND(ISNUMBER(OFFSET('Hygiene Data'!$H$9,0,10*ROW('Hygiene Data'!H136))),'Data Summary'!EC142="Yes"),OFFSET('Hygiene Data'!$H$9,0,10*ROW('Hygiene Data'!H136)),NA())</f>
        <v>#N/A</v>
      </c>
      <c r="BO142" s="84" t="e">
        <f ca="true">+IF(AND(ISNUMBER(OFFSET('Hygiene Data'!$I$5,0,10*ROW('Hygiene Data'!I136))),'Data Summary'!ED142="Yes"),OFFSET('Hygiene Data'!$I$5,0,10*ROW('Hygiene Data'!I136)),NA())</f>
        <v>#N/A</v>
      </c>
      <c r="BP142" s="84" t="e">
        <f ca="true">+IF(AND(ISNUMBER(OFFSET('Hygiene Data'!$I$7,0,10*ROW('Hygiene Data'!I136))),'Data Summary'!EE142="Yes"),OFFSET('Hygiene Data'!$I$7,0,10*ROW('Hygiene Data'!I136)),NA())</f>
        <v>#N/A</v>
      </c>
      <c r="BQ142" s="84" t="e">
        <f ca="true">+IF(AND(ISNUMBER(OFFSET('Hygiene Data'!$I$9,0,10*ROW('Hygiene Data'!I136))),'Data Summary'!EF142="Yes"),OFFSET('Hygiene Data'!$I$9,0,10*ROW('Hygiene Data'!I136)),NA())</f>
        <v>#N/A</v>
      </c>
    </row>
    <row xmlns:x14ac="http://schemas.microsoft.com/office/spreadsheetml/2009/9/ac" r="143" x14ac:dyDescent="0.2">
      <c r="A143" s="375" t="e">
        <f ca="true">+RIGHT('Data Summary'!A143,LEN('Data Summary'!A143)-9)</f>
        <v>#VALUE!</v>
      </c>
      <c r="B143" s="36" t="str">
        <f ca="true">+IF(ISTEXT('Data Summary'!B143),'Data Summary'!B143,"")</f>
        <v/>
      </c>
      <c r="C143" s="325" t="e">
        <f ca="true">+VALUE('Data Summary'!C143)</f>
        <v>#VALUE!</v>
      </c>
      <c r="D143" s="82" t="e">
        <f ca="true">+IF(AND(ISNUMBER(OFFSET('Water Data'!$D$4,0,10*ROW('Water Data'!D137))),'Data Summary'!BS143="Yes"),100-OFFSET('Water Data'!$D$4,0,10*ROW('Water Data'!D137)),NA())</f>
        <v>#N/A</v>
      </c>
      <c r="E143" s="82" t="e">
        <f ca="true">+IF(AND(ISNUMBER(OFFSET('Water Data'!$D$6,0,10*ROW('Water Data'!D137))),'Data Summary'!BT143="Yes"),OFFSET('Water Data'!$D$6,0,10*ROW('Water Data'!D137)),NA())</f>
        <v>#N/A</v>
      </c>
      <c r="F143" s="82" t="e">
        <f ca="true">+IF(AND(ISNUMBER(OFFSET('Water Data'!$D$9,0,10*ROW('Water Data'!D137))),'Data Summary'!BU143="Yes"),OFFSET('Water Data'!$D$9,0,10*ROW('Water Data'!D137)),NA())</f>
        <v>#N/A</v>
      </c>
      <c r="G143" s="82" t="e">
        <f ca="true">+IF(AND(ISNUMBER(OFFSET('Water Data'!$E$4,0,10*ROW('Water Data'!E137))),'Data Summary'!BV143="Yes"),100-OFFSET('Water Data'!$E$4,0,10*ROW('Water Data'!E137)),NA())</f>
        <v>#N/A</v>
      </c>
      <c r="H143" s="82" t="e">
        <f ca="true">+IF(AND(ISNUMBER(OFFSET('Water Data'!$E$6,0,10*ROW('Water Data'!E137))),'Data Summary'!BW143="Yes"),OFFSET('Water Data'!$E$6,0,10*ROW('Water Data'!E137)),NA())</f>
        <v>#N/A</v>
      </c>
      <c r="I143" s="82" t="e">
        <f ca="true">+IF(AND(ISNUMBER(OFFSET('Water Data'!$E$9,0,10*ROW('Water Data'!E137))),'Data Summary'!BX143="Yes"),OFFSET('Water Data'!$E$9,0,10*ROW('Water Data'!E137)),NA())</f>
        <v>#N/A</v>
      </c>
      <c r="J143" s="82" t="e">
        <f ca="true">+IF(AND(ISNUMBER(OFFSET('Water Data'!$F$4,0,10*ROW('Water Data'!F137))),'Data Summary'!BY143="Yes"),100-OFFSET('Water Data'!$F$4,0,10*ROW('Water Data'!F137)),NA())</f>
        <v>#N/A</v>
      </c>
      <c r="K143" s="82" t="e">
        <f ca="true">+IF(AND(ISNUMBER(OFFSET('Water Data'!$F$6,0,10*ROW('Water Data'!F137))),'Data Summary'!BZ143="Yes"),OFFSET('Water Data'!$F$6,0,10*ROW('Water Data'!F137)),NA())</f>
        <v>#N/A</v>
      </c>
      <c r="L143" s="82" t="e">
        <f ca="true">+IF(AND(ISNUMBER(OFFSET('Water Data'!$F$9,0,10*ROW('Water Data'!F137))),'Data Summary'!CA143="Yes"),OFFSET('Water Data'!$F$9,0,10*ROW('Water Data'!F137)),NA())</f>
        <v>#N/A</v>
      </c>
      <c r="M143" s="82" t="e">
        <f ca="true">+IF(AND(ISNUMBER(OFFSET('Water Data'!$G$4,0,10*ROW('Water Data'!G137))),'Data Summary'!CB143="Yes"),100-OFFSET('Water Data'!$G$4,0,10*ROW('Water Data'!G137)),NA())</f>
        <v>#N/A</v>
      </c>
      <c r="N143" s="82" t="e">
        <f ca="true">+IF(AND(ISNUMBER(OFFSET('Water Data'!$G$6,0,10*ROW('Water Data'!G137))),'Data Summary'!CC143="Yes"),OFFSET('Water Data'!$G$6,0,10*ROW('Water Data'!G137)),NA())</f>
        <v>#N/A</v>
      </c>
      <c r="O143" s="82" t="e">
        <f ca="true">+IF(AND(ISNUMBER(OFFSET('Water Data'!$G$9,0,10*ROW('Water Data'!G137))),'Data Summary'!CD143="Yes"),OFFSET('Water Data'!$G$9,0,10*ROW('Water Data'!G137)),NA())</f>
        <v>#N/A</v>
      </c>
      <c r="P143" s="82" t="e">
        <f ca="true">+IF(AND(ISNUMBER(OFFSET('Water Data'!$H$4,0,10*ROW('Water Data'!H137))),'Data Summary'!CE143="Yes"),100-OFFSET('Water Data'!$H$4,0,10*ROW('Water Data'!H137)),NA())</f>
        <v>#N/A</v>
      </c>
      <c r="Q143" s="82" t="e">
        <f ca="true">+IF(AND(ISNUMBER(OFFSET('Water Data'!$H$6,0,10*ROW('Water Data'!H137))),'Data Summary'!CF143="Yes"),OFFSET('Water Data'!$H$6,0,10*ROW('Water Data'!H137)),NA())</f>
        <v>#N/A</v>
      </c>
      <c r="R143" s="82" t="e">
        <f ca="true">+IF(AND(ISNUMBER(OFFSET('Water Data'!$H$9,0,10*ROW('Water Data'!H137))),'Data Summary'!CG143="Yes"),OFFSET('Water Data'!$H$9,0,10*ROW('Water Data'!H137)),NA())</f>
        <v>#N/A</v>
      </c>
      <c r="S143" s="82" t="e">
        <f ca="true">+IF(AND(ISNUMBER(OFFSET('Water Data'!$I$4,0,10*ROW('Water Data'!I137))),'Data Summary'!CH143="Yes"),100-OFFSET('Water Data'!$I$4,0,10*ROW('Water Data'!I137)),NA())</f>
        <v>#N/A</v>
      </c>
      <c r="T143" s="82" t="e">
        <f ca="true">+IF(AND(ISNUMBER(OFFSET('Water Data'!$I$6,0,10*ROW('Water Data'!I137))),'Data Summary'!CI143="Yes"),OFFSET('Water Data'!$I$6,0,10*ROW('Water Data'!I137)),NA())</f>
        <v>#N/A</v>
      </c>
      <c r="U143" s="82" t="e">
        <f ca="true">+IF(AND(ISNUMBER(OFFSET('Water Data'!$I$9,0,10*ROW('Water Data'!I137))),'Data Summary'!CJ143="Yes"),OFFSET('Water Data'!$I$9,0,10*ROW('Water Data'!I137)),NA())</f>
        <v>#N/A</v>
      </c>
      <c r="V143" s="83" t="e">
        <f ca="true">+IF(AND(ISNUMBER(OFFSET('Sanitation Data'!$D$4,0,10*ROW('Sanitation Data'!D137))),'Data Summary'!CK143="Yes"),100-OFFSET('Sanitation Data'!$D$4,0,10*ROW('Sanitation Data'!D137)),NA())</f>
        <v>#N/A</v>
      </c>
      <c r="W143" s="83" t="e">
        <f ca="true">+IF(AND(ISNUMBER(OFFSET('Sanitation Data'!$D$6,0,10*ROW('Sanitation Data'!D137))),'Data Summary'!CL143="Yes"),OFFSET('Sanitation Data'!$D$6,0,10*ROW('Sanitation Data'!D137)),NA())</f>
        <v>#N/A</v>
      </c>
      <c r="X143" s="83" t="e">
        <f ca="true">+IF(AND(ISNUMBER(OFFSET('Sanitation Data'!$D$10,0,10*ROW('Sanitation Data'!D137))),'Data Summary'!CM143="Yes"),OFFSET('Sanitation Data'!$D$10,0,10*ROW('Sanitation Data'!D137)),NA())</f>
        <v>#N/A</v>
      </c>
      <c r="Y143" s="83" t="e">
        <f ca="true">+IF(AND(ISNUMBER(OFFSET('Sanitation Data'!$D$11,0,10*ROW('Sanitation Data'!D137))),'Data Summary'!CN143="Yes"),OFFSET('Sanitation Data'!$D$11,0,10*ROW('Sanitation Data'!D137)),NA())</f>
        <v>#N/A</v>
      </c>
      <c r="Z143" s="83" t="e">
        <f ca="true">+IF(AND(ISNUMBER(OFFSET('Sanitation Data'!$D$12,0,10*ROW('Sanitation Data'!D137))),'Data Summary'!CO143="Yes"),OFFSET('Sanitation Data'!$D$12,0,10*ROW('Sanitation Data'!D137)),NA())</f>
        <v>#N/A</v>
      </c>
      <c r="AA143" s="83" t="e">
        <f ca="true">+IF(AND(ISNUMBER(OFFSET('Sanitation Data'!$E$4,0,10*ROW('Sanitation Data'!E137))),'Data Summary'!CP143="Yes"),100-OFFSET('Sanitation Data'!$E$4,0,10*ROW('Sanitation Data'!E137)),NA())</f>
        <v>#N/A</v>
      </c>
      <c r="AB143" s="83" t="e">
        <f ca="true">+IF(AND(ISNUMBER(OFFSET('Sanitation Data'!$E$6,0,10*ROW('Sanitation Data'!E137))),'Data Summary'!CQ143="Yes"),OFFSET('Sanitation Data'!$E$6,0,10*ROW('Sanitation Data'!E137)),NA())</f>
        <v>#N/A</v>
      </c>
      <c r="AC143" s="83" t="e">
        <f ca="true">+IF(AND(ISNUMBER(OFFSET('Sanitation Data'!$E$10,0,10*ROW('Sanitation Data'!E137))),'Data Summary'!CR143="Yes"),OFFSET('Sanitation Data'!$E$10,0,10*ROW('Sanitation Data'!E137)),NA())</f>
        <v>#N/A</v>
      </c>
      <c r="AD143" s="83" t="e">
        <f ca="true">+IF(AND(ISNUMBER(OFFSET('Sanitation Data'!$E$11,0,10*ROW('Sanitation Data'!E137))),'Data Summary'!CS143="Yes"),OFFSET('Sanitation Data'!$E$11,0,10*ROW('Sanitation Data'!E137)),NA())</f>
        <v>#N/A</v>
      </c>
      <c r="AE143" s="83" t="e">
        <f ca="true">+IF(AND(ISNUMBER(OFFSET('Sanitation Data'!$E$12,0,10*ROW('Sanitation Data'!E137))),'Data Summary'!CT143="Yes"),OFFSET('Sanitation Data'!$E$12,0,10*ROW('Sanitation Data'!E137)),NA())</f>
        <v>#N/A</v>
      </c>
      <c r="AF143" s="83" t="e">
        <f ca="true">+IF(AND(ISNUMBER(OFFSET('Sanitation Data'!$F$4,0,10*ROW('Sanitation Data'!F137))),'Data Summary'!CU143="Yes"),100-OFFSET('Sanitation Data'!$F$4,0,10*ROW('Sanitation Data'!F137)),NA())</f>
        <v>#N/A</v>
      </c>
      <c r="AG143" s="83" t="e">
        <f ca="true">+IF(AND(ISNUMBER(OFFSET('Sanitation Data'!$F$6,0,10*ROW('Sanitation Data'!F137))),'Data Summary'!CV143="Yes"),OFFSET('Sanitation Data'!$F$6,0,10*ROW('Sanitation Data'!F137)),NA())</f>
        <v>#N/A</v>
      </c>
      <c r="AH143" s="83" t="e">
        <f ca="true">+IF(AND(ISNUMBER(OFFSET('Sanitation Data'!$F$10,0,10*ROW('Sanitation Data'!F137))),'Data Summary'!CW143="Yes"),OFFSET('Sanitation Data'!$F$10,0,10*ROW('Sanitation Data'!F137)),NA())</f>
        <v>#N/A</v>
      </c>
      <c r="AI143" s="83" t="e">
        <f ca="true">+IF(AND(ISNUMBER(OFFSET('Sanitation Data'!$F$11,0,10*ROW('Sanitation Data'!F137))),'Data Summary'!CX143="Yes"),OFFSET('Sanitation Data'!$F$11,0,10*ROW('Sanitation Data'!F137)),NA())</f>
        <v>#N/A</v>
      </c>
      <c r="AJ143" s="83" t="e">
        <f ca="true">+IF(AND(ISNUMBER(OFFSET('Sanitation Data'!$F$12,0,10*ROW('Sanitation Data'!F137))),'Data Summary'!CY143="Yes"),OFFSET('Sanitation Data'!$F$12,0,10*ROW('Sanitation Data'!F137)),NA())</f>
        <v>#N/A</v>
      </c>
      <c r="AK143" s="83" t="e">
        <f ca="true">+IF(AND(ISNUMBER(OFFSET('Sanitation Data'!$G$4,0,10*ROW('Sanitation Data'!G137))),'Data Summary'!CZ143="Yes"),100-OFFSET('Sanitation Data'!$G$4,0,10*ROW('Sanitation Data'!G137)),NA())</f>
        <v>#N/A</v>
      </c>
      <c r="AL143" s="83" t="e">
        <f ca="true">+IF(AND(ISNUMBER(OFFSET('Sanitation Data'!$G$6,0,10*ROW('Sanitation Data'!G137))),'Data Summary'!DA143="Yes"),OFFSET('Sanitation Data'!$G$6,0,10*ROW('Sanitation Data'!G137)),NA())</f>
        <v>#N/A</v>
      </c>
      <c r="AM143" s="83" t="e">
        <f ca="true">+IF(AND(ISNUMBER(OFFSET('Sanitation Data'!$G$10,0,10*ROW('Sanitation Data'!G137))),'Data Summary'!DB143="Yes"),OFFSET('Sanitation Data'!$G$10,0,10*ROW('Sanitation Data'!G137)),NA())</f>
        <v>#N/A</v>
      </c>
      <c r="AN143" s="83" t="e">
        <f ca="true">+IF(AND(ISNUMBER(OFFSET('Sanitation Data'!$G$11,0,10*ROW('Sanitation Data'!G137))),'Data Summary'!DC143="Yes"),OFFSET('Sanitation Data'!$G$11,0,10*ROW('Sanitation Data'!G137)),NA())</f>
        <v>#N/A</v>
      </c>
      <c r="AO143" s="83" t="e">
        <f ca="true">+IF(AND(ISNUMBER(OFFSET('Sanitation Data'!$G$12,0,10*ROW('Sanitation Data'!G137))),'Data Summary'!DD143="Yes"),OFFSET('Sanitation Data'!$G$12,0,10*ROW('Sanitation Data'!G137)),NA())</f>
        <v>#N/A</v>
      </c>
      <c r="AP143" s="83" t="e">
        <f ca="true">+IF(AND(ISNUMBER(OFFSET('Sanitation Data'!$H$4,0,10*ROW('Sanitation Data'!H137))),'Data Summary'!DE143="Yes"),100-OFFSET('Sanitation Data'!$H$4,0,10*ROW('Sanitation Data'!H137)),NA())</f>
        <v>#N/A</v>
      </c>
      <c r="AQ143" s="83" t="e">
        <f ca="true">+IF(AND(ISNUMBER(OFFSET('Sanitation Data'!$H$6,0,10*ROW('Sanitation Data'!H137))),'Data Summary'!DF143="Yes"),OFFSET('Sanitation Data'!$H$6,0,10*ROW('Sanitation Data'!H137)),NA())</f>
        <v>#N/A</v>
      </c>
      <c r="AR143" s="83" t="e">
        <f ca="true">+IF(AND(ISNUMBER(OFFSET('Sanitation Data'!$H$10,0,10*ROW('Sanitation Data'!H137))),'Data Summary'!DG143="Yes"),OFFSET('Sanitation Data'!$H$10,0,10*ROW('Sanitation Data'!H137)),NA())</f>
        <v>#N/A</v>
      </c>
      <c r="AS143" s="83" t="e">
        <f ca="true">+IF(AND(ISNUMBER(OFFSET('Sanitation Data'!$H$11,0,10*ROW('Sanitation Data'!H137))),'Data Summary'!DH143="Yes"),OFFSET('Sanitation Data'!$H$11,0,10*ROW('Sanitation Data'!H137)),NA())</f>
        <v>#N/A</v>
      </c>
      <c r="AT143" s="83" t="e">
        <f ca="true">+IF(AND(ISNUMBER(OFFSET('Sanitation Data'!$H$12,0,10*ROW('Sanitation Data'!H137))),'Data Summary'!DI143="Yes"),OFFSET('Sanitation Data'!$H$12,0,10*ROW('Sanitation Data'!H137)),NA())</f>
        <v>#N/A</v>
      </c>
      <c r="AU143" s="83" t="e">
        <f ca="true">+IF(AND(ISNUMBER(OFFSET('Sanitation Data'!$I$4,0,10*ROW('Sanitation Data'!I137))),'Data Summary'!DJ143="Yes"),100-OFFSET('Sanitation Data'!$I$4,0,10*ROW('Sanitation Data'!I137)),NA())</f>
        <v>#N/A</v>
      </c>
      <c r="AV143" s="83" t="e">
        <f ca="true">+IF(AND(ISNUMBER(OFFSET('Sanitation Data'!$I$6,0,10*ROW('Sanitation Data'!I137))),'Data Summary'!DK143="Yes"),OFFSET('Sanitation Data'!$I$6,0,10*ROW('Sanitation Data'!I137)),NA())</f>
        <v>#N/A</v>
      </c>
      <c r="AW143" s="83" t="e">
        <f ca="true">+IF(AND(ISNUMBER(OFFSET('Sanitation Data'!$I$10,0,10*ROW('Sanitation Data'!I137))),'Data Summary'!DL143="Yes"),OFFSET('Sanitation Data'!$I$10,0,10*ROW('Sanitation Data'!I137)),NA())</f>
        <v>#N/A</v>
      </c>
      <c r="AX143" s="83" t="e">
        <f ca="true">+IF(AND(ISNUMBER(OFFSET('Sanitation Data'!$I$11,0,10*ROW('Sanitation Data'!I137))),'Data Summary'!DM143="Yes"),OFFSET('Sanitation Data'!$I$11,0,10*ROW('Sanitation Data'!I137)),NA())</f>
        <v>#N/A</v>
      </c>
      <c r="AY143" s="83" t="e">
        <f ca="true">+IF(AND(ISNUMBER(OFFSET('Sanitation Data'!$I$12,0,10*ROW('Sanitation Data'!I137))),'Data Summary'!DN143="Yes"),OFFSET('Sanitation Data'!$I$12,0,10*ROW('Sanitation Data'!I137)),NA())</f>
        <v>#N/A</v>
      </c>
      <c r="AZ143" s="84" t="e">
        <f ca="true">+IF(AND(ISNUMBER(OFFSET('Hygiene Data'!$D$5,0,10*ROW('Hygiene Data'!D137))),'Data Summary'!DO143="Yes"),OFFSET('Hygiene Data'!$D$5,0,10*ROW('Hygiene Data'!D137)),NA())</f>
        <v>#N/A</v>
      </c>
      <c r="BA143" s="84" t="e">
        <f ca="true">+IF(AND(ISNUMBER(OFFSET('Hygiene Data'!$D$7,0,10*ROW('Hygiene Data'!D137))),'Data Summary'!DP143="Yes"),OFFSET('Hygiene Data'!$D$7,0,10*ROW('Hygiene Data'!D137)),NA())</f>
        <v>#N/A</v>
      </c>
      <c r="BB143" s="84" t="e">
        <f ca="true">+IF(AND(ISNUMBER(OFFSET('Hygiene Data'!$D$9,0,10*ROW('Hygiene Data'!D137))),'Data Summary'!DQ143="Yes"),OFFSET('Hygiene Data'!$D$9,0,10*ROW('Hygiene Data'!D137)),NA())</f>
        <v>#N/A</v>
      </c>
      <c r="BC143" s="84" t="e">
        <f ca="true">+IF(AND(ISNUMBER(OFFSET('Hygiene Data'!$E$5,0,10*ROW('Hygiene Data'!E137))),'Data Summary'!DR143="Yes"),OFFSET('Hygiene Data'!$E$5,0,10*ROW('Hygiene Data'!E137)),NA())</f>
        <v>#N/A</v>
      </c>
      <c r="BD143" s="84" t="e">
        <f ca="true">+IF(AND(ISNUMBER(OFFSET('Hygiene Data'!$E$7,0,10*ROW('Hygiene Data'!E137))),'Data Summary'!DS143="Yes"),OFFSET('Hygiene Data'!$E$7,0,10*ROW('Hygiene Data'!E137)),NA())</f>
        <v>#N/A</v>
      </c>
      <c r="BE143" s="84" t="e">
        <f ca="true">+IF(AND(ISNUMBER(OFFSET('Hygiene Data'!$E$9,0,10*ROW('Hygiene Data'!E137))),'Data Summary'!DT143="Yes"),OFFSET('Hygiene Data'!$E$9,0,10*ROW('Hygiene Data'!E137)),NA())</f>
        <v>#N/A</v>
      </c>
      <c r="BF143" s="84" t="e">
        <f ca="true">+IF(AND(ISNUMBER(OFFSET('Hygiene Data'!$F$5,0,10*ROW('Hygiene Data'!F137))),'Data Summary'!DU143="Yes"),OFFSET('Hygiene Data'!$F$5,0,10*ROW('Hygiene Data'!F137)),NA())</f>
        <v>#N/A</v>
      </c>
      <c r="BG143" s="84" t="e">
        <f ca="true">+IF(AND(ISNUMBER(OFFSET('Hygiene Data'!$F$7,0,10*ROW('Hygiene Data'!F137))),'Data Summary'!DV143="Yes"),OFFSET('Hygiene Data'!$F$7,0,10*ROW('Hygiene Data'!F137)),NA())</f>
        <v>#N/A</v>
      </c>
      <c r="BH143" s="84" t="e">
        <f ca="true">+IF(AND(ISNUMBER(OFFSET('Hygiene Data'!$F$9,0,10*ROW('Hygiene Data'!F137))),'Data Summary'!DW143="Yes"),OFFSET('Hygiene Data'!$F$9,0,10*ROW('Hygiene Data'!F137)),NA())</f>
        <v>#N/A</v>
      </c>
      <c r="BI143" s="84" t="e">
        <f ca="true">+IF(AND(ISNUMBER(OFFSET('Hygiene Data'!$G$5,0,10*ROW('Hygiene Data'!G137))),'Data Summary'!DX143="Yes"),OFFSET('Hygiene Data'!$G$5,0,10*ROW('Hygiene Data'!G137)),NA())</f>
        <v>#N/A</v>
      </c>
      <c r="BJ143" s="84" t="e">
        <f ca="true">+IF(AND(ISNUMBER(OFFSET('Hygiene Data'!$G$7,0,10*ROW('Hygiene Data'!G137))),'Data Summary'!DY143="Yes"),OFFSET('Hygiene Data'!$G$7,0,10*ROW('Hygiene Data'!G137)),NA())</f>
        <v>#N/A</v>
      </c>
      <c r="BK143" s="84" t="e">
        <f ca="true">+IF(AND(ISNUMBER(OFFSET('Hygiene Data'!$G$9,0,10*ROW('Hygiene Data'!G137))),'Data Summary'!DZ143="Yes"),OFFSET('Hygiene Data'!$G$9,0,10*ROW('Hygiene Data'!G137)),NA())</f>
        <v>#N/A</v>
      </c>
      <c r="BL143" s="84" t="e">
        <f ca="true">+IF(AND(ISNUMBER(OFFSET('Hygiene Data'!$H$5,0,10*ROW('Hygiene Data'!H137))),'Data Summary'!EA143="Yes"),OFFSET('Hygiene Data'!$H$5,0,10*ROW('Hygiene Data'!H137)),NA())</f>
        <v>#N/A</v>
      </c>
      <c r="BM143" s="84" t="e">
        <f ca="true">+IF(AND(ISNUMBER(OFFSET('Hygiene Data'!$H$7,0,10*ROW('Hygiene Data'!H137))),'Data Summary'!EB143="Yes"),OFFSET('Hygiene Data'!$H$7,0,10*ROW('Hygiene Data'!H137)),NA())</f>
        <v>#N/A</v>
      </c>
      <c r="BN143" s="84" t="e">
        <f ca="true">+IF(AND(ISNUMBER(OFFSET('Hygiene Data'!$H$9,0,10*ROW('Hygiene Data'!H137))),'Data Summary'!EC143="Yes"),OFFSET('Hygiene Data'!$H$9,0,10*ROW('Hygiene Data'!H137)),NA())</f>
        <v>#N/A</v>
      </c>
      <c r="BO143" s="84" t="e">
        <f ca="true">+IF(AND(ISNUMBER(OFFSET('Hygiene Data'!$I$5,0,10*ROW('Hygiene Data'!I137))),'Data Summary'!ED143="Yes"),OFFSET('Hygiene Data'!$I$5,0,10*ROW('Hygiene Data'!I137)),NA())</f>
        <v>#N/A</v>
      </c>
      <c r="BP143" s="84" t="e">
        <f ca="true">+IF(AND(ISNUMBER(OFFSET('Hygiene Data'!$I$7,0,10*ROW('Hygiene Data'!I137))),'Data Summary'!EE143="Yes"),OFFSET('Hygiene Data'!$I$7,0,10*ROW('Hygiene Data'!I137)),NA())</f>
        <v>#N/A</v>
      </c>
      <c r="BQ143" s="84" t="e">
        <f ca="true">+IF(AND(ISNUMBER(OFFSET('Hygiene Data'!$I$9,0,10*ROW('Hygiene Data'!I137))),'Data Summary'!EF143="Yes"),OFFSET('Hygiene Data'!$I$9,0,10*ROW('Hygiene Data'!I137)),NA())</f>
        <v>#N/A</v>
      </c>
    </row>
    <row xmlns:x14ac="http://schemas.microsoft.com/office/spreadsheetml/2009/9/ac" r="144" x14ac:dyDescent="0.2">
      <c r="A144" s="375" t="e">
        <f ca="true">+RIGHT('Data Summary'!A144,LEN('Data Summary'!A144)-9)</f>
        <v>#VALUE!</v>
      </c>
      <c r="B144" s="36" t="str">
        <f ca="true">+IF(ISTEXT('Data Summary'!B144),'Data Summary'!B144,"")</f>
        <v/>
      </c>
      <c r="C144" s="325" t="e">
        <f ca="true">+VALUE('Data Summary'!C144)</f>
        <v>#VALUE!</v>
      </c>
      <c r="D144" s="82" t="e">
        <f ca="true">+IF(AND(ISNUMBER(OFFSET('Water Data'!$D$4,0,10*ROW('Water Data'!D138))),'Data Summary'!BS144="Yes"),100-OFFSET('Water Data'!$D$4,0,10*ROW('Water Data'!D138)),NA())</f>
        <v>#N/A</v>
      </c>
      <c r="E144" s="82" t="e">
        <f ca="true">+IF(AND(ISNUMBER(OFFSET('Water Data'!$D$6,0,10*ROW('Water Data'!D138))),'Data Summary'!BT144="Yes"),OFFSET('Water Data'!$D$6,0,10*ROW('Water Data'!D138)),NA())</f>
        <v>#N/A</v>
      </c>
      <c r="F144" s="82" t="e">
        <f ca="true">+IF(AND(ISNUMBER(OFFSET('Water Data'!$D$9,0,10*ROW('Water Data'!D138))),'Data Summary'!BU144="Yes"),OFFSET('Water Data'!$D$9,0,10*ROW('Water Data'!D138)),NA())</f>
        <v>#N/A</v>
      </c>
      <c r="G144" s="82" t="e">
        <f ca="true">+IF(AND(ISNUMBER(OFFSET('Water Data'!$E$4,0,10*ROW('Water Data'!E138))),'Data Summary'!BV144="Yes"),100-OFFSET('Water Data'!$E$4,0,10*ROW('Water Data'!E138)),NA())</f>
        <v>#N/A</v>
      </c>
      <c r="H144" s="82" t="e">
        <f ca="true">+IF(AND(ISNUMBER(OFFSET('Water Data'!$E$6,0,10*ROW('Water Data'!E138))),'Data Summary'!BW144="Yes"),OFFSET('Water Data'!$E$6,0,10*ROW('Water Data'!E138)),NA())</f>
        <v>#N/A</v>
      </c>
      <c r="I144" s="82" t="e">
        <f ca="true">+IF(AND(ISNUMBER(OFFSET('Water Data'!$E$9,0,10*ROW('Water Data'!E138))),'Data Summary'!BX144="Yes"),OFFSET('Water Data'!$E$9,0,10*ROW('Water Data'!E138)),NA())</f>
        <v>#N/A</v>
      </c>
      <c r="J144" s="82" t="e">
        <f ca="true">+IF(AND(ISNUMBER(OFFSET('Water Data'!$F$4,0,10*ROW('Water Data'!F138))),'Data Summary'!BY144="Yes"),100-OFFSET('Water Data'!$F$4,0,10*ROW('Water Data'!F138)),NA())</f>
        <v>#N/A</v>
      </c>
      <c r="K144" s="82" t="e">
        <f ca="true">+IF(AND(ISNUMBER(OFFSET('Water Data'!$F$6,0,10*ROW('Water Data'!F138))),'Data Summary'!BZ144="Yes"),OFFSET('Water Data'!$F$6,0,10*ROW('Water Data'!F138)),NA())</f>
        <v>#N/A</v>
      </c>
      <c r="L144" s="82" t="e">
        <f ca="true">+IF(AND(ISNUMBER(OFFSET('Water Data'!$F$9,0,10*ROW('Water Data'!F138))),'Data Summary'!CA144="Yes"),OFFSET('Water Data'!$F$9,0,10*ROW('Water Data'!F138)),NA())</f>
        <v>#N/A</v>
      </c>
      <c r="M144" s="82" t="e">
        <f ca="true">+IF(AND(ISNUMBER(OFFSET('Water Data'!$G$4,0,10*ROW('Water Data'!G138))),'Data Summary'!CB144="Yes"),100-OFFSET('Water Data'!$G$4,0,10*ROW('Water Data'!G138)),NA())</f>
        <v>#N/A</v>
      </c>
      <c r="N144" s="82" t="e">
        <f ca="true">+IF(AND(ISNUMBER(OFFSET('Water Data'!$G$6,0,10*ROW('Water Data'!G138))),'Data Summary'!CC144="Yes"),OFFSET('Water Data'!$G$6,0,10*ROW('Water Data'!G138)),NA())</f>
        <v>#N/A</v>
      </c>
      <c r="O144" s="82" t="e">
        <f ca="true">+IF(AND(ISNUMBER(OFFSET('Water Data'!$G$9,0,10*ROW('Water Data'!G138))),'Data Summary'!CD144="Yes"),OFFSET('Water Data'!$G$9,0,10*ROW('Water Data'!G138)),NA())</f>
        <v>#N/A</v>
      </c>
      <c r="P144" s="82" t="e">
        <f ca="true">+IF(AND(ISNUMBER(OFFSET('Water Data'!$H$4,0,10*ROW('Water Data'!H138))),'Data Summary'!CE144="Yes"),100-OFFSET('Water Data'!$H$4,0,10*ROW('Water Data'!H138)),NA())</f>
        <v>#N/A</v>
      </c>
      <c r="Q144" s="82" t="e">
        <f ca="true">+IF(AND(ISNUMBER(OFFSET('Water Data'!$H$6,0,10*ROW('Water Data'!H138))),'Data Summary'!CF144="Yes"),OFFSET('Water Data'!$H$6,0,10*ROW('Water Data'!H138)),NA())</f>
        <v>#N/A</v>
      </c>
      <c r="R144" s="82" t="e">
        <f ca="true">+IF(AND(ISNUMBER(OFFSET('Water Data'!$H$9,0,10*ROW('Water Data'!H138))),'Data Summary'!CG144="Yes"),OFFSET('Water Data'!$H$9,0,10*ROW('Water Data'!H138)),NA())</f>
        <v>#N/A</v>
      </c>
      <c r="S144" s="82" t="e">
        <f ca="true">+IF(AND(ISNUMBER(OFFSET('Water Data'!$I$4,0,10*ROW('Water Data'!I138))),'Data Summary'!CH144="Yes"),100-OFFSET('Water Data'!$I$4,0,10*ROW('Water Data'!I138)),NA())</f>
        <v>#N/A</v>
      </c>
      <c r="T144" s="82" t="e">
        <f ca="true">+IF(AND(ISNUMBER(OFFSET('Water Data'!$I$6,0,10*ROW('Water Data'!I138))),'Data Summary'!CI144="Yes"),OFFSET('Water Data'!$I$6,0,10*ROW('Water Data'!I138)),NA())</f>
        <v>#N/A</v>
      </c>
      <c r="U144" s="82" t="e">
        <f ca="true">+IF(AND(ISNUMBER(OFFSET('Water Data'!$I$9,0,10*ROW('Water Data'!I138))),'Data Summary'!CJ144="Yes"),OFFSET('Water Data'!$I$9,0,10*ROW('Water Data'!I138)),NA())</f>
        <v>#N/A</v>
      </c>
      <c r="V144" s="83" t="e">
        <f ca="true">+IF(AND(ISNUMBER(OFFSET('Sanitation Data'!$D$4,0,10*ROW('Sanitation Data'!D138))),'Data Summary'!CK144="Yes"),100-OFFSET('Sanitation Data'!$D$4,0,10*ROW('Sanitation Data'!D138)),NA())</f>
        <v>#N/A</v>
      </c>
      <c r="W144" s="83" t="e">
        <f ca="true">+IF(AND(ISNUMBER(OFFSET('Sanitation Data'!$D$6,0,10*ROW('Sanitation Data'!D138))),'Data Summary'!CL144="Yes"),OFFSET('Sanitation Data'!$D$6,0,10*ROW('Sanitation Data'!D138)),NA())</f>
        <v>#N/A</v>
      </c>
      <c r="X144" s="83" t="e">
        <f ca="true">+IF(AND(ISNUMBER(OFFSET('Sanitation Data'!$D$10,0,10*ROW('Sanitation Data'!D138))),'Data Summary'!CM144="Yes"),OFFSET('Sanitation Data'!$D$10,0,10*ROW('Sanitation Data'!D138)),NA())</f>
        <v>#N/A</v>
      </c>
      <c r="Y144" s="83" t="e">
        <f ca="true">+IF(AND(ISNUMBER(OFFSET('Sanitation Data'!$D$11,0,10*ROW('Sanitation Data'!D138))),'Data Summary'!CN144="Yes"),OFFSET('Sanitation Data'!$D$11,0,10*ROW('Sanitation Data'!D138)),NA())</f>
        <v>#N/A</v>
      </c>
      <c r="Z144" s="83" t="e">
        <f ca="true">+IF(AND(ISNUMBER(OFFSET('Sanitation Data'!$D$12,0,10*ROW('Sanitation Data'!D138))),'Data Summary'!CO144="Yes"),OFFSET('Sanitation Data'!$D$12,0,10*ROW('Sanitation Data'!D138)),NA())</f>
        <v>#N/A</v>
      </c>
      <c r="AA144" s="83" t="e">
        <f ca="true">+IF(AND(ISNUMBER(OFFSET('Sanitation Data'!$E$4,0,10*ROW('Sanitation Data'!E138))),'Data Summary'!CP144="Yes"),100-OFFSET('Sanitation Data'!$E$4,0,10*ROW('Sanitation Data'!E138)),NA())</f>
        <v>#N/A</v>
      </c>
      <c r="AB144" s="83" t="e">
        <f ca="true">+IF(AND(ISNUMBER(OFFSET('Sanitation Data'!$E$6,0,10*ROW('Sanitation Data'!E138))),'Data Summary'!CQ144="Yes"),OFFSET('Sanitation Data'!$E$6,0,10*ROW('Sanitation Data'!E138)),NA())</f>
        <v>#N/A</v>
      </c>
      <c r="AC144" s="83" t="e">
        <f ca="true">+IF(AND(ISNUMBER(OFFSET('Sanitation Data'!$E$10,0,10*ROW('Sanitation Data'!E138))),'Data Summary'!CR144="Yes"),OFFSET('Sanitation Data'!$E$10,0,10*ROW('Sanitation Data'!E138)),NA())</f>
        <v>#N/A</v>
      </c>
      <c r="AD144" s="83" t="e">
        <f ca="true">+IF(AND(ISNUMBER(OFFSET('Sanitation Data'!$E$11,0,10*ROW('Sanitation Data'!E138))),'Data Summary'!CS144="Yes"),OFFSET('Sanitation Data'!$E$11,0,10*ROW('Sanitation Data'!E138)),NA())</f>
        <v>#N/A</v>
      </c>
      <c r="AE144" s="83" t="e">
        <f ca="true">+IF(AND(ISNUMBER(OFFSET('Sanitation Data'!$E$12,0,10*ROW('Sanitation Data'!E138))),'Data Summary'!CT144="Yes"),OFFSET('Sanitation Data'!$E$12,0,10*ROW('Sanitation Data'!E138)),NA())</f>
        <v>#N/A</v>
      </c>
      <c r="AF144" s="83" t="e">
        <f ca="true">+IF(AND(ISNUMBER(OFFSET('Sanitation Data'!$F$4,0,10*ROW('Sanitation Data'!F138))),'Data Summary'!CU144="Yes"),100-OFFSET('Sanitation Data'!$F$4,0,10*ROW('Sanitation Data'!F138)),NA())</f>
        <v>#N/A</v>
      </c>
      <c r="AG144" s="83" t="e">
        <f ca="true">+IF(AND(ISNUMBER(OFFSET('Sanitation Data'!$F$6,0,10*ROW('Sanitation Data'!F138))),'Data Summary'!CV144="Yes"),OFFSET('Sanitation Data'!$F$6,0,10*ROW('Sanitation Data'!F138)),NA())</f>
        <v>#N/A</v>
      </c>
      <c r="AH144" s="83" t="e">
        <f ca="true">+IF(AND(ISNUMBER(OFFSET('Sanitation Data'!$F$10,0,10*ROW('Sanitation Data'!F138))),'Data Summary'!CW144="Yes"),OFFSET('Sanitation Data'!$F$10,0,10*ROW('Sanitation Data'!F138)),NA())</f>
        <v>#N/A</v>
      </c>
      <c r="AI144" s="83" t="e">
        <f ca="true">+IF(AND(ISNUMBER(OFFSET('Sanitation Data'!$F$11,0,10*ROW('Sanitation Data'!F138))),'Data Summary'!CX144="Yes"),OFFSET('Sanitation Data'!$F$11,0,10*ROW('Sanitation Data'!F138)),NA())</f>
        <v>#N/A</v>
      </c>
      <c r="AJ144" s="83" t="e">
        <f ca="true">+IF(AND(ISNUMBER(OFFSET('Sanitation Data'!$F$12,0,10*ROW('Sanitation Data'!F138))),'Data Summary'!CY144="Yes"),OFFSET('Sanitation Data'!$F$12,0,10*ROW('Sanitation Data'!F138)),NA())</f>
        <v>#N/A</v>
      </c>
      <c r="AK144" s="83" t="e">
        <f ca="true">+IF(AND(ISNUMBER(OFFSET('Sanitation Data'!$G$4,0,10*ROW('Sanitation Data'!G138))),'Data Summary'!CZ144="Yes"),100-OFFSET('Sanitation Data'!$G$4,0,10*ROW('Sanitation Data'!G138)),NA())</f>
        <v>#N/A</v>
      </c>
      <c r="AL144" s="83" t="e">
        <f ca="true">+IF(AND(ISNUMBER(OFFSET('Sanitation Data'!$G$6,0,10*ROW('Sanitation Data'!G138))),'Data Summary'!DA144="Yes"),OFFSET('Sanitation Data'!$G$6,0,10*ROW('Sanitation Data'!G138)),NA())</f>
        <v>#N/A</v>
      </c>
      <c r="AM144" s="83" t="e">
        <f ca="true">+IF(AND(ISNUMBER(OFFSET('Sanitation Data'!$G$10,0,10*ROW('Sanitation Data'!G138))),'Data Summary'!DB144="Yes"),OFFSET('Sanitation Data'!$G$10,0,10*ROW('Sanitation Data'!G138)),NA())</f>
        <v>#N/A</v>
      </c>
      <c r="AN144" s="83" t="e">
        <f ca="true">+IF(AND(ISNUMBER(OFFSET('Sanitation Data'!$G$11,0,10*ROW('Sanitation Data'!G138))),'Data Summary'!DC144="Yes"),OFFSET('Sanitation Data'!$G$11,0,10*ROW('Sanitation Data'!G138)),NA())</f>
        <v>#N/A</v>
      </c>
      <c r="AO144" s="83" t="e">
        <f ca="true">+IF(AND(ISNUMBER(OFFSET('Sanitation Data'!$G$12,0,10*ROW('Sanitation Data'!G138))),'Data Summary'!DD144="Yes"),OFFSET('Sanitation Data'!$G$12,0,10*ROW('Sanitation Data'!G138)),NA())</f>
        <v>#N/A</v>
      </c>
      <c r="AP144" s="83" t="e">
        <f ca="true">+IF(AND(ISNUMBER(OFFSET('Sanitation Data'!$H$4,0,10*ROW('Sanitation Data'!H138))),'Data Summary'!DE144="Yes"),100-OFFSET('Sanitation Data'!$H$4,0,10*ROW('Sanitation Data'!H138)),NA())</f>
        <v>#N/A</v>
      </c>
      <c r="AQ144" s="83" t="e">
        <f ca="true">+IF(AND(ISNUMBER(OFFSET('Sanitation Data'!$H$6,0,10*ROW('Sanitation Data'!H138))),'Data Summary'!DF144="Yes"),OFFSET('Sanitation Data'!$H$6,0,10*ROW('Sanitation Data'!H138)),NA())</f>
        <v>#N/A</v>
      </c>
      <c r="AR144" s="83" t="e">
        <f ca="true">+IF(AND(ISNUMBER(OFFSET('Sanitation Data'!$H$10,0,10*ROW('Sanitation Data'!H138))),'Data Summary'!DG144="Yes"),OFFSET('Sanitation Data'!$H$10,0,10*ROW('Sanitation Data'!H138)),NA())</f>
        <v>#N/A</v>
      </c>
      <c r="AS144" s="83" t="e">
        <f ca="true">+IF(AND(ISNUMBER(OFFSET('Sanitation Data'!$H$11,0,10*ROW('Sanitation Data'!H138))),'Data Summary'!DH144="Yes"),OFFSET('Sanitation Data'!$H$11,0,10*ROW('Sanitation Data'!H138)),NA())</f>
        <v>#N/A</v>
      </c>
      <c r="AT144" s="83" t="e">
        <f ca="true">+IF(AND(ISNUMBER(OFFSET('Sanitation Data'!$H$12,0,10*ROW('Sanitation Data'!H138))),'Data Summary'!DI144="Yes"),OFFSET('Sanitation Data'!$H$12,0,10*ROW('Sanitation Data'!H138)),NA())</f>
        <v>#N/A</v>
      </c>
      <c r="AU144" s="83" t="e">
        <f ca="true">+IF(AND(ISNUMBER(OFFSET('Sanitation Data'!$I$4,0,10*ROW('Sanitation Data'!I138))),'Data Summary'!DJ144="Yes"),100-OFFSET('Sanitation Data'!$I$4,0,10*ROW('Sanitation Data'!I138)),NA())</f>
        <v>#N/A</v>
      </c>
      <c r="AV144" s="83" t="e">
        <f ca="true">+IF(AND(ISNUMBER(OFFSET('Sanitation Data'!$I$6,0,10*ROW('Sanitation Data'!I138))),'Data Summary'!DK144="Yes"),OFFSET('Sanitation Data'!$I$6,0,10*ROW('Sanitation Data'!I138)),NA())</f>
        <v>#N/A</v>
      </c>
      <c r="AW144" s="83" t="e">
        <f ca="true">+IF(AND(ISNUMBER(OFFSET('Sanitation Data'!$I$10,0,10*ROW('Sanitation Data'!I138))),'Data Summary'!DL144="Yes"),OFFSET('Sanitation Data'!$I$10,0,10*ROW('Sanitation Data'!I138)),NA())</f>
        <v>#N/A</v>
      </c>
      <c r="AX144" s="83" t="e">
        <f ca="true">+IF(AND(ISNUMBER(OFFSET('Sanitation Data'!$I$11,0,10*ROW('Sanitation Data'!I138))),'Data Summary'!DM144="Yes"),OFFSET('Sanitation Data'!$I$11,0,10*ROW('Sanitation Data'!I138)),NA())</f>
        <v>#N/A</v>
      </c>
      <c r="AY144" s="83" t="e">
        <f ca="true">+IF(AND(ISNUMBER(OFFSET('Sanitation Data'!$I$12,0,10*ROW('Sanitation Data'!I138))),'Data Summary'!DN144="Yes"),OFFSET('Sanitation Data'!$I$12,0,10*ROW('Sanitation Data'!I138)),NA())</f>
        <v>#N/A</v>
      </c>
      <c r="AZ144" s="84" t="e">
        <f ca="true">+IF(AND(ISNUMBER(OFFSET('Hygiene Data'!$D$5,0,10*ROW('Hygiene Data'!D138))),'Data Summary'!DO144="Yes"),OFFSET('Hygiene Data'!$D$5,0,10*ROW('Hygiene Data'!D138)),NA())</f>
        <v>#N/A</v>
      </c>
      <c r="BA144" s="84" t="e">
        <f ca="true">+IF(AND(ISNUMBER(OFFSET('Hygiene Data'!$D$7,0,10*ROW('Hygiene Data'!D138))),'Data Summary'!DP144="Yes"),OFFSET('Hygiene Data'!$D$7,0,10*ROW('Hygiene Data'!D138)),NA())</f>
        <v>#N/A</v>
      </c>
      <c r="BB144" s="84" t="e">
        <f ca="true">+IF(AND(ISNUMBER(OFFSET('Hygiene Data'!$D$9,0,10*ROW('Hygiene Data'!D138))),'Data Summary'!DQ144="Yes"),OFFSET('Hygiene Data'!$D$9,0,10*ROW('Hygiene Data'!D138)),NA())</f>
        <v>#N/A</v>
      </c>
      <c r="BC144" s="84" t="e">
        <f ca="true">+IF(AND(ISNUMBER(OFFSET('Hygiene Data'!$E$5,0,10*ROW('Hygiene Data'!E138))),'Data Summary'!DR144="Yes"),OFFSET('Hygiene Data'!$E$5,0,10*ROW('Hygiene Data'!E138)),NA())</f>
        <v>#N/A</v>
      </c>
      <c r="BD144" s="84" t="e">
        <f ca="true">+IF(AND(ISNUMBER(OFFSET('Hygiene Data'!$E$7,0,10*ROW('Hygiene Data'!E138))),'Data Summary'!DS144="Yes"),OFFSET('Hygiene Data'!$E$7,0,10*ROW('Hygiene Data'!E138)),NA())</f>
        <v>#N/A</v>
      </c>
      <c r="BE144" s="84" t="e">
        <f ca="true">+IF(AND(ISNUMBER(OFFSET('Hygiene Data'!$E$9,0,10*ROW('Hygiene Data'!E138))),'Data Summary'!DT144="Yes"),OFFSET('Hygiene Data'!$E$9,0,10*ROW('Hygiene Data'!E138)),NA())</f>
        <v>#N/A</v>
      </c>
      <c r="BF144" s="84" t="e">
        <f ca="true">+IF(AND(ISNUMBER(OFFSET('Hygiene Data'!$F$5,0,10*ROW('Hygiene Data'!F138))),'Data Summary'!DU144="Yes"),OFFSET('Hygiene Data'!$F$5,0,10*ROW('Hygiene Data'!F138)),NA())</f>
        <v>#N/A</v>
      </c>
      <c r="BG144" s="84" t="e">
        <f ca="true">+IF(AND(ISNUMBER(OFFSET('Hygiene Data'!$F$7,0,10*ROW('Hygiene Data'!F138))),'Data Summary'!DV144="Yes"),OFFSET('Hygiene Data'!$F$7,0,10*ROW('Hygiene Data'!F138)),NA())</f>
        <v>#N/A</v>
      </c>
      <c r="BH144" s="84" t="e">
        <f ca="true">+IF(AND(ISNUMBER(OFFSET('Hygiene Data'!$F$9,0,10*ROW('Hygiene Data'!F138))),'Data Summary'!DW144="Yes"),OFFSET('Hygiene Data'!$F$9,0,10*ROW('Hygiene Data'!F138)),NA())</f>
        <v>#N/A</v>
      </c>
      <c r="BI144" s="84" t="e">
        <f ca="true">+IF(AND(ISNUMBER(OFFSET('Hygiene Data'!$G$5,0,10*ROW('Hygiene Data'!G138))),'Data Summary'!DX144="Yes"),OFFSET('Hygiene Data'!$G$5,0,10*ROW('Hygiene Data'!G138)),NA())</f>
        <v>#N/A</v>
      </c>
      <c r="BJ144" s="84" t="e">
        <f ca="true">+IF(AND(ISNUMBER(OFFSET('Hygiene Data'!$G$7,0,10*ROW('Hygiene Data'!G138))),'Data Summary'!DY144="Yes"),OFFSET('Hygiene Data'!$G$7,0,10*ROW('Hygiene Data'!G138)),NA())</f>
        <v>#N/A</v>
      </c>
      <c r="BK144" s="84" t="e">
        <f ca="true">+IF(AND(ISNUMBER(OFFSET('Hygiene Data'!$G$9,0,10*ROW('Hygiene Data'!G138))),'Data Summary'!DZ144="Yes"),OFFSET('Hygiene Data'!$G$9,0,10*ROW('Hygiene Data'!G138)),NA())</f>
        <v>#N/A</v>
      </c>
      <c r="BL144" s="84" t="e">
        <f ca="true">+IF(AND(ISNUMBER(OFFSET('Hygiene Data'!$H$5,0,10*ROW('Hygiene Data'!H138))),'Data Summary'!EA144="Yes"),OFFSET('Hygiene Data'!$H$5,0,10*ROW('Hygiene Data'!H138)),NA())</f>
        <v>#N/A</v>
      </c>
      <c r="BM144" s="84" t="e">
        <f ca="true">+IF(AND(ISNUMBER(OFFSET('Hygiene Data'!$H$7,0,10*ROW('Hygiene Data'!H138))),'Data Summary'!EB144="Yes"),OFFSET('Hygiene Data'!$H$7,0,10*ROW('Hygiene Data'!H138)),NA())</f>
        <v>#N/A</v>
      </c>
      <c r="BN144" s="84" t="e">
        <f ca="true">+IF(AND(ISNUMBER(OFFSET('Hygiene Data'!$H$9,0,10*ROW('Hygiene Data'!H138))),'Data Summary'!EC144="Yes"),OFFSET('Hygiene Data'!$H$9,0,10*ROW('Hygiene Data'!H138)),NA())</f>
        <v>#N/A</v>
      </c>
      <c r="BO144" s="84" t="e">
        <f ca="true">+IF(AND(ISNUMBER(OFFSET('Hygiene Data'!$I$5,0,10*ROW('Hygiene Data'!I138))),'Data Summary'!ED144="Yes"),OFFSET('Hygiene Data'!$I$5,0,10*ROW('Hygiene Data'!I138)),NA())</f>
        <v>#N/A</v>
      </c>
      <c r="BP144" s="84" t="e">
        <f ca="true">+IF(AND(ISNUMBER(OFFSET('Hygiene Data'!$I$7,0,10*ROW('Hygiene Data'!I138))),'Data Summary'!EE144="Yes"),OFFSET('Hygiene Data'!$I$7,0,10*ROW('Hygiene Data'!I138)),NA())</f>
        <v>#N/A</v>
      </c>
      <c r="BQ144" s="84" t="e">
        <f ca="true">+IF(AND(ISNUMBER(OFFSET('Hygiene Data'!$I$9,0,10*ROW('Hygiene Data'!I138))),'Data Summary'!EF144="Yes"),OFFSET('Hygiene Data'!$I$9,0,10*ROW('Hygiene Data'!I138)),NA())</f>
        <v>#N/A</v>
      </c>
    </row>
    <row xmlns:x14ac="http://schemas.microsoft.com/office/spreadsheetml/2009/9/ac" r="145" x14ac:dyDescent="0.2">
      <c r="A145" s="375" t="e">
        <f ca="true">+RIGHT('Data Summary'!A145,LEN('Data Summary'!A145)-9)</f>
        <v>#VALUE!</v>
      </c>
      <c r="B145" s="36" t="str">
        <f ca="true">+IF(ISTEXT('Data Summary'!B145),'Data Summary'!B145,"")</f>
        <v/>
      </c>
      <c r="C145" s="325" t="e">
        <f ca="true">+VALUE('Data Summary'!C145)</f>
        <v>#VALUE!</v>
      </c>
      <c r="D145" s="82" t="e">
        <f ca="true">+IF(AND(ISNUMBER(OFFSET('Water Data'!$D$4,0,10*ROW('Water Data'!D139))),'Data Summary'!BS145="Yes"),100-OFFSET('Water Data'!$D$4,0,10*ROW('Water Data'!D139)),NA())</f>
        <v>#N/A</v>
      </c>
      <c r="E145" s="82" t="e">
        <f ca="true">+IF(AND(ISNUMBER(OFFSET('Water Data'!$D$6,0,10*ROW('Water Data'!D139))),'Data Summary'!BT145="Yes"),OFFSET('Water Data'!$D$6,0,10*ROW('Water Data'!D139)),NA())</f>
        <v>#N/A</v>
      </c>
      <c r="F145" s="82" t="e">
        <f ca="true">+IF(AND(ISNUMBER(OFFSET('Water Data'!$D$9,0,10*ROW('Water Data'!D139))),'Data Summary'!BU145="Yes"),OFFSET('Water Data'!$D$9,0,10*ROW('Water Data'!D139)),NA())</f>
        <v>#N/A</v>
      </c>
      <c r="G145" s="82" t="e">
        <f ca="true">+IF(AND(ISNUMBER(OFFSET('Water Data'!$E$4,0,10*ROW('Water Data'!E139))),'Data Summary'!BV145="Yes"),100-OFFSET('Water Data'!$E$4,0,10*ROW('Water Data'!E139)),NA())</f>
        <v>#N/A</v>
      </c>
      <c r="H145" s="82" t="e">
        <f ca="true">+IF(AND(ISNUMBER(OFFSET('Water Data'!$E$6,0,10*ROW('Water Data'!E139))),'Data Summary'!BW145="Yes"),OFFSET('Water Data'!$E$6,0,10*ROW('Water Data'!E139)),NA())</f>
        <v>#N/A</v>
      </c>
      <c r="I145" s="82" t="e">
        <f ca="true">+IF(AND(ISNUMBER(OFFSET('Water Data'!$E$9,0,10*ROW('Water Data'!E139))),'Data Summary'!BX145="Yes"),OFFSET('Water Data'!$E$9,0,10*ROW('Water Data'!E139)),NA())</f>
        <v>#N/A</v>
      </c>
      <c r="J145" s="82" t="e">
        <f ca="true">+IF(AND(ISNUMBER(OFFSET('Water Data'!$F$4,0,10*ROW('Water Data'!F139))),'Data Summary'!BY145="Yes"),100-OFFSET('Water Data'!$F$4,0,10*ROW('Water Data'!F139)),NA())</f>
        <v>#N/A</v>
      </c>
      <c r="K145" s="82" t="e">
        <f ca="true">+IF(AND(ISNUMBER(OFFSET('Water Data'!$F$6,0,10*ROW('Water Data'!F139))),'Data Summary'!BZ145="Yes"),OFFSET('Water Data'!$F$6,0,10*ROW('Water Data'!F139)),NA())</f>
        <v>#N/A</v>
      </c>
      <c r="L145" s="82" t="e">
        <f ca="true">+IF(AND(ISNUMBER(OFFSET('Water Data'!$F$9,0,10*ROW('Water Data'!F139))),'Data Summary'!CA145="Yes"),OFFSET('Water Data'!$F$9,0,10*ROW('Water Data'!F139)),NA())</f>
        <v>#N/A</v>
      </c>
      <c r="M145" s="82" t="e">
        <f ca="true">+IF(AND(ISNUMBER(OFFSET('Water Data'!$G$4,0,10*ROW('Water Data'!G139))),'Data Summary'!CB145="Yes"),100-OFFSET('Water Data'!$G$4,0,10*ROW('Water Data'!G139)),NA())</f>
        <v>#N/A</v>
      </c>
      <c r="N145" s="82" t="e">
        <f ca="true">+IF(AND(ISNUMBER(OFFSET('Water Data'!$G$6,0,10*ROW('Water Data'!G139))),'Data Summary'!CC145="Yes"),OFFSET('Water Data'!$G$6,0,10*ROW('Water Data'!G139)),NA())</f>
        <v>#N/A</v>
      </c>
      <c r="O145" s="82" t="e">
        <f ca="true">+IF(AND(ISNUMBER(OFFSET('Water Data'!$G$9,0,10*ROW('Water Data'!G139))),'Data Summary'!CD145="Yes"),OFFSET('Water Data'!$G$9,0,10*ROW('Water Data'!G139)),NA())</f>
        <v>#N/A</v>
      </c>
      <c r="P145" s="82" t="e">
        <f ca="true">+IF(AND(ISNUMBER(OFFSET('Water Data'!$H$4,0,10*ROW('Water Data'!H139))),'Data Summary'!CE145="Yes"),100-OFFSET('Water Data'!$H$4,0,10*ROW('Water Data'!H139)),NA())</f>
        <v>#N/A</v>
      </c>
      <c r="Q145" s="82" t="e">
        <f ca="true">+IF(AND(ISNUMBER(OFFSET('Water Data'!$H$6,0,10*ROW('Water Data'!H139))),'Data Summary'!CF145="Yes"),OFFSET('Water Data'!$H$6,0,10*ROW('Water Data'!H139)),NA())</f>
        <v>#N/A</v>
      </c>
      <c r="R145" s="82" t="e">
        <f ca="true">+IF(AND(ISNUMBER(OFFSET('Water Data'!$H$9,0,10*ROW('Water Data'!H139))),'Data Summary'!CG145="Yes"),OFFSET('Water Data'!$H$9,0,10*ROW('Water Data'!H139)),NA())</f>
        <v>#N/A</v>
      </c>
      <c r="S145" s="82" t="e">
        <f ca="true">+IF(AND(ISNUMBER(OFFSET('Water Data'!$I$4,0,10*ROW('Water Data'!I139))),'Data Summary'!CH145="Yes"),100-OFFSET('Water Data'!$I$4,0,10*ROW('Water Data'!I139)),NA())</f>
        <v>#N/A</v>
      </c>
      <c r="T145" s="82" t="e">
        <f ca="true">+IF(AND(ISNUMBER(OFFSET('Water Data'!$I$6,0,10*ROW('Water Data'!I139))),'Data Summary'!CI145="Yes"),OFFSET('Water Data'!$I$6,0,10*ROW('Water Data'!I139)),NA())</f>
        <v>#N/A</v>
      </c>
      <c r="U145" s="82" t="e">
        <f ca="true">+IF(AND(ISNUMBER(OFFSET('Water Data'!$I$9,0,10*ROW('Water Data'!I139))),'Data Summary'!CJ145="Yes"),OFFSET('Water Data'!$I$9,0,10*ROW('Water Data'!I139)),NA())</f>
        <v>#N/A</v>
      </c>
      <c r="V145" s="83" t="e">
        <f ca="true">+IF(AND(ISNUMBER(OFFSET('Sanitation Data'!$D$4,0,10*ROW('Sanitation Data'!D139))),'Data Summary'!CK145="Yes"),100-OFFSET('Sanitation Data'!$D$4,0,10*ROW('Sanitation Data'!D139)),NA())</f>
        <v>#N/A</v>
      </c>
      <c r="W145" s="83" t="e">
        <f ca="true">+IF(AND(ISNUMBER(OFFSET('Sanitation Data'!$D$6,0,10*ROW('Sanitation Data'!D139))),'Data Summary'!CL145="Yes"),OFFSET('Sanitation Data'!$D$6,0,10*ROW('Sanitation Data'!D139)),NA())</f>
        <v>#N/A</v>
      </c>
      <c r="X145" s="83" t="e">
        <f ca="true">+IF(AND(ISNUMBER(OFFSET('Sanitation Data'!$D$10,0,10*ROW('Sanitation Data'!D139))),'Data Summary'!CM145="Yes"),OFFSET('Sanitation Data'!$D$10,0,10*ROW('Sanitation Data'!D139)),NA())</f>
        <v>#N/A</v>
      </c>
      <c r="Y145" s="83" t="e">
        <f ca="true">+IF(AND(ISNUMBER(OFFSET('Sanitation Data'!$D$11,0,10*ROW('Sanitation Data'!D139))),'Data Summary'!CN145="Yes"),OFFSET('Sanitation Data'!$D$11,0,10*ROW('Sanitation Data'!D139)),NA())</f>
        <v>#N/A</v>
      </c>
      <c r="Z145" s="83" t="e">
        <f ca="true">+IF(AND(ISNUMBER(OFFSET('Sanitation Data'!$D$12,0,10*ROW('Sanitation Data'!D139))),'Data Summary'!CO145="Yes"),OFFSET('Sanitation Data'!$D$12,0,10*ROW('Sanitation Data'!D139)),NA())</f>
        <v>#N/A</v>
      </c>
      <c r="AA145" s="83" t="e">
        <f ca="true">+IF(AND(ISNUMBER(OFFSET('Sanitation Data'!$E$4,0,10*ROW('Sanitation Data'!E139))),'Data Summary'!CP145="Yes"),100-OFFSET('Sanitation Data'!$E$4,0,10*ROW('Sanitation Data'!E139)),NA())</f>
        <v>#N/A</v>
      </c>
      <c r="AB145" s="83" t="e">
        <f ca="true">+IF(AND(ISNUMBER(OFFSET('Sanitation Data'!$E$6,0,10*ROW('Sanitation Data'!E139))),'Data Summary'!CQ145="Yes"),OFFSET('Sanitation Data'!$E$6,0,10*ROW('Sanitation Data'!E139)),NA())</f>
        <v>#N/A</v>
      </c>
      <c r="AC145" s="83" t="e">
        <f ca="true">+IF(AND(ISNUMBER(OFFSET('Sanitation Data'!$E$10,0,10*ROW('Sanitation Data'!E139))),'Data Summary'!CR145="Yes"),OFFSET('Sanitation Data'!$E$10,0,10*ROW('Sanitation Data'!E139)),NA())</f>
        <v>#N/A</v>
      </c>
      <c r="AD145" s="83" t="e">
        <f ca="true">+IF(AND(ISNUMBER(OFFSET('Sanitation Data'!$E$11,0,10*ROW('Sanitation Data'!E139))),'Data Summary'!CS145="Yes"),OFFSET('Sanitation Data'!$E$11,0,10*ROW('Sanitation Data'!E139)),NA())</f>
        <v>#N/A</v>
      </c>
      <c r="AE145" s="83" t="e">
        <f ca="true">+IF(AND(ISNUMBER(OFFSET('Sanitation Data'!$E$12,0,10*ROW('Sanitation Data'!E139))),'Data Summary'!CT145="Yes"),OFFSET('Sanitation Data'!$E$12,0,10*ROW('Sanitation Data'!E139)),NA())</f>
        <v>#N/A</v>
      </c>
      <c r="AF145" s="83" t="e">
        <f ca="true">+IF(AND(ISNUMBER(OFFSET('Sanitation Data'!$F$4,0,10*ROW('Sanitation Data'!F139))),'Data Summary'!CU145="Yes"),100-OFFSET('Sanitation Data'!$F$4,0,10*ROW('Sanitation Data'!F139)),NA())</f>
        <v>#N/A</v>
      </c>
      <c r="AG145" s="83" t="e">
        <f ca="true">+IF(AND(ISNUMBER(OFFSET('Sanitation Data'!$F$6,0,10*ROW('Sanitation Data'!F139))),'Data Summary'!CV145="Yes"),OFFSET('Sanitation Data'!$F$6,0,10*ROW('Sanitation Data'!F139)),NA())</f>
        <v>#N/A</v>
      </c>
      <c r="AH145" s="83" t="e">
        <f ca="true">+IF(AND(ISNUMBER(OFFSET('Sanitation Data'!$F$10,0,10*ROW('Sanitation Data'!F139))),'Data Summary'!CW145="Yes"),OFFSET('Sanitation Data'!$F$10,0,10*ROW('Sanitation Data'!F139)),NA())</f>
        <v>#N/A</v>
      </c>
      <c r="AI145" s="83" t="e">
        <f ca="true">+IF(AND(ISNUMBER(OFFSET('Sanitation Data'!$F$11,0,10*ROW('Sanitation Data'!F139))),'Data Summary'!CX145="Yes"),OFFSET('Sanitation Data'!$F$11,0,10*ROW('Sanitation Data'!F139)),NA())</f>
        <v>#N/A</v>
      </c>
      <c r="AJ145" s="83" t="e">
        <f ca="true">+IF(AND(ISNUMBER(OFFSET('Sanitation Data'!$F$12,0,10*ROW('Sanitation Data'!F139))),'Data Summary'!CY145="Yes"),OFFSET('Sanitation Data'!$F$12,0,10*ROW('Sanitation Data'!F139)),NA())</f>
        <v>#N/A</v>
      </c>
      <c r="AK145" s="83" t="e">
        <f ca="true">+IF(AND(ISNUMBER(OFFSET('Sanitation Data'!$G$4,0,10*ROW('Sanitation Data'!G139))),'Data Summary'!CZ145="Yes"),100-OFFSET('Sanitation Data'!$G$4,0,10*ROW('Sanitation Data'!G139)),NA())</f>
        <v>#N/A</v>
      </c>
      <c r="AL145" s="83" t="e">
        <f ca="true">+IF(AND(ISNUMBER(OFFSET('Sanitation Data'!$G$6,0,10*ROW('Sanitation Data'!G139))),'Data Summary'!DA145="Yes"),OFFSET('Sanitation Data'!$G$6,0,10*ROW('Sanitation Data'!G139)),NA())</f>
        <v>#N/A</v>
      </c>
      <c r="AM145" s="83" t="e">
        <f ca="true">+IF(AND(ISNUMBER(OFFSET('Sanitation Data'!$G$10,0,10*ROW('Sanitation Data'!G139))),'Data Summary'!DB145="Yes"),OFFSET('Sanitation Data'!$G$10,0,10*ROW('Sanitation Data'!G139)),NA())</f>
        <v>#N/A</v>
      </c>
      <c r="AN145" s="83" t="e">
        <f ca="true">+IF(AND(ISNUMBER(OFFSET('Sanitation Data'!$G$11,0,10*ROW('Sanitation Data'!G139))),'Data Summary'!DC145="Yes"),OFFSET('Sanitation Data'!$G$11,0,10*ROW('Sanitation Data'!G139)),NA())</f>
        <v>#N/A</v>
      </c>
      <c r="AO145" s="83" t="e">
        <f ca="true">+IF(AND(ISNUMBER(OFFSET('Sanitation Data'!$G$12,0,10*ROW('Sanitation Data'!G139))),'Data Summary'!DD145="Yes"),OFFSET('Sanitation Data'!$G$12,0,10*ROW('Sanitation Data'!G139)),NA())</f>
        <v>#N/A</v>
      </c>
      <c r="AP145" s="83" t="e">
        <f ca="true">+IF(AND(ISNUMBER(OFFSET('Sanitation Data'!$H$4,0,10*ROW('Sanitation Data'!H139))),'Data Summary'!DE145="Yes"),100-OFFSET('Sanitation Data'!$H$4,0,10*ROW('Sanitation Data'!H139)),NA())</f>
        <v>#N/A</v>
      </c>
      <c r="AQ145" s="83" t="e">
        <f ca="true">+IF(AND(ISNUMBER(OFFSET('Sanitation Data'!$H$6,0,10*ROW('Sanitation Data'!H139))),'Data Summary'!DF145="Yes"),OFFSET('Sanitation Data'!$H$6,0,10*ROW('Sanitation Data'!H139)),NA())</f>
        <v>#N/A</v>
      </c>
      <c r="AR145" s="83" t="e">
        <f ca="true">+IF(AND(ISNUMBER(OFFSET('Sanitation Data'!$H$10,0,10*ROW('Sanitation Data'!H139))),'Data Summary'!DG145="Yes"),OFFSET('Sanitation Data'!$H$10,0,10*ROW('Sanitation Data'!H139)),NA())</f>
        <v>#N/A</v>
      </c>
      <c r="AS145" s="83" t="e">
        <f ca="true">+IF(AND(ISNUMBER(OFFSET('Sanitation Data'!$H$11,0,10*ROW('Sanitation Data'!H139))),'Data Summary'!DH145="Yes"),OFFSET('Sanitation Data'!$H$11,0,10*ROW('Sanitation Data'!H139)),NA())</f>
        <v>#N/A</v>
      </c>
      <c r="AT145" s="83" t="e">
        <f ca="true">+IF(AND(ISNUMBER(OFFSET('Sanitation Data'!$H$12,0,10*ROW('Sanitation Data'!H139))),'Data Summary'!DI145="Yes"),OFFSET('Sanitation Data'!$H$12,0,10*ROW('Sanitation Data'!H139)),NA())</f>
        <v>#N/A</v>
      </c>
      <c r="AU145" s="83" t="e">
        <f ca="true">+IF(AND(ISNUMBER(OFFSET('Sanitation Data'!$I$4,0,10*ROW('Sanitation Data'!I139))),'Data Summary'!DJ145="Yes"),100-OFFSET('Sanitation Data'!$I$4,0,10*ROW('Sanitation Data'!I139)),NA())</f>
        <v>#N/A</v>
      </c>
      <c r="AV145" s="83" t="e">
        <f ca="true">+IF(AND(ISNUMBER(OFFSET('Sanitation Data'!$I$6,0,10*ROW('Sanitation Data'!I139))),'Data Summary'!DK145="Yes"),OFFSET('Sanitation Data'!$I$6,0,10*ROW('Sanitation Data'!I139)),NA())</f>
        <v>#N/A</v>
      </c>
      <c r="AW145" s="83" t="e">
        <f ca="true">+IF(AND(ISNUMBER(OFFSET('Sanitation Data'!$I$10,0,10*ROW('Sanitation Data'!I139))),'Data Summary'!DL145="Yes"),OFFSET('Sanitation Data'!$I$10,0,10*ROW('Sanitation Data'!I139)),NA())</f>
        <v>#N/A</v>
      </c>
      <c r="AX145" s="83" t="e">
        <f ca="true">+IF(AND(ISNUMBER(OFFSET('Sanitation Data'!$I$11,0,10*ROW('Sanitation Data'!I139))),'Data Summary'!DM145="Yes"),OFFSET('Sanitation Data'!$I$11,0,10*ROW('Sanitation Data'!I139)),NA())</f>
        <v>#N/A</v>
      </c>
      <c r="AY145" s="83" t="e">
        <f ca="true">+IF(AND(ISNUMBER(OFFSET('Sanitation Data'!$I$12,0,10*ROW('Sanitation Data'!I139))),'Data Summary'!DN145="Yes"),OFFSET('Sanitation Data'!$I$12,0,10*ROW('Sanitation Data'!I139)),NA())</f>
        <v>#N/A</v>
      </c>
      <c r="AZ145" s="84" t="e">
        <f ca="true">+IF(AND(ISNUMBER(OFFSET('Hygiene Data'!$D$5,0,10*ROW('Hygiene Data'!D139))),'Data Summary'!DO145="Yes"),OFFSET('Hygiene Data'!$D$5,0,10*ROW('Hygiene Data'!D139)),NA())</f>
        <v>#N/A</v>
      </c>
      <c r="BA145" s="84" t="e">
        <f ca="true">+IF(AND(ISNUMBER(OFFSET('Hygiene Data'!$D$7,0,10*ROW('Hygiene Data'!D139))),'Data Summary'!DP145="Yes"),OFFSET('Hygiene Data'!$D$7,0,10*ROW('Hygiene Data'!D139)),NA())</f>
        <v>#N/A</v>
      </c>
      <c r="BB145" s="84" t="e">
        <f ca="true">+IF(AND(ISNUMBER(OFFSET('Hygiene Data'!$D$9,0,10*ROW('Hygiene Data'!D139))),'Data Summary'!DQ145="Yes"),OFFSET('Hygiene Data'!$D$9,0,10*ROW('Hygiene Data'!D139)),NA())</f>
        <v>#N/A</v>
      </c>
      <c r="BC145" s="84" t="e">
        <f ca="true">+IF(AND(ISNUMBER(OFFSET('Hygiene Data'!$E$5,0,10*ROW('Hygiene Data'!E139))),'Data Summary'!DR145="Yes"),OFFSET('Hygiene Data'!$E$5,0,10*ROW('Hygiene Data'!E139)),NA())</f>
        <v>#N/A</v>
      </c>
      <c r="BD145" s="84" t="e">
        <f ca="true">+IF(AND(ISNUMBER(OFFSET('Hygiene Data'!$E$7,0,10*ROW('Hygiene Data'!E139))),'Data Summary'!DS145="Yes"),OFFSET('Hygiene Data'!$E$7,0,10*ROW('Hygiene Data'!E139)),NA())</f>
        <v>#N/A</v>
      </c>
      <c r="BE145" s="84" t="e">
        <f ca="true">+IF(AND(ISNUMBER(OFFSET('Hygiene Data'!$E$9,0,10*ROW('Hygiene Data'!E139))),'Data Summary'!DT145="Yes"),OFFSET('Hygiene Data'!$E$9,0,10*ROW('Hygiene Data'!E139)),NA())</f>
        <v>#N/A</v>
      </c>
      <c r="BF145" s="84" t="e">
        <f ca="true">+IF(AND(ISNUMBER(OFFSET('Hygiene Data'!$F$5,0,10*ROW('Hygiene Data'!F139))),'Data Summary'!DU145="Yes"),OFFSET('Hygiene Data'!$F$5,0,10*ROW('Hygiene Data'!F139)),NA())</f>
        <v>#N/A</v>
      </c>
      <c r="BG145" s="84" t="e">
        <f ca="true">+IF(AND(ISNUMBER(OFFSET('Hygiene Data'!$F$7,0,10*ROW('Hygiene Data'!F139))),'Data Summary'!DV145="Yes"),OFFSET('Hygiene Data'!$F$7,0,10*ROW('Hygiene Data'!F139)),NA())</f>
        <v>#N/A</v>
      </c>
      <c r="BH145" s="84" t="e">
        <f ca="true">+IF(AND(ISNUMBER(OFFSET('Hygiene Data'!$F$9,0,10*ROW('Hygiene Data'!F139))),'Data Summary'!DW145="Yes"),OFFSET('Hygiene Data'!$F$9,0,10*ROW('Hygiene Data'!F139)),NA())</f>
        <v>#N/A</v>
      </c>
      <c r="BI145" s="84" t="e">
        <f ca="true">+IF(AND(ISNUMBER(OFFSET('Hygiene Data'!$G$5,0,10*ROW('Hygiene Data'!G139))),'Data Summary'!DX145="Yes"),OFFSET('Hygiene Data'!$G$5,0,10*ROW('Hygiene Data'!G139)),NA())</f>
        <v>#N/A</v>
      </c>
      <c r="BJ145" s="84" t="e">
        <f ca="true">+IF(AND(ISNUMBER(OFFSET('Hygiene Data'!$G$7,0,10*ROW('Hygiene Data'!G139))),'Data Summary'!DY145="Yes"),OFFSET('Hygiene Data'!$G$7,0,10*ROW('Hygiene Data'!G139)),NA())</f>
        <v>#N/A</v>
      </c>
      <c r="BK145" s="84" t="e">
        <f ca="true">+IF(AND(ISNUMBER(OFFSET('Hygiene Data'!$G$9,0,10*ROW('Hygiene Data'!G139))),'Data Summary'!DZ145="Yes"),OFFSET('Hygiene Data'!$G$9,0,10*ROW('Hygiene Data'!G139)),NA())</f>
        <v>#N/A</v>
      </c>
      <c r="BL145" s="84" t="e">
        <f ca="true">+IF(AND(ISNUMBER(OFFSET('Hygiene Data'!$H$5,0,10*ROW('Hygiene Data'!H139))),'Data Summary'!EA145="Yes"),OFFSET('Hygiene Data'!$H$5,0,10*ROW('Hygiene Data'!H139)),NA())</f>
        <v>#N/A</v>
      </c>
      <c r="BM145" s="84" t="e">
        <f ca="true">+IF(AND(ISNUMBER(OFFSET('Hygiene Data'!$H$7,0,10*ROW('Hygiene Data'!H139))),'Data Summary'!EB145="Yes"),OFFSET('Hygiene Data'!$H$7,0,10*ROW('Hygiene Data'!H139)),NA())</f>
        <v>#N/A</v>
      </c>
      <c r="BN145" s="84" t="e">
        <f ca="true">+IF(AND(ISNUMBER(OFFSET('Hygiene Data'!$H$9,0,10*ROW('Hygiene Data'!H139))),'Data Summary'!EC145="Yes"),OFFSET('Hygiene Data'!$H$9,0,10*ROW('Hygiene Data'!H139)),NA())</f>
        <v>#N/A</v>
      </c>
      <c r="BO145" s="84" t="e">
        <f ca="true">+IF(AND(ISNUMBER(OFFSET('Hygiene Data'!$I$5,0,10*ROW('Hygiene Data'!I139))),'Data Summary'!ED145="Yes"),OFFSET('Hygiene Data'!$I$5,0,10*ROW('Hygiene Data'!I139)),NA())</f>
        <v>#N/A</v>
      </c>
      <c r="BP145" s="84" t="e">
        <f ca="true">+IF(AND(ISNUMBER(OFFSET('Hygiene Data'!$I$7,0,10*ROW('Hygiene Data'!I139))),'Data Summary'!EE145="Yes"),OFFSET('Hygiene Data'!$I$7,0,10*ROW('Hygiene Data'!I139)),NA())</f>
        <v>#N/A</v>
      </c>
      <c r="BQ145" s="84" t="e">
        <f ca="true">+IF(AND(ISNUMBER(OFFSET('Hygiene Data'!$I$9,0,10*ROW('Hygiene Data'!I139))),'Data Summary'!EF145="Yes"),OFFSET('Hygiene Data'!$I$9,0,10*ROW('Hygiene Data'!I139)),NA())</f>
        <v>#N/A</v>
      </c>
    </row>
    <row xmlns:x14ac="http://schemas.microsoft.com/office/spreadsheetml/2009/9/ac" r="146" x14ac:dyDescent="0.2">
      <c r="A146" s="375" t="e">
        <f ca="true">+RIGHT('Data Summary'!A146,LEN('Data Summary'!A146)-9)</f>
        <v>#VALUE!</v>
      </c>
      <c r="B146" s="36" t="str">
        <f ca="true">+IF(ISTEXT('Data Summary'!B146),'Data Summary'!B146,"")</f>
        <v/>
      </c>
      <c r="C146" s="325" t="e">
        <f ca="true">+VALUE('Data Summary'!C146)</f>
        <v>#VALUE!</v>
      </c>
      <c r="D146" s="82" t="e">
        <f ca="true">+IF(AND(ISNUMBER(OFFSET('Water Data'!$D$4,0,10*ROW('Water Data'!D140))),'Data Summary'!BS146="Yes"),100-OFFSET('Water Data'!$D$4,0,10*ROW('Water Data'!D140)),NA())</f>
        <v>#N/A</v>
      </c>
      <c r="E146" s="82" t="e">
        <f ca="true">+IF(AND(ISNUMBER(OFFSET('Water Data'!$D$6,0,10*ROW('Water Data'!D140))),'Data Summary'!BT146="Yes"),OFFSET('Water Data'!$D$6,0,10*ROW('Water Data'!D140)),NA())</f>
        <v>#N/A</v>
      </c>
      <c r="F146" s="82" t="e">
        <f ca="true">+IF(AND(ISNUMBER(OFFSET('Water Data'!$D$9,0,10*ROW('Water Data'!D140))),'Data Summary'!BU146="Yes"),OFFSET('Water Data'!$D$9,0,10*ROW('Water Data'!D140)),NA())</f>
        <v>#N/A</v>
      </c>
      <c r="G146" s="82" t="e">
        <f ca="true">+IF(AND(ISNUMBER(OFFSET('Water Data'!$E$4,0,10*ROW('Water Data'!E140))),'Data Summary'!BV146="Yes"),100-OFFSET('Water Data'!$E$4,0,10*ROW('Water Data'!E140)),NA())</f>
        <v>#N/A</v>
      </c>
      <c r="H146" s="82" t="e">
        <f ca="true">+IF(AND(ISNUMBER(OFFSET('Water Data'!$E$6,0,10*ROW('Water Data'!E140))),'Data Summary'!BW146="Yes"),OFFSET('Water Data'!$E$6,0,10*ROW('Water Data'!E140)),NA())</f>
        <v>#N/A</v>
      </c>
      <c r="I146" s="82" t="e">
        <f ca="true">+IF(AND(ISNUMBER(OFFSET('Water Data'!$E$9,0,10*ROW('Water Data'!E140))),'Data Summary'!BX146="Yes"),OFFSET('Water Data'!$E$9,0,10*ROW('Water Data'!E140)),NA())</f>
        <v>#N/A</v>
      </c>
      <c r="J146" s="82" t="e">
        <f ca="true">+IF(AND(ISNUMBER(OFFSET('Water Data'!$F$4,0,10*ROW('Water Data'!F140))),'Data Summary'!BY146="Yes"),100-OFFSET('Water Data'!$F$4,0,10*ROW('Water Data'!F140)),NA())</f>
        <v>#N/A</v>
      </c>
      <c r="K146" s="82" t="e">
        <f ca="true">+IF(AND(ISNUMBER(OFFSET('Water Data'!$F$6,0,10*ROW('Water Data'!F140))),'Data Summary'!BZ146="Yes"),OFFSET('Water Data'!$F$6,0,10*ROW('Water Data'!F140)),NA())</f>
        <v>#N/A</v>
      </c>
      <c r="L146" s="82" t="e">
        <f ca="true">+IF(AND(ISNUMBER(OFFSET('Water Data'!$F$9,0,10*ROW('Water Data'!F140))),'Data Summary'!CA146="Yes"),OFFSET('Water Data'!$F$9,0,10*ROW('Water Data'!F140)),NA())</f>
        <v>#N/A</v>
      </c>
      <c r="M146" s="82" t="e">
        <f ca="true">+IF(AND(ISNUMBER(OFFSET('Water Data'!$G$4,0,10*ROW('Water Data'!G140))),'Data Summary'!CB146="Yes"),100-OFFSET('Water Data'!$G$4,0,10*ROW('Water Data'!G140)),NA())</f>
        <v>#N/A</v>
      </c>
      <c r="N146" s="82" t="e">
        <f ca="true">+IF(AND(ISNUMBER(OFFSET('Water Data'!$G$6,0,10*ROW('Water Data'!G140))),'Data Summary'!CC146="Yes"),OFFSET('Water Data'!$G$6,0,10*ROW('Water Data'!G140)),NA())</f>
        <v>#N/A</v>
      </c>
      <c r="O146" s="82" t="e">
        <f ca="true">+IF(AND(ISNUMBER(OFFSET('Water Data'!$G$9,0,10*ROW('Water Data'!G140))),'Data Summary'!CD146="Yes"),OFFSET('Water Data'!$G$9,0,10*ROW('Water Data'!G140)),NA())</f>
        <v>#N/A</v>
      </c>
      <c r="P146" s="82" t="e">
        <f ca="true">+IF(AND(ISNUMBER(OFFSET('Water Data'!$H$4,0,10*ROW('Water Data'!H140))),'Data Summary'!CE146="Yes"),100-OFFSET('Water Data'!$H$4,0,10*ROW('Water Data'!H140)),NA())</f>
        <v>#N/A</v>
      </c>
      <c r="Q146" s="82" t="e">
        <f ca="true">+IF(AND(ISNUMBER(OFFSET('Water Data'!$H$6,0,10*ROW('Water Data'!H140))),'Data Summary'!CF146="Yes"),OFFSET('Water Data'!$H$6,0,10*ROW('Water Data'!H140)),NA())</f>
        <v>#N/A</v>
      </c>
      <c r="R146" s="82" t="e">
        <f ca="true">+IF(AND(ISNUMBER(OFFSET('Water Data'!$H$9,0,10*ROW('Water Data'!H140))),'Data Summary'!CG146="Yes"),OFFSET('Water Data'!$H$9,0,10*ROW('Water Data'!H140)),NA())</f>
        <v>#N/A</v>
      </c>
      <c r="S146" s="82" t="e">
        <f ca="true">+IF(AND(ISNUMBER(OFFSET('Water Data'!$I$4,0,10*ROW('Water Data'!I140))),'Data Summary'!CH146="Yes"),100-OFFSET('Water Data'!$I$4,0,10*ROW('Water Data'!I140)),NA())</f>
        <v>#N/A</v>
      </c>
      <c r="T146" s="82" t="e">
        <f ca="true">+IF(AND(ISNUMBER(OFFSET('Water Data'!$I$6,0,10*ROW('Water Data'!I140))),'Data Summary'!CI146="Yes"),OFFSET('Water Data'!$I$6,0,10*ROW('Water Data'!I140)),NA())</f>
        <v>#N/A</v>
      </c>
      <c r="U146" s="82" t="e">
        <f ca="true">+IF(AND(ISNUMBER(OFFSET('Water Data'!$I$9,0,10*ROW('Water Data'!I140))),'Data Summary'!CJ146="Yes"),OFFSET('Water Data'!$I$9,0,10*ROW('Water Data'!I140)),NA())</f>
        <v>#N/A</v>
      </c>
      <c r="V146" s="83" t="e">
        <f ca="true">+IF(AND(ISNUMBER(OFFSET('Sanitation Data'!$D$4,0,10*ROW('Sanitation Data'!D140))),'Data Summary'!CK146="Yes"),100-OFFSET('Sanitation Data'!$D$4,0,10*ROW('Sanitation Data'!D140)),NA())</f>
        <v>#N/A</v>
      </c>
      <c r="W146" s="83" t="e">
        <f ca="true">+IF(AND(ISNUMBER(OFFSET('Sanitation Data'!$D$6,0,10*ROW('Sanitation Data'!D140))),'Data Summary'!CL146="Yes"),OFFSET('Sanitation Data'!$D$6,0,10*ROW('Sanitation Data'!D140)),NA())</f>
        <v>#N/A</v>
      </c>
      <c r="X146" s="83" t="e">
        <f ca="true">+IF(AND(ISNUMBER(OFFSET('Sanitation Data'!$D$10,0,10*ROW('Sanitation Data'!D140))),'Data Summary'!CM146="Yes"),OFFSET('Sanitation Data'!$D$10,0,10*ROW('Sanitation Data'!D140)),NA())</f>
        <v>#N/A</v>
      </c>
      <c r="Y146" s="83" t="e">
        <f ca="true">+IF(AND(ISNUMBER(OFFSET('Sanitation Data'!$D$11,0,10*ROW('Sanitation Data'!D140))),'Data Summary'!CN146="Yes"),OFFSET('Sanitation Data'!$D$11,0,10*ROW('Sanitation Data'!D140)),NA())</f>
        <v>#N/A</v>
      </c>
      <c r="Z146" s="83" t="e">
        <f ca="true">+IF(AND(ISNUMBER(OFFSET('Sanitation Data'!$D$12,0,10*ROW('Sanitation Data'!D140))),'Data Summary'!CO146="Yes"),OFFSET('Sanitation Data'!$D$12,0,10*ROW('Sanitation Data'!D140)),NA())</f>
        <v>#N/A</v>
      </c>
      <c r="AA146" s="83" t="e">
        <f ca="true">+IF(AND(ISNUMBER(OFFSET('Sanitation Data'!$E$4,0,10*ROW('Sanitation Data'!E140))),'Data Summary'!CP146="Yes"),100-OFFSET('Sanitation Data'!$E$4,0,10*ROW('Sanitation Data'!E140)),NA())</f>
        <v>#N/A</v>
      </c>
      <c r="AB146" s="83" t="e">
        <f ca="true">+IF(AND(ISNUMBER(OFFSET('Sanitation Data'!$E$6,0,10*ROW('Sanitation Data'!E140))),'Data Summary'!CQ146="Yes"),OFFSET('Sanitation Data'!$E$6,0,10*ROW('Sanitation Data'!E140)),NA())</f>
        <v>#N/A</v>
      </c>
      <c r="AC146" s="83" t="e">
        <f ca="true">+IF(AND(ISNUMBER(OFFSET('Sanitation Data'!$E$10,0,10*ROW('Sanitation Data'!E140))),'Data Summary'!CR146="Yes"),OFFSET('Sanitation Data'!$E$10,0,10*ROW('Sanitation Data'!E140)),NA())</f>
        <v>#N/A</v>
      </c>
      <c r="AD146" s="83" t="e">
        <f ca="true">+IF(AND(ISNUMBER(OFFSET('Sanitation Data'!$E$11,0,10*ROW('Sanitation Data'!E140))),'Data Summary'!CS146="Yes"),OFFSET('Sanitation Data'!$E$11,0,10*ROW('Sanitation Data'!E140)),NA())</f>
        <v>#N/A</v>
      </c>
      <c r="AE146" s="83" t="e">
        <f ca="true">+IF(AND(ISNUMBER(OFFSET('Sanitation Data'!$E$12,0,10*ROW('Sanitation Data'!E140))),'Data Summary'!CT146="Yes"),OFFSET('Sanitation Data'!$E$12,0,10*ROW('Sanitation Data'!E140)),NA())</f>
        <v>#N/A</v>
      </c>
      <c r="AF146" s="83" t="e">
        <f ca="true">+IF(AND(ISNUMBER(OFFSET('Sanitation Data'!$F$4,0,10*ROW('Sanitation Data'!F140))),'Data Summary'!CU146="Yes"),100-OFFSET('Sanitation Data'!$F$4,0,10*ROW('Sanitation Data'!F140)),NA())</f>
        <v>#N/A</v>
      </c>
      <c r="AG146" s="83" t="e">
        <f ca="true">+IF(AND(ISNUMBER(OFFSET('Sanitation Data'!$F$6,0,10*ROW('Sanitation Data'!F140))),'Data Summary'!CV146="Yes"),OFFSET('Sanitation Data'!$F$6,0,10*ROW('Sanitation Data'!F140)),NA())</f>
        <v>#N/A</v>
      </c>
      <c r="AH146" s="83" t="e">
        <f ca="true">+IF(AND(ISNUMBER(OFFSET('Sanitation Data'!$F$10,0,10*ROW('Sanitation Data'!F140))),'Data Summary'!CW146="Yes"),OFFSET('Sanitation Data'!$F$10,0,10*ROW('Sanitation Data'!F140)),NA())</f>
        <v>#N/A</v>
      </c>
      <c r="AI146" s="83" t="e">
        <f ca="true">+IF(AND(ISNUMBER(OFFSET('Sanitation Data'!$F$11,0,10*ROW('Sanitation Data'!F140))),'Data Summary'!CX146="Yes"),OFFSET('Sanitation Data'!$F$11,0,10*ROW('Sanitation Data'!F140)),NA())</f>
        <v>#N/A</v>
      </c>
      <c r="AJ146" s="83" t="e">
        <f ca="true">+IF(AND(ISNUMBER(OFFSET('Sanitation Data'!$F$12,0,10*ROW('Sanitation Data'!F140))),'Data Summary'!CY146="Yes"),OFFSET('Sanitation Data'!$F$12,0,10*ROW('Sanitation Data'!F140)),NA())</f>
        <v>#N/A</v>
      </c>
      <c r="AK146" s="83" t="e">
        <f ca="true">+IF(AND(ISNUMBER(OFFSET('Sanitation Data'!$G$4,0,10*ROW('Sanitation Data'!G140))),'Data Summary'!CZ146="Yes"),100-OFFSET('Sanitation Data'!$G$4,0,10*ROW('Sanitation Data'!G140)),NA())</f>
        <v>#N/A</v>
      </c>
      <c r="AL146" s="83" t="e">
        <f ca="true">+IF(AND(ISNUMBER(OFFSET('Sanitation Data'!$G$6,0,10*ROW('Sanitation Data'!G140))),'Data Summary'!DA146="Yes"),OFFSET('Sanitation Data'!$G$6,0,10*ROW('Sanitation Data'!G140)),NA())</f>
        <v>#N/A</v>
      </c>
      <c r="AM146" s="83" t="e">
        <f ca="true">+IF(AND(ISNUMBER(OFFSET('Sanitation Data'!$G$10,0,10*ROW('Sanitation Data'!G140))),'Data Summary'!DB146="Yes"),OFFSET('Sanitation Data'!$G$10,0,10*ROW('Sanitation Data'!G140)),NA())</f>
        <v>#N/A</v>
      </c>
      <c r="AN146" s="83" t="e">
        <f ca="true">+IF(AND(ISNUMBER(OFFSET('Sanitation Data'!$G$11,0,10*ROW('Sanitation Data'!G140))),'Data Summary'!DC146="Yes"),OFFSET('Sanitation Data'!$G$11,0,10*ROW('Sanitation Data'!G140)),NA())</f>
        <v>#N/A</v>
      </c>
      <c r="AO146" s="83" t="e">
        <f ca="true">+IF(AND(ISNUMBER(OFFSET('Sanitation Data'!$G$12,0,10*ROW('Sanitation Data'!G140))),'Data Summary'!DD146="Yes"),OFFSET('Sanitation Data'!$G$12,0,10*ROW('Sanitation Data'!G140)),NA())</f>
        <v>#N/A</v>
      </c>
      <c r="AP146" s="83" t="e">
        <f ca="true">+IF(AND(ISNUMBER(OFFSET('Sanitation Data'!$H$4,0,10*ROW('Sanitation Data'!H140))),'Data Summary'!DE146="Yes"),100-OFFSET('Sanitation Data'!$H$4,0,10*ROW('Sanitation Data'!H140)),NA())</f>
        <v>#N/A</v>
      </c>
      <c r="AQ146" s="83" t="e">
        <f ca="true">+IF(AND(ISNUMBER(OFFSET('Sanitation Data'!$H$6,0,10*ROW('Sanitation Data'!H140))),'Data Summary'!DF146="Yes"),OFFSET('Sanitation Data'!$H$6,0,10*ROW('Sanitation Data'!H140)),NA())</f>
        <v>#N/A</v>
      </c>
      <c r="AR146" s="83" t="e">
        <f ca="true">+IF(AND(ISNUMBER(OFFSET('Sanitation Data'!$H$10,0,10*ROW('Sanitation Data'!H140))),'Data Summary'!DG146="Yes"),OFFSET('Sanitation Data'!$H$10,0,10*ROW('Sanitation Data'!H140)),NA())</f>
        <v>#N/A</v>
      </c>
      <c r="AS146" s="83" t="e">
        <f ca="true">+IF(AND(ISNUMBER(OFFSET('Sanitation Data'!$H$11,0,10*ROW('Sanitation Data'!H140))),'Data Summary'!DH146="Yes"),OFFSET('Sanitation Data'!$H$11,0,10*ROW('Sanitation Data'!H140)),NA())</f>
        <v>#N/A</v>
      </c>
      <c r="AT146" s="83" t="e">
        <f ca="true">+IF(AND(ISNUMBER(OFFSET('Sanitation Data'!$H$12,0,10*ROW('Sanitation Data'!H140))),'Data Summary'!DI146="Yes"),OFFSET('Sanitation Data'!$H$12,0,10*ROW('Sanitation Data'!H140)),NA())</f>
        <v>#N/A</v>
      </c>
      <c r="AU146" s="83" t="e">
        <f ca="true">+IF(AND(ISNUMBER(OFFSET('Sanitation Data'!$I$4,0,10*ROW('Sanitation Data'!I140))),'Data Summary'!DJ146="Yes"),100-OFFSET('Sanitation Data'!$I$4,0,10*ROW('Sanitation Data'!I140)),NA())</f>
        <v>#N/A</v>
      </c>
      <c r="AV146" s="83" t="e">
        <f ca="true">+IF(AND(ISNUMBER(OFFSET('Sanitation Data'!$I$6,0,10*ROW('Sanitation Data'!I140))),'Data Summary'!DK146="Yes"),OFFSET('Sanitation Data'!$I$6,0,10*ROW('Sanitation Data'!I140)),NA())</f>
        <v>#N/A</v>
      </c>
      <c r="AW146" s="83" t="e">
        <f ca="true">+IF(AND(ISNUMBER(OFFSET('Sanitation Data'!$I$10,0,10*ROW('Sanitation Data'!I140))),'Data Summary'!DL146="Yes"),OFFSET('Sanitation Data'!$I$10,0,10*ROW('Sanitation Data'!I140)),NA())</f>
        <v>#N/A</v>
      </c>
      <c r="AX146" s="83" t="e">
        <f ca="true">+IF(AND(ISNUMBER(OFFSET('Sanitation Data'!$I$11,0,10*ROW('Sanitation Data'!I140))),'Data Summary'!DM146="Yes"),OFFSET('Sanitation Data'!$I$11,0,10*ROW('Sanitation Data'!I140)),NA())</f>
        <v>#N/A</v>
      </c>
      <c r="AY146" s="83" t="e">
        <f ca="true">+IF(AND(ISNUMBER(OFFSET('Sanitation Data'!$I$12,0,10*ROW('Sanitation Data'!I140))),'Data Summary'!DN146="Yes"),OFFSET('Sanitation Data'!$I$12,0,10*ROW('Sanitation Data'!I140)),NA())</f>
        <v>#N/A</v>
      </c>
      <c r="AZ146" s="84" t="e">
        <f ca="true">+IF(AND(ISNUMBER(OFFSET('Hygiene Data'!$D$5,0,10*ROW('Hygiene Data'!D140))),'Data Summary'!DO146="Yes"),OFFSET('Hygiene Data'!$D$5,0,10*ROW('Hygiene Data'!D140)),NA())</f>
        <v>#N/A</v>
      </c>
      <c r="BA146" s="84" t="e">
        <f ca="true">+IF(AND(ISNUMBER(OFFSET('Hygiene Data'!$D$7,0,10*ROW('Hygiene Data'!D140))),'Data Summary'!DP146="Yes"),OFFSET('Hygiene Data'!$D$7,0,10*ROW('Hygiene Data'!D140)),NA())</f>
        <v>#N/A</v>
      </c>
      <c r="BB146" s="84" t="e">
        <f ca="true">+IF(AND(ISNUMBER(OFFSET('Hygiene Data'!$D$9,0,10*ROW('Hygiene Data'!D140))),'Data Summary'!DQ146="Yes"),OFFSET('Hygiene Data'!$D$9,0,10*ROW('Hygiene Data'!D140)),NA())</f>
        <v>#N/A</v>
      </c>
      <c r="BC146" s="84" t="e">
        <f ca="true">+IF(AND(ISNUMBER(OFFSET('Hygiene Data'!$E$5,0,10*ROW('Hygiene Data'!E140))),'Data Summary'!DR146="Yes"),OFFSET('Hygiene Data'!$E$5,0,10*ROW('Hygiene Data'!E140)),NA())</f>
        <v>#N/A</v>
      </c>
      <c r="BD146" s="84" t="e">
        <f ca="true">+IF(AND(ISNUMBER(OFFSET('Hygiene Data'!$E$7,0,10*ROW('Hygiene Data'!E140))),'Data Summary'!DS146="Yes"),OFFSET('Hygiene Data'!$E$7,0,10*ROW('Hygiene Data'!E140)),NA())</f>
        <v>#N/A</v>
      </c>
      <c r="BE146" s="84" t="e">
        <f ca="true">+IF(AND(ISNUMBER(OFFSET('Hygiene Data'!$E$9,0,10*ROW('Hygiene Data'!E140))),'Data Summary'!DT146="Yes"),OFFSET('Hygiene Data'!$E$9,0,10*ROW('Hygiene Data'!E140)),NA())</f>
        <v>#N/A</v>
      </c>
      <c r="BF146" s="84" t="e">
        <f ca="true">+IF(AND(ISNUMBER(OFFSET('Hygiene Data'!$F$5,0,10*ROW('Hygiene Data'!F140))),'Data Summary'!DU146="Yes"),OFFSET('Hygiene Data'!$F$5,0,10*ROW('Hygiene Data'!F140)),NA())</f>
        <v>#N/A</v>
      </c>
      <c r="BG146" s="84" t="e">
        <f ca="true">+IF(AND(ISNUMBER(OFFSET('Hygiene Data'!$F$7,0,10*ROW('Hygiene Data'!F140))),'Data Summary'!DV146="Yes"),OFFSET('Hygiene Data'!$F$7,0,10*ROW('Hygiene Data'!F140)),NA())</f>
        <v>#N/A</v>
      </c>
      <c r="BH146" s="84" t="e">
        <f ca="true">+IF(AND(ISNUMBER(OFFSET('Hygiene Data'!$F$9,0,10*ROW('Hygiene Data'!F140))),'Data Summary'!DW146="Yes"),OFFSET('Hygiene Data'!$F$9,0,10*ROW('Hygiene Data'!F140)),NA())</f>
        <v>#N/A</v>
      </c>
      <c r="BI146" s="84" t="e">
        <f ca="true">+IF(AND(ISNUMBER(OFFSET('Hygiene Data'!$G$5,0,10*ROW('Hygiene Data'!G140))),'Data Summary'!DX146="Yes"),OFFSET('Hygiene Data'!$G$5,0,10*ROW('Hygiene Data'!G140)),NA())</f>
        <v>#N/A</v>
      </c>
      <c r="BJ146" s="84" t="e">
        <f ca="true">+IF(AND(ISNUMBER(OFFSET('Hygiene Data'!$G$7,0,10*ROW('Hygiene Data'!G140))),'Data Summary'!DY146="Yes"),OFFSET('Hygiene Data'!$G$7,0,10*ROW('Hygiene Data'!G140)),NA())</f>
        <v>#N/A</v>
      </c>
      <c r="BK146" s="84" t="e">
        <f ca="true">+IF(AND(ISNUMBER(OFFSET('Hygiene Data'!$G$9,0,10*ROW('Hygiene Data'!G140))),'Data Summary'!DZ146="Yes"),OFFSET('Hygiene Data'!$G$9,0,10*ROW('Hygiene Data'!G140)),NA())</f>
        <v>#N/A</v>
      </c>
      <c r="BL146" s="84" t="e">
        <f ca="true">+IF(AND(ISNUMBER(OFFSET('Hygiene Data'!$H$5,0,10*ROW('Hygiene Data'!H140))),'Data Summary'!EA146="Yes"),OFFSET('Hygiene Data'!$H$5,0,10*ROW('Hygiene Data'!H140)),NA())</f>
        <v>#N/A</v>
      </c>
      <c r="BM146" s="84" t="e">
        <f ca="true">+IF(AND(ISNUMBER(OFFSET('Hygiene Data'!$H$7,0,10*ROW('Hygiene Data'!H140))),'Data Summary'!EB146="Yes"),OFFSET('Hygiene Data'!$H$7,0,10*ROW('Hygiene Data'!H140)),NA())</f>
        <v>#N/A</v>
      </c>
      <c r="BN146" s="84" t="e">
        <f ca="true">+IF(AND(ISNUMBER(OFFSET('Hygiene Data'!$H$9,0,10*ROW('Hygiene Data'!H140))),'Data Summary'!EC146="Yes"),OFFSET('Hygiene Data'!$H$9,0,10*ROW('Hygiene Data'!H140)),NA())</f>
        <v>#N/A</v>
      </c>
      <c r="BO146" s="84" t="e">
        <f ca="true">+IF(AND(ISNUMBER(OFFSET('Hygiene Data'!$I$5,0,10*ROW('Hygiene Data'!I140))),'Data Summary'!ED146="Yes"),OFFSET('Hygiene Data'!$I$5,0,10*ROW('Hygiene Data'!I140)),NA())</f>
        <v>#N/A</v>
      </c>
      <c r="BP146" s="84" t="e">
        <f ca="true">+IF(AND(ISNUMBER(OFFSET('Hygiene Data'!$I$7,0,10*ROW('Hygiene Data'!I140))),'Data Summary'!EE146="Yes"),OFFSET('Hygiene Data'!$I$7,0,10*ROW('Hygiene Data'!I140)),NA())</f>
        <v>#N/A</v>
      </c>
      <c r="BQ146" s="84" t="e">
        <f ca="true">+IF(AND(ISNUMBER(OFFSET('Hygiene Data'!$I$9,0,10*ROW('Hygiene Data'!I140))),'Data Summary'!EF146="Yes"),OFFSET('Hygiene Data'!$I$9,0,10*ROW('Hygiene Data'!I140)),NA())</f>
        <v>#N/A</v>
      </c>
    </row>
    <row xmlns:x14ac="http://schemas.microsoft.com/office/spreadsheetml/2009/9/ac" r="147" x14ac:dyDescent="0.2">
      <c r="A147" s="375" t="e">
        <f ca="true">+RIGHT('Data Summary'!A147,LEN('Data Summary'!A147)-9)</f>
        <v>#VALUE!</v>
      </c>
      <c r="B147" s="36" t="str">
        <f ca="true">+IF(ISTEXT('Data Summary'!B147),'Data Summary'!B147,"")</f>
        <v/>
      </c>
      <c r="C147" s="325" t="e">
        <f ca="true">+VALUE('Data Summary'!C147)</f>
        <v>#VALUE!</v>
      </c>
      <c r="D147" s="82" t="e">
        <f ca="true">+IF(AND(ISNUMBER(OFFSET('Water Data'!$D$4,0,10*ROW('Water Data'!D141))),'Data Summary'!BS147="Yes"),100-OFFSET('Water Data'!$D$4,0,10*ROW('Water Data'!D141)),NA())</f>
        <v>#N/A</v>
      </c>
      <c r="E147" s="82" t="e">
        <f ca="true">+IF(AND(ISNUMBER(OFFSET('Water Data'!$D$6,0,10*ROW('Water Data'!D141))),'Data Summary'!BT147="Yes"),OFFSET('Water Data'!$D$6,0,10*ROW('Water Data'!D141)),NA())</f>
        <v>#N/A</v>
      </c>
      <c r="F147" s="82" t="e">
        <f ca="true">+IF(AND(ISNUMBER(OFFSET('Water Data'!$D$9,0,10*ROW('Water Data'!D141))),'Data Summary'!BU147="Yes"),OFFSET('Water Data'!$D$9,0,10*ROW('Water Data'!D141)),NA())</f>
        <v>#N/A</v>
      </c>
      <c r="G147" s="82" t="e">
        <f ca="true">+IF(AND(ISNUMBER(OFFSET('Water Data'!$E$4,0,10*ROW('Water Data'!E141))),'Data Summary'!BV147="Yes"),100-OFFSET('Water Data'!$E$4,0,10*ROW('Water Data'!E141)),NA())</f>
        <v>#N/A</v>
      </c>
      <c r="H147" s="82" t="e">
        <f ca="true">+IF(AND(ISNUMBER(OFFSET('Water Data'!$E$6,0,10*ROW('Water Data'!E141))),'Data Summary'!BW147="Yes"),OFFSET('Water Data'!$E$6,0,10*ROW('Water Data'!E141)),NA())</f>
        <v>#N/A</v>
      </c>
      <c r="I147" s="82" t="e">
        <f ca="true">+IF(AND(ISNUMBER(OFFSET('Water Data'!$E$9,0,10*ROW('Water Data'!E141))),'Data Summary'!BX147="Yes"),OFFSET('Water Data'!$E$9,0,10*ROW('Water Data'!E141)),NA())</f>
        <v>#N/A</v>
      </c>
      <c r="J147" s="82" t="e">
        <f ca="true">+IF(AND(ISNUMBER(OFFSET('Water Data'!$F$4,0,10*ROW('Water Data'!F141))),'Data Summary'!BY147="Yes"),100-OFFSET('Water Data'!$F$4,0,10*ROW('Water Data'!F141)),NA())</f>
        <v>#N/A</v>
      </c>
      <c r="K147" s="82" t="e">
        <f ca="true">+IF(AND(ISNUMBER(OFFSET('Water Data'!$F$6,0,10*ROW('Water Data'!F141))),'Data Summary'!BZ147="Yes"),OFFSET('Water Data'!$F$6,0,10*ROW('Water Data'!F141)),NA())</f>
        <v>#N/A</v>
      </c>
      <c r="L147" s="82" t="e">
        <f ca="true">+IF(AND(ISNUMBER(OFFSET('Water Data'!$F$9,0,10*ROW('Water Data'!F141))),'Data Summary'!CA147="Yes"),OFFSET('Water Data'!$F$9,0,10*ROW('Water Data'!F141)),NA())</f>
        <v>#N/A</v>
      </c>
      <c r="M147" s="82" t="e">
        <f ca="true">+IF(AND(ISNUMBER(OFFSET('Water Data'!$G$4,0,10*ROW('Water Data'!G141))),'Data Summary'!CB147="Yes"),100-OFFSET('Water Data'!$G$4,0,10*ROW('Water Data'!G141)),NA())</f>
        <v>#N/A</v>
      </c>
      <c r="N147" s="82" t="e">
        <f ca="true">+IF(AND(ISNUMBER(OFFSET('Water Data'!$G$6,0,10*ROW('Water Data'!G141))),'Data Summary'!CC147="Yes"),OFFSET('Water Data'!$G$6,0,10*ROW('Water Data'!G141)),NA())</f>
        <v>#N/A</v>
      </c>
      <c r="O147" s="82" t="e">
        <f ca="true">+IF(AND(ISNUMBER(OFFSET('Water Data'!$G$9,0,10*ROW('Water Data'!G141))),'Data Summary'!CD147="Yes"),OFFSET('Water Data'!$G$9,0,10*ROW('Water Data'!G141)),NA())</f>
        <v>#N/A</v>
      </c>
      <c r="P147" s="82" t="e">
        <f ca="true">+IF(AND(ISNUMBER(OFFSET('Water Data'!$H$4,0,10*ROW('Water Data'!H141))),'Data Summary'!CE147="Yes"),100-OFFSET('Water Data'!$H$4,0,10*ROW('Water Data'!H141)),NA())</f>
        <v>#N/A</v>
      </c>
      <c r="Q147" s="82" t="e">
        <f ca="true">+IF(AND(ISNUMBER(OFFSET('Water Data'!$H$6,0,10*ROW('Water Data'!H141))),'Data Summary'!CF147="Yes"),OFFSET('Water Data'!$H$6,0,10*ROW('Water Data'!H141)),NA())</f>
        <v>#N/A</v>
      </c>
      <c r="R147" s="82" t="e">
        <f ca="true">+IF(AND(ISNUMBER(OFFSET('Water Data'!$H$9,0,10*ROW('Water Data'!H141))),'Data Summary'!CG147="Yes"),OFFSET('Water Data'!$H$9,0,10*ROW('Water Data'!H141)),NA())</f>
        <v>#N/A</v>
      </c>
      <c r="S147" s="82" t="e">
        <f ca="true">+IF(AND(ISNUMBER(OFFSET('Water Data'!$I$4,0,10*ROW('Water Data'!I141))),'Data Summary'!CH147="Yes"),100-OFFSET('Water Data'!$I$4,0,10*ROW('Water Data'!I141)),NA())</f>
        <v>#N/A</v>
      </c>
      <c r="T147" s="82" t="e">
        <f ca="true">+IF(AND(ISNUMBER(OFFSET('Water Data'!$I$6,0,10*ROW('Water Data'!I141))),'Data Summary'!CI147="Yes"),OFFSET('Water Data'!$I$6,0,10*ROW('Water Data'!I141)),NA())</f>
        <v>#N/A</v>
      </c>
      <c r="U147" s="82" t="e">
        <f ca="true">+IF(AND(ISNUMBER(OFFSET('Water Data'!$I$9,0,10*ROW('Water Data'!I141))),'Data Summary'!CJ147="Yes"),OFFSET('Water Data'!$I$9,0,10*ROW('Water Data'!I141)),NA())</f>
        <v>#N/A</v>
      </c>
      <c r="V147" s="83" t="e">
        <f ca="true">+IF(AND(ISNUMBER(OFFSET('Sanitation Data'!$D$4,0,10*ROW('Sanitation Data'!D141))),'Data Summary'!CK147="Yes"),100-OFFSET('Sanitation Data'!$D$4,0,10*ROW('Sanitation Data'!D141)),NA())</f>
        <v>#N/A</v>
      </c>
      <c r="W147" s="83" t="e">
        <f ca="true">+IF(AND(ISNUMBER(OFFSET('Sanitation Data'!$D$6,0,10*ROW('Sanitation Data'!D141))),'Data Summary'!CL147="Yes"),OFFSET('Sanitation Data'!$D$6,0,10*ROW('Sanitation Data'!D141)),NA())</f>
        <v>#N/A</v>
      </c>
      <c r="X147" s="83" t="e">
        <f ca="true">+IF(AND(ISNUMBER(OFFSET('Sanitation Data'!$D$10,0,10*ROW('Sanitation Data'!D141))),'Data Summary'!CM147="Yes"),OFFSET('Sanitation Data'!$D$10,0,10*ROW('Sanitation Data'!D141)),NA())</f>
        <v>#N/A</v>
      </c>
      <c r="Y147" s="83" t="e">
        <f ca="true">+IF(AND(ISNUMBER(OFFSET('Sanitation Data'!$D$11,0,10*ROW('Sanitation Data'!D141))),'Data Summary'!CN147="Yes"),OFFSET('Sanitation Data'!$D$11,0,10*ROW('Sanitation Data'!D141)),NA())</f>
        <v>#N/A</v>
      </c>
      <c r="Z147" s="83" t="e">
        <f ca="true">+IF(AND(ISNUMBER(OFFSET('Sanitation Data'!$D$12,0,10*ROW('Sanitation Data'!D141))),'Data Summary'!CO147="Yes"),OFFSET('Sanitation Data'!$D$12,0,10*ROW('Sanitation Data'!D141)),NA())</f>
        <v>#N/A</v>
      </c>
      <c r="AA147" s="83" t="e">
        <f ca="true">+IF(AND(ISNUMBER(OFFSET('Sanitation Data'!$E$4,0,10*ROW('Sanitation Data'!E141))),'Data Summary'!CP147="Yes"),100-OFFSET('Sanitation Data'!$E$4,0,10*ROW('Sanitation Data'!E141)),NA())</f>
        <v>#N/A</v>
      </c>
      <c r="AB147" s="83" t="e">
        <f ca="true">+IF(AND(ISNUMBER(OFFSET('Sanitation Data'!$E$6,0,10*ROW('Sanitation Data'!E141))),'Data Summary'!CQ147="Yes"),OFFSET('Sanitation Data'!$E$6,0,10*ROW('Sanitation Data'!E141)),NA())</f>
        <v>#N/A</v>
      </c>
      <c r="AC147" s="83" t="e">
        <f ca="true">+IF(AND(ISNUMBER(OFFSET('Sanitation Data'!$E$10,0,10*ROW('Sanitation Data'!E141))),'Data Summary'!CR147="Yes"),OFFSET('Sanitation Data'!$E$10,0,10*ROW('Sanitation Data'!E141)),NA())</f>
        <v>#N/A</v>
      </c>
      <c r="AD147" s="83" t="e">
        <f ca="true">+IF(AND(ISNUMBER(OFFSET('Sanitation Data'!$E$11,0,10*ROW('Sanitation Data'!E141))),'Data Summary'!CS147="Yes"),OFFSET('Sanitation Data'!$E$11,0,10*ROW('Sanitation Data'!E141)),NA())</f>
        <v>#N/A</v>
      </c>
      <c r="AE147" s="83" t="e">
        <f ca="true">+IF(AND(ISNUMBER(OFFSET('Sanitation Data'!$E$12,0,10*ROW('Sanitation Data'!E141))),'Data Summary'!CT147="Yes"),OFFSET('Sanitation Data'!$E$12,0,10*ROW('Sanitation Data'!E141)),NA())</f>
        <v>#N/A</v>
      </c>
      <c r="AF147" s="83" t="e">
        <f ca="true">+IF(AND(ISNUMBER(OFFSET('Sanitation Data'!$F$4,0,10*ROW('Sanitation Data'!F141))),'Data Summary'!CU147="Yes"),100-OFFSET('Sanitation Data'!$F$4,0,10*ROW('Sanitation Data'!F141)),NA())</f>
        <v>#N/A</v>
      </c>
      <c r="AG147" s="83" t="e">
        <f ca="true">+IF(AND(ISNUMBER(OFFSET('Sanitation Data'!$F$6,0,10*ROW('Sanitation Data'!F141))),'Data Summary'!CV147="Yes"),OFFSET('Sanitation Data'!$F$6,0,10*ROW('Sanitation Data'!F141)),NA())</f>
        <v>#N/A</v>
      </c>
      <c r="AH147" s="83" t="e">
        <f ca="true">+IF(AND(ISNUMBER(OFFSET('Sanitation Data'!$F$10,0,10*ROW('Sanitation Data'!F141))),'Data Summary'!CW147="Yes"),OFFSET('Sanitation Data'!$F$10,0,10*ROW('Sanitation Data'!F141)),NA())</f>
        <v>#N/A</v>
      </c>
      <c r="AI147" s="83" t="e">
        <f ca="true">+IF(AND(ISNUMBER(OFFSET('Sanitation Data'!$F$11,0,10*ROW('Sanitation Data'!F141))),'Data Summary'!CX147="Yes"),OFFSET('Sanitation Data'!$F$11,0,10*ROW('Sanitation Data'!F141)),NA())</f>
        <v>#N/A</v>
      </c>
      <c r="AJ147" s="83" t="e">
        <f ca="true">+IF(AND(ISNUMBER(OFFSET('Sanitation Data'!$F$12,0,10*ROW('Sanitation Data'!F141))),'Data Summary'!CY147="Yes"),OFFSET('Sanitation Data'!$F$12,0,10*ROW('Sanitation Data'!F141)),NA())</f>
        <v>#N/A</v>
      </c>
      <c r="AK147" s="83" t="e">
        <f ca="true">+IF(AND(ISNUMBER(OFFSET('Sanitation Data'!$G$4,0,10*ROW('Sanitation Data'!G141))),'Data Summary'!CZ147="Yes"),100-OFFSET('Sanitation Data'!$G$4,0,10*ROW('Sanitation Data'!G141)),NA())</f>
        <v>#N/A</v>
      </c>
      <c r="AL147" s="83" t="e">
        <f ca="true">+IF(AND(ISNUMBER(OFFSET('Sanitation Data'!$G$6,0,10*ROW('Sanitation Data'!G141))),'Data Summary'!DA147="Yes"),OFFSET('Sanitation Data'!$G$6,0,10*ROW('Sanitation Data'!G141)),NA())</f>
        <v>#N/A</v>
      </c>
      <c r="AM147" s="83" t="e">
        <f ca="true">+IF(AND(ISNUMBER(OFFSET('Sanitation Data'!$G$10,0,10*ROW('Sanitation Data'!G141))),'Data Summary'!DB147="Yes"),OFFSET('Sanitation Data'!$G$10,0,10*ROW('Sanitation Data'!G141)),NA())</f>
        <v>#N/A</v>
      </c>
      <c r="AN147" s="83" t="e">
        <f ca="true">+IF(AND(ISNUMBER(OFFSET('Sanitation Data'!$G$11,0,10*ROW('Sanitation Data'!G141))),'Data Summary'!DC147="Yes"),OFFSET('Sanitation Data'!$G$11,0,10*ROW('Sanitation Data'!G141)),NA())</f>
        <v>#N/A</v>
      </c>
      <c r="AO147" s="83" t="e">
        <f ca="true">+IF(AND(ISNUMBER(OFFSET('Sanitation Data'!$G$12,0,10*ROW('Sanitation Data'!G141))),'Data Summary'!DD147="Yes"),OFFSET('Sanitation Data'!$G$12,0,10*ROW('Sanitation Data'!G141)),NA())</f>
        <v>#N/A</v>
      </c>
      <c r="AP147" s="83" t="e">
        <f ca="true">+IF(AND(ISNUMBER(OFFSET('Sanitation Data'!$H$4,0,10*ROW('Sanitation Data'!H141))),'Data Summary'!DE147="Yes"),100-OFFSET('Sanitation Data'!$H$4,0,10*ROW('Sanitation Data'!H141)),NA())</f>
        <v>#N/A</v>
      </c>
      <c r="AQ147" s="83" t="e">
        <f ca="true">+IF(AND(ISNUMBER(OFFSET('Sanitation Data'!$H$6,0,10*ROW('Sanitation Data'!H141))),'Data Summary'!DF147="Yes"),OFFSET('Sanitation Data'!$H$6,0,10*ROW('Sanitation Data'!H141)),NA())</f>
        <v>#N/A</v>
      </c>
      <c r="AR147" s="83" t="e">
        <f ca="true">+IF(AND(ISNUMBER(OFFSET('Sanitation Data'!$H$10,0,10*ROW('Sanitation Data'!H141))),'Data Summary'!DG147="Yes"),OFFSET('Sanitation Data'!$H$10,0,10*ROW('Sanitation Data'!H141)),NA())</f>
        <v>#N/A</v>
      </c>
      <c r="AS147" s="83" t="e">
        <f ca="true">+IF(AND(ISNUMBER(OFFSET('Sanitation Data'!$H$11,0,10*ROW('Sanitation Data'!H141))),'Data Summary'!DH147="Yes"),OFFSET('Sanitation Data'!$H$11,0,10*ROW('Sanitation Data'!H141)),NA())</f>
        <v>#N/A</v>
      </c>
      <c r="AT147" s="83" t="e">
        <f ca="true">+IF(AND(ISNUMBER(OFFSET('Sanitation Data'!$H$12,0,10*ROW('Sanitation Data'!H141))),'Data Summary'!DI147="Yes"),OFFSET('Sanitation Data'!$H$12,0,10*ROW('Sanitation Data'!H141)),NA())</f>
        <v>#N/A</v>
      </c>
      <c r="AU147" s="83" t="e">
        <f ca="true">+IF(AND(ISNUMBER(OFFSET('Sanitation Data'!$I$4,0,10*ROW('Sanitation Data'!I141))),'Data Summary'!DJ147="Yes"),100-OFFSET('Sanitation Data'!$I$4,0,10*ROW('Sanitation Data'!I141)),NA())</f>
        <v>#N/A</v>
      </c>
      <c r="AV147" s="83" t="e">
        <f ca="true">+IF(AND(ISNUMBER(OFFSET('Sanitation Data'!$I$6,0,10*ROW('Sanitation Data'!I141))),'Data Summary'!DK147="Yes"),OFFSET('Sanitation Data'!$I$6,0,10*ROW('Sanitation Data'!I141)),NA())</f>
        <v>#N/A</v>
      </c>
      <c r="AW147" s="83" t="e">
        <f ca="true">+IF(AND(ISNUMBER(OFFSET('Sanitation Data'!$I$10,0,10*ROW('Sanitation Data'!I141))),'Data Summary'!DL147="Yes"),OFFSET('Sanitation Data'!$I$10,0,10*ROW('Sanitation Data'!I141)),NA())</f>
        <v>#N/A</v>
      </c>
      <c r="AX147" s="83" t="e">
        <f ca="true">+IF(AND(ISNUMBER(OFFSET('Sanitation Data'!$I$11,0,10*ROW('Sanitation Data'!I141))),'Data Summary'!DM147="Yes"),OFFSET('Sanitation Data'!$I$11,0,10*ROW('Sanitation Data'!I141)),NA())</f>
        <v>#N/A</v>
      </c>
      <c r="AY147" s="83" t="e">
        <f ca="true">+IF(AND(ISNUMBER(OFFSET('Sanitation Data'!$I$12,0,10*ROW('Sanitation Data'!I141))),'Data Summary'!DN147="Yes"),OFFSET('Sanitation Data'!$I$12,0,10*ROW('Sanitation Data'!I141)),NA())</f>
        <v>#N/A</v>
      </c>
      <c r="AZ147" s="84" t="e">
        <f ca="true">+IF(AND(ISNUMBER(OFFSET('Hygiene Data'!$D$5,0,10*ROW('Hygiene Data'!D141))),'Data Summary'!DO147="Yes"),OFFSET('Hygiene Data'!$D$5,0,10*ROW('Hygiene Data'!D141)),NA())</f>
        <v>#N/A</v>
      </c>
      <c r="BA147" s="84" t="e">
        <f ca="true">+IF(AND(ISNUMBER(OFFSET('Hygiene Data'!$D$7,0,10*ROW('Hygiene Data'!D141))),'Data Summary'!DP147="Yes"),OFFSET('Hygiene Data'!$D$7,0,10*ROW('Hygiene Data'!D141)),NA())</f>
        <v>#N/A</v>
      </c>
      <c r="BB147" s="84" t="e">
        <f ca="true">+IF(AND(ISNUMBER(OFFSET('Hygiene Data'!$D$9,0,10*ROW('Hygiene Data'!D141))),'Data Summary'!DQ147="Yes"),OFFSET('Hygiene Data'!$D$9,0,10*ROW('Hygiene Data'!D141)),NA())</f>
        <v>#N/A</v>
      </c>
      <c r="BC147" s="84" t="e">
        <f ca="true">+IF(AND(ISNUMBER(OFFSET('Hygiene Data'!$E$5,0,10*ROW('Hygiene Data'!E141))),'Data Summary'!DR147="Yes"),OFFSET('Hygiene Data'!$E$5,0,10*ROW('Hygiene Data'!E141)),NA())</f>
        <v>#N/A</v>
      </c>
      <c r="BD147" s="84" t="e">
        <f ca="true">+IF(AND(ISNUMBER(OFFSET('Hygiene Data'!$E$7,0,10*ROW('Hygiene Data'!E141))),'Data Summary'!DS147="Yes"),OFFSET('Hygiene Data'!$E$7,0,10*ROW('Hygiene Data'!E141)),NA())</f>
        <v>#N/A</v>
      </c>
      <c r="BE147" s="84" t="e">
        <f ca="true">+IF(AND(ISNUMBER(OFFSET('Hygiene Data'!$E$9,0,10*ROW('Hygiene Data'!E141))),'Data Summary'!DT147="Yes"),OFFSET('Hygiene Data'!$E$9,0,10*ROW('Hygiene Data'!E141)),NA())</f>
        <v>#N/A</v>
      </c>
      <c r="BF147" s="84" t="e">
        <f ca="true">+IF(AND(ISNUMBER(OFFSET('Hygiene Data'!$F$5,0,10*ROW('Hygiene Data'!F141))),'Data Summary'!DU147="Yes"),OFFSET('Hygiene Data'!$F$5,0,10*ROW('Hygiene Data'!F141)),NA())</f>
        <v>#N/A</v>
      </c>
      <c r="BG147" s="84" t="e">
        <f ca="true">+IF(AND(ISNUMBER(OFFSET('Hygiene Data'!$F$7,0,10*ROW('Hygiene Data'!F141))),'Data Summary'!DV147="Yes"),OFFSET('Hygiene Data'!$F$7,0,10*ROW('Hygiene Data'!F141)),NA())</f>
        <v>#N/A</v>
      </c>
      <c r="BH147" s="84" t="e">
        <f ca="true">+IF(AND(ISNUMBER(OFFSET('Hygiene Data'!$F$9,0,10*ROW('Hygiene Data'!F141))),'Data Summary'!DW147="Yes"),OFFSET('Hygiene Data'!$F$9,0,10*ROW('Hygiene Data'!F141)),NA())</f>
        <v>#N/A</v>
      </c>
      <c r="BI147" s="84" t="e">
        <f ca="true">+IF(AND(ISNUMBER(OFFSET('Hygiene Data'!$G$5,0,10*ROW('Hygiene Data'!G141))),'Data Summary'!DX147="Yes"),OFFSET('Hygiene Data'!$G$5,0,10*ROW('Hygiene Data'!G141)),NA())</f>
        <v>#N/A</v>
      </c>
      <c r="BJ147" s="84" t="e">
        <f ca="true">+IF(AND(ISNUMBER(OFFSET('Hygiene Data'!$G$7,0,10*ROW('Hygiene Data'!G141))),'Data Summary'!DY147="Yes"),OFFSET('Hygiene Data'!$G$7,0,10*ROW('Hygiene Data'!G141)),NA())</f>
        <v>#N/A</v>
      </c>
      <c r="BK147" s="84" t="e">
        <f ca="true">+IF(AND(ISNUMBER(OFFSET('Hygiene Data'!$G$9,0,10*ROW('Hygiene Data'!G141))),'Data Summary'!DZ147="Yes"),OFFSET('Hygiene Data'!$G$9,0,10*ROW('Hygiene Data'!G141)),NA())</f>
        <v>#N/A</v>
      </c>
      <c r="BL147" s="84" t="e">
        <f ca="true">+IF(AND(ISNUMBER(OFFSET('Hygiene Data'!$H$5,0,10*ROW('Hygiene Data'!H141))),'Data Summary'!EA147="Yes"),OFFSET('Hygiene Data'!$H$5,0,10*ROW('Hygiene Data'!H141)),NA())</f>
        <v>#N/A</v>
      </c>
      <c r="BM147" s="84" t="e">
        <f ca="true">+IF(AND(ISNUMBER(OFFSET('Hygiene Data'!$H$7,0,10*ROW('Hygiene Data'!H141))),'Data Summary'!EB147="Yes"),OFFSET('Hygiene Data'!$H$7,0,10*ROW('Hygiene Data'!H141)),NA())</f>
        <v>#N/A</v>
      </c>
      <c r="BN147" s="84" t="e">
        <f ca="true">+IF(AND(ISNUMBER(OFFSET('Hygiene Data'!$H$9,0,10*ROW('Hygiene Data'!H141))),'Data Summary'!EC147="Yes"),OFFSET('Hygiene Data'!$H$9,0,10*ROW('Hygiene Data'!H141)),NA())</f>
        <v>#N/A</v>
      </c>
      <c r="BO147" s="84" t="e">
        <f ca="true">+IF(AND(ISNUMBER(OFFSET('Hygiene Data'!$I$5,0,10*ROW('Hygiene Data'!I141))),'Data Summary'!ED147="Yes"),OFFSET('Hygiene Data'!$I$5,0,10*ROW('Hygiene Data'!I141)),NA())</f>
        <v>#N/A</v>
      </c>
      <c r="BP147" s="84" t="e">
        <f ca="true">+IF(AND(ISNUMBER(OFFSET('Hygiene Data'!$I$7,0,10*ROW('Hygiene Data'!I141))),'Data Summary'!EE147="Yes"),OFFSET('Hygiene Data'!$I$7,0,10*ROW('Hygiene Data'!I141)),NA())</f>
        <v>#N/A</v>
      </c>
      <c r="BQ147" s="84" t="e">
        <f ca="true">+IF(AND(ISNUMBER(OFFSET('Hygiene Data'!$I$9,0,10*ROW('Hygiene Data'!I141))),'Data Summary'!EF147="Yes"),OFFSET('Hygiene Data'!$I$9,0,10*ROW('Hygiene Data'!I141)),NA())</f>
        <v>#N/A</v>
      </c>
    </row>
    <row xmlns:x14ac="http://schemas.microsoft.com/office/spreadsheetml/2009/9/ac" r="148" x14ac:dyDescent="0.2">
      <c r="A148" s="375" t="e">
        <f ca="true">+RIGHT('Data Summary'!A148,LEN('Data Summary'!A148)-9)</f>
        <v>#VALUE!</v>
      </c>
      <c r="B148" s="36" t="str">
        <f ca="true">+IF(ISTEXT('Data Summary'!B148),'Data Summary'!B148,"")</f>
        <v/>
      </c>
      <c r="C148" s="325" t="e">
        <f ca="true">+VALUE('Data Summary'!C148)</f>
        <v>#VALUE!</v>
      </c>
      <c r="D148" s="82" t="e">
        <f ca="true">+IF(AND(ISNUMBER(OFFSET('Water Data'!$D$4,0,10*ROW('Water Data'!D142))),'Data Summary'!BS148="Yes"),100-OFFSET('Water Data'!$D$4,0,10*ROW('Water Data'!D142)),NA())</f>
        <v>#N/A</v>
      </c>
      <c r="E148" s="82" t="e">
        <f ca="true">+IF(AND(ISNUMBER(OFFSET('Water Data'!$D$6,0,10*ROW('Water Data'!D142))),'Data Summary'!BT148="Yes"),OFFSET('Water Data'!$D$6,0,10*ROW('Water Data'!D142)),NA())</f>
        <v>#N/A</v>
      </c>
      <c r="F148" s="82" t="e">
        <f ca="true">+IF(AND(ISNUMBER(OFFSET('Water Data'!$D$9,0,10*ROW('Water Data'!D142))),'Data Summary'!BU148="Yes"),OFFSET('Water Data'!$D$9,0,10*ROW('Water Data'!D142)),NA())</f>
        <v>#N/A</v>
      </c>
      <c r="G148" s="82" t="e">
        <f ca="true">+IF(AND(ISNUMBER(OFFSET('Water Data'!$E$4,0,10*ROW('Water Data'!E142))),'Data Summary'!BV148="Yes"),100-OFFSET('Water Data'!$E$4,0,10*ROW('Water Data'!E142)),NA())</f>
        <v>#N/A</v>
      </c>
      <c r="H148" s="82" t="e">
        <f ca="true">+IF(AND(ISNUMBER(OFFSET('Water Data'!$E$6,0,10*ROW('Water Data'!E142))),'Data Summary'!BW148="Yes"),OFFSET('Water Data'!$E$6,0,10*ROW('Water Data'!E142)),NA())</f>
        <v>#N/A</v>
      </c>
      <c r="I148" s="82" t="e">
        <f ca="true">+IF(AND(ISNUMBER(OFFSET('Water Data'!$E$9,0,10*ROW('Water Data'!E142))),'Data Summary'!BX148="Yes"),OFFSET('Water Data'!$E$9,0,10*ROW('Water Data'!E142)),NA())</f>
        <v>#N/A</v>
      </c>
      <c r="J148" s="82" t="e">
        <f ca="true">+IF(AND(ISNUMBER(OFFSET('Water Data'!$F$4,0,10*ROW('Water Data'!F142))),'Data Summary'!BY148="Yes"),100-OFFSET('Water Data'!$F$4,0,10*ROW('Water Data'!F142)),NA())</f>
        <v>#N/A</v>
      </c>
      <c r="K148" s="82" t="e">
        <f ca="true">+IF(AND(ISNUMBER(OFFSET('Water Data'!$F$6,0,10*ROW('Water Data'!F142))),'Data Summary'!BZ148="Yes"),OFFSET('Water Data'!$F$6,0,10*ROW('Water Data'!F142)),NA())</f>
        <v>#N/A</v>
      </c>
      <c r="L148" s="82" t="e">
        <f ca="true">+IF(AND(ISNUMBER(OFFSET('Water Data'!$F$9,0,10*ROW('Water Data'!F142))),'Data Summary'!CA148="Yes"),OFFSET('Water Data'!$F$9,0,10*ROW('Water Data'!F142)),NA())</f>
        <v>#N/A</v>
      </c>
      <c r="M148" s="82" t="e">
        <f ca="true">+IF(AND(ISNUMBER(OFFSET('Water Data'!$G$4,0,10*ROW('Water Data'!G142))),'Data Summary'!CB148="Yes"),100-OFFSET('Water Data'!$G$4,0,10*ROW('Water Data'!G142)),NA())</f>
        <v>#N/A</v>
      </c>
      <c r="N148" s="82" t="e">
        <f ca="true">+IF(AND(ISNUMBER(OFFSET('Water Data'!$G$6,0,10*ROW('Water Data'!G142))),'Data Summary'!CC148="Yes"),OFFSET('Water Data'!$G$6,0,10*ROW('Water Data'!G142)),NA())</f>
        <v>#N/A</v>
      </c>
      <c r="O148" s="82" t="e">
        <f ca="true">+IF(AND(ISNUMBER(OFFSET('Water Data'!$G$9,0,10*ROW('Water Data'!G142))),'Data Summary'!CD148="Yes"),OFFSET('Water Data'!$G$9,0,10*ROW('Water Data'!G142)),NA())</f>
        <v>#N/A</v>
      </c>
      <c r="P148" s="82" t="e">
        <f ca="true">+IF(AND(ISNUMBER(OFFSET('Water Data'!$H$4,0,10*ROW('Water Data'!H142))),'Data Summary'!CE148="Yes"),100-OFFSET('Water Data'!$H$4,0,10*ROW('Water Data'!H142)),NA())</f>
        <v>#N/A</v>
      </c>
      <c r="Q148" s="82" t="e">
        <f ca="true">+IF(AND(ISNUMBER(OFFSET('Water Data'!$H$6,0,10*ROW('Water Data'!H142))),'Data Summary'!CF148="Yes"),OFFSET('Water Data'!$H$6,0,10*ROW('Water Data'!H142)),NA())</f>
        <v>#N/A</v>
      </c>
      <c r="R148" s="82" t="e">
        <f ca="true">+IF(AND(ISNUMBER(OFFSET('Water Data'!$H$9,0,10*ROW('Water Data'!H142))),'Data Summary'!CG148="Yes"),OFFSET('Water Data'!$H$9,0,10*ROW('Water Data'!H142)),NA())</f>
        <v>#N/A</v>
      </c>
      <c r="S148" s="82" t="e">
        <f ca="true">+IF(AND(ISNUMBER(OFFSET('Water Data'!$I$4,0,10*ROW('Water Data'!I142))),'Data Summary'!CH148="Yes"),100-OFFSET('Water Data'!$I$4,0,10*ROW('Water Data'!I142)),NA())</f>
        <v>#N/A</v>
      </c>
      <c r="T148" s="82" t="e">
        <f ca="true">+IF(AND(ISNUMBER(OFFSET('Water Data'!$I$6,0,10*ROW('Water Data'!I142))),'Data Summary'!CI148="Yes"),OFFSET('Water Data'!$I$6,0,10*ROW('Water Data'!I142)),NA())</f>
        <v>#N/A</v>
      </c>
      <c r="U148" s="82" t="e">
        <f ca="true">+IF(AND(ISNUMBER(OFFSET('Water Data'!$I$9,0,10*ROW('Water Data'!I142))),'Data Summary'!CJ148="Yes"),OFFSET('Water Data'!$I$9,0,10*ROW('Water Data'!I142)),NA())</f>
        <v>#N/A</v>
      </c>
      <c r="V148" s="83" t="e">
        <f ca="true">+IF(AND(ISNUMBER(OFFSET('Sanitation Data'!$D$4,0,10*ROW('Sanitation Data'!D142))),'Data Summary'!CK148="Yes"),100-OFFSET('Sanitation Data'!$D$4,0,10*ROW('Sanitation Data'!D142)),NA())</f>
        <v>#N/A</v>
      </c>
      <c r="W148" s="83" t="e">
        <f ca="true">+IF(AND(ISNUMBER(OFFSET('Sanitation Data'!$D$6,0,10*ROW('Sanitation Data'!D142))),'Data Summary'!CL148="Yes"),OFFSET('Sanitation Data'!$D$6,0,10*ROW('Sanitation Data'!D142)),NA())</f>
        <v>#N/A</v>
      </c>
      <c r="X148" s="83" t="e">
        <f ca="true">+IF(AND(ISNUMBER(OFFSET('Sanitation Data'!$D$10,0,10*ROW('Sanitation Data'!D142))),'Data Summary'!CM148="Yes"),OFFSET('Sanitation Data'!$D$10,0,10*ROW('Sanitation Data'!D142)),NA())</f>
        <v>#N/A</v>
      </c>
      <c r="Y148" s="83" t="e">
        <f ca="true">+IF(AND(ISNUMBER(OFFSET('Sanitation Data'!$D$11,0,10*ROW('Sanitation Data'!D142))),'Data Summary'!CN148="Yes"),OFFSET('Sanitation Data'!$D$11,0,10*ROW('Sanitation Data'!D142)),NA())</f>
        <v>#N/A</v>
      </c>
      <c r="Z148" s="83" t="e">
        <f ca="true">+IF(AND(ISNUMBER(OFFSET('Sanitation Data'!$D$12,0,10*ROW('Sanitation Data'!D142))),'Data Summary'!CO148="Yes"),OFFSET('Sanitation Data'!$D$12,0,10*ROW('Sanitation Data'!D142)),NA())</f>
        <v>#N/A</v>
      </c>
      <c r="AA148" s="83" t="e">
        <f ca="true">+IF(AND(ISNUMBER(OFFSET('Sanitation Data'!$E$4,0,10*ROW('Sanitation Data'!E142))),'Data Summary'!CP148="Yes"),100-OFFSET('Sanitation Data'!$E$4,0,10*ROW('Sanitation Data'!E142)),NA())</f>
        <v>#N/A</v>
      </c>
      <c r="AB148" s="83" t="e">
        <f ca="true">+IF(AND(ISNUMBER(OFFSET('Sanitation Data'!$E$6,0,10*ROW('Sanitation Data'!E142))),'Data Summary'!CQ148="Yes"),OFFSET('Sanitation Data'!$E$6,0,10*ROW('Sanitation Data'!E142)),NA())</f>
        <v>#N/A</v>
      </c>
      <c r="AC148" s="83" t="e">
        <f ca="true">+IF(AND(ISNUMBER(OFFSET('Sanitation Data'!$E$10,0,10*ROW('Sanitation Data'!E142))),'Data Summary'!CR148="Yes"),OFFSET('Sanitation Data'!$E$10,0,10*ROW('Sanitation Data'!E142)),NA())</f>
        <v>#N/A</v>
      </c>
      <c r="AD148" s="83" t="e">
        <f ca="true">+IF(AND(ISNUMBER(OFFSET('Sanitation Data'!$E$11,0,10*ROW('Sanitation Data'!E142))),'Data Summary'!CS148="Yes"),OFFSET('Sanitation Data'!$E$11,0,10*ROW('Sanitation Data'!E142)),NA())</f>
        <v>#N/A</v>
      </c>
      <c r="AE148" s="83" t="e">
        <f ca="true">+IF(AND(ISNUMBER(OFFSET('Sanitation Data'!$E$12,0,10*ROW('Sanitation Data'!E142))),'Data Summary'!CT148="Yes"),OFFSET('Sanitation Data'!$E$12,0,10*ROW('Sanitation Data'!E142)),NA())</f>
        <v>#N/A</v>
      </c>
      <c r="AF148" s="83" t="e">
        <f ca="true">+IF(AND(ISNUMBER(OFFSET('Sanitation Data'!$F$4,0,10*ROW('Sanitation Data'!F142))),'Data Summary'!CU148="Yes"),100-OFFSET('Sanitation Data'!$F$4,0,10*ROW('Sanitation Data'!F142)),NA())</f>
        <v>#N/A</v>
      </c>
      <c r="AG148" s="83" t="e">
        <f ca="true">+IF(AND(ISNUMBER(OFFSET('Sanitation Data'!$F$6,0,10*ROW('Sanitation Data'!F142))),'Data Summary'!CV148="Yes"),OFFSET('Sanitation Data'!$F$6,0,10*ROW('Sanitation Data'!F142)),NA())</f>
        <v>#N/A</v>
      </c>
      <c r="AH148" s="83" t="e">
        <f ca="true">+IF(AND(ISNUMBER(OFFSET('Sanitation Data'!$F$10,0,10*ROW('Sanitation Data'!F142))),'Data Summary'!CW148="Yes"),OFFSET('Sanitation Data'!$F$10,0,10*ROW('Sanitation Data'!F142)),NA())</f>
        <v>#N/A</v>
      </c>
      <c r="AI148" s="83" t="e">
        <f ca="true">+IF(AND(ISNUMBER(OFFSET('Sanitation Data'!$F$11,0,10*ROW('Sanitation Data'!F142))),'Data Summary'!CX148="Yes"),OFFSET('Sanitation Data'!$F$11,0,10*ROW('Sanitation Data'!F142)),NA())</f>
        <v>#N/A</v>
      </c>
      <c r="AJ148" s="83" t="e">
        <f ca="true">+IF(AND(ISNUMBER(OFFSET('Sanitation Data'!$F$12,0,10*ROW('Sanitation Data'!F142))),'Data Summary'!CY148="Yes"),OFFSET('Sanitation Data'!$F$12,0,10*ROW('Sanitation Data'!F142)),NA())</f>
        <v>#N/A</v>
      </c>
      <c r="AK148" s="83" t="e">
        <f ca="true">+IF(AND(ISNUMBER(OFFSET('Sanitation Data'!$G$4,0,10*ROW('Sanitation Data'!G142))),'Data Summary'!CZ148="Yes"),100-OFFSET('Sanitation Data'!$G$4,0,10*ROW('Sanitation Data'!G142)),NA())</f>
        <v>#N/A</v>
      </c>
      <c r="AL148" s="83" t="e">
        <f ca="true">+IF(AND(ISNUMBER(OFFSET('Sanitation Data'!$G$6,0,10*ROW('Sanitation Data'!G142))),'Data Summary'!DA148="Yes"),OFFSET('Sanitation Data'!$G$6,0,10*ROW('Sanitation Data'!G142)),NA())</f>
        <v>#N/A</v>
      </c>
      <c r="AM148" s="83" t="e">
        <f ca="true">+IF(AND(ISNUMBER(OFFSET('Sanitation Data'!$G$10,0,10*ROW('Sanitation Data'!G142))),'Data Summary'!DB148="Yes"),OFFSET('Sanitation Data'!$G$10,0,10*ROW('Sanitation Data'!G142)),NA())</f>
        <v>#N/A</v>
      </c>
      <c r="AN148" s="83" t="e">
        <f ca="true">+IF(AND(ISNUMBER(OFFSET('Sanitation Data'!$G$11,0,10*ROW('Sanitation Data'!G142))),'Data Summary'!DC148="Yes"),OFFSET('Sanitation Data'!$G$11,0,10*ROW('Sanitation Data'!G142)),NA())</f>
        <v>#N/A</v>
      </c>
      <c r="AO148" s="83" t="e">
        <f ca="true">+IF(AND(ISNUMBER(OFFSET('Sanitation Data'!$G$12,0,10*ROW('Sanitation Data'!G142))),'Data Summary'!DD148="Yes"),OFFSET('Sanitation Data'!$G$12,0,10*ROW('Sanitation Data'!G142)),NA())</f>
        <v>#N/A</v>
      </c>
      <c r="AP148" s="83" t="e">
        <f ca="true">+IF(AND(ISNUMBER(OFFSET('Sanitation Data'!$H$4,0,10*ROW('Sanitation Data'!H142))),'Data Summary'!DE148="Yes"),100-OFFSET('Sanitation Data'!$H$4,0,10*ROW('Sanitation Data'!H142)),NA())</f>
        <v>#N/A</v>
      </c>
      <c r="AQ148" s="83" t="e">
        <f ca="true">+IF(AND(ISNUMBER(OFFSET('Sanitation Data'!$H$6,0,10*ROW('Sanitation Data'!H142))),'Data Summary'!DF148="Yes"),OFFSET('Sanitation Data'!$H$6,0,10*ROW('Sanitation Data'!H142)),NA())</f>
        <v>#N/A</v>
      </c>
      <c r="AR148" s="83" t="e">
        <f ca="true">+IF(AND(ISNUMBER(OFFSET('Sanitation Data'!$H$10,0,10*ROW('Sanitation Data'!H142))),'Data Summary'!DG148="Yes"),OFFSET('Sanitation Data'!$H$10,0,10*ROW('Sanitation Data'!H142)),NA())</f>
        <v>#N/A</v>
      </c>
      <c r="AS148" s="83" t="e">
        <f ca="true">+IF(AND(ISNUMBER(OFFSET('Sanitation Data'!$H$11,0,10*ROW('Sanitation Data'!H142))),'Data Summary'!DH148="Yes"),OFFSET('Sanitation Data'!$H$11,0,10*ROW('Sanitation Data'!H142)),NA())</f>
        <v>#N/A</v>
      </c>
      <c r="AT148" s="83" t="e">
        <f ca="true">+IF(AND(ISNUMBER(OFFSET('Sanitation Data'!$H$12,0,10*ROW('Sanitation Data'!H142))),'Data Summary'!DI148="Yes"),OFFSET('Sanitation Data'!$H$12,0,10*ROW('Sanitation Data'!H142)),NA())</f>
        <v>#N/A</v>
      </c>
      <c r="AU148" s="83" t="e">
        <f ca="true">+IF(AND(ISNUMBER(OFFSET('Sanitation Data'!$I$4,0,10*ROW('Sanitation Data'!I142))),'Data Summary'!DJ148="Yes"),100-OFFSET('Sanitation Data'!$I$4,0,10*ROW('Sanitation Data'!I142)),NA())</f>
        <v>#N/A</v>
      </c>
      <c r="AV148" s="83" t="e">
        <f ca="true">+IF(AND(ISNUMBER(OFFSET('Sanitation Data'!$I$6,0,10*ROW('Sanitation Data'!I142))),'Data Summary'!DK148="Yes"),OFFSET('Sanitation Data'!$I$6,0,10*ROW('Sanitation Data'!I142)),NA())</f>
        <v>#N/A</v>
      </c>
      <c r="AW148" s="83" t="e">
        <f ca="true">+IF(AND(ISNUMBER(OFFSET('Sanitation Data'!$I$10,0,10*ROW('Sanitation Data'!I142))),'Data Summary'!DL148="Yes"),OFFSET('Sanitation Data'!$I$10,0,10*ROW('Sanitation Data'!I142)),NA())</f>
        <v>#N/A</v>
      </c>
      <c r="AX148" s="83" t="e">
        <f ca="true">+IF(AND(ISNUMBER(OFFSET('Sanitation Data'!$I$11,0,10*ROW('Sanitation Data'!I142))),'Data Summary'!DM148="Yes"),OFFSET('Sanitation Data'!$I$11,0,10*ROW('Sanitation Data'!I142)),NA())</f>
        <v>#N/A</v>
      </c>
      <c r="AY148" s="83" t="e">
        <f ca="true">+IF(AND(ISNUMBER(OFFSET('Sanitation Data'!$I$12,0,10*ROW('Sanitation Data'!I142))),'Data Summary'!DN148="Yes"),OFFSET('Sanitation Data'!$I$12,0,10*ROW('Sanitation Data'!I142)),NA())</f>
        <v>#N/A</v>
      </c>
      <c r="AZ148" s="84" t="e">
        <f ca="true">+IF(AND(ISNUMBER(OFFSET('Hygiene Data'!$D$5,0,10*ROW('Hygiene Data'!D142))),'Data Summary'!DO148="Yes"),OFFSET('Hygiene Data'!$D$5,0,10*ROW('Hygiene Data'!D142)),NA())</f>
        <v>#N/A</v>
      </c>
      <c r="BA148" s="84" t="e">
        <f ca="true">+IF(AND(ISNUMBER(OFFSET('Hygiene Data'!$D$7,0,10*ROW('Hygiene Data'!D142))),'Data Summary'!DP148="Yes"),OFFSET('Hygiene Data'!$D$7,0,10*ROW('Hygiene Data'!D142)),NA())</f>
        <v>#N/A</v>
      </c>
      <c r="BB148" s="84" t="e">
        <f ca="true">+IF(AND(ISNUMBER(OFFSET('Hygiene Data'!$D$9,0,10*ROW('Hygiene Data'!D142))),'Data Summary'!DQ148="Yes"),OFFSET('Hygiene Data'!$D$9,0,10*ROW('Hygiene Data'!D142)),NA())</f>
        <v>#N/A</v>
      </c>
      <c r="BC148" s="84" t="e">
        <f ca="true">+IF(AND(ISNUMBER(OFFSET('Hygiene Data'!$E$5,0,10*ROW('Hygiene Data'!E142))),'Data Summary'!DR148="Yes"),OFFSET('Hygiene Data'!$E$5,0,10*ROW('Hygiene Data'!E142)),NA())</f>
        <v>#N/A</v>
      </c>
      <c r="BD148" s="84" t="e">
        <f ca="true">+IF(AND(ISNUMBER(OFFSET('Hygiene Data'!$E$7,0,10*ROW('Hygiene Data'!E142))),'Data Summary'!DS148="Yes"),OFFSET('Hygiene Data'!$E$7,0,10*ROW('Hygiene Data'!E142)),NA())</f>
        <v>#N/A</v>
      </c>
      <c r="BE148" s="84" t="e">
        <f ca="true">+IF(AND(ISNUMBER(OFFSET('Hygiene Data'!$E$9,0,10*ROW('Hygiene Data'!E142))),'Data Summary'!DT148="Yes"),OFFSET('Hygiene Data'!$E$9,0,10*ROW('Hygiene Data'!E142)),NA())</f>
        <v>#N/A</v>
      </c>
      <c r="BF148" s="84" t="e">
        <f ca="true">+IF(AND(ISNUMBER(OFFSET('Hygiene Data'!$F$5,0,10*ROW('Hygiene Data'!F142))),'Data Summary'!DU148="Yes"),OFFSET('Hygiene Data'!$F$5,0,10*ROW('Hygiene Data'!F142)),NA())</f>
        <v>#N/A</v>
      </c>
      <c r="BG148" s="84" t="e">
        <f ca="true">+IF(AND(ISNUMBER(OFFSET('Hygiene Data'!$F$7,0,10*ROW('Hygiene Data'!F142))),'Data Summary'!DV148="Yes"),OFFSET('Hygiene Data'!$F$7,0,10*ROW('Hygiene Data'!F142)),NA())</f>
        <v>#N/A</v>
      </c>
      <c r="BH148" s="84" t="e">
        <f ca="true">+IF(AND(ISNUMBER(OFFSET('Hygiene Data'!$F$9,0,10*ROW('Hygiene Data'!F142))),'Data Summary'!DW148="Yes"),OFFSET('Hygiene Data'!$F$9,0,10*ROW('Hygiene Data'!F142)),NA())</f>
        <v>#N/A</v>
      </c>
      <c r="BI148" s="84" t="e">
        <f ca="true">+IF(AND(ISNUMBER(OFFSET('Hygiene Data'!$G$5,0,10*ROW('Hygiene Data'!G142))),'Data Summary'!DX148="Yes"),OFFSET('Hygiene Data'!$G$5,0,10*ROW('Hygiene Data'!G142)),NA())</f>
        <v>#N/A</v>
      </c>
      <c r="BJ148" s="84" t="e">
        <f ca="true">+IF(AND(ISNUMBER(OFFSET('Hygiene Data'!$G$7,0,10*ROW('Hygiene Data'!G142))),'Data Summary'!DY148="Yes"),OFFSET('Hygiene Data'!$G$7,0,10*ROW('Hygiene Data'!G142)),NA())</f>
        <v>#N/A</v>
      </c>
      <c r="BK148" s="84" t="e">
        <f ca="true">+IF(AND(ISNUMBER(OFFSET('Hygiene Data'!$G$9,0,10*ROW('Hygiene Data'!G142))),'Data Summary'!DZ148="Yes"),OFFSET('Hygiene Data'!$G$9,0,10*ROW('Hygiene Data'!G142)),NA())</f>
        <v>#N/A</v>
      </c>
      <c r="BL148" s="84" t="e">
        <f ca="true">+IF(AND(ISNUMBER(OFFSET('Hygiene Data'!$H$5,0,10*ROW('Hygiene Data'!H142))),'Data Summary'!EA148="Yes"),OFFSET('Hygiene Data'!$H$5,0,10*ROW('Hygiene Data'!H142)),NA())</f>
        <v>#N/A</v>
      </c>
      <c r="BM148" s="84" t="e">
        <f ca="true">+IF(AND(ISNUMBER(OFFSET('Hygiene Data'!$H$7,0,10*ROW('Hygiene Data'!H142))),'Data Summary'!EB148="Yes"),OFFSET('Hygiene Data'!$H$7,0,10*ROW('Hygiene Data'!H142)),NA())</f>
        <v>#N/A</v>
      </c>
      <c r="BN148" s="84" t="e">
        <f ca="true">+IF(AND(ISNUMBER(OFFSET('Hygiene Data'!$H$9,0,10*ROW('Hygiene Data'!H142))),'Data Summary'!EC148="Yes"),OFFSET('Hygiene Data'!$H$9,0,10*ROW('Hygiene Data'!H142)),NA())</f>
        <v>#N/A</v>
      </c>
      <c r="BO148" s="84" t="e">
        <f ca="true">+IF(AND(ISNUMBER(OFFSET('Hygiene Data'!$I$5,0,10*ROW('Hygiene Data'!I142))),'Data Summary'!ED148="Yes"),OFFSET('Hygiene Data'!$I$5,0,10*ROW('Hygiene Data'!I142)),NA())</f>
        <v>#N/A</v>
      </c>
      <c r="BP148" s="84" t="e">
        <f ca="true">+IF(AND(ISNUMBER(OFFSET('Hygiene Data'!$I$7,0,10*ROW('Hygiene Data'!I142))),'Data Summary'!EE148="Yes"),OFFSET('Hygiene Data'!$I$7,0,10*ROW('Hygiene Data'!I142)),NA())</f>
        <v>#N/A</v>
      </c>
      <c r="BQ148" s="84" t="e">
        <f ca="true">+IF(AND(ISNUMBER(OFFSET('Hygiene Data'!$I$9,0,10*ROW('Hygiene Data'!I142))),'Data Summary'!EF148="Yes"),OFFSET('Hygiene Data'!$I$9,0,10*ROW('Hygiene Data'!I142)),NA())</f>
        <v>#N/A</v>
      </c>
    </row>
    <row xmlns:x14ac="http://schemas.microsoft.com/office/spreadsheetml/2009/9/ac" r="149" x14ac:dyDescent="0.2">
      <c r="A149" s="375" t="e">
        <f ca="true">+RIGHT('Data Summary'!A149,LEN('Data Summary'!A149)-9)</f>
        <v>#VALUE!</v>
      </c>
      <c r="B149" s="36" t="str">
        <f ca="true">+IF(ISTEXT('Data Summary'!B149),'Data Summary'!B149,"")</f>
        <v/>
      </c>
      <c r="C149" s="325" t="e">
        <f ca="true">+VALUE('Data Summary'!C149)</f>
        <v>#VALUE!</v>
      </c>
      <c r="D149" s="82" t="e">
        <f ca="true">+IF(AND(ISNUMBER(OFFSET('Water Data'!$D$4,0,10*ROW('Water Data'!D143))),'Data Summary'!BS149="Yes"),100-OFFSET('Water Data'!$D$4,0,10*ROW('Water Data'!D143)),NA())</f>
        <v>#N/A</v>
      </c>
      <c r="E149" s="82" t="e">
        <f ca="true">+IF(AND(ISNUMBER(OFFSET('Water Data'!$D$6,0,10*ROW('Water Data'!D143))),'Data Summary'!BT149="Yes"),OFFSET('Water Data'!$D$6,0,10*ROW('Water Data'!D143)),NA())</f>
        <v>#N/A</v>
      </c>
      <c r="F149" s="82" t="e">
        <f ca="true">+IF(AND(ISNUMBER(OFFSET('Water Data'!$D$9,0,10*ROW('Water Data'!D143))),'Data Summary'!BU149="Yes"),OFFSET('Water Data'!$D$9,0,10*ROW('Water Data'!D143)),NA())</f>
        <v>#N/A</v>
      </c>
      <c r="G149" s="82" t="e">
        <f ca="true">+IF(AND(ISNUMBER(OFFSET('Water Data'!$E$4,0,10*ROW('Water Data'!E143))),'Data Summary'!BV149="Yes"),100-OFFSET('Water Data'!$E$4,0,10*ROW('Water Data'!E143)),NA())</f>
        <v>#N/A</v>
      </c>
      <c r="H149" s="82" t="e">
        <f ca="true">+IF(AND(ISNUMBER(OFFSET('Water Data'!$E$6,0,10*ROW('Water Data'!E143))),'Data Summary'!BW149="Yes"),OFFSET('Water Data'!$E$6,0,10*ROW('Water Data'!E143)),NA())</f>
        <v>#N/A</v>
      </c>
      <c r="I149" s="82" t="e">
        <f ca="true">+IF(AND(ISNUMBER(OFFSET('Water Data'!$E$9,0,10*ROW('Water Data'!E143))),'Data Summary'!BX149="Yes"),OFFSET('Water Data'!$E$9,0,10*ROW('Water Data'!E143)),NA())</f>
        <v>#N/A</v>
      </c>
      <c r="J149" s="82" t="e">
        <f ca="true">+IF(AND(ISNUMBER(OFFSET('Water Data'!$F$4,0,10*ROW('Water Data'!F143))),'Data Summary'!BY149="Yes"),100-OFFSET('Water Data'!$F$4,0,10*ROW('Water Data'!F143)),NA())</f>
        <v>#N/A</v>
      </c>
      <c r="K149" s="82" t="e">
        <f ca="true">+IF(AND(ISNUMBER(OFFSET('Water Data'!$F$6,0,10*ROW('Water Data'!F143))),'Data Summary'!BZ149="Yes"),OFFSET('Water Data'!$F$6,0,10*ROW('Water Data'!F143)),NA())</f>
        <v>#N/A</v>
      </c>
      <c r="L149" s="82" t="e">
        <f ca="true">+IF(AND(ISNUMBER(OFFSET('Water Data'!$F$9,0,10*ROW('Water Data'!F143))),'Data Summary'!CA149="Yes"),OFFSET('Water Data'!$F$9,0,10*ROW('Water Data'!F143)),NA())</f>
        <v>#N/A</v>
      </c>
      <c r="M149" s="82" t="e">
        <f ca="true">+IF(AND(ISNUMBER(OFFSET('Water Data'!$G$4,0,10*ROW('Water Data'!G143))),'Data Summary'!CB149="Yes"),100-OFFSET('Water Data'!$G$4,0,10*ROW('Water Data'!G143)),NA())</f>
        <v>#N/A</v>
      </c>
      <c r="N149" s="82" t="e">
        <f ca="true">+IF(AND(ISNUMBER(OFFSET('Water Data'!$G$6,0,10*ROW('Water Data'!G143))),'Data Summary'!CC149="Yes"),OFFSET('Water Data'!$G$6,0,10*ROW('Water Data'!G143)),NA())</f>
        <v>#N/A</v>
      </c>
      <c r="O149" s="82" t="e">
        <f ca="true">+IF(AND(ISNUMBER(OFFSET('Water Data'!$G$9,0,10*ROW('Water Data'!G143))),'Data Summary'!CD149="Yes"),OFFSET('Water Data'!$G$9,0,10*ROW('Water Data'!G143)),NA())</f>
        <v>#N/A</v>
      </c>
      <c r="P149" s="82" t="e">
        <f ca="true">+IF(AND(ISNUMBER(OFFSET('Water Data'!$H$4,0,10*ROW('Water Data'!H143))),'Data Summary'!CE149="Yes"),100-OFFSET('Water Data'!$H$4,0,10*ROW('Water Data'!H143)),NA())</f>
        <v>#N/A</v>
      </c>
      <c r="Q149" s="82" t="e">
        <f ca="true">+IF(AND(ISNUMBER(OFFSET('Water Data'!$H$6,0,10*ROW('Water Data'!H143))),'Data Summary'!CF149="Yes"),OFFSET('Water Data'!$H$6,0,10*ROW('Water Data'!H143)),NA())</f>
        <v>#N/A</v>
      </c>
      <c r="R149" s="82" t="e">
        <f ca="true">+IF(AND(ISNUMBER(OFFSET('Water Data'!$H$9,0,10*ROW('Water Data'!H143))),'Data Summary'!CG149="Yes"),OFFSET('Water Data'!$H$9,0,10*ROW('Water Data'!H143)),NA())</f>
        <v>#N/A</v>
      </c>
      <c r="S149" s="82" t="e">
        <f ca="true">+IF(AND(ISNUMBER(OFFSET('Water Data'!$I$4,0,10*ROW('Water Data'!I143))),'Data Summary'!CH149="Yes"),100-OFFSET('Water Data'!$I$4,0,10*ROW('Water Data'!I143)),NA())</f>
        <v>#N/A</v>
      </c>
      <c r="T149" s="82" t="e">
        <f ca="true">+IF(AND(ISNUMBER(OFFSET('Water Data'!$I$6,0,10*ROW('Water Data'!I143))),'Data Summary'!CI149="Yes"),OFFSET('Water Data'!$I$6,0,10*ROW('Water Data'!I143)),NA())</f>
        <v>#N/A</v>
      </c>
      <c r="U149" s="82" t="e">
        <f ca="true">+IF(AND(ISNUMBER(OFFSET('Water Data'!$I$9,0,10*ROW('Water Data'!I143))),'Data Summary'!CJ149="Yes"),OFFSET('Water Data'!$I$9,0,10*ROW('Water Data'!I143)),NA())</f>
        <v>#N/A</v>
      </c>
      <c r="V149" s="83" t="e">
        <f ca="true">+IF(AND(ISNUMBER(OFFSET('Sanitation Data'!$D$4,0,10*ROW('Sanitation Data'!D143))),'Data Summary'!CK149="Yes"),100-OFFSET('Sanitation Data'!$D$4,0,10*ROW('Sanitation Data'!D143)),NA())</f>
        <v>#N/A</v>
      </c>
      <c r="W149" s="83" t="e">
        <f ca="true">+IF(AND(ISNUMBER(OFFSET('Sanitation Data'!$D$6,0,10*ROW('Sanitation Data'!D143))),'Data Summary'!CL149="Yes"),OFFSET('Sanitation Data'!$D$6,0,10*ROW('Sanitation Data'!D143)),NA())</f>
        <v>#N/A</v>
      </c>
      <c r="X149" s="83" t="e">
        <f ca="true">+IF(AND(ISNUMBER(OFFSET('Sanitation Data'!$D$10,0,10*ROW('Sanitation Data'!D143))),'Data Summary'!CM149="Yes"),OFFSET('Sanitation Data'!$D$10,0,10*ROW('Sanitation Data'!D143)),NA())</f>
        <v>#N/A</v>
      </c>
      <c r="Y149" s="83" t="e">
        <f ca="true">+IF(AND(ISNUMBER(OFFSET('Sanitation Data'!$D$11,0,10*ROW('Sanitation Data'!D143))),'Data Summary'!CN149="Yes"),OFFSET('Sanitation Data'!$D$11,0,10*ROW('Sanitation Data'!D143)),NA())</f>
        <v>#N/A</v>
      </c>
      <c r="Z149" s="83" t="e">
        <f ca="true">+IF(AND(ISNUMBER(OFFSET('Sanitation Data'!$D$12,0,10*ROW('Sanitation Data'!D143))),'Data Summary'!CO149="Yes"),OFFSET('Sanitation Data'!$D$12,0,10*ROW('Sanitation Data'!D143)),NA())</f>
        <v>#N/A</v>
      </c>
      <c r="AA149" s="83" t="e">
        <f ca="true">+IF(AND(ISNUMBER(OFFSET('Sanitation Data'!$E$4,0,10*ROW('Sanitation Data'!E143))),'Data Summary'!CP149="Yes"),100-OFFSET('Sanitation Data'!$E$4,0,10*ROW('Sanitation Data'!E143)),NA())</f>
        <v>#N/A</v>
      </c>
      <c r="AB149" s="83" t="e">
        <f ca="true">+IF(AND(ISNUMBER(OFFSET('Sanitation Data'!$E$6,0,10*ROW('Sanitation Data'!E143))),'Data Summary'!CQ149="Yes"),OFFSET('Sanitation Data'!$E$6,0,10*ROW('Sanitation Data'!E143)),NA())</f>
        <v>#N/A</v>
      </c>
      <c r="AC149" s="83" t="e">
        <f ca="true">+IF(AND(ISNUMBER(OFFSET('Sanitation Data'!$E$10,0,10*ROW('Sanitation Data'!E143))),'Data Summary'!CR149="Yes"),OFFSET('Sanitation Data'!$E$10,0,10*ROW('Sanitation Data'!E143)),NA())</f>
        <v>#N/A</v>
      </c>
      <c r="AD149" s="83" t="e">
        <f ca="true">+IF(AND(ISNUMBER(OFFSET('Sanitation Data'!$E$11,0,10*ROW('Sanitation Data'!E143))),'Data Summary'!CS149="Yes"),OFFSET('Sanitation Data'!$E$11,0,10*ROW('Sanitation Data'!E143)),NA())</f>
        <v>#N/A</v>
      </c>
      <c r="AE149" s="83" t="e">
        <f ca="true">+IF(AND(ISNUMBER(OFFSET('Sanitation Data'!$E$12,0,10*ROW('Sanitation Data'!E143))),'Data Summary'!CT149="Yes"),OFFSET('Sanitation Data'!$E$12,0,10*ROW('Sanitation Data'!E143)),NA())</f>
        <v>#N/A</v>
      </c>
      <c r="AF149" s="83" t="e">
        <f ca="true">+IF(AND(ISNUMBER(OFFSET('Sanitation Data'!$F$4,0,10*ROW('Sanitation Data'!F143))),'Data Summary'!CU149="Yes"),100-OFFSET('Sanitation Data'!$F$4,0,10*ROW('Sanitation Data'!F143)),NA())</f>
        <v>#N/A</v>
      </c>
      <c r="AG149" s="83" t="e">
        <f ca="true">+IF(AND(ISNUMBER(OFFSET('Sanitation Data'!$F$6,0,10*ROW('Sanitation Data'!F143))),'Data Summary'!CV149="Yes"),OFFSET('Sanitation Data'!$F$6,0,10*ROW('Sanitation Data'!F143)),NA())</f>
        <v>#N/A</v>
      </c>
      <c r="AH149" s="83" t="e">
        <f ca="true">+IF(AND(ISNUMBER(OFFSET('Sanitation Data'!$F$10,0,10*ROW('Sanitation Data'!F143))),'Data Summary'!CW149="Yes"),OFFSET('Sanitation Data'!$F$10,0,10*ROW('Sanitation Data'!F143)),NA())</f>
        <v>#N/A</v>
      </c>
      <c r="AI149" s="83" t="e">
        <f ca="true">+IF(AND(ISNUMBER(OFFSET('Sanitation Data'!$F$11,0,10*ROW('Sanitation Data'!F143))),'Data Summary'!CX149="Yes"),OFFSET('Sanitation Data'!$F$11,0,10*ROW('Sanitation Data'!F143)),NA())</f>
        <v>#N/A</v>
      </c>
      <c r="AJ149" s="83" t="e">
        <f ca="true">+IF(AND(ISNUMBER(OFFSET('Sanitation Data'!$F$12,0,10*ROW('Sanitation Data'!F143))),'Data Summary'!CY149="Yes"),OFFSET('Sanitation Data'!$F$12,0,10*ROW('Sanitation Data'!F143)),NA())</f>
        <v>#N/A</v>
      </c>
      <c r="AK149" s="83" t="e">
        <f ca="true">+IF(AND(ISNUMBER(OFFSET('Sanitation Data'!$G$4,0,10*ROW('Sanitation Data'!G143))),'Data Summary'!CZ149="Yes"),100-OFFSET('Sanitation Data'!$G$4,0,10*ROW('Sanitation Data'!G143)),NA())</f>
        <v>#N/A</v>
      </c>
      <c r="AL149" s="83" t="e">
        <f ca="true">+IF(AND(ISNUMBER(OFFSET('Sanitation Data'!$G$6,0,10*ROW('Sanitation Data'!G143))),'Data Summary'!DA149="Yes"),OFFSET('Sanitation Data'!$G$6,0,10*ROW('Sanitation Data'!G143)),NA())</f>
        <v>#N/A</v>
      </c>
      <c r="AM149" s="83" t="e">
        <f ca="true">+IF(AND(ISNUMBER(OFFSET('Sanitation Data'!$G$10,0,10*ROW('Sanitation Data'!G143))),'Data Summary'!DB149="Yes"),OFFSET('Sanitation Data'!$G$10,0,10*ROW('Sanitation Data'!G143)),NA())</f>
        <v>#N/A</v>
      </c>
      <c r="AN149" s="83" t="e">
        <f ca="true">+IF(AND(ISNUMBER(OFFSET('Sanitation Data'!$G$11,0,10*ROW('Sanitation Data'!G143))),'Data Summary'!DC149="Yes"),OFFSET('Sanitation Data'!$G$11,0,10*ROW('Sanitation Data'!G143)),NA())</f>
        <v>#N/A</v>
      </c>
      <c r="AO149" s="83" t="e">
        <f ca="true">+IF(AND(ISNUMBER(OFFSET('Sanitation Data'!$G$12,0,10*ROW('Sanitation Data'!G143))),'Data Summary'!DD149="Yes"),OFFSET('Sanitation Data'!$G$12,0,10*ROW('Sanitation Data'!G143)),NA())</f>
        <v>#N/A</v>
      </c>
      <c r="AP149" s="83" t="e">
        <f ca="true">+IF(AND(ISNUMBER(OFFSET('Sanitation Data'!$H$4,0,10*ROW('Sanitation Data'!H143))),'Data Summary'!DE149="Yes"),100-OFFSET('Sanitation Data'!$H$4,0,10*ROW('Sanitation Data'!H143)),NA())</f>
        <v>#N/A</v>
      </c>
      <c r="AQ149" s="83" t="e">
        <f ca="true">+IF(AND(ISNUMBER(OFFSET('Sanitation Data'!$H$6,0,10*ROW('Sanitation Data'!H143))),'Data Summary'!DF149="Yes"),OFFSET('Sanitation Data'!$H$6,0,10*ROW('Sanitation Data'!H143)),NA())</f>
        <v>#N/A</v>
      </c>
      <c r="AR149" s="83" t="e">
        <f ca="true">+IF(AND(ISNUMBER(OFFSET('Sanitation Data'!$H$10,0,10*ROW('Sanitation Data'!H143))),'Data Summary'!DG149="Yes"),OFFSET('Sanitation Data'!$H$10,0,10*ROW('Sanitation Data'!H143)),NA())</f>
        <v>#N/A</v>
      </c>
      <c r="AS149" s="83" t="e">
        <f ca="true">+IF(AND(ISNUMBER(OFFSET('Sanitation Data'!$H$11,0,10*ROW('Sanitation Data'!H143))),'Data Summary'!DH149="Yes"),OFFSET('Sanitation Data'!$H$11,0,10*ROW('Sanitation Data'!H143)),NA())</f>
        <v>#N/A</v>
      </c>
      <c r="AT149" s="83" t="e">
        <f ca="true">+IF(AND(ISNUMBER(OFFSET('Sanitation Data'!$H$12,0,10*ROW('Sanitation Data'!H143))),'Data Summary'!DI149="Yes"),OFFSET('Sanitation Data'!$H$12,0,10*ROW('Sanitation Data'!H143)),NA())</f>
        <v>#N/A</v>
      </c>
      <c r="AU149" s="83" t="e">
        <f ca="true">+IF(AND(ISNUMBER(OFFSET('Sanitation Data'!$I$4,0,10*ROW('Sanitation Data'!I143))),'Data Summary'!DJ149="Yes"),100-OFFSET('Sanitation Data'!$I$4,0,10*ROW('Sanitation Data'!I143)),NA())</f>
        <v>#N/A</v>
      </c>
      <c r="AV149" s="83" t="e">
        <f ca="true">+IF(AND(ISNUMBER(OFFSET('Sanitation Data'!$I$6,0,10*ROW('Sanitation Data'!I143))),'Data Summary'!DK149="Yes"),OFFSET('Sanitation Data'!$I$6,0,10*ROW('Sanitation Data'!I143)),NA())</f>
        <v>#N/A</v>
      </c>
      <c r="AW149" s="83" t="e">
        <f ca="true">+IF(AND(ISNUMBER(OFFSET('Sanitation Data'!$I$10,0,10*ROW('Sanitation Data'!I143))),'Data Summary'!DL149="Yes"),OFFSET('Sanitation Data'!$I$10,0,10*ROW('Sanitation Data'!I143)),NA())</f>
        <v>#N/A</v>
      </c>
      <c r="AX149" s="83" t="e">
        <f ca="true">+IF(AND(ISNUMBER(OFFSET('Sanitation Data'!$I$11,0,10*ROW('Sanitation Data'!I143))),'Data Summary'!DM149="Yes"),OFFSET('Sanitation Data'!$I$11,0,10*ROW('Sanitation Data'!I143)),NA())</f>
        <v>#N/A</v>
      </c>
      <c r="AY149" s="83" t="e">
        <f ca="true">+IF(AND(ISNUMBER(OFFSET('Sanitation Data'!$I$12,0,10*ROW('Sanitation Data'!I143))),'Data Summary'!DN149="Yes"),OFFSET('Sanitation Data'!$I$12,0,10*ROW('Sanitation Data'!I143)),NA())</f>
        <v>#N/A</v>
      </c>
      <c r="AZ149" s="84" t="e">
        <f ca="true">+IF(AND(ISNUMBER(OFFSET('Hygiene Data'!$D$5,0,10*ROW('Hygiene Data'!D143))),'Data Summary'!DO149="Yes"),OFFSET('Hygiene Data'!$D$5,0,10*ROW('Hygiene Data'!D143)),NA())</f>
        <v>#N/A</v>
      </c>
      <c r="BA149" s="84" t="e">
        <f ca="true">+IF(AND(ISNUMBER(OFFSET('Hygiene Data'!$D$7,0,10*ROW('Hygiene Data'!D143))),'Data Summary'!DP149="Yes"),OFFSET('Hygiene Data'!$D$7,0,10*ROW('Hygiene Data'!D143)),NA())</f>
        <v>#N/A</v>
      </c>
      <c r="BB149" s="84" t="e">
        <f ca="true">+IF(AND(ISNUMBER(OFFSET('Hygiene Data'!$D$9,0,10*ROW('Hygiene Data'!D143))),'Data Summary'!DQ149="Yes"),OFFSET('Hygiene Data'!$D$9,0,10*ROW('Hygiene Data'!D143)),NA())</f>
        <v>#N/A</v>
      </c>
      <c r="BC149" s="84" t="e">
        <f ca="true">+IF(AND(ISNUMBER(OFFSET('Hygiene Data'!$E$5,0,10*ROW('Hygiene Data'!E143))),'Data Summary'!DR149="Yes"),OFFSET('Hygiene Data'!$E$5,0,10*ROW('Hygiene Data'!E143)),NA())</f>
        <v>#N/A</v>
      </c>
      <c r="BD149" s="84" t="e">
        <f ca="true">+IF(AND(ISNUMBER(OFFSET('Hygiene Data'!$E$7,0,10*ROW('Hygiene Data'!E143))),'Data Summary'!DS149="Yes"),OFFSET('Hygiene Data'!$E$7,0,10*ROW('Hygiene Data'!E143)),NA())</f>
        <v>#N/A</v>
      </c>
      <c r="BE149" s="84" t="e">
        <f ca="true">+IF(AND(ISNUMBER(OFFSET('Hygiene Data'!$E$9,0,10*ROW('Hygiene Data'!E143))),'Data Summary'!DT149="Yes"),OFFSET('Hygiene Data'!$E$9,0,10*ROW('Hygiene Data'!E143)),NA())</f>
        <v>#N/A</v>
      </c>
      <c r="BF149" s="84" t="e">
        <f ca="true">+IF(AND(ISNUMBER(OFFSET('Hygiene Data'!$F$5,0,10*ROW('Hygiene Data'!F143))),'Data Summary'!DU149="Yes"),OFFSET('Hygiene Data'!$F$5,0,10*ROW('Hygiene Data'!F143)),NA())</f>
        <v>#N/A</v>
      </c>
      <c r="BG149" s="84" t="e">
        <f ca="true">+IF(AND(ISNUMBER(OFFSET('Hygiene Data'!$F$7,0,10*ROW('Hygiene Data'!F143))),'Data Summary'!DV149="Yes"),OFFSET('Hygiene Data'!$F$7,0,10*ROW('Hygiene Data'!F143)),NA())</f>
        <v>#N/A</v>
      </c>
      <c r="BH149" s="84" t="e">
        <f ca="true">+IF(AND(ISNUMBER(OFFSET('Hygiene Data'!$F$9,0,10*ROW('Hygiene Data'!F143))),'Data Summary'!DW149="Yes"),OFFSET('Hygiene Data'!$F$9,0,10*ROW('Hygiene Data'!F143)),NA())</f>
        <v>#N/A</v>
      </c>
      <c r="BI149" s="84" t="e">
        <f ca="true">+IF(AND(ISNUMBER(OFFSET('Hygiene Data'!$G$5,0,10*ROW('Hygiene Data'!G143))),'Data Summary'!DX149="Yes"),OFFSET('Hygiene Data'!$G$5,0,10*ROW('Hygiene Data'!G143)),NA())</f>
        <v>#N/A</v>
      </c>
      <c r="BJ149" s="84" t="e">
        <f ca="true">+IF(AND(ISNUMBER(OFFSET('Hygiene Data'!$G$7,0,10*ROW('Hygiene Data'!G143))),'Data Summary'!DY149="Yes"),OFFSET('Hygiene Data'!$G$7,0,10*ROW('Hygiene Data'!G143)),NA())</f>
        <v>#N/A</v>
      </c>
      <c r="BK149" s="84" t="e">
        <f ca="true">+IF(AND(ISNUMBER(OFFSET('Hygiene Data'!$G$9,0,10*ROW('Hygiene Data'!G143))),'Data Summary'!DZ149="Yes"),OFFSET('Hygiene Data'!$G$9,0,10*ROW('Hygiene Data'!G143)),NA())</f>
        <v>#N/A</v>
      </c>
      <c r="BL149" s="84" t="e">
        <f ca="true">+IF(AND(ISNUMBER(OFFSET('Hygiene Data'!$H$5,0,10*ROW('Hygiene Data'!H143))),'Data Summary'!EA149="Yes"),OFFSET('Hygiene Data'!$H$5,0,10*ROW('Hygiene Data'!H143)),NA())</f>
        <v>#N/A</v>
      </c>
      <c r="BM149" s="84" t="e">
        <f ca="true">+IF(AND(ISNUMBER(OFFSET('Hygiene Data'!$H$7,0,10*ROW('Hygiene Data'!H143))),'Data Summary'!EB149="Yes"),OFFSET('Hygiene Data'!$H$7,0,10*ROW('Hygiene Data'!H143)),NA())</f>
        <v>#N/A</v>
      </c>
      <c r="BN149" s="84" t="e">
        <f ca="true">+IF(AND(ISNUMBER(OFFSET('Hygiene Data'!$H$9,0,10*ROW('Hygiene Data'!H143))),'Data Summary'!EC149="Yes"),OFFSET('Hygiene Data'!$H$9,0,10*ROW('Hygiene Data'!H143)),NA())</f>
        <v>#N/A</v>
      </c>
      <c r="BO149" s="84" t="e">
        <f ca="true">+IF(AND(ISNUMBER(OFFSET('Hygiene Data'!$I$5,0,10*ROW('Hygiene Data'!I143))),'Data Summary'!ED149="Yes"),OFFSET('Hygiene Data'!$I$5,0,10*ROW('Hygiene Data'!I143)),NA())</f>
        <v>#N/A</v>
      </c>
      <c r="BP149" s="84" t="e">
        <f ca="true">+IF(AND(ISNUMBER(OFFSET('Hygiene Data'!$I$7,0,10*ROW('Hygiene Data'!I143))),'Data Summary'!EE149="Yes"),OFFSET('Hygiene Data'!$I$7,0,10*ROW('Hygiene Data'!I143)),NA())</f>
        <v>#N/A</v>
      </c>
      <c r="BQ149" s="84" t="e">
        <f ca="true">+IF(AND(ISNUMBER(OFFSET('Hygiene Data'!$I$9,0,10*ROW('Hygiene Data'!I143))),'Data Summary'!EF149="Yes"),OFFSET('Hygiene Data'!$I$9,0,10*ROW('Hygiene Data'!I143)),NA())</f>
        <v>#N/A</v>
      </c>
    </row>
    <row xmlns:x14ac="http://schemas.microsoft.com/office/spreadsheetml/2009/9/ac" r="150" x14ac:dyDescent="0.2">
      <c r="A150" s="375" t="e">
        <f ca="true">+RIGHT('Data Summary'!A150,LEN('Data Summary'!A150)-9)</f>
        <v>#VALUE!</v>
      </c>
      <c r="B150" s="36" t="str">
        <f ca="true">+IF(ISTEXT('Data Summary'!B150),'Data Summary'!B150,"")</f>
        <v/>
      </c>
      <c r="C150" s="325" t="e">
        <f ca="true">+VALUE('Data Summary'!C150)</f>
        <v>#VALUE!</v>
      </c>
      <c r="D150" s="82" t="e">
        <f ca="true">+IF(AND(ISNUMBER(OFFSET('Water Data'!$D$4,0,10*ROW('Water Data'!D144))),'Data Summary'!BS150="Yes"),100-OFFSET('Water Data'!$D$4,0,10*ROW('Water Data'!D144)),NA())</f>
        <v>#N/A</v>
      </c>
      <c r="E150" s="82" t="e">
        <f ca="true">+IF(AND(ISNUMBER(OFFSET('Water Data'!$D$6,0,10*ROW('Water Data'!D144))),'Data Summary'!BT150="Yes"),OFFSET('Water Data'!$D$6,0,10*ROW('Water Data'!D144)),NA())</f>
        <v>#N/A</v>
      </c>
      <c r="F150" s="82" t="e">
        <f ca="true">+IF(AND(ISNUMBER(OFFSET('Water Data'!$D$9,0,10*ROW('Water Data'!D144))),'Data Summary'!BU150="Yes"),OFFSET('Water Data'!$D$9,0,10*ROW('Water Data'!D144)),NA())</f>
        <v>#N/A</v>
      </c>
      <c r="G150" s="82" t="e">
        <f ca="true">+IF(AND(ISNUMBER(OFFSET('Water Data'!$E$4,0,10*ROW('Water Data'!E144))),'Data Summary'!BV150="Yes"),100-OFFSET('Water Data'!$E$4,0,10*ROW('Water Data'!E144)),NA())</f>
        <v>#N/A</v>
      </c>
      <c r="H150" s="82" t="e">
        <f ca="true">+IF(AND(ISNUMBER(OFFSET('Water Data'!$E$6,0,10*ROW('Water Data'!E144))),'Data Summary'!BW150="Yes"),OFFSET('Water Data'!$E$6,0,10*ROW('Water Data'!E144)),NA())</f>
        <v>#N/A</v>
      </c>
      <c r="I150" s="82" t="e">
        <f ca="true">+IF(AND(ISNUMBER(OFFSET('Water Data'!$E$9,0,10*ROW('Water Data'!E144))),'Data Summary'!BX150="Yes"),OFFSET('Water Data'!$E$9,0,10*ROW('Water Data'!E144)),NA())</f>
        <v>#N/A</v>
      </c>
      <c r="J150" s="82" t="e">
        <f ca="true">+IF(AND(ISNUMBER(OFFSET('Water Data'!$F$4,0,10*ROW('Water Data'!F144))),'Data Summary'!BY150="Yes"),100-OFFSET('Water Data'!$F$4,0,10*ROW('Water Data'!F144)),NA())</f>
        <v>#N/A</v>
      </c>
      <c r="K150" s="82" t="e">
        <f ca="true">+IF(AND(ISNUMBER(OFFSET('Water Data'!$F$6,0,10*ROW('Water Data'!F144))),'Data Summary'!BZ150="Yes"),OFFSET('Water Data'!$F$6,0,10*ROW('Water Data'!F144)),NA())</f>
        <v>#N/A</v>
      </c>
      <c r="L150" s="82" t="e">
        <f ca="true">+IF(AND(ISNUMBER(OFFSET('Water Data'!$F$9,0,10*ROW('Water Data'!F144))),'Data Summary'!CA150="Yes"),OFFSET('Water Data'!$F$9,0,10*ROW('Water Data'!F144)),NA())</f>
        <v>#N/A</v>
      </c>
      <c r="M150" s="82" t="e">
        <f ca="true">+IF(AND(ISNUMBER(OFFSET('Water Data'!$G$4,0,10*ROW('Water Data'!G144))),'Data Summary'!CB150="Yes"),100-OFFSET('Water Data'!$G$4,0,10*ROW('Water Data'!G144)),NA())</f>
        <v>#N/A</v>
      </c>
      <c r="N150" s="82" t="e">
        <f ca="true">+IF(AND(ISNUMBER(OFFSET('Water Data'!$G$6,0,10*ROW('Water Data'!G144))),'Data Summary'!CC150="Yes"),OFFSET('Water Data'!$G$6,0,10*ROW('Water Data'!G144)),NA())</f>
        <v>#N/A</v>
      </c>
      <c r="O150" s="82" t="e">
        <f ca="true">+IF(AND(ISNUMBER(OFFSET('Water Data'!$G$9,0,10*ROW('Water Data'!G144))),'Data Summary'!CD150="Yes"),OFFSET('Water Data'!$G$9,0,10*ROW('Water Data'!G144)),NA())</f>
        <v>#N/A</v>
      </c>
      <c r="P150" s="82" t="e">
        <f ca="true">+IF(AND(ISNUMBER(OFFSET('Water Data'!$H$4,0,10*ROW('Water Data'!H144))),'Data Summary'!CE150="Yes"),100-OFFSET('Water Data'!$H$4,0,10*ROW('Water Data'!H144)),NA())</f>
        <v>#N/A</v>
      </c>
      <c r="Q150" s="82" t="e">
        <f ca="true">+IF(AND(ISNUMBER(OFFSET('Water Data'!$H$6,0,10*ROW('Water Data'!H144))),'Data Summary'!CF150="Yes"),OFFSET('Water Data'!$H$6,0,10*ROW('Water Data'!H144)),NA())</f>
        <v>#N/A</v>
      </c>
      <c r="R150" s="82" t="e">
        <f ca="true">+IF(AND(ISNUMBER(OFFSET('Water Data'!$H$9,0,10*ROW('Water Data'!H144))),'Data Summary'!CG150="Yes"),OFFSET('Water Data'!$H$9,0,10*ROW('Water Data'!H144)),NA())</f>
        <v>#N/A</v>
      </c>
      <c r="S150" s="82" t="e">
        <f ca="true">+IF(AND(ISNUMBER(OFFSET('Water Data'!$I$4,0,10*ROW('Water Data'!I144))),'Data Summary'!CH150="Yes"),100-OFFSET('Water Data'!$I$4,0,10*ROW('Water Data'!I144)),NA())</f>
        <v>#N/A</v>
      </c>
      <c r="T150" s="82" t="e">
        <f ca="true">+IF(AND(ISNUMBER(OFFSET('Water Data'!$I$6,0,10*ROW('Water Data'!I144))),'Data Summary'!CI150="Yes"),OFFSET('Water Data'!$I$6,0,10*ROW('Water Data'!I144)),NA())</f>
        <v>#N/A</v>
      </c>
      <c r="U150" s="82" t="e">
        <f ca="true">+IF(AND(ISNUMBER(OFFSET('Water Data'!$I$9,0,10*ROW('Water Data'!I144))),'Data Summary'!CJ150="Yes"),OFFSET('Water Data'!$I$9,0,10*ROW('Water Data'!I144)),NA())</f>
        <v>#N/A</v>
      </c>
      <c r="V150" s="83" t="e">
        <f ca="true">+IF(AND(ISNUMBER(OFFSET('Sanitation Data'!$D$4,0,10*ROW('Sanitation Data'!D144))),'Data Summary'!CK150="Yes"),100-OFFSET('Sanitation Data'!$D$4,0,10*ROW('Sanitation Data'!D144)),NA())</f>
        <v>#N/A</v>
      </c>
      <c r="W150" s="83" t="e">
        <f ca="true">+IF(AND(ISNUMBER(OFFSET('Sanitation Data'!$D$6,0,10*ROW('Sanitation Data'!D144))),'Data Summary'!CL150="Yes"),OFFSET('Sanitation Data'!$D$6,0,10*ROW('Sanitation Data'!D144)),NA())</f>
        <v>#N/A</v>
      </c>
      <c r="X150" s="83" t="e">
        <f ca="true">+IF(AND(ISNUMBER(OFFSET('Sanitation Data'!$D$10,0,10*ROW('Sanitation Data'!D144))),'Data Summary'!CM150="Yes"),OFFSET('Sanitation Data'!$D$10,0,10*ROW('Sanitation Data'!D144)),NA())</f>
        <v>#N/A</v>
      </c>
      <c r="Y150" s="83" t="e">
        <f ca="true">+IF(AND(ISNUMBER(OFFSET('Sanitation Data'!$D$11,0,10*ROW('Sanitation Data'!D144))),'Data Summary'!CN150="Yes"),OFFSET('Sanitation Data'!$D$11,0,10*ROW('Sanitation Data'!D144)),NA())</f>
        <v>#N/A</v>
      </c>
      <c r="Z150" s="83" t="e">
        <f ca="true">+IF(AND(ISNUMBER(OFFSET('Sanitation Data'!$D$12,0,10*ROW('Sanitation Data'!D144))),'Data Summary'!CO150="Yes"),OFFSET('Sanitation Data'!$D$12,0,10*ROW('Sanitation Data'!D144)),NA())</f>
        <v>#N/A</v>
      </c>
      <c r="AA150" s="83" t="e">
        <f ca="true">+IF(AND(ISNUMBER(OFFSET('Sanitation Data'!$E$4,0,10*ROW('Sanitation Data'!E144))),'Data Summary'!CP150="Yes"),100-OFFSET('Sanitation Data'!$E$4,0,10*ROW('Sanitation Data'!E144)),NA())</f>
        <v>#N/A</v>
      </c>
      <c r="AB150" s="83" t="e">
        <f ca="true">+IF(AND(ISNUMBER(OFFSET('Sanitation Data'!$E$6,0,10*ROW('Sanitation Data'!E144))),'Data Summary'!CQ150="Yes"),OFFSET('Sanitation Data'!$E$6,0,10*ROW('Sanitation Data'!E144)),NA())</f>
        <v>#N/A</v>
      </c>
      <c r="AC150" s="83" t="e">
        <f ca="true">+IF(AND(ISNUMBER(OFFSET('Sanitation Data'!$E$10,0,10*ROW('Sanitation Data'!E144))),'Data Summary'!CR150="Yes"),OFFSET('Sanitation Data'!$E$10,0,10*ROW('Sanitation Data'!E144)),NA())</f>
        <v>#N/A</v>
      </c>
      <c r="AD150" s="83" t="e">
        <f ca="true">+IF(AND(ISNUMBER(OFFSET('Sanitation Data'!$E$11,0,10*ROW('Sanitation Data'!E144))),'Data Summary'!CS150="Yes"),OFFSET('Sanitation Data'!$E$11,0,10*ROW('Sanitation Data'!E144)),NA())</f>
        <v>#N/A</v>
      </c>
      <c r="AE150" s="83" t="e">
        <f ca="true">+IF(AND(ISNUMBER(OFFSET('Sanitation Data'!$E$12,0,10*ROW('Sanitation Data'!E144))),'Data Summary'!CT150="Yes"),OFFSET('Sanitation Data'!$E$12,0,10*ROW('Sanitation Data'!E144)),NA())</f>
        <v>#N/A</v>
      </c>
      <c r="AF150" s="83" t="e">
        <f ca="true">+IF(AND(ISNUMBER(OFFSET('Sanitation Data'!$F$4,0,10*ROW('Sanitation Data'!F144))),'Data Summary'!CU150="Yes"),100-OFFSET('Sanitation Data'!$F$4,0,10*ROW('Sanitation Data'!F144)),NA())</f>
        <v>#N/A</v>
      </c>
      <c r="AG150" s="83" t="e">
        <f ca="true">+IF(AND(ISNUMBER(OFFSET('Sanitation Data'!$F$6,0,10*ROW('Sanitation Data'!F144))),'Data Summary'!CV150="Yes"),OFFSET('Sanitation Data'!$F$6,0,10*ROW('Sanitation Data'!F144)),NA())</f>
        <v>#N/A</v>
      </c>
      <c r="AH150" s="83" t="e">
        <f ca="true">+IF(AND(ISNUMBER(OFFSET('Sanitation Data'!$F$10,0,10*ROW('Sanitation Data'!F144))),'Data Summary'!CW150="Yes"),OFFSET('Sanitation Data'!$F$10,0,10*ROW('Sanitation Data'!F144)),NA())</f>
        <v>#N/A</v>
      </c>
      <c r="AI150" s="83" t="e">
        <f ca="true">+IF(AND(ISNUMBER(OFFSET('Sanitation Data'!$F$11,0,10*ROW('Sanitation Data'!F144))),'Data Summary'!CX150="Yes"),OFFSET('Sanitation Data'!$F$11,0,10*ROW('Sanitation Data'!F144)),NA())</f>
        <v>#N/A</v>
      </c>
      <c r="AJ150" s="83" t="e">
        <f ca="true">+IF(AND(ISNUMBER(OFFSET('Sanitation Data'!$F$12,0,10*ROW('Sanitation Data'!F144))),'Data Summary'!CY150="Yes"),OFFSET('Sanitation Data'!$F$12,0,10*ROW('Sanitation Data'!F144)),NA())</f>
        <v>#N/A</v>
      </c>
      <c r="AK150" s="83" t="e">
        <f ca="true">+IF(AND(ISNUMBER(OFFSET('Sanitation Data'!$G$4,0,10*ROW('Sanitation Data'!G144))),'Data Summary'!CZ150="Yes"),100-OFFSET('Sanitation Data'!$G$4,0,10*ROW('Sanitation Data'!G144)),NA())</f>
        <v>#N/A</v>
      </c>
      <c r="AL150" s="83" t="e">
        <f ca="true">+IF(AND(ISNUMBER(OFFSET('Sanitation Data'!$G$6,0,10*ROW('Sanitation Data'!G144))),'Data Summary'!DA150="Yes"),OFFSET('Sanitation Data'!$G$6,0,10*ROW('Sanitation Data'!G144)),NA())</f>
        <v>#N/A</v>
      </c>
      <c r="AM150" s="83" t="e">
        <f ca="true">+IF(AND(ISNUMBER(OFFSET('Sanitation Data'!$G$10,0,10*ROW('Sanitation Data'!G144))),'Data Summary'!DB150="Yes"),OFFSET('Sanitation Data'!$G$10,0,10*ROW('Sanitation Data'!G144)),NA())</f>
        <v>#N/A</v>
      </c>
      <c r="AN150" s="83" t="e">
        <f ca="true">+IF(AND(ISNUMBER(OFFSET('Sanitation Data'!$G$11,0,10*ROW('Sanitation Data'!G144))),'Data Summary'!DC150="Yes"),OFFSET('Sanitation Data'!$G$11,0,10*ROW('Sanitation Data'!G144)),NA())</f>
        <v>#N/A</v>
      </c>
      <c r="AO150" s="83" t="e">
        <f ca="true">+IF(AND(ISNUMBER(OFFSET('Sanitation Data'!$G$12,0,10*ROW('Sanitation Data'!G144))),'Data Summary'!DD150="Yes"),OFFSET('Sanitation Data'!$G$12,0,10*ROW('Sanitation Data'!G144)),NA())</f>
        <v>#N/A</v>
      </c>
      <c r="AP150" s="83" t="e">
        <f ca="true">+IF(AND(ISNUMBER(OFFSET('Sanitation Data'!$H$4,0,10*ROW('Sanitation Data'!H144))),'Data Summary'!DE150="Yes"),100-OFFSET('Sanitation Data'!$H$4,0,10*ROW('Sanitation Data'!H144)),NA())</f>
        <v>#N/A</v>
      </c>
      <c r="AQ150" s="83" t="e">
        <f ca="true">+IF(AND(ISNUMBER(OFFSET('Sanitation Data'!$H$6,0,10*ROW('Sanitation Data'!H144))),'Data Summary'!DF150="Yes"),OFFSET('Sanitation Data'!$H$6,0,10*ROW('Sanitation Data'!H144)),NA())</f>
        <v>#N/A</v>
      </c>
      <c r="AR150" s="83" t="e">
        <f ca="true">+IF(AND(ISNUMBER(OFFSET('Sanitation Data'!$H$10,0,10*ROW('Sanitation Data'!H144))),'Data Summary'!DG150="Yes"),OFFSET('Sanitation Data'!$H$10,0,10*ROW('Sanitation Data'!H144)),NA())</f>
        <v>#N/A</v>
      </c>
      <c r="AS150" s="83" t="e">
        <f ca="true">+IF(AND(ISNUMBER(OFFSET('Sanitation Data'!$H$11,0,10*ROW('Sanitation Data'!H144))),'Data Summary'!DH150="Yes"),OFFSET('Sanitation Data'!$H$11,0,10*ROW('Sanitation Data'!H144)),NA())</f>
        <v>#N/A</v>
      </c>
      <c r="AT150" s="83" t="e">
        <f ca="true">+IF(AND(ISNUMBER(OFFSET('Sanitation Data'!$H$12,0,10*ROW('Sanitation Data'!H144))),'Data Summary'!DI150="Yes"),OFFSET('Sanitation Data'!$H$12,0,10*ROW('Sanitation Data'!H144)),NA())</f>
        <v>#N/A</v>
      </c>
      <c r="AU150" s="83" t="e">
        <f ca="true">+IF(AND(ISNUMBER(OFFSET('Sanitation Data'!$I$4,0,10*ROW('Sanitation Data'!I144))),'Data Summary'!DJ150="Yes"),100-OFFSET('Sanitation Data'!$I$4,0,10*ROW('Sanitation Data'!I144)),NA())</f>
        <v>#N/A</v>
      </c>
      <c r="AV150" s="83" t="e">
        <f ca="true">+IF(AND(ISNUMBER(OFFSET('Sanitation Data'!$I$6,0,10*ROW('Sanitation Data'!I144))),'Data Summary'!DK150="Yes"),OFFSET('Sanitation Data'!$I$6,0,10*ROW('Sanitation Data'!I144)),NA())</f>
        <v>#N/A</v>
      </c>
      <c r="AW150" s="83" t="e">
        <f ca="true">+IF(AND(ISNUMBER(OFFSET('Sanitation Data'!$I$10,0,10*ROW('Sanitation Data'!I144))),'Data Summary'!DL150="Yes"),OFFSET('Sanitation Data'!$I$10,0,10*ROW('Sanitation Data'!I144)),NA())</f>
        <v>#N/A</v>
      </c>
      <c r="AX150" s="83" t="e">
        <f ca="true">+IF(AND(ISNUMBER(OFFSET('Sanitation Data'!$I$11,0,10*ROW('Sanitation Data'!I144))),'Data Summary'!DM150="Yes"),OFFSET('Sanitation Data'!$I$11,0,10*ROW('Sanitation Data'!I144)),NA())</f>
        <v>#N/A</v>
      </c>
      <c r="AY150" s="83" t="e">
        <f ca="true">+IF(AND(ISNUMBER(OFFSET('Sanitation Data'!$I$12,0,10*ROW('Sanitation Data'!I144))),'Data Summary'!DN150="Yes"),OFFSET('Sanitation Data'!$I$12,0,10*ROW('Sanitation Data'!I144)),NA())</f>
        <v>#N/A</v>
      </c>
      <c r="AZ150" s="84" t="e">
        <f ca="true">+IF(AND(ISNUMBER(OFFSET('Hygiene Data'!$D$5,0,10*ROW('Hygiene Data'!D144))),'Data Summary'!DO150="Yes"),OFFSET('Hygiene Data'!$D$5,0,10*ROW('Hygiene Data'!D144)),NA())</f>
        <v>#N/A</v>
      </c>
      <c r="BA150" s="84" t="e">
        <f ca="true">+IF(AND(ISNUMBER(OFFSET('Hygiene Data'!$D$7,0,10*ROW('Hygiene Data'!D144))),'Data Summary'!DP150="Yes"),OFFSET('Hygiene Data'!$D$7,0,10*ROW('Hygiene Data'!D144)),NA())</f>
        <v>#N/A</v>
      </c>
      <c r="BB150" s="84" t="e">
        <f ca="true">+IF(AND(ISNUMBER(OFFSET('Hygiene Data'!$D$9,0,10*ROW('Hygiene Data'!D144))),'Data Summary'!DQ150="Yes"),OFFSET('Hygiene Data'!$D$9,0,10*ROW('Hygiene Data'!D144)),NA())</f>
        <v>#N/A</v>
      </c>
      <c r="BC150" s="84" t="e">
        <f ca="true">+IF(AND(ISNUMBER(OFFSET('Hygiene Data'!$E$5,0,10*ROW('Hygiene Data'!E144))),'Data Summary'!DR150="Yes"),OFFSET('Hygiene Data'!$E$5,0,10*ROW('Hygiene Data'!E144)),NA())</f>
        <v>#N/A</v>
      </c>
      <c r="BD150" s="84" t="e">
        <f ca="true">+IF(AND(ISNUMBER(OFFSET('Hygiene Data'!$E$7,0,10*ROW('Hygiene Data'!E144))),'Data Summary'!DS150="Yes"),OFFSET('Hygiene Data'!$E$7,0,10*ROW('Hygiene Data'!E144)),NA())</f>
        <v>#N/A</v>
      </c>
      <c r="BE150" s="84" t="e">
        <f ca="true">+IF(AND(ISNUMBER(OFFSET('Hygiene Data'!$E$9,0,10*ROW('Hygiene Data'!E144))),'Data Summary'!DT150="Yes"),OFFSET('Hygiene Data'!$E$9,0,10*ROW('Hygiene Data'!E144)),NA())</f>
        <v>#N/A</v>
      </c>
      <c r="BF150" s="84" t="e">
        <f ca="true">+IF(AND(ISNUMBER(OFFSET('Hygiene Data'!$F$5,0,10*ROW('Hygiene Data'!F144))),'Data Summary'!DU150="Yes"),OFFSET('Hygiene Data'!$F$5,0,10*ROW('Hygiene Data'!F144)),NA())</f>
        <v>#N/A</v>
      </c>
      <c r="BG150" s="84" t="e">
        <f ca="true">+IF(AND(ISNUMBER(OFFSET('Hygiene Data'!$F$7,0,10*ROW('Hygiene Data'!F144))),'Data Summary'!DV150="Yes"),OFFSET('Hygiene Data'!$F$7,0,10*ROW('Hygiene Data'!F144)),NA())</f>
        <v>#N/A</v>
      </c>
      <c r="BH150" s="84" t="e">
        <f ca="true">+IF(AND(ISNUMBER(OFFSET('Hygiene Data'!$F$9,0,10*ROW('Hygiene Data'!F144))),'Data Summary'!DW150="Yes"),OFFSET('Hygiene Data'!$F$9,0,10*ROW('Hygiene Data'!F144)),NA())</f>
        <v>#N/A</v>
      </c>
      <c r="BI150" s="84" t="e">
        <f ca="true">+IF(AND(ISNUMBER(OFFSET('Hygiene Data'!$G$5,0,10*ROW('Hygiene Data'!G144))),'Data Summary'!DX150="Yes"),OFFSET('Hygiene Data'!$G$5,0,10*ROW('Hygiene Data'!G144)),NA())</f>
        <v>#N/A</v>
      </c>
      <c r="BJ150" s="84" t="e">
        <f ca="true">+IF(AND(ISNUMBER(OFFSET('Hygiene Data'!$G$7,0,10*ROW('Hygiene Data'!G144))),'Data Summary'!DY150="Yes"),OFFSET('Hygiene Data'!$G$7,0,10*ROW('Hygiene Data'!G144)),NA())</f>
        <v>#N/A</v>
      </c>
      <c r="BK150" s="84" t="e">
        <f ca="true">+IF(AND(ISNUMBER(OFFSET('Hygiene Data'!$G$9,0,10*ROW('Hygiene Data'!G144))),'Data Summary'!DZ150="Yes"),OFFSET('Hygiene Data'!$G$9,0,10*ROW('Hygiene Data'!G144)),NA())</f>
        <v>#N/A</v>
      </c>
      <c r="BL150" s="84" t="e">
        <f ca="true">+IF(AND(ISNUMBER(OFFSET('Hygiene Data'!$H$5,0,10*ROW('Hygiene Data'!H144))),'Data Summary'!EA150="Yes"),OFFSET('Hygiene Data'!$H$5,0,10*ROW('Hygiene Data'!H144)),NA())</f>
        <v>#N/A</v>
      </c>
      <c r="BM150" s="84" t="e">
        <f ca="true">+IF(AND(ISNUMBER(OFFSET('Hygiene Data'!$H$7,0,10*ROW('Hygiene Data'!H144))),'Data Summary'!EB150="Yes"),OFFSET('Hygiene Data'!$H$7,0,10*ROW('Hygiene Data'!H144)),NA())</f>
        <v>#N/A</v>
      </c>
      <c r="BN150" s="84" t="e">
        <f ca="true">+IF(AND(ISNUMBER(OFFSET('Hygiene Data'!$H$9,0,10*ROW('Hygiene Data'!H144))),'Data Summary'!EC150="Yes"),OFFSET('Hygiene Data'!$H$9,0,10*ROW('Hygiene Data'!H144)),NA())</f>
        <v>#N/A</v>
      </c>
      <c r="BO150" s="84" t="e">
        <f ca="true">+IF(AND(ISNUMBER(OFFSET('Hygiene Data'!$I$5,0,10*ROW('Hygiene Data'!I144))),'Data Summary'!ED150="Yes"),OFFSET('Hygiene Data'!$I$5,0,10*ROW('Hygiene Data'!I144)),NA())</f>
        <v>#N/A</v>
      </c>
      <c r="BP150" s="84" t="e">
        <f ca="true">+IF(AND(ISNUMBER(OFFSET('Hygiene Data'!$I$7,0,10*ROW('Hygiene Data'!I144))),'Data Summary'!EE150="Yes"),OFFSET('Hygiene Data'!$I$7,0,10*ROW('Hygiene Data'!I144)),NA())</f>
        <v>#N/A</v>
      </c>
      <c r="BQ150" s="84" t="e">
        <f ca="true">+IF(AND(ISNUMBER(OFFSET('Hygiene Data'!$I$9,0,10*ROW('Hygiene Data'!I144))),'Data Summary'!EF150="Yes"),OFFSET('Hygiene Data'!$I$9,0,10*ROW('Hygiene Data'!I144)),NA())</f>
        <v>#N/A</v>
      </c>
    </row>
    <row xmlns:x14ac="http://schemas.microsoft.com/office/spreadsheetml/2009/9/ac" r="151" x14ac:dyDescent="0.2">
      <c r="A151" s="375" t="e">
        <f ca="true">+RIGHT('Data Summary'!A151,LEN('Data Summary'!A151)-9)</f>
        <v>#VALUE!</v>
      </c>
      <c r="B151" s="36" t="str">
        <f ca="true">+IF(ISTEXT('Data Summary'!B151),'Data Summary'!B151,"")</f>
        <v/>
      </c>
      <c r="C151" s="325" t="e">
        <f ca="true">+VALUE('Data Summary'!C151)</f>
        <v>#VALUE!</v>
      </c>
      <c r="D151" s="82" t="e">
        <f ca="true">+IF(AND(ISNUMBER(OFFSET('Water Data'!$D$4,0,10*ROW('Water Data'!D145))),'Data Summary'!BS151="Yes"),100-OFFSET('Water Data'!$D$4,0,10*ROW('Water Data'!D145)),NA())</f>
        <v>#N/A</v>
      </c>
      <c r="E151" s="82" t="e">
        <f ca="true">+IF(AND(ISNUMBER(OFFSET('Water Data'!$D$6,0,10*ROW('Water Data'!D145))),'Data Summary'!BT151="Yes"),OFFSET('Water Data'!$D$6,0,10*ROW('Water Data'!D145)),NA())</f>
        <v>#N/A</v>
      </c>
      <c r="F151" s="82" t="e">
        <f ca="true">+IF(AND(ISNUMBER(OFFSET('Water Data'!$D$9,0,10*ROW('Water Data'!D145))),'Data Summary'!BU151="Yes"),OFFSET('Water Data'!$D$9,0,10*ROW('Water Data'!D145)),NA())</f>
        <v>#N/A</v>
      </c>
      <c r="G151" s="82" t="e">
        <f ca="true">+IF(AND(ISNUMBER(OFFSET('Water Data'!$E$4,0,10*ROW('Water Data'!E145))),'Data Summary'!BV151="Yes"),100-OFFSET('Water Data'!$E$4,0,10*ROW('Water Data'!E145)),NA())</f>
        <v>#N/A</v>
      </c>
      <c r="H151" s="82" t="e">
        <f ca="true">+IF(AND(ISNUMBER(OFFSET('Water Data'!$E$6,0,10*ROW('Water Data'!E145))),'Data Summary'!BW151="Yes"),OFFSET('Water Data'!$E$6,0,10*ROW('Water Data'!E145)),NA())</f>
        <v>#N/A</v>
      </c>
      <c r="I151" s="82" t="e">
        <f ca="true">+IF(AND(ISNUMBER(OFFSET('Water Data'!$E$9,0,10*ROW('Water Data'!E145))),'Data Summary'!BX151="Yes"),OFFSET('Water Data'!$E$9,0,10*ROW('Water Data'!E145)),NA())</f>
        <v>#N/A</v>
      </c>
      <c r="J151" s="82" t="e">
        <f ca="true">+IF(AND(ISNUMBER(OFFSET('Water Data'!$F$4,0,10*ROW('Water Data'!F145))),'Data Summary'!BY151="Yes"),100-OFFSET('Water Data'!$F$4,0,10*ROW('Water Data'!F145)),NA())</f>
        <v>#N/A</v>
      </c>
      <c r="K151" s="82" t="e">
        <f ca="true">+IF(AND(ISNUMBER(OFFSET('Water Data'!$F$6,0,10*ROW('Water Data'!F145))),'Data Summary'!BZ151="Yes"),OFFSET('Water Data'!$F$6,0,10*ROW('Water Data'!F145)),NA())</f>
        <v>#N/A</v>
      </c>
      <c r="L151" s="82" t="e">
        <f ca="true">+IF(AND(ISNUMBER(OFFSET('Water Data'!$F$9,0,10*ROW('Water Data'!F145))),'Data Summary'!CA151="Yes"),OFFSET('Water Data'!$F$9,0,10*ROW('Water Data'!F145)),NA())</f>
        <v>#N/A</v>
      </c>
      <c r="M151" s="82" t="e">
        <f ca="true">+IF(AND(ISNUMBER(OFFSET('Water Data'!$G$4,0,10*ROW('Water Data'!G145))),'Data Summary'!CB151="Yes"),100-OFFSET('Water Data'!$G$4,0,10*ROW('Water Data'!G145)),NA())</f>
        <v>#N/A</v>
      </c>
      <c r="N151" s="82" t="e">
        <f ca="true">+IF(AND(ISNUMBER(OFFSET('Water Data'!$G$6,0,10*ROW('Water Data'!G145))),'Data Summary'!CC151="Yes"),OFFSET('Water Data'!$G$6,0,10*ROW('Water Data'!G145)),NA())</f>
        <v>#N/A</v>
      </c>
      <c r="O151" s="82" t="e">
        <f ca="true">+IF(AND(ISNUMBER(OFFSET('Water Data'!$G$9,0,10*ROW('Water Data'!G145))),'Data Summary'!CD151="Yes"),OFFSET('Water Data'!$G$9,0,10*ROW('Water Data'!G145)),NA())</f>
        <v>#N/A</v>
      </c>
      <c r="P151" s="82" t="e">
        <f ca="true">+IF(AND(ISNUMBER(OFFSET('Water Data'!$H$4,0,10*ROW('Water Data'!H145))),'Data Summary'!CE151="Yes"),100-OFFSET('Water Data'!$H$4,0,10*ROW('Water Data'!H145)),NA())</f>
        <v>#N/A</v>
      </c>
      <c r="Q151" s="82" t="e">
        <f ca="true">+IF(AND(ISNUMBER(OFFSET('Water Data'!$H$6,0,10*ROW('Water Data'!H145))),'Data Summary'!CF151="Yes"),OFFSET('Water Data'!$H$6,0,10*ROW('Water Data'!H145)),NA())</f>
        <v>#N/A</v>
      </c>
      <c r="R151" s="82" t="e">
        <f ca="true">+IF(AND(ISNUMBER(OFFSET('Water Data'!$H$9,0,10*ROW('Water Data'!H145))),'Data Summary'!CG151="Yes"),OFFSET('Water Data'!$H$9,0,10*ROW('Water Data'!H145)),NA())</f>
        <v>#N/A</v>
      </c>
      <c r="S151" s="82" t="e">
        <f ca="true">+IF(AND(ISNUMBER(OFFSET('Water Data'!$I$4,0,10*ROW('Water Data'!I145))),'Data Summary'!CH151="Yes"),100-OFFSET('Water Data'!$I$4,0,10*ROW('Water Data'!I145)),NA())</f>
        <v>#N/A</v>
      </c>
      <c r="T151" s="82" t="e">
        <f ca="true">+IF(AND(ISNUMBER(OFFSET('Water Data'!$I$6,0,10*ROW('Water Data'!I145))),'Data Summary'!CI151="Yes"),OFFSET('Water Data'!$I$6,0,10*ROW('Water Data'!I145)),NA())</f>
        <v>#N/A</v>
      </c>
      <c r="U151" s="82" t="e">
        <f ca="true">+IF(AND(ISNUMBER(OFFSET('Water Data'!$I$9,0,10*ROW('Water Data'!I145))),'Data Summary'!CJ151="Yes"),OFFSET('Water Data'!$I$9,0,10*ROW('Water Data'!I145)),NA())</f>
        <v>#N/A</v>
      </c>
      <c r="V151" s="83" t="e">
        <f ca="true">+IF(AND(ISNUMBER(OFFSET('Sanitation Data'!$D$4,0,10*ROW('Sanitation Data'!D145))),'Data Summary'!CK151="Yes"),100-OFFSET('Sanitation Data'!$D$4,0,10*ROW('Sanitation Data'!D145)),NA())</f>
        <v>#N/A</v>
      </c>
      <c r="W151" s="83" t="e">
        <f ca="true">+IF(AND(ISNUMBER(OFFSET('Sanitation Data'!$D$6,0,10*ROW('Sanitation Data'!D145))),'Data Summary'!CL151="Yes"),OFFSET('Sanitation Data'!$D$6,0,10*ROW('Sanitation Data'!D145)),NA())</f>
        <v>#N/A</v>
      </c>
      <c r="X151" s="83" t="e">
        <f ca="true">+IF(AND(ISNUMBER(OFFSET('Sanitation Data'!$D$10,0,10*ROW('Sanitation Data'!D145))),'Data Summary'!CM151="Yes"),OFFSET('Sanitation Data'!$D$10,0,10*ROW('Sanitation Data'!D145)),NA())</f>
        <v>#N/A</v>
      </c>
      <c r="Y151" s="83" t="e">
        <f ca="true">+IF(AND(ISNUMBER(OFFSET('Sanitation Data'!$D$11,0,10*ROW('Sanitation Data'!D145))),'Data Summary'!CN151="Yes"),OFFSET('Sanitation Data'!$D$11,0,10*ROW('Sanitation Data'!D145)),NA())</f>
        <v>#N/A</v>
      </c>
      <c r="Z151" s="83" t="e">
        <f ca="true">+IF(AND(ISNUMBER(OFFSET('Sanitation Data'!$D$12,0,10*ROW('Sanitation Data'!D145))),'Data Summary'!CO151="Yes"),OFFSET('Sanitation Data'!$D$12,0,10*ROW('Sanitation Data'!D145)),NA())</f>
        <v>#N/A</v>
      </c>
      <c r="AA151" s="83" t="e">
        <f ca="true">+IF(AND(ISNUMBER(OFFSET('Sanitation Data'!$E$4,0,10*ROW('Sanitation Data'!E145))),'Data Summary'!CP151="Yes"),100-OFFSET('Sanitation Data'!$E$4,0,10*ROW('Sanitation Data'!E145)),NA())</f>
        <v>#N/A</v>
      </c>
      <c r="AB151" s="83" t="e">
        <f ca="true">+IF(AND(ISNUMBER(OFFSET('Sanitation Data'!$E$6,0,10*ROW('Sanitation Data'!E145))),'Data Summary'!CQ151="Yes"),OFFSET('Sanitation Data'!$E$6,0,10*ROW('Sanitation Data'!E145)),NA())</f>
        <v>#N/A</v>
      </c>
      <c r="AC151" s="83" t="e">
        <f ca="true">+IF(AND(ISNUMBER(OFFSET('Sanitation Data'!$E$10,0,10*ROW('Sanitation Data'!E145))),'Data Summary'!CR151="Yes"),OFFSET('Sanitation Data'!$E$10,0,10*ROW('Sanitation Data'!E145)),NA())</f>
        <v>#N/A</v>
      </c>
      <c r="AD151" s="83" t="e">
        <f ca="true">+IF(AND(ISNUMBER(OFFSET('Sanitation Data'!$E$11,0,10*ROW('Sanitation Data'!E145))),'Data Summary'!CS151="Yes"),OFFSET('Sanitation Data'!$E$11,0,10*ROW('Sanitation Data'!E145)),NA())</f>
        <v>#N/A</v>
      </c>
      <c r="AE151" s="83" t="e">
        <f ca="true">+IF(AND(ISNUMBER(OFFSET('Sanitation Data'!$E$12,0,10*ROW('Sanitation Data'!E145))),'Data Summary'!CT151="Yes"),OFFSET('Sanitation Data'!$E$12,0,10*ROW('Sanitation Data'!E145)),NA())</f>
        <v>#N/A</v>
      </c>
      <c r="AF151" s="83" t="e">
        <f ca="true">+IF(AND(ISNUMBER(OFFSET('Sanitation Data'!$F$4,0,10*ROW('Sanitation Data'!F145))),'Data Summary'!CU151="Yes"),100-OFFSET('Sanitation Data'!$F$4,0,10*ROW('Sanitation Data'!F145)),NA())</f>
        <v>#N/A</v>
      </c>
      <c r="AG151" s="83" t="e">
        <f ca="true">+IF(AND(ISNUMBER(OFFSET('Sanitation Data'!$F$6,0,10*ROW('Sanitation Data'!F145))),'Data Summary'!CV151="Yes"),OFFSET('Sanitation Data'!$F$6,0,10*ROW('Sanitation Data'!F145)),NA())</f>
        <v>#N/A</v>
      </c>
      <c r="AH151" s="83" t="e">
        <f ca="true">+IF(AND(ISNUMBER(OFFSET('Sanitation Data'!$F$10,0,10*ROW('Sanitation Data'!F145))),'Data Summary'!CW151="Yes"),OFFSET('Sanitation Data'!$F$10,0,10*ROW('Sanitation Data'!F145)),NA())</f>
        <v>#N/A</v>
      </c>
      <c r="AI151" s="83" t="e">
        <f ca="true">+IF(AND(ISNUMBER(OFFSET('Sanitation Data'!$F$11,0,10*ROW('Sanitation Data'!F145))),'Data Summary'!CX151="Yes"),OFFSET('Sanitation Data'!$F$11,0,10*ROW('Sanitation Data'!F145)),NA())</f>
        <v>#N/A</v>
      </c>
      <c r="AJ151" s="83" t="e">
        <f ca="true">+IF(AND(ISNUMBER(OFFSET('Sanitation Data'!$F$12,0,10*ROW('Sanitation Data'!F145))),'Data Summary'!CY151="Yes"),OFFSET('Sanitation Data'!$F$12,0,10*ROW('Sanitation Data'!F145)),NA())</f>
        <v>#N/A</v>
      </c>
      <c r="AK151" s="83" t="e">
        <f ca="true">+IF(AND(ISNUMBER(OFFSET('Sanitation Data'!$G$4,0,10*ROW('Sanitation Data'!G145))),'Data Summary'!CZ151="Yes"),100-OFFSET('Sanitation Data'!$G$4,0,10*ROW('Sanitation Data'!G145)),NA())</f>
        <v>#N/A</v>
      </c>
      <c r="AL151" s="83" t="e">
        <f ca="true">+IF(AND(ISNUMBER(OFFSET('Sanitation Data'!$G$6,0,10*ROW('Sanitation Data'!G145))),'Data Summary'!DA151="Yes"),OFFSET('Sanitation Data'!$G$6,0,10*ROW('Sanitation Data'!G145)),NA())</f>
        <v>#N/A</v>
      </c>
      <c r="AM151" s="83" t="e">
        <f ca="true">+IF(AND(ISNUMBER(OFFSET('Sanitation Data'!$G$10,0,10*ROW('Sanitation Data'!G145))),'Data Summary'!DB151="Yes"),OFFSET('Sanitation Data'!$G$10,0,10*ROW('Sanitation Data'!G145)),NA())</f>
        <v>#N/A</v>
      </c>
      <c r="AN151" s="83" t="e">
        <f ca="true">+IF(AND(ISNUMBER(OFFSET('Sanitation Data'!$G$11,0,10*ROW('Sanitation Data'!G145))),'Data Summary'!DC151="Yes"),OFFSET('Sanitation Data'!$G$11,0,10*ROW('Sanitation Data'!G145)),NA())</f>
        <v>#N/A</v>
      </c>
      <c r="AO151" s="83" t="e">
        <f ca="true">+IF(AND(ISNUMBER(OFFSET('Sanitation Data'!$G$12,0,10*ROW('Sanitation Data'!G145))),'Data Summary'!DD151="Yes"),OFFSET('Sanitation Data'!$G$12,0,10*ROW('Sanitation Data'!G145)),NA())</f>
        <v>#N/A</v>
      </c>
      <c r="AP151" s="83" t="e">
        <f ca="true">+IF(AND(ISNUMBER(OFFSET('Sanitation Data'!$H$4,0,10*ROW('Sanitation Data'!H145))),'Data Summary'!DE151="Yes"),100-OFFSET('Sanitation Data'!$H$4,0,10*ROW('Sanitation Data'!H145)),NA())</f>
        <v>#N/A</v>
      </c>
      <c r="AQ151" s="83" t="e">
        <f ca="true">+IF(AND(ISNUMBER(OFFSET('Sanitation Data'!$H$6,0,10*ROW('Sanitation Data'!H145))),'Data Summary'!DF151="Yes"),OFFSET('Sanitation Data'!$H$6,0,10*ROW('Sanitation Data'!H145)),NA())</f>
        <v>#N/A</v>
      </c>
      <c r="AR151" s="83" t="e">
        <f ca="true">+IF(AND(ISNUMBER(OFFSET('Sanitation Data'!$H$10,0,10*ROW('Sanitation Data'!H145))),'Data Summary'!DG151="Yes"),OFFSET('Sanitation Data'!$H$10,0,10*ROW('Sanitation Data'!H145)),NA())</f>
        <v>#N/A</v>
      </c>
      <c r="AS151" s="83" t="e">
        <f ca="true">+IF(AND(ISNUMBER(OFFSET('Sanitation Data'!$H$11,0,10*ROW('Sanitation Data'!H145))),'Data Summary'!DH151="Yes"),OFFSET('Sanitation Data'!$H$11,0,10*ROW('Sanitation Data'!H145)),NA())</f>
        <v>#N/A</v>
      </c>
      <c r="AT151" s="83" t="e">
        <f ca="true">+IF(AND(ISNUMBER(OFFSET('Sanitation Data'!$H$12,0,10*ROW('Sanitation Data'!H145))),'Data Summary'!DI151="Yes"),OFFSET('Sanitation Data'!$H$12,0,10*ROW('Sanitation Data'!H145)),NA())</f>
        <v>#N/A</v>
      </c>
      <c r="AU151" s="83" t="e">
        <f ca="true">+IF(AND(ISNUMBER(OFFSET('Sanitation Data'!$I$4,0,10*ROW('Sanitation Data'!I145))),'Data Summary'!DJ151="Yes"),100-OFFSET('Sanitation Data'!$I$4,0,10*ROW('Sanitation Data'!I145)),NA())</f>
        <v>#N/A</v>
      </c>
      <c r="AV151" s="83" t="e">
        <f ca="true">+IF(AND(ISNUMBER(OFFSET('Sanitation Data'!$I$6,0,10*ROW('Sanitation Data'!I145))),'Data Summary'!DK151="Yes"),OFFSET('Sanitation Data'!$I$6,0,10*ROW('Sanitation Data'!I145)),NA())</f>
        <v>#N/A</v>
      </c>
      <c r="AW151" s="83" t="e">
        <f ca="true">+IF(AND(ISNUMBER(OFFSET('Sanitation Data'!$I$10,0,10*ROW('Sanitation Data'!I145))),'Data Summary'!DL151="Yes"),OFFSET('Sanitation Data'!$I$10,0,10*ROW('Sanitation Data'!I145)),NA())</f>
        <v>#N/A</v>
      </c>
      <c r="AX151" s="83" t="e">
        <f ca="true">+IF(AND(ISNUMBER(OFFSET('Sanitation Data'!$I$11,0,10*ROW('Sanitation Data'!I145))),'Data Summary'!DM151="Yes"),OFFSET('Sanitation Data'!$I$11,0,10*ROW('Sanitation Data'!I145)),NA())</f>
        <v>#N/A</v>
      </c>
      <c r="AY151" s="83" t="e">
        <f ca="true">+IF(AND(ISNUMBER(OFFSET('Sanitation Data'!$I$12,0,10*ROW('Sanitation Data'!I145))),'Data Summary'!DN151="Yes"),OFFSET('Sanitation Data'!$I$12,0,10*ROW('Sanitation Data'!I145)),NA())</f>
        <v>#N/A</v>
      </c>
      <c r="AZ151" s="84" t="e">
        <f ca="true">+IF(AND(ISNUMBER(OFFSET('Hygiene Data'!$D$5,0,10*ROW('Hygiene Data'!D145))),'Data Summary'!DO151="Yes"),OFFSET('Hygiene Data'!$D$5,0,10*ROW('Hygiene Data'!D145)),NA())</f>
        <v>#N/A</v>
      </c>
      <c r="BA151" s="84" t="e">
        <f ca="true">+IF(AND(ISNUMBER(OFFSET('Hygiene Data'!$D$7,0,10*ROW('Hygiene Data'!D145))),'Data Summary'!DP151="Yes"),OFFSET('Hygiene Data'!$D$7,0,10*ROW('Hygiene Data'!D145)),NA())</f>
        <v>#N/A</v>
      </c>
      <c r="BB151" s="84" t="e">
        <f ca="true">+IF(AND(ISNUMBER(OFFSET('Hygiene Data'!$D$9,0,10*ROW('Hygiene Data'!D145))),'Data Summary'!DQ151="Yes"),OFFSET('Hygiene Data'!$D$9,0,10*ROW('Hygiene Data'!D145)),NA())</f>
        <v>#N/A</v>
      </c>
      <c r="BC151" s="84" t="e">
        <f ca="true">+IF(AND(ISNUMBER(OFFSET('Hygiene Data'!$E$5,0,10*ROW('Hygiene Data'!E145))),'Data Summary'!DR151="Yes"),OFFSET('Hygiene Data'!$E$5,0,10*ROW('Hygiene Data'!E145)),NA())</f>
        <v>#N/A</v>
      </c>
      <c r="BD151" s="84" t="e">
        <f ca="true">+IF(AND(ISNUMBER(OFFSET('Hygiene Data'!$E$7,0,10*ROW('Hygiene Data'!E145))),'Data Summary'!DS151="Yes"),OFFSET('Hygiene Data'!$E$7,0,10*ROW('Hygiene Data'!E145)),NA())</f>
        <v>#N/A</v>
      </c>
      <c r="BE151" s="84" t="e">
        <f ca="true">+IF(AND(ISNUMBER(OFFSET('Hygiene Data'!$E$9,0,10*ROW('Hygiene Data'!E145))),'Data Summary'!DT151="Yes"),OFFSET('Hygiene Data'!$E$9,0,10*ROW('Hygiene Data'!E145)),NA())</f>
        <v>#N/A</v>
      </c>
      <c r="BF151" s="84" t="e">
        <f ca="true">+IF(AND(ISNUMBER(OFFSET('Hygiene Data'!$F$5,0,10*ROW('Hygiene Data'!F145))),'Data Summary'!DU151="Yes"),OFFSET('Hygiene Data'!$F$5,0,10*ROW('Hygiene Data'!F145)),NA())</f>
        <v>#N/A</v>
      </c>
      <c r="BG151" s="84" t="e">
        <f ca="true">+IF(AND(ISNUMBER(OFFSET('Hygiene Data'!$F$7,0,10*ROW('Hygiene Data'!F145))),'Data Summary'!DV151="Yes"),OFFSET('Hygiene Data'!$F$7,0,10*ROW('Hygiene Data'!F145)),NA())</f>
        <v>#N/A</v>
      </c>
      <c r="BH151" s="84" t="e">
        <f ca="true">+IF(AND(ISNUMBER(OFFSET('Hygiene Data'!$F$9,0,10*ROW('Hygiene Data'!F145))),'Data Summary'!DW151="Yes"),OFFSET('Hygiene Data'!$F$9,0,10*ROW('Hygiene Data'!F145)),NA())</f>
        <v>#N/A</v>
      </c>
      <c r="BI151" s="84" t="e">
        <f ca="true">+IF(AND(ISNUMBER(OFFSET('Hygiene Data'!$G$5,0,10*ROW('Hygiene Data'!G145))),'Data Summary'!DX151="Yes"),OFFSET('Hygiene Data'!$G$5,0,10*ROW('Hygiene Data'!G145)),NA())</f>
        <v>#N/A</v>
      </c>
      <c r="BJ151" s="84" t="e">
        <f ca="true">+IF(AND(ISNUMBER(OFFSET('Hygiene Data'!$G$7,0,10*ROW('Hygiene Data'!G145))),'Data Summary'!DY151="Yes"),OFFSET('Hygiene Data'!$G$7,0,10*ROW('Hygiene Data'!G145)),NA())</f>
        <v>#N/A</v>
      </c>
      <c r="BK151" s="84" t="e">
        <f ca="true">+IF(AND(ISNUMBER(OFFSET('Hygiene Data'!$G$9,0,10*ROW('Hygiene Data'!G145))),'Data Summary'!DZ151="Yes"),OFFSET('Hygiene Data'!$G$9,0,10*ROW('Hygiene Data'!G145)),NA())</f>
        <v>#N/A</v>
      </c>
      <c r="BL151" s="84" t="e">
        <f ca="true">+IF(AND(ISNUMBER(OFFSET('Hygiene Data'!$H$5,0,10*ROW('Hygiene Data'!H145))),'Data Summary'!EA151="Yes"),OFFSET('Hygiene Data'!$H$5,0,10*ROW('Hygiene Data'!H145)),NA())</f>
        <v>#N/A</v>
      </c>
      <c r="BM151" s="84" t="e">
        <f ca="true">+IF(AND(ISNUMBER(OFFSET('Hygiene Data'!$H$7,0,10*ROW('Hygiene Data'!H145))),'Data Summary'!EB151="Yes"),OFFSET('Hygiene Data'!$H$7,0,10*ROW('Hygiene Data'!H145)),NA())</f>
        <v>#N/A</v>
      </c>
      <c r="BN151" s="84" t="e">
        <f ca="true">+IF(AND(ISNUMBER(OFFSET('Hygiene Data'!$H$9,0,10*ROW('Hygiene Data'!H145))),'Data Summary'!EC151="Yes"),OFFSET('Hygiene Data'!$H$9,0,10*ROW('Hygiene Data'!H145)),NA())</f>
        <v>#N/A</v>
      </c>
      <c r="BO151" s="84" t="e">
        <f ca="true">+IF(AND(ISNUMBER(OFFSET('Hygiene Data'!$I$5,0,10*ROW('Hygiene Data'!I145))),'Data Summary'!ED151="Yes"),OFFSET('Hygiene Data'!$I$5,0,10*ROW('Hygiene Data'!I145)),NA())</f>
        <v>#N/A</v>
      </c>
      <c r="BP151" s="84" t="e">
        <f ca="true">+IF(AND(ISNUMBER(OFFSET('Hygiene Data'!$I$7,0,10*ROW('Hygiene Data'!I145))),'Data Summary'!EE151="Yes"),OFFSET('Hygiene Data'!$I$7,0,10*ROW('Hygiene Data'!I145)),NA())</f>
        <v>#N/A</v>
      </c>
      <c r="BQ151" s="84" t="e">
        <f ca="true">+IF(AND(ISNUMBER(OFFSET('Hygiene Data'!$I$9,0,10*ROW('Hygiene Data'!I145))),'Data Summary'!EF151="Yes"),OFFSET('Hygiene Data'!$I$9,0,10*ROW('Hygiene Data'!I145)),NA())</f>
        <v>#N/A</v>
      </c>
    </row>
    <row xmlns:x14ac="http://schemas.microsoft.com/office/spreadsheetml/2009/9/ac" r="152" x14ac:dyDescent="0.2">
      <c r="A152" s="375" t="e">
        <f ca="true">+RIGHT('Data Summary'!A152,LEN('Data Summary'!A152)-9)</f>
        <v>#VALUE!</v>
      </c>
      <c r="B152" s="36" t="str">
        <f ca="true">+IF(ISTEXT('Data Summary'!B152),'Data Summary'!B152,"")</f>
        <v/>
      </c>
      <c r="C152" s="325" t="e">
        <f ca="true">+VALUE('Data Summary'!C152)</f>
        <v>#VALUE!</v>
      </c>
      <c r="D152" s="82" t="e">
        <f ca="true">+IF(AND(ISNUMBER(OFFSET('Water Data'!$D$4,0,10*ROW('Water Data'!D146))),'Data Summary'!BS152="Yes"),100-OFFSET('Water Data'!$D$4,0,10*ROW('Water Data'!D146)),NA())</f>
        <v>#N/A</v>
      </c>
      <c r="E152" s="82" t="e">
        <f ca="true">+IF(AND(ISNUMBER(OFFSET('Water Data'!$D$6,0,10*ROW('Water Data'!D146))),'Data Summary'!BT152="Yes"),OFFSET('Water Data'!$D$6,0,10*ROW('Water Data'!D146)),NA())</f>
        <v>#N/A</v>
      </c>
      <c r="F152" s="82" t="e">
        <f ca="true">+IF(AND(ISNUMBER(OFFSET('Water Data'!$D$9,0,10*ROW('Water Data'!D146))),'Data Summary'!BU152="Yes"),OFFSET('Water Data'!$D$9,0,10*ROW('Water Data'!D146)),NA())</f>
        <v>#N/A</v>
      </c>
      <c r="G152" s="82" t="e">
        <f ca="true">+IF(AND(ISNUMBER(OFFSET('Water Data'!$E$4,0,10*ROW('Water Data'!E146))),'Data Summary'!BV152="Yes"),100-OFFSET('Water Data'!$E$4,0,10*ROW('Water Data'!E146)),NA())</f>
        <v>#N/A</v>
      </c>
      <c r="H152" s="82" t="e">
        <f ca="true">+IF(AND(ISNUMBER(OFFSET('Water Data'!$E$6,0,10*ROW('Water Data'!E146))),'Data Summary'!BW152="Yes"),OFFSET('Water Data'!$E$6,0,10*ROW('Water Data'!E146)),NA())</f>
        <v>#N/A</v>
      </c>
      <c r="I152" s="82" t="e">
        <f ca="true">+IF(AND(ISNUMBER(OFFSET('Water Data'!$E$9,0,10*ROW('Water Data'!E146))),'Data Summary'!BX152="Yes"),OFFSET('Water Data'!$E$9,0,10*ROW('Water Data'!E146)),NA())</f>
        <v>#N/A</v>
      </c>
      <c r="J152" s="82" t="e">
        <f ca="true">+IF(AND(ISNUMBER(OFFSET('Water Data'!$F$4,0,10*ROW('Water Data'!F146))),'Data Summary'!BY152="Yes"),100-OFFSET('Water Data'!$F$4,0,10*ROW('Water Data'!F146)),NA())</f>
        <v>#N/A</v>
      </c>
      <c r="K152" s="82" t="e">
        <f ca="true">+IF(AND(ISNUMBER(OFFSET('Water Data'!$F$6,0,10*ROW('Water Data'!F146))),'Data Summary'!BZ152="Yes"),OFFSET('Water Data'!$F$6,0,10*ROW('Water Data'!F146)),NA())</f>
        <v>#N/A</v>
      </c>
      <c r="L152" s="82" t="e">
        <f ca="true">+IF(AND(ISNUMBER(OFFSET('Water Data'!$F$9,0,10*ROW('Water Data'!F146))),'Data Summary'!CA152="Yes"),OFFSET('Water Data'!$F$9,0,10*ROW('Water Data'!F146)),NA())</f>
        <v>#N/A</v>
      </c>
      <c r="M152" s="82" t="e">
        <f ca="true">+IF(AND(ISNUMBER(OFFSET('Water Data'!$G$4,0,10*ROW('Water Data'!G146))),'Data Summary'!CB152="Yes"),100-OFFSET('Water Data'!$G$4,0,10*ROW('Water Data'!G146)),NA())</f>
        <v>#N/A</v>
      </c>
      <c r="N152" s="82" t="e">
        <f ca="true">+IF(AND(ISNUMBER(OFFSET('Water Data'!$G$6,0,10*ROW('Water Data'!G146))),'Data Summary'!CC152="Yes"),OFFSET('Water Data'!$G$6,0,10*ROW('Water Data'!G146)),NA())</f>
        <v>#N/A</v>
      </c>
      <c r="O152" s="82" t="e">
        <f ca="true">+IF(AND(ISNUMBER(OFFSET('Water Data'!$G$9,0,10*ROW('Water Data'!G146))),'Data Summary'!CD152="Yes"),OFFSET('Water Data'!$G$9,0,10*ROW('Water Data'!G146)),NA())</f>
        <v>#N/A</v>
      </c>
      <c r="P152" s="82" t="e">
        <f ca="true">+IF(AND(ISNUMBER(OFFSET('Water Data'!$H$4,0,10*ROW('Water Data'!H146))),'Data Summary'!CE152="Yes"),100-OFFSET('Water Data'!$H$4,0,10*ROW('Water Data'!H146)),NA())</f>
        <v>#N/A</v>
      </c>
      <c r="Q152" s="82" t="e">
        <f ca="true">+IF(AND(ISNUMBER(OFFSET('Water Data'!$H$6,0,10*ROW('Water Data'!H146))),'Data Summary'!CF152="Yes"),OFFSET('Water Data'!$H$6,0,10*ROW('Water Data'!H146)),NA())</f>
        <v>#N/A</v>
      </c>
      <c r="R152" s="82" t="e">
        <f ca="true">+IF(AND(ISNUMBER(OFFSET('Water Data'!$H$9,0,10*ROW('Water Data'!H146))),'Data Summary'!CG152="Yes"),OFFSET('Water Data'!$H$9,0,10*ROW('Water Data'!H146)),NA())</f>
        <v>#N/A</v>
      </c>
      <c r="S152" s="82" t="e">
        <f ca="true">+IF(AND(ISNUMBER(OFFSET('Water Data'!$I$4,0,10*ROW('Water Data'!I146))),'Data Summary'!CH152="Yes"),100-OFFSET('Water Data'!$I$4,0,10*ROW('Water Data'!I146)),NA())</f>
        <v>#N/A</v>
      </c>
      <c r="T152" s="82" t="e">
        <f ca="true">+IF(AND(ISNUMBER(OFFSET('Water Data'!$I$6,0,10*ROW('Water Data'!I146))),'Data Summary'!CI152="Yes"),OFFSET('Water Data'!$I$6,0,10*ROW('Water Data'!I146)),NA())</f>
        <v>#N/A</v>
      </c>
      <c r="U152" s="82" t="e">
        <f ca="true">+IF(AND(ISNUMBER(OFFSET('Water Data'!$I$9,0,10*ROW('Water Data'!I146))),'Data Summary'!CJ152="Yes"),OFFSET('Water Data'!$I$9,0,10*ROW('Water Data'!I146)),NA())</f>
        <v>#N/A</v>
      </c>
      <c r="V152" s="83" t="e">
        <f ca="true">+IF(AND(ISNUMBER(OFFSET('Sanitation Data'!$D$4,0,10*ROW('Sanitation Data'!D146))),'Data Summary'!CK152="Yes"),100-OFFSET('Sanitation Data'!$D$4,0,10*ROW('Sanitation Data'!D146)),NA())</f>
        <v>#N/A</v>
      </c>
      <c r="W152" s="83" t="e">
        <f ca="true">+IF(AND(ISNUMBER(OFFSET('Sanitation Data'!$D$6,0,10*ROW('Sanitation Data'!D146))),'Data Summary'!CL152="Yes"),OFFSET('Sanitation Data'!$D$6,0,10*ROW('Sanitation Data'!D146)),NA())</f>
        <v>#N/A</v>
      </c>
      <c r="X152" s="83" t="e">
        <f ca="true">+IF(AND(ISNUMBER(OFFSET('Sanitation Data'!$D$10,0,10*ROW('Sanitation Data'!D146))),'Data Summary'!CM152="Yes"),OFFSET('Sanitation Data'!$D$10,0,10*ROW('Sanitation Data'!D146)),NA())</f>
        <v>#N/A</v>
      </c>
      <c r="Y152" s="83" t="e">
        <f ca="true">+IF(AND(ISNUMBER(OFFSET('Sanitation Data'!$D$11,0,10*ROW('Sanitation Data'!D146))),'Data Summary'!CN152="Yes"),OFFSET('Sanitation Data'!$D$11,0,10*ROW('Sanitation Data'!D146)),NA())</f>
        <v>#N/A</v>
      </c>
      <c r="Z152" s="83" t="e">
        <f ca="true">+IF(AND(ISNUMBER(OFFSET('Sanitation Data'!$D$12,0,10*ROW('Sanitation Data'!D146))),'Data Summary'!CO152="Yes"),OFFSET('Sanitation Data'!$D$12,0,10*ROW('Sanitation Data'!D146)),NA())</f>
        <v>#N/A</v>
      </c>
      <c r="AA152" s="83" t="e">
        <f ca="true">+IF(AND(ISNUMBER(OFFSET('Sanitation Data'!$E$4,0,10*ROW('Sanitation Data'!E146))),'Data Summary'!CP152="Yes"),100-OFFSET('Sanitation Data'!$E$4,0,10*ROW('Sanitation Data'!E146)),NA())</f>
        <v>#N/A</v>
      </c>
      <c r="AB152" s="83" t="e">
        <f ca="true">+IF(AND(ISNUMBER(OFFSET('Sanitation Data'!$E$6,0,10*ROW('Sanitation Data'!E146))),'Data Summary'!CQ152="Yes"),OFFSET('Sanitation Data'!$E$6,0,10*ROW('Sanitation Data'!E146)),NA())</f>
        <v>#N/A</v>
      </c>
      <c r="AC152" s="83" t="e">
        <f ca="true">+IF(AND(ISNUMBER(OFFSET('Sanitation Data'!$E$10,0,10*ROW('Sanitation Data'!E146))),'Data Summary'!CR152="Yes"),OFFSET('Sanitation Data'!$E$10,0,10*ROW('Sanitation Data'!E146)),NA())</f>
        <v>#N/A</v>
      </c>
      <c r="AD152" s="83" t="e">
        <f ca="true">+IF(AND(ISNUMBER(OFFSET('Sanitation Data'!$E$11,0,10*ROW('Sanitation Data'!E146))),'Data Summary'!CS152="Yes"),OFFSET('Sanitation Data'!$E$11,0,10*ROW('Sanitation Data'!E146)),NA())</f>
        <v>#N/A</v>
      </c>
      <c r="AE152" s="83" t="e">
        <f ca="true">+IF(AND(ISNUMBER(OFFSET('Sanitation Data'!$E$12,0,10*ROW('Sanitation Data'!E146))),'Data Summary'!CT152="Yes"),OFFSET('Sanitation Data'!$E$12,0,10*ROW('Sanitation Data'!E146)),NA())</f>
        <v>#N/A</v>
      </c>
      <c r="AF152" s="83" t="e">
        <f ca="true">+IF(AND(ISNUMBER(OFFSET('Sanitation Data'!$F$4,0,10*ROW('Sanitation Data'!F146))),'Data Summary'!CU152="Yes"),100-OFFSET('Sanitation Data'!$F$4,0,10*ROW('Sanitation Data'!F146)),NA())</f>
        <v>#N/A</v>
      </c>
      <c r="AG152" s="83" t="e">
        <f ca="true">+IF(AND(ISNUMBER(OFFSET('Sanitation Data'!$F$6,0,10*ROW('Sanitation Data'!F146))),'Data Summary'!CV152="Yes"),OFFSET('Sanitation Data'!$F$6,0,10*ROW('Sanitation Data'!F146)),NA())</f>
        <v>#N/A</v>
      </c>
      <c r="AH152" s="83" t="e">
        <f ca="true">+IF(AND(ISNUMBER(OFFSET('Sanitation Data'!$F$10,0,10*ROW('Sanitation Data'!F146))),'Data Summary'!CW152="Yes"),OFFSET('Sanitation Data'!$F$10,0,10*ROW('Sanitation Data'!F146)),NA())</f>
        <v>#N/A</v>
      </c>
      <c r="AI152" s="83" t="e">
        <f ca="true">+IF(AND(ISNUMBER(OFFSET('Sanitation Data'!$F$11,0,10*ROW('Sanitation Data'!F146))),'Data Summary'!CX152="Yes"),OFFSET('Sanitation Data'!$F$11,0,10*ROW('Sanitation Data'!F146)),NA())</f>
        <v>#N/A</v>
      </c>
      <c r="AJ152" s="83" t="e">
        <f ca="true">+IF(AND(ISNUMBER(OFFSET('Sanitation Data'!$F$12,0,10*ROW('Sanitation Data'!F146))),'Data Summary'!CY152="Yes"),OFFSET('Sanitation Data'!$F$12,0,10*ROW('Sanitation Data'!F146)),NA())</f>
        <v>#N/A</v>
      </c>
      <c r="AK152" s="83" t="e">
        <f ca="true">+IF(AND(ISNUMBER(OFFSET('Sanitation Data'!$G$4,0,10*ROW('Sanitation Data'!G146))),'Data Summary'!CZ152="Yes"),100-OFFSET('Sanitation Data'!$G$4,0,10*ROW('Sanitation Data'!G146)),NA())</f>
        <v>#N/A</v>
      </c>
      <c r="AL152" s="83" t="e">
        <f ca="true">+IF(AND(ISNUMBER(OFFSET('Sanitation Data'!$G$6,0,10*ROW('Sanitation Data'!G146))),'Data Summary'!DA152="Yes"),OFFSET('Sanitation Data'!$G$6,0,10*ROW('Sanitation Data'!G146)),NA())</f>
        <v>#N/A</v>
      </c>
      <c r="AM152" s="83" t="e">
        <f ca="true">+IF(AND(ISNUMBER(OFFSET('Sanitation Data'!$G$10,0,10*ROW('Sanitation Data'!G146))),'Data Summary'!DB152="Yes"),OFFSET('Sanitation Data'!$G$10,0,10*ROW('Sanitation Data'!G146)),NA())</f>
        <v>#N/A</v>
      </c>
      <c r="AN152" s="83" t="e">
        <f ca="true">+IF(AND(ISNUMBER(OFFSET('Sanitation Data'!$G$11,0,10*ROW('Sanitation Data'!G146))),'Data Summary'!DC152="Yes"),OFFSET('Sanitation Data'!$G$11,0,10*ROW('Sanitation Data'!G146)),NA())</f>
        <v>#N/A</v>
      </c>
      <c r="AO152" s="83" t="e">
        <f ca="true">+IF(AND(ISNUMBER(OFFSET('Sanitation Data'!$G$12,0,10*ROW('Sanitation Data'!G146))),'Data Summary'!DD152="Yes"),OFFSET('Sanitation Data'!$G$12,0,10*ROW('Sanitation Data'!G146)),NA())</f>
        <v>#N/A</v>
      </c>
      <c r="AP152" s="83" t="e">
        <f ca="true">+IF(AND(ISNUMBER(OFFSET('Sanitation Data'!$H$4,0,10*ROW('Sanitation Data'!H146))),'Data Summary'!DE152="Yes"),100-OFFSET('Sanitation Data'!$H$4,0,10*ROW('Sanitation Data'!H146)),NA())</f>
        <v>#N/A</v>
      </c>
      <c r="AQ152" s="83" t="e">
        <f ca="true">+IF(AND(ISNUMBER(OFFSET('Sanitation Data'!$H$6,0,10*ROW('Sanitation Data'!H146))),'Data Summary'!DF152="Yes"),OFFSET('Sanitation Data'!$H$6,0,10*ROW('Sanitation Data'!H146)),NA())</f>
        <v>#N/A</v>
      </c>
      <c r="AR152" s="83" t="e">
        <f ca="true">+IF(AND(ISNUMBER(OFFSET('Sanitation Data'!$H$10,0,10*ROW('Sanitation Data'!H146))),'Data Summary'!DG152="Yes"),OFFSET('Sanitation Data'!$H$10,0,10*ROW('Sanitation Data'!H146)),NA())</f>
        <v>#N/A</v>
      </c>
      <c r="AS152" s="83" t="e">
        <f ca="true">+IF(AND(ISNUMBER(OFFSET('Sanitation Data'!$H$11,0,10*ROW('Sanitation Data'!H146))),'Data Summary'!DH152="Yes"),OFFSET('Sanitation Data'!$H$11,0,10*ROW('Sanitation Data'!H146)),NA())</f>
        <v>#N/A</v>
      </c>
      <c r="AT152" s="83" t="e">
        <f ca="true">+IF(AND(ISNUMBER(OFFSET('Sanitation Data'!$H$12,0,10*ROW('Sanitation Data'!H146))),'Data Summary'!DI152="Yes"),OFFSET('Sanitation Data'!$H$12,0,10*ROW('Sanitation Data'!H146)),NA())</f>
        <v>#N/A</v>
      </c>
      <c r="AU152" s="83" t="e">
        <f ca="true">+IF(AND(ISNUMBER(OFFSET('Sanitation Data'!$I$4,0,10*ROW('Sanitation Data'!I146))),'Data Summary'!DJ152="Yes"),100-OFFSET('Sanitation Data'!$I$4,0,10*ROW('Sanitation Data'!I146)),NA())</f>
        <v>#N/A</v>
      </c>
      <c r="AV152" s="83" t="e">
        <f ca="true">+IF(AND(ISNUMBER(OFFSET('Sanitation Data'!$I$6,0,10*ROW('Sanitation Data'!I146))),'Data Summary'!DK152="Yes"),OFFSET('Sanitation Data'!$I$6,0,10*ROW('Sanitation Data'!I146)),NA())</f>
        <v>#N/A</v>
      </c>
      <c r="AW152" s="83" t="e">
        <f ca="true">+IF(AND(ISNUMBER(OFFSET('Sanitation Data'!$I$10,0,10*ROW('Sanitation Data'!I146))),'Data Summary'!DL152="Yes"),OFFSET('Sanitation Data'!$I$10,0,10*ROW('Sanitation Data'!I146)),NA())</f>
        <v>#N/A</v>
      </c>
      <c r="AX152" s="83" t="e">
        <f ca="true">+IF(AND(ISNUMBER(OFFSET('Sanitation Data'!$I$11,0,10*ROW('Sanitation Data'!I146))),'Data Summary'!DM152="Yes"),OFFSET('Sanitation Data'!$I$11,0,10*ROW('Sanitation Data'!I146)),NA())</f>
        <v>#N/A</v>
      </c>
      <c r="AY152" s="83" t="e">
        <f ca="true">+IF(AND(ISNUMBER(OFFSET('Sanitation Data'!$I$12,0,10*ROW('Sanitation Data'!I146))),'Data Summary'!DN152="Yes"),OFFSET('Sanitation Data'!$I$12,0,10*ROW('Sanitation Data'!I146)),NA())</f>
        <v>#N/A</v>
      </c>
      <c r="AZ152" s="84" t="e">
        <f ca="true">+IF(AND(ISNUMBER(OFFSET('Hygiene Data'!$D$5,0,10*ROW('Hygiene Data'!D146))),'Data Summary'!DO152="Yes"),OFFSET('Hygiene Data'!$D$5,0,10*ROW('Hygiene Data'!D146)),NA())</f>
        <v>#N/A</v>
      </c>
      <c r="BA152" s="84" t="e">
        <f ca="true">+IF(AND(ISNUMBER(OFFSET('Hygiene Data'!$D$7,0,10*ROW('Hygiene Data'!D146))),'Data Summary'!DP152="Yes"),OFFSET('Hygiene Data'!$D$7,0,10*ROW('Hygiene Data'!D146)),NA())</f>
        <v>#N/A</v>
      </c>
      <c r="BB152" s="84" t="e">
        <f ca="true">+IF(AND(ISNUMBER(OFFSET('Hygiene Data'!$D$9,0,10*ROW('Hygiene Data'!D146))),'Data Summary'!DQ152="Yes"),OFFSET('Hygiene Data'!$D$9,0,10*ROW('Hygiene Data'!D146)),NA())</f>
        <v>#N/A</v>
      </c>
      <c r="BC152" s="84" t="e">
        <f ca="true">+IF(AND(ISNUMBER(OFFSET('Hygiene Data'!$E$5,0,10*ROW('Hygiene Data'!E146))),'Data Summary'!DR152="Yes"),OFFSET('Hygiene Data'!$E$5,0,10*ROW('Hygiene Data'!E146)),NA())</f>
        <v>#N/A</v>
      </c>
      <c r="BD152" s="84" t="e">
        <f ca="true">+IF(AND(ISNUMBER(OFFSET('Hygiene Data'!$E$7,0,10*ROW('Hygiene Data'!E146))),'Data Summary'!DS152="Yes"),OFFSET('Hygiene Data'!$E$7,0,10*ROW('Hygiene Data'!E146)),NA())</f>
        <v>#N/A</v>
      </c>
      <c r="BE152" s="84" t="e">
        <f ca="true">+IF(AND(ISNUMBER(OFFSET('Hygiene Data'!$E$9,0,10*ROW('Hygiene Data'!E146))),'Data Summary'!DT152="Yes"),OFFSET('Hygiene Data'!$E$9,0,10*ROW('Hygiene Data'!E146)),NA())</f>
        <v>#N/A</v>
      </c>
      <c r="BF152" s="84" t="e">
        <f ca="true">+IF(AND(ISNUMBER(OFFSET('Hygiene Data'!$F$5,0,10*ROW('Hygiene Data'!F146))),'Data Summary'!DU152="Yes"),OFFSET('Hygiene Data'!$F$5,0,10*ROW('Hygiene Data'!F146)),NA())</f>
        <v>#N/A</v>
      </c>
      <c r="BG152" s="84" t="e">
        <f ca="true">+IF(AND(ISNUMBER(OFFSET('Hygiene Data'!$F$7,0,10*ROW('Hygiene Data'!F146))),'Data Summary'!DV152="Yes"),OFFSET('Hygiene Data'!$F$7,0,10*ROW('Hygiene Data'!F146)),NA())</f>
        <v>#N/A</v>
      </c>
      <c r="BH152" s="84" t="e">
        <f ca="true">+IF(AND(ISNUMBER(OFFSET('Hygiene Data'!$F$9,0,10*ROW('Hygiene Data'!F146))),'Data Summary'!DW152="Yes"),OFFSET('Hygiene Data'!$F$9,0,10*ROW('Hygiene Data'!F146)),NA())</f>
        <v>#N/A</v>
      </c>
      <c r="BI152" s="84" t="e">
        <f ca="true">+IF(AND(ISNUMBER(OFFSET('Hygiene Data'!$G$5,0,10*ROW('Hygiene Data'!G146))),'Data Summary'!DX152="Yes"),OFFSET('Hygiene Data'!$G$5,0,10*ROW('Hygiene Data'!G146)),NA())</f>
        <v>#N/A</v>
      </c>
      <c r="BJ152" s="84" t="e">
        <f ca="true">+IF(AND(ISNUMBER(OFFSET('Hygiene Data'!$G$7,0,10*ROW('Hygiene Data'!G146))),'Data Summary'!DY152="Yes"),OFFSET('Hygiene Data'!$G$7,0,10*ROW('Hygiene Data'!G146)),NA())</f>
        <v>#N/A</v>
      </c>
      <c r="BK152" s="84" t="e">
        <f ca="true">+IF(AND(ISNUMBER(OFFSET('Hygiene Data'!$G$9,0,10*ROW('Hygiene Data'!G146))),'Data Summary'!DZ152="Yes"),OFFSET('Hygiene Data'!$G$9,0,10*ROW('Hygiene Data'!G146)),NA())</f>
        <v>#N/A</v>
      </c>
      <c r="BL152" s="84" t="e">
        <f ca="true">+IF(AND(ISNUMBER(OFFSET('Hygiene Data'!$H$5,0,10*ROW('Hygiene Data'!H146))),'Data Summary'!EA152="Yes"),OFFSET('Hygiene Data'!$H$5,0,10*ROW('Hygiene Data'!H146)),NA())</f>
        <v>#N/A</v>
      </c>
      <c r="BM152" s="84" t="e">
        <f ca="true">+IF(AND(ISNUMBER(OFFSET('Hygiene Data'!$H$7,0,10*ROW('Hygiene Data'!H146))),'Data Summary'!EB152="Yes"),OFFSET('Hygiene Data'!$H$7,0,10*ROW('Hygiene Data'!H146)),NA())</f>
        <v>#N/A</v>
      </c>
      <c r="BN152" s="84" t="e">
        <f ca="true">+IF(AND(ISNUMBER(OFFSET('Hygiene Data'!$H$9,0,10*ROW('Hygiene Data'!H146))),'Data Summary'!EC152="Yes"),OFFSET('Hygiene Data'!$H$9,0,10*ROW('Hygiene Data'!H146)),NA())</f>
        <v>#N/A</v>
      </c>
      <c r="BO152" s="84" t="e">
        <f ca="true">+IF(AND(ISNUMBER(OFFSET('Hygiene Data'!$I$5,0,10*ROW('Hygiene Data'!I146))),'Data Summary'!ED152="Yes"),OFFSET('Hygiene Data'!$I$5,0,10*ROW('Hygiene Data'!I146)),NA())</f>
        <v>#N/A</v>
      </c>
      <c r="BP152" s="84" t="e">
        <f ca="true">+IF(AND(ISNUMBER(OFFSET('Hygiene Data'!$I$7,0,10*ROW('Hygiene Data'!I146))),'Data Summary'!EE152="Yes"),OFFSET('Hygiene Data'!$I$7,0,10*ROW('Hygiene Data'!I146)),NA())</f>
        <v>#N/A</v>
      </c>
      <c r="BQ152" s="84" t="e">
        <f ca="true">+IF(AND(ISNUMBER(OFFSET('Hygiene Data'!$I$9,0,10*ROW('Hygiene Data'!I146))),'Data Summary'!EF152="Yes"),OFFSET('Hygiene Data'!$I$9,0,10*ROW('Hygiene Data'!I146)),NA())</f>
        <v>#N/A</v>
      </c>
    </row>
    <row xmlns:x14ac="http://schemas.microsoft.com/office/spreadsheetml/2009/9/ac" r="153" x14ac:dyDescent="0.2">
      <c r="A153" s="375" t="e">
        <f ca="true">+RIGHT('Data Summary'!A153,LEN('Data Summary'!A153)-9)</f>
        <v>#VALUE!</v>
      </c>
      <c r="B153" s="36" t="str">
        <f ca="true">+IF(ISTEXT('Data Summary'!B153),'Data Summary'!B153,"")</f>
        <v/>
      </c>
      <c r="C153" s="325" t="e">
        <f ca="true">+VALUE('Data Summary'!C153)</f>
        <v>#VALUE!</v>
      </c>
      <c r="D153" s="82" t="e">
        <f ca="true">+IF(AND(ISNUMBER(OFFSET('Water Data'!$D$4,0,10*ROW('Water Data'!D147))),'Data Summary'!BS153="Yes"),100-OFFSET('Water Data'!$D$4,0,10*ROW('Water Data'!D147)),NA())</f>
        <v>#N/A</v>
      </c>
      <c r="E153" s="82" t="e">
        <f ca="true">+IF(AND(ISNUMBER(OFFSET('Water Data'!$D$6,0,10*ROW('Water Data'!D147))),'Data Summary'!BT153="Yes"),OFFSET('Water Data'!$D$6,0,10*ROW('Water Data'!D147)),NA())</f>
        <v>#N/A</v>
      </c>
      <c r="F153" s="82" t="e">
        <f ca="true">+IF(AND(ISNUMBER(OFFSET('Water Data'!$D$9,0,10*ROW('Water Data'!D147))),'Data Summary'!BU153="Yes"),OFFSET('Water Data'!$D$9,0,10*ROW('Water Data'!D147)),NA())</f>
        <v>#N/A</v>
      </c>
      <c r="G153" s="82" t="e">
        <f ca="true">+IF(AND(ISNUMBER(OFFSET('Water Data'!$E$4,0,10*ROW('Water Data'!E147))),'Data Summary'!BV153="Yes"),100-OFFSET('Water Data'!$E$4,0,10*ROW('Water Data'!E147)),NA())</f>
        <v>#N/A</v>
      </c>
      <c r="H153" s="82" t="e">
        <f ca="true">+IF(AND(ISNUMBER(OFFSET('Water Data'!$E$6,0,10*ROW('Water Data'!E147))),'Data Summary'!BW153="Yes"),OFFSET('Water Data'!$E$6,0,10*ROW('Water Data'!E147)),NA())</f>
        <v>#N/A</v>
      </c>
      <c r="I153" s="82" t="e">
        <f ca="true">+IF(AND(ISNUMBER(OFFSET('Water Data'!$E$9,0,10*ROW('Water Data'!E147))),'Data Summary'!BX153="Yes"),OFFSET('Water Data'!$E$9,0,10*ROW('Water Data'!E147)),NA())</f>
        <v>#N/A</v>
      </c>
      <c r="J153" s="82" t="e">
        <f ca="true">+IF(AND(ISNUMBER(OFFSET('Water Data'!$F$4,0,10*ROW('Water Data'!F147))),'Data Summary'!BY153="Yes"),100-OFFSET('Water Data'!$F$4,0,10*ROW('Water Data'!F147)),NA())</f>
        <v>#N/A</v>
      </c>
      <c r="K153" s="82" t="e">
        <f ca="true">+IF(AND(ISNUMBER(OFFSET('Water Data'!$F$6,0,10*ROW('Water Data'!F147))),'Data Summary'!BZ153="Yes"),OFFSET('Water Data'!$F$6,0,10*ROW('Water Data'!F147)),NA())</f>
        <v>#N/A</v>
      </c>
      <c r="L153" s="82" t="e">
        <f ca="true">+IF(AND(ISNUMBER(OFFSET('Water Data'!$F$9,0,10*ROW('Water Data'!F147))),'Data Summary'!CA153="Yes"),OFFSET('Water Data'!$F$9,0,10*ROW('Water Data'!F147)),NA())</f>
        <v>#N/A</v>
      </c>
      <c r="M153" s="82" t="e">
        <f ca="true">+IF(AND(ISNUMBER(OFFSET('Water Data'!$G$4,0,10*ROW('Water Data'!G147))),'Data Summary'!CB153="Yes"),100-OFFSET('Water Data'!$G$4,0,10*ROW('Water Data'!G147)),NA())</f>
        <v>#N/A</v>
      </c>
      <c r="N153" s="82" t="e">
        <f ca="true">+IF(AND(ISNUMBER(OFFSET('Water Data'!$G$6,0,10*ROW('Water Data'!G147))),'Data Summary'!CC153="Yes"),OFFSET('Water Data'!$G$6,0,10*ROW('Water Data'!G147)),NA())</f>
        <v>#N/A</v>
      </c>
      <c r="O153" s="82" t="e">
        <f ca="true">+IF(AND(ISNUMBER(OFFSET('Water Data'!$G$9,0,10*ROW('Water Data'!G147))),'Data Summary'!CD153="Yes"),OFFSET('Water Data'!$G$9,0,10*ROW('Water Data'!G147)),NA())</f>
        <v>#N/A</v>
      </c>
      <c r="P153" s="82" t="e">
        <f ca="true">+IF(AND(ISNUMBER(OFFSET('Water Data'!$H$4,0,10*ROW('Water Data'!H147))),'Data Summary'!CE153="Yes"),100-OFFSET('Water Data'!$H$4,0,10*ROW('Water Data'!H147)),NA())</f>
        <v>#N/A</v>
      </c>
      <c r="Q153" s="82" t="e">
        <f ca="true">+IF(AND(ISNUMBER(OFFSET('Water Data'!$H$6,0,10*ROW('Water Data'!H147))),'Data Summary'!CF153="Yes"),OFFSET('Water Data'!$H$6,0,10*ROW('Water Data'!H147)),NA())</f>
        <v>#N/A</v>
      </c>
      <c r="R153" s="82" t="e">
        <f ca="true">+IF(AND(ISNUMBER(OFFSET('Water Data'!$H$9,0,10*ROW('Water Data'!H147))),'Data Summary'!CG153="Yes"),OFFSET('Water Data'!$H$9,0,10*ROW('Water Data'!H147)),NA())</f>
        <v>#N/A</v>
      </c>
      <c r="S153" s="82" t="e">
        <f ca="true">+IF(AND(ISNUMBER(OFFSET('Water Data'!$I$4,0,10*ROW('Water Data'!I147))),'Data Summary'!CH153="Yes"),100-OFFSET('Water Data'!$I$4,0,10*ROW('Water Data'!I147)),NA())</f>
        <v>#N/A</v>
      </c>
      <c r="T153" s="82" t="e">
        <f ca="true">+IF(AND(ISNUMBER(OFFSET('Water Data'!$I$6,0,10*ROW('Water Data'!I147))),'Data Summary'!CI153="Yes"),OFFSET('Water Data'!$I$6,0,10*ROW('Water Data'!I147)),NA())</f>
        <v>#N/A</v>
      </c>
      <c r="U153" s="82" t="e">
        <f ca="true">+IF(AND(ISNUMBER(OFFSET('Water Data'!$I$9,0,10*ROW('Water Data'!I147))),'Data Summary'!CJ153="Yes"),OFFSET('Water Data'!$I$9,0,10*ROW('Water Data'!I147)),NA())</f>
        <v>#N/A</v>
      </c>
      <c r="V153" s="83" t="e">
        <f ca="true">+IF(AND(ISNUMBER(OFFSET('Sanitation Data'!$D$4,0,10*ROW('Sanitation Data'!D147))),'Data Summary'!CK153="Yes"),100-OFFSET('Sanitation Data'!$D$4,0,10*ROW('Sanitation Data'!D147)),NA())</f>
        <v>#N/A</v>
      </c>
      <c r="W153" s="83" t="e">
        <f ca="true">+IF(AND(ISNUMBER(OFFSET('Sanitation Data'!$D$6,0,10*ROW('Sanitation Data'!D147))),'Data Summary'!CL153="Yes"),OFFSET('Sanitation Data'!$D$6,0,10*ROW('Sanitation Data'!D147)),NA())</f>
        <v>#N/A</v>
      </c>
      <c r="X153" s="83" t="e">
        <f ca="true">+IF(AND(ISNUMBER(OFFSET('Sanitation Data'!$D$10,0,10*ROW('Sanitation Data'!D147))),'Data Summary'!CM153="Yes"),OFFSET('Sanitation Data'!$D$10,0,10*ROW('Sanitation Data'!D147)),NA())</f>
        <v>#N/A</v>
      </c>
      <c r="Y153" s="83" t="e">
        <f ca="true">+IF(AND(ISNUMBER(OFFSET('Sanitation Data'!$D$11,0,10*ROW('Sanitation Data'!D147))),'Data Summary'!CN153="Yes"),OFFSET('Sanitation Data'!$D$11,0,10*ROW('Sanitation Data'!D147)),NA())</f>
        <v>#N/A</v>
      </c>
      <c r="Z153" s="83" t="e">
        <f ca="true">+IF(AND(ISNUMBER(OFFSET('Sanitation Data'!$D$12,0,10*ROW('Sanitation Data'!D147))),'Data Summary'!CO153="Yes"),OFFSET('Sanitation Data'!$D$12,0,10*ROW('Sanitation Data'!D147)),NA())</f>
        <v>#N/A</v>
      </c>
      <c r="AA153" s="83" t="e">
        <f ca="true">+IF(AND(ISNUMBER(OFFSET('Sanitation Data'!$E$4,0,10*ROW('Sanitation Data'!E147))),'Data Summary'!CP153="Yes"),100-OFFSET('Sanitation Data'!$E$4,0,10*ROW('Sanitation Data'!E147)),NA())</f>
        <v>#N/A</v>
      </c>
      <c r="AB153" s="83" t="e">
        <f ca="true">+IF(AND(ISNUMBER(OFFSET('Sanitation Data'!$E$6,0,10*ROW('Sanitation Data'!E147))),'Data Summary'!CQ153="Yes"),OFFSET('Sanitation Data'!$E$6,0,10*ROW('Sanitation Data'!E147)),NA())</f>
        <v>#N/A</v>
      </c>
      <c r="AC153" s="83" t="e">
        <f ca="true">+IF(AND(ISNUMBER(OFFSET('Sanitation Data'!$E$10,0,10*ROW('Sanitation Data'!E147))),'Data Summary'!CR153="Yes"),OFFSET('Sanitation Data'!$E$10,0,10*ROW('Sanitation Data'!E147)),NA())</f>
        <v>#N/A</v>
      </c>
      <c r="AD153" s="83" t="e">
        <f ca="true">+IF(AND(ISNUMBER(OFFSET('Sanitation Data'!$E$11,0,10*ROW('Sanitation Data'!E147))),'Data Summary'!CS153="Yes"),OFFSET('Sanitation Data'!$E$11,0,10*ROW('Sanitation Data'!E147)),NA())</f>
        <v>#N/A</v>
      </c>
      <c r="AE153" s="83" t="e">
        <f ca="true">+IF(AND(ISNUMBER(OFFSET('Sanitation Data'!$E$12,0,10*ROW('Sanitation Data'!E147))),'Data Summary'!CT153="Yes"),OFFSET('Sanitation Data'!$E$12,0,10*ROW('Sanitation Data'!E147)),NA())</f>
        <v>#N/A</v>
      </c>
      <c r="AF153" s="83" t="e">
        <f ca="true">+IF(AND(ISNUMBER(OFFSET('Sanitation Data'!$F$4,0,10*ROW('Sanitation Data'!F147))),'Data Summary'!CU153="Yes"),100-OFFSET('Sanitation Data'!$F$4,0,10*ROW('Sanitation Data'!F147)),NA())</f>
        <v>#N/A</v>
      </c>
      <c r="AG153" s="83" t="e">
        <f ca="true">+IF(AND(ISNUMBER(OFFSET('Sanitation Data'!$F$6,0,10*ROW('Sanitation Data'!F147))),'Data Summary'!CV153="Yes"),OFFSET('Sanitation Data'!$F$6,0,10*ROW('Sanitation Data'!F147)),NA())</f>
        <v>#N/A</v>
      </c>
      <c r="AH153" s="83" t="e">
        <f ca="true">+IF(AND(ISNUMBER(OFFSET('Sanitation Data'!$F$10,0,10*ROW('Sanitation Data'!F147))),'Data Summary'!CW153="Yes"),OFFSET('Sanitation Data'!$F$10,0,10*ROW('Sanitation Data'!F147)),NA())</f>
        <v>#N/A</v>
      </c>
      <c r="AI153" s="83" t="e">
        <f ca="true">+IF(AND(ISNUMBER(OFFSET('Sanitation Data'!$F$11,0,10*ROW('Sanitation Data'!F147))),'Data Summary'!CX153="Yes"),OFFSET('Sanitation Data'!$F$11,0,10*ROW('Sanitation Data'!F147)),NA())</f>
        <v>#N/A</v>
      </c>
      <c r="AJ153" s="83" t="e">
        <f ca="true">+IF(AND(ISNUMBER(OFFSET('Sanitation Data'!$F$12,0,10*ROW('Sanitation Data'!F147))),'Data Summary'!CY153="Yes"),OFFSET('Sanitation Data'!$F$12,0,10*ROW('Sanitation Data'!F147)),NA())</f>
        <v>#N/A</v>
      </c>
      <c r="AK153" s="83" t="e">
        <f ca="true">+IF(AND(ISNUMBER(OFFSET('Sanitation Data'!$G$4,0,10*ROW('Sanitation Data'!G147))),'Data Summary'!CZ153="Yes"),100-OFFSET('Sanitation Data'!$G$4,0,10*ROW('Sanitation Data'!G147)),NA())</f>
        <v>#N/A</v>
      </c>
      <c r="AL153" s="83" t="e">
        <f ca="true">+IF(AND(ISNUMBER(OFFSET('Sanitation Data'!$G$6,0,10*ROW('Sanitation Data'!G147))),'Data Summary'!DA153="Yes"),OFFSET('Sanitation Data'!$G$6,0,10*ROW('Sanitation Data'!G147)),NA())</f>
        <v>#N/A</v>
      </c>
      <c r="AM153" s="83" t="e">
        <f ca="true">+IF(AND(ISNUMBER(OFFSET('Sanitation Data'!$G$10,0,10*ROW('Sanitation Data'!G147))),'Data Summary'!DB153="Yes"),OFFSET('Sanitation Data'!$G$10,0,10*ROW('Sanitation Data'!G147)),NA())</f>
        <v>#N/A</v>
      </c>
      <c r="AN153" s="83" t="e">
        <f ca="true">+IF(AND(ISNUMBER(OFFSET('Sanitation Data'!$G$11,0,10*ROW('Sanitation Data'!G147))),'Data Summary'!DC153="Yes"),OFFSET('Sanitation Data'!$G$11,0,10*ROW('Sanitation Data'!G147)),NA())</f>
        <v>#N/A</v>
      </c>
      <c r="AO153" s="83" t="e">
        <f ca="true">+IF(AND(ISNUMBER(OFFSET('Sanitation Data'!$G$12,0,10*ROW('Sanitation Data'!G147))),'Data Summary'!DD153="Yes"),OFFSET('Sanitation Data'!$G$12,0,10*ROW('Sanitation Data'!G147)),NA())</f>
        <v>#N/A</v>
      </c>
      <c r="AP153" s="83" t="e">
        <f ca="true">+IF(AND(ISNUMBER(OFFSET('Sanitation Data'!$H$4,0,10*ROW('Sanitation Data'!H147))),'Data Summary'!DE153="Yes"),100-OFFSET('Sanitation Data'!$H$4,0,10*ROW('Sanitation Data'!H147)),NA())</f>
        <v>#N/A</v>
      </c>
      <c r="AQ153" s="83" t="e">
        <f ca="true">+IF(AND(ISNUMBER(OFFSET('Sanitation Data'!$H$6,0,10*ROW('Sanitation Data'!H147))),'Data Summary'!DF153="Yes"),OFFSET('Sanitation Data'!$H$6,0,10*ROW('Sanitation Data'!H147)),NA())</f>
        <v>#N/A</v>
      </c>
      <c r="AR153" s="83" t="e">
        <f ca="true">+IF(AND(ISNUMBER(OFFSET('Sanitation Data'!$H$10,0,10*ROW('Sanitation Data'!H147))),'Data Summary'!DG153="Yes"),OFFSET('Sanitation Data'!$H$10,0,10*ROW('Sanitation Data'!H147)),NA())</f>
        <v>#N/A</v>
      </c>
      <c r="AS153" s="83" t="e">
        <f ca="true">+IF(AND(ISNUMBER(OFFSET('Sanitation Data'!$H$11,0,10*ROW('Sanitation Data'!H147))),'Data Summary'!DH153="Yes"),OFFSET('Sanitation Data'!$H$11,0,10*ROW('Sanitation Data'!H147)),NA())</f>
        <v>#N/A</v>
      </c>
      <c r="AT153" s="83" t="e">
        <f ca="true">+IF(AND(ISNUMBER(OFFSET('Sanitation Data'!$H$12,0,10*ROW('Sanitation Data'!H147))),'Data Summary'!DI153="Yes"),OFFSET('Sanitation Data'!$H$12,0,10*ROW('Sanitation Data'!H147)),NA())</f>
        <v>#N/A</v>
      </c>
      <c r="AU153" s="83" t="e">
        <f ca="true">+IF(AND(ISNUMBER(OFFSET('Sanitation Data'!$I$4,0,10*ROW('Sanitation Data'!I147))),'Data Summary'!DJ153="Yes"),100-OFFSET('Sanitation Data'!$I$4,0,10*ROW('Sanitation Data'!I147)),NA())</f>
        <v>#N/A</v>
      </c>
      <c r="AV153" s="83" t="e">
        <f ca="true">+IF(AND(ISNUMBER(OFFSET('Sanitation Data'!$I$6,0,10*ROW('Sanitation Data'!I147))),'Data Summary'!DK153="Yes"),OFFSET('Sanitation Data'!$I$6,0,10*ROW('Sanitation Data'!I147)),NA())</f>
        <v>#N/A</v>
      </c>
      <c r="AW153" s="83" t="e">
        <f ca="true">+IF(AND(ISNUMBER(OFFSET('Sanitation Data'!$I$10,0,10*ROW('Sanitation Data'!I147))),'Data Summary'!DL153="Yes"),OFFSET('Sanitation Data'!$I$10,0,10*ROW('Sanitation Data'!I147)),NA())</f>
        <v>#N/A</v>
      </c>
      <c r="AX153" s="83" t="e">
        <f ca="true">+IF(AND(ISNUMBER(OFFSET('Sanitation Data'!$I$11,0,10*ROW('Sanitation Data'!I147))),'Data Summary'!DM153="Yes"),OFFSET('Sanitation Data'!$I$11,0,10*ROW('Sanitation Data'!I147)),NA())</f>
        <v>#N/A</v>
      </c>
      <c r="AY153" s="83" t="e">
        <f ca="true">+IF(AND(ISNUMBER(OFFSET('Sanitation Data'!$I$12,0,10*ROW('Sanitation Data'!I147))),'Data Summary'!DN153="Yes"),OFFSET('Sanitation Data'!$I$12,0,10*ROW('Sanitation Data'!I147)),NA())</f>
        <v>#N/A</v>
      </c>
      <c r="AZ153" s="84" t="e">
        <f ca="true">+IF(AND(ISNUMBER(OFFSET('Hygiene Data'!$D$5,0,10*ROW('Hygiene Data'!D147))),'Data Summary'!DO153="Yes"),OFFSET('Hygiene Data'!$D$5,0,10*ROW('Hygiene Data'!D147)),NA())</f>
        <v>#N/A</v>
      </c>
      <c r="BA153" s="84" t="e">
        <f ca="true">+IF(AND(ISNUMBER(OFFSET('Hygiene Data'!$D$7,0,10*ROW('Hygiene Data'!D147))),'Data Summary'!DP153="Yes"),OFFSET('Hygiene Data'!$D$7,0,10*ROW('Hygiene Data'!D147)),NA())</f>
        <v>#N/A</v>
      </c>
      <c r="BB153" s="84" t="e">
        <f ca="true">+IF(AND(ISNUMBER(OFFSET('Hygiene Data'!$D$9,0,10*ROW('Hygiene Data'!D147))),'Data Summary'!DQ153="Yes"),OFFSET('Hygiene Data'!$D$9,0,10*ROW('Hygiene Data'!D147)),NA())</f>
        <v>#N/A</v>
      </c>
      <c r="BC153" s="84" t="e">
        <f ca="true">+IF(AND(ISNUMBER(OFFSET('Hygiene Data'!$E$5,0,10*ROW('Hygiene Data'!E147))),'Data Summary'!DR153="Yes"),OFFSET('Hygiene Data'!$E$5,0,10*ROW('Hygiene Data'!E147)),NA())</f>
        <v>#N/A</v>
      </c>
      <c r="BD153" s="84" t="e">
        <f ca="true">+IF(AND(ISNUMBER(OFFSET('Hygiene Data'!$E$7,0,10*ROW('Hygiene Data'!E147))),'Data Summary'!DS153="Yes"),OFFSET('Hygiene Data'!$E$7,0,10*ROW('Hygiene Data'!E147)),NA())</f>
        <v>#N/A</v>
      </c>
      <c r="BE153" s="84" t="e">
        <f ca="true">+IF(AND(ISNUMBER(OFFSET('Hygiene Data'!$E$9,0,10*ROW('Hygiene Data'!E147))),'Data Summary'!DT153="Yes"),OFFSET('Hygiene Data'!$E$9,0,10*ROW('Hygiene Data'!E147)),NA())</f>
        <v>#N/A</v>
      </c>
      <c r="BF153" s="84" t="e">
        <f ca="true">+IF(AND(ISNUMBER(OFFSET('Hygiene Data'!$F$5,0,10*ROW('Hygiene Data'!F147))),'Data Summary'!DU153="Yes"),OFFSET('Hygiene Data'!$F$5,0,10*ROW('Hygiene Data'!F147)),NA())</f>
        <v>#N/A</v>
      </c>
      <c r="BG153" s="84" t="e">
        <f ca="true">+IF(AND(ISNUMBER(OFFSET('Hygiene Data'!$F$7,0,10*ROW('Hygiene Data'!F147))),'Data Summary'!DV153="Yes"),OFFSET('Hygiene Data'!$F$7,0,10*ROW('Hygiene Data'!F147)),NA())</f>
        <v>#N/A</v>
      </c>
      <c r="BH153" s="84" t="e">
        <f ca="true">+IF(AND(ISNUMBER(OFFSET('Hygiene Data'!$F$9,0,10*ROW('Hygiene Data'!F147))),'Data Summary'!DW153="Yes"),OFFSET('Hygiene Data'!$F$9,0,10*ROW('Hygiene Data'!F147)),NA())</f>
        <v>#N/A</v>
      </c>
      <c r="BI153" s="84" t="e">
        <f ca="true">+IF(AND(ISNUMBER(OFFSET('Hygiene Data'!$G$5,0,10*ROW('Hygiene Data'!G147))),'Data Summary'!DX153="Yes"),OFFSET('Hygiene Data'!$G$5,0,10*ROW('Hygiene Data'!G147)),NA())</f>
        <v>#N/A</v>
      </c>
      <c r="BJ153" s="84" t="e">
        <f ca="true">+IF(AND(ISNUMBER(OFFSET('Hygiene Data'!$G$7,0,10*ROW('Hygiene Data'!G147))),'Data Summary'!DY153="Yes"),OFFSET('Hygiene Data'!$G$7,0,10*ROW('Hygiene Data'!G147)),NA())</f>
        <v>#N/A</v>
      </c>
      <c r="BK153" s="84" t="e">
        <f ca="true">+IF(AND(ISNUMBER(OFFSET('Hygiene Data'!$G$9,0,10*ROW('Hygiene Data'!G147))),'Data Summary'!DZ153="Yes"),OFFSET('Hygiene Data'!$G$9,0,10*ROW('Hygiene Data'!G147)),NA())</f>
        <v>#N/A</v>
      </c>
      <c r="BL153" s="84" t="e">
        <f ca="true">+IF(AND(ISNUMBER(OFFSET('Hygiene Data'!$H$5,0,10*ROW('Hygiene Data'!H147))),'Data Summary'!EA153="Yes"),OFFSET('Hygiene Data'!$H$5,0,10*ROW('Hygiene Data'!H147)),NA())</f>
        <v>#N/A</v>
      </c>
      <c r="BM153" s="84" t="e">
        <f ca="true">+IF(AND(ISNUMBER(OFFSET('Hygiene Data'!$H$7,0,10*ROW('Hygiene Data'!H147))),'Data Summary'!EB153="Yes"),OFFSET('Hygiene Data'!$H$7,0,10*ROW('Hygiene Data'!H147)),NA())</f>
        <v>#N/A</v>
      </c>
      <c r="BN153" s="84" t="e">
        <f ca="true">+IF(AND(ISNUMBER(OFFSET('Hygiene Data'!$H$9,0,10*ROW('Hygiene Data'!H147))),'Data Summary'!EC153="Yes"),OFFSET('Hygiene Data'!$H$9,0,10*ROW('Hygiene Data'!H147)),NA())</f>
        <v>#N/A</v>
      </c>
      <c r="BO153" s="84" t="e">
        <f ca="true">+IF(AND(ISNUMBER(OFFSET('Hygiene Data'!$I$5,0,10*ROW('Hygiene Data'!I147))),'Data Summary'!ED153="Yes"),OFFSET('Hygiene Data'!$I$5,0,10*ROW('Hygiene Data'!I147)),NA())</f>
        <v>#N/A</v>
      </c>
      <c r="BP153" s="84" t="e">
        <f ca="true">+IF(AND(ISNUMBER(OFFSET('Hygiene Data'!$I$7,0,10*ROW('Hygiene Data'!I147))),'Data Summary'!EE153="Yes"),OFFSET('Hygiene Data'!$I$7,0,10*ROW('Hygiene Data'!I147)),NA())</f>
        <v>#N/A</v>
      </c>
      <c r="BQ153" s="84" t="e">
        <f ca="true">+IF(AND(ISNUMBER(OFFSET('Hygiene Data'!$I$9,0,10*ROW('Hygiene Data'!I147))),'Data Summary'!EF153="Yes"),OFFSET('Hygiene Data'!$I$9,0,10*ROW('Hygiene Data'!I147)),NA())</f>
        <v>#N/A</v>
      </c>
    </row>
    <row xmlns:x14ac="http://schemas.microsoft.com/office/spreadsheetml/2009/9/ac" r="154" x14ac:dyDescent="0.2">
      <c r="A154" s="375" t="e">
        <f ca="true">+RIGHT('Data Summary'!A154,LEN('Data Summary'!A154)-9)</f>
        <v>#VALUE!</v>
      </c>
      <c r="B154" s="36" t="str">
        <f ca="true">+IF(ISTEXT('Data Summary'!B154),'Data Summary'!B154,"")</f>
        <v/>
      </c>
      <c r="C154" s="325" t="e">
        <f ca="true">+VALUE('Data Summary'!C154)</f>
        <v>#VALUE!</v>
      </c>
      <c r="D154" s="82" t="e">
        <f ca="true">+IF(AND(ISNUMBER(OFFSET('Water Data'!$D$4,0,10*ROW('Water Data'!D148))),'Data Summary'!BS154="Yes"),100-OFFSET('Water Data'!$D$4,0,10*ROW('Water Data'!D148)),NA())</f>
        <v>#N/A</v>
      </c>
      <c r="E154" s="82" t="e">
        <f ca="true">+IF(AND(ISNUMBER(OFFSET('Water Data'!$D$6,0,10*ROW('Water Data'!D148))),'Data Summary'!BT154="Yes"),OFFSET('Water Data'!$D$6,0,10*ROW('Water Data'!D148)),NA())</f>
        <v>#N/A</v>
      </c>
      <c r="F154" s="82" t="e">
        <f ca="true">+IF(AND(ISNUMBER(OFFSET('Water Data'!$D$9,0,10*ROW('Water Data'!D148))),'Data Summary'!BU154="Yes"),OFFSET('Water Data'!$D$9,0,10*ROW('Water Data'!D148)),NA())</f>
        <v>#N/A</v>
      </c>
      <c r="G154" s="82" t="e">
        <f ca="true">+IF(AND(ISNUMBER(OFFSET('Water Data'!$E$4,0,10*ROW('Water Data'!E148))),'Data Summary'!BV154="Yes"),100-OFFSET('Water Data'!$E$4,0,10*ROW('Water Data'!E148)),NA())</f>
        <v>#N/A</v>
      </c>
      <c r="H154" s="82" t="e">
        <f ca="true">+IF(AND(ISNUMBER(OFFSET('Water Data'!$E$6,0,10*ROW('Water Data'!E148))),'Data Summary'!BW154="Yes"),OFFSET('Water Data'!$E$6,0,10*ROW('Water Data'!E148)),NA())</f>
        <v>#N/A</v>
      </c>
      <c r="I154" s="82" t="e">
        <f ca="true">+IF(AND(ISNUMBER(OFFSET('Water Data'!$E$9,0,10*ROW('Water Data'!E148))),'Data Summary'!BX154="Yes"),OFFSET('Water Data'!$E$9,0,10*ROW('Water Data'!E148)),NA())</f>
        <v>#N/A</v>
      </c>
      <c r="J154" s="82" t="e">
        <f ca="true">+IF(AND(ISNUMBER(OFFSET('Water Data'!$F$4,0,10*ROW('Water Data'!F148))),'Data Summary'!BY154="Yes"),100-OFFSET('Water Data'!$F$4,0,10*ROW('Water Data'!F148)),NA())</f>
        <v>#N/A</v>
      </c>
      <c r="K154" s="82" t="e">
        <f ca="true">+IF(AND(ISNUMBER(OFFSET('Water Data'!$F$6,0,10*ROW('Water Data'!F148))),'Data Summary'!BZ154="Yes"),OFFSET('Water Data'!$F$6,0,10*ROW('Water Data'!F148)),NA())</f>
        <v>#N/A</v>
      </c>
      <c r="L154" s="82" t="e">
        <f ca="true">+IF(AND(ISNUMBER(OFFSET('Water Data'!$F$9,0,10*ROW('Water Data'!F148))),'Data Summary'!CA154="Yes"),OFFSET('Water Data'!$F$9,0,10*ROW('Water Data'!F148)),NA())</f>
        <v>#N/A</v>
      </c>
      <c r="M154" s="82" t="e">
        <f ca="true">+IF(AND(ISNUMBER(OFFSET('Water Data'!$G$4,0,10*ROW('Water Data'!G148))),'Data Summary'!CB154="Yes"),100-OFFSET('Water Data'!$G$4,0,10*ROW('Water Data'!G148)),NA())</f>
        <v>#N/A</v>
      </c>
      <c r="N154" s="82" t="e">
        <f ca="true">+IF(AND(ISNUMBER(OFFSET('Water Data'!$G$6,0,10*ROW('Water Data'!G148))),'Data Summary'!CC154="Yes"),OFFSET('Water Data'!$G$6,0,10*ROW('Water Data'!G148)),NA())</f>
        <v>#N/A</v>
      </c>
      <c r="O154" s="82" t="e">
        <f ca="true">+IF(AND(ISNUMBER(OFFSET('Water Data'!$G$9,0,10*ROW('Water Data'!G148))),'Data Summary'!CD154="Yes"),OFFSET('Water Data'!$G$9,0,10*ROW('Water Data'!G148)),NA())</f>
        <v>#N/A</v>
      </c>
      <c r="P154" s="82" t="e">
        <f ca="true">+IF(AND(ISNUMBER(OFFSET('Water Data'!$H$4,0,10*ROW('Water Data'!H148))),'Data Summary'!CE154="Yes"),100-OFFSET('Water Data'!$H$4,0,10*ROW('Water Data'!H148)),NA())</f>
        <v>#N/A</v>
      </c>
      <c r="Q154" s="82" t="e">
        <f ca="true">+IF(AND(ISNUMBER(OFFSET('Water Data'!$H$6,0,10*ROW('Water Data'!H148))),'Data Summary'!CF154="Yes"),OFFSET('Water Data'!$H$6,0,10*ROW('Water Data'!H148)),NA())</f>
        <v>#N/A</v>
      </c>
      <c r="R154" s="82" t="e">
        <f ca="true">+IF(AND(ISNUMBER(OFFSET('Water Data'!$H$9,0,10*ROW('Water Data'!H148))),'Data Summary'!CG154="Yes"),OFFSET('Water Data'!$H$9,0,10*ROW('Water Data'!H148)),NA())</f>
        <v>#N/A</v>
      </c>
      <c r="S154" s="82" t="e">
        <f ca="true">+IF(AND(ISNUMBER(OFFSET('Water Data'!$I$4,0,10*ROW('Water Data'!I148))),'Data Summary'!CH154="Yes"),100-OFFSET('Water Data'!$I$4,0,10*ROW('Water Data'!I148)),NA())</f>
        <v>#N/A</v>
      </c>
      <c r="T154" s="82" t="e">
        <f ca="true">+IF(AND(ISNUMBER(OFFSET('Water Data'!$I$6,0,10*ROW('Water Data'!I148))),'Data Summary'!CI154="Yes"),OFFSET('Water Data'!$I$6,0,10*ROW('Water Data'!I148)),NA())</f>
        <v>#N/A</v>
      </c>
      <c r="U154" s="82" t="e">
        <f ca="true">+IF(AND(ISNUMBER(OFFSET('Water Data'!$I$9,0,10*ROW('Water Data'!I148))),'Data Summary'!CJ154="Yes"),OFFSET('Water Data'!$I$9,0,10*ROW('Water Data'!I148)),NA())</f>
        <v>#N/A</v>
      </c>
      <c r="V154" s="83" t="e">
        <f ca="true">+IF(AND(ISNUMBER(OFFSET('Sanitation Data'!$D$4,0,10*ROW('Sanitation Data'!D148))),'Data Summary'!CK154="Yes"),100-OFFSET('Sanitation Data'!$D$4,0,10*ROW('Sanitation Data'!D148)),NA())</f>
        <v>#N/A</v>
      </c>
      <c r="W154" s="83" t="e">
        <f ca="true">+IF(AND(ISNUMBER(OFFSET('Sanitation Data'!$D$6,0,10*ROW('Sanitation Data'!D148))),'Data Summary'!CL154="Yes"),OFFSET('Sanitation Data'!$D$6,0,10*ROW('Sanitation Data'!D148)),NA())</f>
        <v>#N/A</v>
      </c>
      <c r="X154" s="83" t="e">
        <f ca="true">+IF(AND(ISNUMBER(OFFSET('Sanitation Data'!$D$10,0,10*ROW('Sanitation Data'!D148))),'Data Summary'!CM154="Yes"),OFFSET('Sanitation Data'!$D$10,0,10*ROW('Sanitation Data'!D148)),NA())</f>
        <v>#N/A</v>
      </c>
      <c r="Y154" s="83" t="e">
        <f ca="true">+IF(AND(ISNUMBER(OFFSET('Sanitation Data'!$D$11,0,10*ROW('Sanitation Data'!D148))),'Data Summary'!CN154="Yes"),OFFSET('Sanitation Data'!$D$11,0,10*ROW('Sanitation Data'!D148)),NA())</f>
        <v>#N/A</v>
      </c>
      <c r="Z154" s="83" t="e">
        <f ca="true">+IF(AND(ISNUMBER(OFFSET('Sanitation Data'!$D$12,0,10*ROW('Sanitation Data'!D148))),'Data Summary'!CO154="Yes"),OFFSET('Sanitation Data'!$D$12,0,10*ROW('Sanitation Data'!D148)),NA())</f>
        <v>#N/A</v>
      </c>
      <c r="AA154" s="83" t="e">
        <f ca="true">+IF(AND(ISNUMBER(OFFSET('Sanitation Data'!$E$4,0,10*ROW('Sanitation Data'!E148))),'Data Summary'!CP154="Yes"),100-OFFSET('Sanitation Data'!$E$4,0,10*ROW('Sanitation Data'!E148)),NA())</f>
        <v>#N/A</v>
      </c>
      <c r="AB154" s="83" t="e">
        <f ca="true">+IF(AND(ISNUMBER(OFFSET('Sanitation Data'!$E$6,0,10*ROW('Sanitation Data'!E148))),'Data Summary'!CQ154="Yes"),OFFSET('Sanitation Data'!$E$6,0,10*ROW('Sanitation Data'!E148)),NA())</f>
        <v>#N/A</v>
      </c>
      <c r="AC154" s="83" t="e">
        <f ca="true">+IF(AND(ISNUMBER(OFFSET('Sanitation Data'!$E$10,0,10*ROW('Sanitation Data'!E148))),'Data Summary'!CR154="Yes"),OFFSET('Sanitation Data'!$E$10,0,10*ROW('Sanitation Data'!E148)),NA())</f>
        <v>#N/A</v>
      </c>
      <c r="AD154" s="83" t="e">
        <f ca="true">+IF(AND(ISNUMBER(OFFSET('Sanitation Data'!$E$11,0,10*ROW('Sanitation Data'!E148))),'Data Summary'!CS154="Yes"),OFFSET('Sanitation Data'!$E$11,0,10*ROW('Sanitation Data'!E148)),NA())</f>
        <v>#N/A</v>
      </c>
      <c r="AE154" s="83" t="e">
        <f ca="true">+IF(AND(ISNUMBER(OFFSET('Sanitation Data'!$E$12,0,10*ROW('Sanitation Data'!E148))),'Data Summary'!CT154="Yes"),OFFSET('Sanitation Data'!$E$12,0,10*ROW('Sanitation Data'!E148)),NA())</f>
        <v>#N/A</v>
      </c>
      <c r="AF154" s="83" t="e">
        <f ca="true">+IF(AND(ISNUMBER(OFFSET('Sanitation Data'!$F$4,0,10*ROW('Sanitation Data'!F148))),'Data Summary'!CU154="Yes"),100-OFFSET('Sanitation Data'!$F$4,0,10*ROW('Sanitation Data'!F148)),NA())</f>
        <v>#N/A</v>
      </c>
      <c r="AG154" s="83" t="e">
        <f ca="true">+IF(AND(ISNUMBER(OFFSET('Sanitation Data'!$F$6,0,10*ROW('Sanitation Data'!F148))),'Data Summary'!CV154="Yes"),OFFSET('Sanitation Data'!$F$6,0,10*ROW('Sanitation Data'!F148)),NA())</f>
        <v>#N/A</v>
      </c>
      <c r="AH154" s="83" t="e">
        <f ca="true">+IF(AND(ISNUMBER(OFFSET('Sanitation Data'!$F$10,0,10*ROW('Sanitation Data'!F148))),'Data Summary'!CW154="Yes"),OFFSET('Sanitation Data'!$F$10,0,10*ROW('Sanitation Data'!F148)),NA())</f>
        <v>#N/A</v>
      </c>
      <c r="AI154" s="83" t="e">
        <f ca="true">+IF(AND(ISNUMBER(OFFSET('Sanitation Data'!$F$11,0,10*ROW('Sanitation Data'!F148))),'Data Summary'!CX154="Yes"),OFFSET('Sanitation Data'!$F$11,0,10*ROW('Sanitation Data'!F148)),NA())</f>
        <v>#N/A</v>
      </c>
      <c r="AJ154" s="83" t="e">
        <f ca="true">+IF(AND(ISNUMBER(OFFSET('Sanitation Data'!$F$12,0,10*ROW('Sanitation Data'!F148))),'Data Summary'!CY154="Yes"),OFFSET('Sanitation Data'!$F$12,0,10*ROW('Sanitation Data'!F148)),NA())</f>
        <v>#N/A</v>
      </c>
      <c r="AK154" s="83" t="e">
        <f ca="true">+IF(AND(ISNUMBER(OFFSET('Sanitation Data'!$G$4,0,10*ROW('Sanitation Data'!G148))),'Data Summary'!CZ154="Yes"),100-OFFSET('Sanitation Data'!$G$4,0,10*ROW('Sanitation Data'!G148)),NA())</f>
        <v>#N/A</v>
      </c>
      <c r="AL154" s="83" t="e">
        <f ca="true">+IF(AND(ISNUMBER(OFFSET('Sanitation Data'!$G$6,0,10*ROW('Sanitation Data'!G148))),'Data Summary'!DA154="Yes"),OFFSET('Sanitation Data'!$G$6,0,10*ROW('Sanitation Data'!G148)),NA())</f>
        <v>#N/A</v>
      </c>
      <c r="AM154" s="83" t="e">
        <f ca="true">+IF(AND(ISNUMBER(OFFSET('Sanitation Data'!$G$10,0,10*ROW('Sanitation Data'!G148))),'Data Summary'!DB154="Yes"),OFFSET('Sanitation Data'!$G$10,0,10*ROW('Sanitation Data'!G148)),NA())</f>
        <v>#N/A</v>
      </c>
      <c r="AN154" s="83" t="e">
        <f ca="true">+IF(AND(ISNUMBER(OFFSET('Sanitation Data'!$G$11,0,10*ROW('Sanitation Data'!G148))),'Data Summary'!DC154="Yes"),OFFSET('Sanitation Data'!$G$11,0,10*ROW('Sanitation Data'!G148)),NA())</f>
        <v>#N/A</v>
      </c>
      <c r="AO154" s="83" t="e">
        <f ca="true">+IF(AND(ISNUMBER(OFFSET('Sanitation Data'!$G$12,0,10*ROW('Sanitation Data'!G148))),'Data Summary'!DD154="Yes"),OFFSET('Sanitation Data'!$G$12,0,10*ROW('Sanitation Data'!G148)),NA())</f>
        <v>#N/A</v>
      </c>
      <c r="AP154" s="83" t="e">
        <f ca="true">+IF(AND(ISNUMBER(OFFSET('Sanitation Data'!$H$4,0,10*ROW('Sanitation Data'!H148))),'Data Summary'!DE154="Yes"),100-OFFSET('Sanitation Data'!$H$4,0,10*ROW('Sanitation Data'!H148)),NA())</f>
        <v>#N/A</v>
      </c>
      <c r="AQ154" s="83" t="e">
        <f ca="true">+IF(AND(ISNUMBER(OFFSET('Sanitation Data'!$H$6,0,10*ROW('Sanitation Data'!H148))),'Data Summary'!DF154="Yes"),OFFSET('Sanitation Data'!$H$6,0,10*ROW('Sanitation Data'!H148)),NA())</f>
        <v>#N/A</v>
      </c>
      <c r="AR154" s="83" t="e">
        <f ca="true">+IF(AND(ISNUMBER(OFFSET('Sanitation Data'!$H$10,0,10*ROW('Sanitation Data'!H148))),'Data Summary'!DG154="Yes"),OFFSET('Sanitation Data'!$H$10,0,10*ROW('Sanitation Data'!H148)),NA())</f>
        <v>#N/A</v>
      </c>
      <c r="AS154" s="83" t="e">
        <f ca="true">+IF(AND(ISNUMBER(OFFSET('Sanitation Data'!$H$11,0,10*ROW('Sanitation Data'!H148))),'Data Summary'!DH154="Yes"),OFFSET('Sanitation Data'!$H$11,0,10*ROW('Sanitation Data'!H148)),NA())</f>
        <v>#N/A</v>
      </c>
      <c r="AT154" s="83" t="e">
        <f ca="true">+IF(AND(ISNUMBER(OFFSET('Sanitation Data'!$H$12,0,10*ROW('Sanitation Data'!H148))),'Data Summary'!DI154="Yes"),OFFSET('Sanitation Data'!$H$12,0,10*ROW('Sanitation Data'!H148)),NA())</f>
        <v>#N/A</v>
      </c>
      <c r="AU154" s="83" t="e">
        <f ca="true">+IF(AND(ISNUMBER(OFFSET('Sanitation Data'!$I$4,0,10*ROW('Sanitation Data'!I148))),'Data Summary'!DJ154="Yes"),100-OFFSET('Sanitation Data'!$I$4,0,10*ROW('Sanitation Data'!I148)),NA())</f>
        <v>#N/A</v>
      </c>
      <c r="AV154" s="83" t="e">
        <f ca="true">+IF(AND(ISNUMBER(OFFSET('Sanitation Data'!$I$6,0,10*ROW('Sanitation Data'!I148))),'Data Summary'!DK154="Yes"),OFFSET('Sanitation Data'!$I$6,0,10*ROW('Sanitation Data'!I148)),NA())</f>
        <v>#N/A</v>
      </c>
      <c r="AW154" s="83" t="e">
        <f ca="true">+IF(AND(ISNUMBER(OFFSET('Sanitation Data'!$I$10,0,10*ROW('Sanitation Data'!I148))),'Data Summary'!DL154="Yes"),OFFSET('Sanitation Data'!$I$10,0,10*ROW('Sanitation Data'!I148)),NA())</f>
        <v>#N/A</v>
      </c>
      <c r="AX154" s="83" t="e">
        <f ca="true">+IF(AND(ISNUMBER(OFFSET('Sanitation Data'!$I$11,0,10*ROW('Sanitation Data'!I148))),'Data Summary'!DM154="Yes"),OFFSET('Sanitation Data'!$I$11,0,10*ROW('Sanitation Data'!I148)),NA())</f>
        <v>#N/A</v>
      </c>
      <c r="AY154" s="83" t="e">
        <f ca="true">+IF(AND(ISNUMBER(OFFSET('Sanitation Data'!$I$12,0,10*ROW('Sanitation Data'!I148))),'Data Summary'!DN154="Yes"),OFFSET('Sanitation Data'!$I$12,0,10*ROW('Sanitation Data'!I148)),NA())</f>
        <v>#N/A</v>
      </c>
      <c r="AZ154" s="84" t="e">
        <f ca="true">+IF(AND(ISNUMBER(OFFSET('Hygiene Data'!$D$5,0,10*ROW('Hygiene Data'!D148))),'Data Summary'!DO154="Yes"),OFFSET('Hygiene Data'!$D$5,0,10*ROW('Hygiene Data'!D148)),NA())</f>
        <v>#N/A</v>
      </c>
      <c r="BA154" s="84" t="e">
        <f ca="true">+IF(AND(ISNUMBER(OFFSET('Hygiene Data'!$D$7,0,10*ROW('Hygiene Data'!D148))),'Data Summary'!DP154="Yes"),OFFSET('Hygiene Data'!$D$7,0,10*ROW('Hygiene Data'!D148)),NA())</f>
        <v>#N/A</v>
      </c>
      <c r="BB154" s="84" t="e">
        <f ca="true">+IF(AND(ISNUMBER(OFFSET('Hygiene Data'!$D$9,0,10*ROW('Hygiene Data'!D148))),'Data Summary'!DQ154="Yes"),OFFSET('Hygiene Data'!$D$9,0,10*ROW('Hygiene Data'!D148)),NA())</f>
        <v>#N/A</v>
      </c>
      <c r="BC154" s="84" t="e">
        <f ca="true">+IF(AND(ISNUMBER(OFFSET('Hygiene Data'!$E$5,0,10*ROW('Hygiene Data'!E148))),'Data Summary'!DR154="Yes"),OFFSET('Hygiene Data'!$E$5,0,10*ROW('Hygiene Data'!E148)),NA())</f>
        <v>#N/A</v>
      </c>
      <c r="BD154" s="84" t="e">
        <f ca="true">+IF(AND(ISNUMBER(OFFSET('Hygiene Data'!$E$7,0,10*ROW('Hygiene Data'!E148))),'Data Summary'!DS154="Yes"),OFFSET('Hygiene Data'!$E$7,0,10*ROW('Hygiene Data'!E148)),NA())</f>
        <v>#N/A</v>
      </c>
      <c r="BE154" s="84" t="e">
        <f ca="true">+IF(AND(ISNUMBER(OFFSET('Hygiene Data'!$E$9,0,10*ROW('Hygiene Data'!E148))),'Data Summary'!DT154="Yes"),OFFSET('Hygiene Data'!$E$9,0,10*ROW('Hygiene Data'!E148)),NA())</f>
        <v>#N/A</v>
      </c>
      <c r="BF154" s="84" t="e">
        <f ca="true">+IF(AND(ISNUMBER(OFFSET('Hygiene Data'!$F$5,0,10*ROW('Hygiene Data'!F148))),'Data Summary'!DU154="Yes"),OFFSET('Hygiene Data'!$F$5,0,10*ROW('Hygiene Data'!F148)),NA())</f>
        <v>#N/A</v>
      </c>
      <c r="BG154" s="84" t="e">
        <f ca="true">+IF(AND(ISNUMBER(OFFSET('Hygiene Data'!$F$7,0,10*ROW('Hygiene Data'!F148))),'Data Summary'!DV154="Yes"),OFFSET('Hygiene Data'!$F$7,0,10*ROW('Hygiene Data'!F148)),NA())</f>
        <v>#N/A</v>
      </c>
      <c r="BH154" s="84" t="e">
        <f ca="true">+IF(AND(ISNUMBER(OFFSET('Hygiene Data'!$F$9,0,10*ROW('Hygiene Data'!F148))),'Data Summary'!DW154="Yes"),OFFSET('Hygiene Data'!$F$9,0,10*ROW('Hygiene Data'!F148)),NA())</f>
        <v>#N/A</v>
      </c>
      <c r="BI154" s="84" t="e">
        <f ca="true">+IF(AND(ISNUMBER(OFFSET('Hygiene Data'!$G$5,0,10*ROW('Hygiene Data'!G148))),'Data Summary'!DX154="Yes"),OFFSET('Hygiene Data'!$G$5,0,10*ROW('Hygiene Data'!G148)),NA())</f>
        <v>#N/A</v>
      </c>
      <c r="BJ154" s="84" t="e">
        <f ca="true">+IF(AND(ISNUMBER(OFFSET('Hygiene Data'!$G$7,0,10*ROW('Hygiene Data'!G148))),'Data Summary'!DY154="Yes"),OFFSET('Hygiene Data'!$G$7,0,10*ROW('Hygiene Data'!G148)),NA())</f>
        <v>#N/A</v>
      </c>
      <c r="BK154" s="84" t="e">
        <f ca="true">+IF(AND(ISNUMBER(OFFSET('Hygiene Data'!$G$9,0,10*ROW('Hygiene Data'!G148))),'Data Summary'!DZ154="Yes"),OFFSET('Hygiene Data'!$G$9,0,10*ROW('Hygiene Data'!G148)),NA())</f>
        <v>#N/A</v>
      </c>
      <c r="BL154" s="84" t="e">
        <f ca="true">+IF(AND(ISNUMBER(OFFSET('Hygiene Data'!$H$5,0,10*ROW('Hygiene Data'!H148))),'Data Summary'!EA154="Yes"),OFFSET('Hygiene Data'!$H$5,0,10*ROW('Hygiene Data'!H148)),NA())</f>
        <v>#N/A</v>
      </c>
      <c r="BM154" s="84" t="e">
        <f ca="true">+IF(AND(ISNUMBER(OFFSET('Hygiene Data'!$H$7,0,10*ROW('Hygiene Data'!H148))),'Data Summary'!EB154="Yes"),OFFSET('Hygiene Data'!$H$7,0,10*ROW('Hygiene Data'!H148)),NA())</f>
        <v>#N/A</v>
      </c>
      <c r="BN154" s="84" t="e">
        <f ca="true">+IF(AND(ISNUMBER(OFFSET('Hygiene Data'!$H$9,0,10*ROW('Hygiene Data'!H148))),'Data Summary'!EC154="Yes"),OFFSET('Hygiene Data'!$H$9,0,10*ROW('Hygiene Data'!H148)),NA())</f>
        <v>#N/A</v>
      </c>
      <c r="BO154" s="84" t="e">
        <f ca="true">+IF(AND(ISNUMBER(OFFSET('Hygiene Data'!$I$5,0,10*ROW('Hygiene Data'!I148))),'Data Summary'!ED154="Yes"),OFFSET('Hygiene Data'!$I$5,0,10*ROW('Hygiene Data'!I148)),NA())</f>
        <v>#N/A</v>
      </c>
      <c r="BP154" s="84" t="e">
        <f ca="true">+IF(AND(ISNUMBER(OFFSET('Hygiene Data'!$I$7,0,10*ROW('Hygiene Data'!I148))),'Data Summary'!EE154="Yes"),OFFSET('Hygiene Data'!$I$7,0,10*ROW('Hygiene Data'!I148)),NA())</f>
        <v>#N/A</v>
      </c>
      <c r="BQ154" s="84" t="e">
        <f ca="true">+IF(AND(ISNUMBER(OFFSET('Hygiene Data'!$I$9,0,10*ROW('Hygiene Data'!I148))),'Data Summary'!EF154="Yes"),OFFSET('Hygiene Data'!$I$9,0,10*ROW('Hygiene Data'!I148)),NA())</f>
        <v>#N/A</v>
      </c>
    </row>
    <row xmlns:x14ac="http://schemas.microsoft.com/office/spreadsheetml/2009/9/ac" r="155" x14ac:dyDescent="0.2">
      <c r="A155" s="375" t="e">
        <f ca="true">+RIGHT('Data Summary'!A155,LEN('Data Summary'!A155)-9)</f>
        <v>#VALUE!</v>
      </c>
      <c r="B155" s="36" t="str">
        <f ca="true">+IF(ISTEXT('Data Summary'!B155),'Data Summary'!B155,"")</f>
        <v/>
      </c>
      <c r="C155" s="325" t="e">
        <f ca="true">+VALUE('Data Summary'!C155)</f>
        <v>#VALUE!</v>
      </c>
      <c r="D155" s="82" t="e">
        <f ca="true">+IF(AND(ISNUMBER(OFFSET('Water Data'!$D$4,0,10*ROW('Water Data'!D149))),'Data Summary'!BS155="Yes"),100-OFFSET('Water Data'!$D$4,0,10*ROW('Water Data'!D149)),NA())</f>
        <v>#N/A</v>
      </c>
      <c r="E155" s="82" t="e">
        <f ca="true">+IF(AND(ISNUMBER(OFFSET('Water Data'!$D$6,0,10*ROW('Water Data'!D149))),'Data Summary'!BT155="Yes"),OFFSET('Water Data'!$D$6,0,10*ROW('Water Data'!D149)),NA())</f>
        <v>#N/A</v>
      </c>
      <c r="F155" s="82" t="e">
        <f ca="true">+IF(AND(ISNUMBER(OFFSET('Water Data'!$D$9,0,10*ROW('Water Data'!D149))),'Data Summary'!BU155="Yes"),OFFSET('Water Data'!$D$9,0,10*ROW('Water Data'!D149)),NA())</f>
        <v>#N/A</v>
      </c>
      <c r="G155" s="82" t="e">
        <f ca="true">+IF(AND(ISNUMBER(OFFSET('Water Data'!$E$4,0,10*ROW('Water Data'!E149))),'Data Summary'!BV155="Yes"),100-OFFSET('Water Data'!$E$4,0,10*ROW('Water Data'!E149)),NA())</f>
        <v>#N/A</v>
      </c>
      <c r="H155" s="82" t="e">
        <f ca="true">+IF(AND(ISNUMBER(OFFSET('Water Data'!$E$6,0,10*ROW('Water Data'!E149))),'Data Summary'!BW155="Yes"),OFFSET('Water Data'!$E$6,0,10*ROW('Water Data'!E149)),NA())</f>
        <v>#N/A</v>
      </c>
      <c r="I155" s="82" t="e">
        <f ca="true">+IF(AND(ISNUMBER(OFFSET('Water Data'!$E$9,0,10*ROW('Water Data'!E149))),'Data Summary'!BX155="Yes"),OFFSET('Water Data'!$E$9,0,10*ROW('Water Data'!E149)),NA())</f>
        <v>#N/A</v>
      </c>
      <c r="J155" s="82" t="e">
        <f ca="true">+IF(AND(ISNUMBER(OFFSET('Water Data'!$F$4,0,10*ROW('Water Data'!F149))),'Data Summary'!BY155="Yes"),100-OFFSET('Water Data'!$F$4,0,10*ROW('Water Data'!F149)),NA())</f>
        <v>#N/A</v>
      </c>
      <c r="K155" s="82" t="e">
        <f ca="true">+IF(AND(ISNUMBER(OFFSET('Water Data'!$F$6,0,10*ROW('Water Data'!F149))),'Data Summary'!BZ155="Yes"),OFFSET('Water Data'!$F$6,0,10*ROW('Water Data'!F149)),NA())</f>
        <v>#N/A</v>
      </c>
      <c r="L155" s="82" t="e">
        <f ca="true">+IF(AND(ISNUMBER(OFFSET('Water Data'!$F$9,0,10*ROW('Water Data'!F149))),'Data Summary'!CA155="Yes"),OFFSET('Water Data'!$F$9,0,10*ROW('Water Data'!F149)),NA())</f>
        <v>#N/A</v>
      </c>
      <c r="M155" s="82" t="e">
        <f ca="true">+IF(AND(ISNUMBER(OFFSET('Water Data'!$G$4,0,10*ROW('Water Data'!G149))),'Data Summary'!CB155="Yes"),100-OFFSET('Water Data'!$G$4,0,10*ROW('Water Data'!G149)),NA())</f>
        <v>#N/A</v>
      </c>
      <c r="N155" s="82" t="e">
        <f ca="true">+IF(AND(ISNUMBER(OFFSET('Water Data'!$G$6,0,10*ROW('Water Data'!G149))),'Data Summary'!CC155="Yes"),OFFSET('Water Data'!$G$6,0,10*ROW('Water Data'!G149)),NA())</f>
        <v>#N/A</v>
      </c>
      <c r="O155" s="82" t="e">
        <f ca="true">+IF(AND(ISNUMBER(OFFSET('Water Data'!$G$9,0,10*ROW('Water Data'!G149))),'Data Summary'!CD155="Yes"),OFFSET('Water Data'!$G$9,0,10*ROW('Water Data'!G149)),NA())</f>
        <v>#N/A</v>
      </c>
      <c r="P155" s="82" t="e">
        <f ca="true">+IF(AND(ISNUMBER(OFFSET('Water Data'!$H$4,0,10*ROW('Water Data'!H149))),'Data Summary'!CE155="Yes"),100-OFFSET('Water Data'!$H$4,0,10*ROW('Water Data'!H149)),NA())</f>
        <v>#N/A</v>
      </c>
      <c r="Q155" s="82" t="e">
        <f ca="true">+IF(AND(ISNUMBER(OFFSET('Water Data'!$H$6,0,10*ROW('Water Data'!H149))),'Data Summary'!CF155="Yes"),OFFSET('Water Data'!$H$6,0,10*ROW('Water Data'!H149)),NA())</f>
        <v>#N/A</v>
      </c>
      <c r="R155" s="82" t="e">
        <f ca="true">+IF(AND(ISNUMBER(OFFSET('Water Data'!$H$9,0,10*ROW('Water Data'!H149))),'Data Summary'!CG155="Yes"),OFFSET('Water Data'!$H$9,0,10*ROW('Water Data'!H149)),NA())</f>
        <v>#N/A</v>
      </c>
      <c r="S155" s="82" t="e">
        <f ca="true">+IF(AND(ISNUMBER(OFFSET('Water Data'!$I$4,0,10*ROW('Water Data'!I149))),'Data Summary'!CH155="Yes"),100-OFFSET('Water Data'!$I$4,0,10*ROW('Water Data'!I149)),NA())</f>
        <v>#N/A</v>
      </c>
      <c r="T155" s="82" t="e">
        <f ca="true">+IF(AND(ISNUMBER(OFFSET('Water Data'!$I$6,0,10*ROW('Water Data'!I149))),'Data Summary'!CI155="Yes"),OFFSET('Water Data'!$I$6,0,10*ROW('Water Data'!I149)),NA())</f>
        <v>#N/A</v>
      </c>
      <c r="U155" s="82" t="e">
        <f ca="true">+IF(AND(ISNUMBER(OFFSET('Water Data'!$I$9,0,10*ROW('Water Data'!I149))),'Data Summary'!CJ155="Yes"),OFFSET('Water Data'!$I$9,0,10*ROW('Water Data'!I149)),NA())</f>
        <v>#N/A</v>
      </c>
      <c r="V155" s="83" t="e">
        <f ca="true">+IF(AND(ISNUMBER(OFFSET('Sanitation Data'!$D$4,0,10*ROW('Sanitation Data'!D149))),'Data Summary'!CK155="Yes"),100-OFFSET('Sanitation Data'!$D$4,0,10*ROW('Sanitation Data'!D149)),NA())</f>
        <v>#N/A</v>
      </c>
      <c r="W155" s="83" t="e">
        <f ca="true">+IF(AND(ISNUMBER(OFFSET('Sanitation Data'!$D$6,0,10*ROW('Sanitation Data'!D149))),'Data Summary'!CL155="Yes"),OFFSET('Sanitation Data'!$D$6,0,10*ROW('Sanitation Data'!D149)),NA())</f>
        <v>#N/A</v>
      </c>
      <c r="X155" s="83" t="e">
        <f ca="true">+IF(AND(ISNUMBER(OFFSET('Sanitation Data'!$D$10,0,10*ROW('Sanitation Data'!D149))),'Data Summary'!CM155="Yes"),OFFSET('Sanitation Data'!$D$10,0,10*ROW('Sanitation Data'!D149)),NA())</f>
        <v>#N/A</v>
      </c>
      <c r="Y155" s="83" t="e">
        <f ca="true">+IF(AND(ISNUMBER(OFFSET('Sanitation Data'!$D$11,0,10*ROW('Sanitation Data'!D149))),'Data Summary'!CN155="Yes"),OFFSET('Sanitation Data'!$D$11,0,10*ROW('Sanitation Data'!D149)),NA())</f>
        <v>#N/A</v>
      </c>
      <c r="Z155" s="83" t="e">
        <f ca="true">+IF(AND(ISNUMBER(OFFSET('Sanitation Data'!$D$12,0,10*ROW('Sanitation Data'!D149))),'Data Summary'!CO155="Yes"),OFFSET('Sanitation Data'!$D$12,0,10*ROW('Sanitation Data'!D149)),NA())</f>
        <v>#N/A</v>
      </c>
      <c r="AA155" s="83" t="e">
        <f ca="true">+IF(AND(ISNUMBER(OFFSET('Sanitation Data'!$E$4,0,10*ROW('Sanitation Data'!E149))),'Data Summary'!CP155="Yes"),100-OFFSET('Sanitation Data'!$E$4,0,10*ROW('Sanitation Data'!E149)),NA())</f>
        <v>#N/A</v>
      </c>
      <c r="AB155" s="83" t="e">
        <f ca="true">+IF(AND(ISNUMBER(OFFSET('Sanitation Data'!$E$6,0,10*ROW('Sanitation Data'!E149))),'Data Summary'!CQ155="Yes"),OFFSET('Sanitation Data'!$E$6,0,10*ROW('Sanitation Data'!E149)),NA())</f>
        <v>#N/A</v>
      </c>
      <c r="AC155" s="83" t="e">
        <f ca="true">+IF(AND(ISNUMBER(OFFSET('Sanitation Data'!$E$10,0,10*ROW('Sanitation Data'!E149))),'Data Summary'!CR155="Yes"),OFFSET('Sanitation Data'!$E$10,0,10*ROW('Sanitation Data'!E149)),NA())</f>
        <v>#N/A</v>
      </c>
      <c r="AD155" s="83" t="e">
        <f ca="true">+IF(AND(ISNUMBER(OFFSET('Sanitation Data'!$E$11,0,10*ROW('Sanitation Data'!E149))),'Data Summary'!CS155="Yes"),OFFSET('Sanitation Data'!$E$11,0,10*ROW('Sanitation Data'!E149)),NA())</f>
        <v>#N/A</v>
      </c>
      <c r="AE155" s="83" t="e">
        <f ca="true">+IF(AND(ISNUMBER(OFFSET('Sanitation Data'!$E$12,0,10*ROW('Sanitation Data'!E149))),'Data Summary'!CT155="Yes"),OFFSET('Sanitation Data'!$E$12,0,10*ROW('Sanitation Data'!E149)),NA())</f>
        <v>#N/A</v>
      </c>
      <c r="AF155" s="83" t="e">
        <f ca="true">+IF(AND(ISNUMBER(OFFSET('Sanitation Data'!$F$4,0,10*ROW('Sanitation Data'!F149))),'Data Summary'!CU155="Yes"),100-OFFSET('Sanitation Data'!$F$4,0,10*ROW('Sanitation Data'!F149)),NA())</f>
        <v>#N/A</v>
      </c>
      <c r="AG155" s="83" t="e">
        <f ca="true">+IF(AND(ISNUMBER(OFFSET('Sanitation Data'!$F$6,0,10*ROW('Sanitation Data'!F149))),'Data Summary'!CV155="Yes"),OFFSET('Sanitation Data'!$F$6,0,10*ROW('Sanitation Data'!F149)),NA())</f>
        <v>#N/A</v>
      </c>
      <c r="AH155" s="83" t="e">
        <f ca="true">+IF(AND(ISNUMBER(OFFSET('Sanitation Data'!$F$10,0,10*ROW('Sanitation Data'!F149))),'Data Summary'!CW155="Yes"),OFFSET('Sanitation Data'!$F$10,0,10*ROW('Sanitation Data'!F149)),NA())</f>
        <v>#N/A</v>
      </c>
      <c r="AI155" s="83" t="e">
        <f ca="true">+IF(AND(ISNUMBER(OFFSET('Sanitation Data'!$F$11,0,10*ROW('Sanitation Data'!F149))),'Data Summary'!CX155="Yes"),OFFSET('Sanitation Data'!$F$11,0,10*ROW('Sanitation Data'!F149)),NA())</f>
        <v>#N/A</v>
      </c>
      <c r="AJ155" s="83" t="e">
        <f ca="true">+IF(AND(ISNUMBER(OFFSET('Sanitation Data'!$F$12,0,10*ROW('Sanitation Data'!F149))),'Data Summary'!CY155="Yes"),OFFSET('Sanitation Data'!$F$12,0,10*ROW('Sanitation Data'!F149)),NA())</f>
        <v>#N/A</v>
      </c>
      <c r="AK155" s="83" t="e">
        <f ca="true">+IF(AND(ISNUMBER(OFFSET('Sanitation Data'!$G$4,0,10*ROW('Sanitation Data'!G149))),'Data Summary'!CZ155="Yes"),100-OFFSET('Sanitation Data'!$G$4,0,10*ROW('Sanitation Data'!G149)),NA())</f>
        <v>#N/A</v>
      </c>
      <c r="AL155" s="83" t="e">
        <f ca="true">+IF(AND(ISNUMBER(OFFSET('Sanitation Data'!$G$6,0,10*ROW('Sanitation Data'!G149))),'Data Summary'!DA155="Yes"),OFFSET('Sanitation Data'!$G$6,0,10*ROW('Sanitation Data'!G149)),NA())</f>
        <v>#N/A</v>
      </c>
      <c r="AM155" s="83" t="e">
        <f ca="true">+IF(AND(ISNUMBER(OFFSET('Sanitation Data'!$G$10,0,10*ROW('Sanitation Data'!G149))),'Data Summary'!DB155="Yes"),OFFSET('Sanitation Data'!$G$10,0,10*ROW('Sanitation Data'!G149)),NA())</f>
        <v>#N/A</v>
      </c>
      <c r="AN155" s="83" t="e">
        <f ca="true">+IF(AND(ISNUMBER(OFFSET('Sanitation Data'!$G$11,0,10*ROW('Sanitation Data'!G149))),'Data Summary'!DC155="Yes"),OFFSET('Sanitation Data'!$G$11,0,10*ROW('Sanitation Data'!G149)),NA())</f>
        <v>#N/A</v>
      </c>
      <c r="AO155" s="83" t="e">
        <f ca="true">+IF(AND(ISNUMBER(OFFSET('Sanitation Data'!$G$12,0,10*ROW('Sanitation Data'!G149))),'Data Summary'!DD155="Yes"),OFFSET('Sanitation Data'!$G$12,0,10*ROW('Sanitation Data'!G149)),NA())</f>
        <v>#N/A</v>
      </c>
      <c r="AP155" s="83" t="e">
        <f ca="true">+IF(AND(ISNUMBER(OFFSET('Sanitation Data'!$H$4,0,10*ROW('Sanitation Data'!H149))),'Data Summary'!DE155="Yes"),100-OFFSET('Sanitation Data'!$H$4,0,10*ROW('Sanitation Data'!H149)),NA())</f>
        <v>#N/A</v>
      </c>
      <c r="AQ155" s="83" t="e">
        <f ca="true">+IF(AND(ISNUMBER(OFFSET('Sanitation Data'!$H$6,0,10*ROW('Sanitation Data'!H149))),'Data Summary'!DF155="Yes"),OFFSET('Sanitation Data'!$H$6,0,10*ROW('Sanitation Data'!H149)),NA())</f>
        <v>#N/A</v>
      </c>
      <c r="AR155" s="83" t="e">
        <f ca="true">+IF(AND(ISNUMBER(OFFSET('Sanitation Data'!$H$10,0,10*ROW('Sanitation Data'!H149))),'Data Summary'!DG155="Yes"),OFFSET('Sanitation Data'!$H$10,0,10*ROW('Sanitation Data'!H149)),NA())</f>
        <v>#N/A</v>
      </c>
      <c r="AS155" s="83" t="e">
        <f ca="true">+IF(AND(ISNUMBER(OFFSET('Sanitation Data'!$H$11,0,10*ROW('Sanitation Data'!H149))),'Data Summary'!DH155="Yes"),OFFSET('Sanitation Data'!$H$11,0,10*ROW('Sanitation Data'!H149)),NA())</f>
        <v>#N/A</v>
      </c>
      <c r="AT155" s="83" t="e">
        <f ca="true">+IF(AND(ISNUMBER(OFFSET('Sanitation Data'!$H$12,0,10*ROW('Sanitation Data'!H149))),'Data Summary'!DI155="Yes"),OFFSET('Sanitation Data'!$H$12,0,10*ROW('Sanitation Data'!H149)),NA())</f>
        <v>#N/A</v>
      </c>
      <c r="AU155" s="83" t="e">
        <f ca="true">+IF(AND(ISNUMBER(OFFSET('Sanitation Data'!$I$4,0,10*ROW('Sanitation Data'!I149))),'Data Summary'!DJ155="Yes"),100-OFFSET('Sanitation Data'!$I$4,0,10*ROW('Sanitation Data'!I149)),NA())</f>
        <v>#N/A</v>
      </c>
      <c r="AV155" s="83" t="e">
        <f ca="true">+IF(AND(ISNUMBER(OFFSET('Sanitation Data'!$I$6,0,10*ROW('Sanitation Data'!I149))),'Data Summary'!DK155="Yes"),OFFSET('Sanitation Data'!$I$6,0,10*ROW('Sanitation Data'!I149)),NA())</f>
        <v>#N/A</v>
      </c>
      <c r="AW155" s="83" t="e">
        <f ca="true">+IF(AND(ISNUMBER(OFFSET('Sanitation Data'!$I$10,0,10*ROW('Sanitation Data'!I149))),'Data Summary'!DL155="Yes"),OFFSET('Sanitation Data'!$I$10,0,10*ROW('Sanitation Data'!I149)),NA())</f>
        <v>#N/A</v>
      </c>
      <c r="AX155" s="83" t="e">
        <f ca="true">+IF(AND(ISNUMBER(OFFSET('Sanitation Data'!$I$11,0,10*ROW('Sanitation Data'!I149))),'Data Summary'!DM155="Yes"),OFFSET('Sanitation Data'!$I$11,0,10*ROW('Sanitation Data'!I149)),NA())</f>
        <v>#N/A</v>
      </c>
      <c r="AY155" s="83" t="e">
        <f ca="true">+IF(AND(ISNUMBER(OFFSET('Sanitation Data'!$I$12,0,10*ROW('Sanitation Data'!I149))),'Data Summary'!DN155="Yes"),OFFSET('Sanitation Data'!$I$12,0,10*ROW('Sanitation Data'!I149)),NA())</f>
        <v>#N/A</v>
      </c>
      <c r="AZ155" s="84" t="e">
        <f ca="true">+IF(AND(ISNUMBER(OFFSET('Hygiene Data'!$D$5,0,10*ROW('Hygiene Data'!D149))),'Data Summary'!DO155="Yes"),OFFSET('Hygiene Data'!$D$5,0,10*ROW('Hygiene Data'!D149)),NA())</f>
        <v>#N/A</v>
      </c>
      <c r="BA155" s="84" t="e">
        <f ca="true">+IF(AND(ISNUMBER(OFFSET('Hygiene Data'!$D$7,0,10*ROW('Hygiene Data'!D149))),'Data Summary'!DP155="Yes"),OFFSET('Hygiene Data'!$D$7,0,10*ROW('Hygiene Data'!D149)),NA())</f>
        <v>#N/A</v>
      </c>
      <c r="BB155" s="84" t="e">
        <f ca="true">+IF(AND(ISNUMBER(OFFSET('Hygiene Data'!$D$9,0,10*ROW('Hygiene Data'!D149))),'Data Summary'!DQ155="Yes"),OFFSET('Hygiene Data'!$D$9,0,10*ROW('Hygiene Data'!D149)),NA())</f>
        <v>#N/A</v>
      </c>
      <c r="BC155" s="84" t="e">
        <f ca="true">+IF(AND(ISNUMBER(OFFSET('Hygiene Data'!$E$5,0,10*ROW('Hygiene Data'!E149))),'Data Summary'!DR155="Yes"),OFFSET('Hygiene Data'!$E$5,0,10*ROW('Hygiene Data'!E149)),NA())</f>
        <v>#N/A</v>
      </c>
      <c r="BD155" s="84" t="e">
        <f ca="true">+IF(AND(ISNUMBER(OFFSET('Hygiene Data'!$E$7,0,10*ROW('Hygiene Data'!E149))),'Data Summary'!DS155="Yes"),OFFSET('Hygiene Data'!$E$7,0,10*ROW('Hygiene Data'!E149)),NA())</f>
        <v>#N/A</v>
      </c>
      <c r="BE155" s="84" t="e">
        <f ca="true">+IF(AND(ISNUMBER(OFFSET('Hygiene Data'!$E$9,0,10*ROW('Hygiene Data'!E149))),'Data Summary'!DT155="Yes"),OFFSET('Hygiene Data'!$E$9,0,10*ROW('Hygiene Data'!E149)),NA())</f>
        <v>#N/A</v>
      </c>
      <c r="BF155" s="84" t="e">
        <f ca="true">+IF(AND(ISNUMBER(OFFSET('Hygiene Data'!$F$5,0,10*ROW('Hygiene Data'!F149))),'Data Summary'!DU155="Yes"),OFFSET('Hygiene Data'!$F$5,0,10*ROW('Hygiene Data'!F149)),NA())</f>
        <v>#N/A</v>
      </c>
      <c r="BG155" s="84" t="e">
        <f ca="true">+IF(AND(ISNUMBER(OFFSET('Hygiene Data'!$F$7,0,10*ROW('Hygiene Data'!F149))),'Data Summary'!DV155="Yes"),OFFSET('Hygiene Data'!$F$7,0,10*ROW('Hygiene Data'!F149)),NA())</f>
        <v>#N/A</v>
      </c>
      <c r="BH155" s="84" t="e">
        <f ca="true">+IF(AND(ISNUMBER(OFFSET('Hygiene Data'!$F$9,0,10*ROW('Hygiene Data'!F149))),'Data Summary'!DW155="Yes"),OFFSET('Hygiene Data'!$F$9,0,10*ROW('Hygiene Data'!F149)),NA())</f>
        <v>#N/A</v>
      </c>
      <c r="BI155" s="84" t="e">
        <f ca="true">+IF(AND(ISNUMBER(OFFSET('Hygiene Data'!$G$5,0,10*ROW('Hygiene Data'!G149))),'Data Summary'!DX155="Yes"),OFFSET('Hygiene Data'!$G$5,0,10*ROW('Hygiene Data'!G149)),NA())</f>
        <v>#N/A</v>
      </c>
      <c r="BJ155" s="84" t="e">
        <f ca="true">+IF(AND(ISNUMBER(OFFSET('Hygiene Data'!$G$7,0,10*ROW('Hygiene Data'!G149))),'Data Summary'!DY155="Yes"),OFFSET('Hygiene Data'!$G$7,0,10*ROW('Hygiene Data'!G149)),NA())</f>
        <v>#N/A</v>
      </c>
      <c r="BK155" s="84" t="e">
        <f ca="true">+IF(AND(ISNUMBER(OFFSET('Hygiene Data'!$G$9,0,10*ROW('Hygiene Data'!G149))),'Data Summary'!DZ155="Yes"),OFFSET('Hygiene Data'!$G$9,0,10*ROW('Hygiene Data'!G149)),NA())</f>
        <v>#N/A</v>
      </c>
      <c r="BL155" s="84" t="e">
        <f ca="true">+IF(AND(ISNUMBER(OFFSET('Hygiene Data'!$H$5,0,10*ROW('Hygiene Data'!H149))),'Data Summary'!EA155="Yes"),OFFSET('Hygiene Data'!$H$5,0,10*ROW('Hygiene Data'!H149)),NA())</f>
        <v>#N/A</v>
      </c>
      <c r="BM155" s="84" t="e">
        <f ca="true">+IF(AND(ISNUMBER(OFFSET('Hygiene Data'!$H$7,0,10*ROW('Hygiene Data'!H149))),'Data Summary'!EB155="Yes"),OFFSET('Hygiene Data'!$H$7,0,10*ROW('Hygiene Data'!H149)),NA())</f>
        <v>#N/A</v>
      </c>
      <c r="BN155" s="84" t="e">
        <f ca="true">+IF(AND(ISNUMBER(OFFSET('Hygiene Data'!$H$9,0,10*ROW('Hygiene Data'!H149))),'Data Summary'!EC155="Yes"),OFFSET('Hygiene Data'!$H$9,0,10*ROW('Hygiene Data'!H149)),NA())</f>
        <v>#N/A</v>
      </c>
      <c r="BO155" s="84" t="e">
        <f ca="true">+IF(AND(ISNUMBER(OFFSET('Hygiene Data'!$I$5,0,10*ROW('Hygiene Data'!I149))),'Data Summary'!ED155="Yes"),OFFSET('Hygiene Data'!$I$5,0,10*ROW('Hygiene Data'!I149)),NA())</f>
        <v>#N/A</v>
      </c>
      <c r="BP155" s="84" t="e">
        <f ca="true">+IF(AND(ISNUMBER(OFFSET('Hygiene Data'!$I$7,0,10*ROW('Hygiene Data'!I149))),'Data Summary'!EE155="Yes"),OFFSET('Hygiene Data'!$I$7,0,10*ROW('Hygiene Data'!I149)),NA())</f>
        <v>#N/A</v>
      </c>
      <c r="BQ155" s="84" t="e">
        <f ca="true">+IF(AND(ISNUMBER(OFFSET('Hygiene Data'!$I$9,0,10*ROW('Hygiene Data'!I149))),'Data Summary'!EF155="Yes"),OFFSET('Hygiene Data'!$I$9,0,10*ROW('Hygiene Data'!I149)),NA())</f>
        <v>#N/A</v>
      </c>
    </row>
    <row xmlns:x14ac="http://schemas.microsoft.com/office/spreadsheetml/2009/9/ac" r="156" x14ac:dyDescent="0.2">
      <c r="A156" s="375" t="e">
        <f ca="true">+RIGHT('Data Summary'!A156,LEN('Data Summary'!A156)-9)</f>
        <v>#VALUE!</v>
      </c>
      <c r="B156" s="36" t="str">
        <f ca="true">+IF(ISTEXT('Data Summary'!B156),'Data Summary'!B156,"")</f>
        <v/>
      </c>
      <c r="C156" s="325" t="e">
        <f ca="true">+VALUE('Data Summary'!C156)</f>
        <v>#VALUE!</v>
      </c>
      <c r="D156" s="82" t="e">
        <f ca="true">+IF(AND(ISNUMBER(OFFSET('Water Data'!$D$4,0,10*ROW('Water Data'!D150))),'Data Summary'!BS156="Yes"),100-OFFSET('Water Data'!$D$4,0,10*ROW('Water Data'!D150)),NA())</f>
        <v>#N/A</v>
      </c>
      <c r="E156" s="82" t="e">
        <f ca="true">+IF(AND(ISNUMBER(OFFSET('Water Data'!$D$6,0,10*ROW('Water Data'!D150))),'Data Summary'!BT156="Yes"),OFFSET('Water Data'!$D$6,0,10*ROW('Water Data'!D150)),NA())</f>
        <v>#N/A</v>
      </c>
      <c r="F156" s="82" t="e">
        <f ca="true">+IF(AND(ISNUMBER(OFFSET('Water Data'!$D$9,0,10*ROW('Water Data'!D150))),'Data Summary'!BU156="Yes"),OFFSET('Water Data'!$D$9,0,10*ROW('Water Data'!D150)),NA())</f>
        <v>#N/A</v>
      </c>
      <c r="G156" s="82" t="e">
        <f ca="true">+IF(AND(ISNUMBER(OFFSET('Water Data'!$E$4,0,10*ROW('Water Data'!E150))),'Data Summary'!BV156="Yes"),100-OFFSET('Water Data'!$E$4,0,10*ROW('Water Data'!E150)),NA())</f>
        <v>#N/A</v>
      </c>
      <c r="H156" s="82" t="e">
        <f ca="true">+IF(AND(ISNUMBER(OFFSET('Water Data'!$E$6,0,10*ROW('Water Data'!E150))),'Data Summary'!BW156="Yes"),OFFSET('Water Data'!$E$6,0,10*ROW('Water Data'!E150)),NA())</f>
        <v>#N/A</v>
      </c>
      <c r="I156" s="82" t="e">
        <f ca="true">+IF(AND(ISNUMBER(OFFSET('Water Data'!$E$9,0,10*ROW('Water Data'!E150))),'Data Summary'!BX156="Yes"),OFFSET('Water Data'!$E$9,0,10*ROW('Water Data'!E150)),NA())</f>
        <v>#N/A</v>
      </c>
      <c r="J156" s="82" t="e">
        <f ca="true">+IF(AND(ISNUMBER(OFFSET('Water Data'!$F$4,0,10*ROW('Water Data'!F150))),'Data Summary'!BY156="Yes"),100-OFFSET('Water Data'!$F$4,0,10*ROW('Water Data'!F150)),NA())</f>
        <v>#N/A</v>
      </c>
      <c r="K156" s="82" t="e">
        <f ca="true">+IF(AND(ISNUMBER(OFFSET('Water Data'!$F$6,0,10*ROW('Water Data'!F150))),'Data Summary'!BZ156="Yes"),OFFSET('Water Data'!$F$6,0,10*ROW('Water Data'!F150)),NA())</f>
        <v>#N/A</v>
      </c>
      <c r="L156" s="82" t="e">
        <f ca="true">+IF(AND(ISNUMBER(OFFSET('Water Data'!$F$9,0,10*ROW('Water Data'!F150))),'Data Summary'!CA156="Yes"),OFFSET('Water Data'!$F$9,0,10*ROW('Water Data'!F150)),NA())</f>
        <v>#N/A</v>
      </c>
      <c r="M156" s="82" t="e">
        <f ca="true">+IF(AND(ISNUMBER(OFFSET('Water Data'!$G$4,0,10*ROW('Water Data'!G150))),'Data Summary'!CB156="Yes"),100-OFFSET('Water Data'!$G$4,0,10*ROW('Water Data'!G150)),NA())</f>
        <v>#N/A</v>
      </c>
      <c r="N156" s="82" t="e">
        <f ca="true">+IF(AND(ISNUMBER(OFFSET('Water Data'!$G$6,0,10*ROW('Water Data'!G150))),'Data Summary'!CC156="Yes"),OFFSET('Water Data'!$G$6,0,10*ROW('Water Data'!G150)),NA())</f>
        <v>#N/A</v>
      </c>
      <c r="O156" s="82" t="e">
        <f ca="true">+IF(AND(ISNUMBER(OFFSET('Water Data'!$G$9,0,10*ROW('Water Data'!G150))),'Data Summary'!CD156="Yes"),OFFSET('Water Data'!$G$9,0,10*ROW('Water Data'!G150)),NA())</f>
        <v>#N/A</v>
      </c>
      <c r="P156" s="82" t="e">
        <f ca="true">+IF(AND(ISNUMBER(OFFSET('Water Data'!$H$4,0,10*ROW('Water Data'!H150))),'Data Summary'!CE156="Yes"),100-OFFSET('Water Data'!$H$4,0,10*ROW('Water Data'!H150)),NA())</f>
        <v>#N/A</v>
      </c>
      <c r="Q156" s="82" t="e">
        <f ca="true">+IF(AND(ISNUMBER(OFFSET('Water Data'!$H$6,0,10*ROW('Water Data'!H150))),'Data Summary'!CF156="Yes"),OFFSET('Water Data'!$H$6,0,10*ROW('Water Data'!H150)),NA())</f>
        <v>#N/A</v>
      </c>
      <c r="R156" s="82" t="e">
        <f ca="true">+IF(AND(ISNUMBER(OFFSET('Water Data'!$H$9,0,10*ROW('Water Data'!H150))),'Data Summary'!CG156="Yes"),OFFSET('Water Data'!$H$9,0,10*ROW('Water Data'!H150)),NA())</f>
        <v>#N/A</v>
      </c>
      <c r="S156" s="82" t="e">
        <f ca="true">+IF(AND(ISNUMBER(OFFSET('Water Data'!$I$4,0,10*ROW('Water Data'!I150))),'Data Summary'!CH156="Yes"),100-OFFSET('Water Data'!$I$4,0,10*ROW('Water Data'!I150)),NA())</f>
        <v>#N/A</v>
      </c>
      <c r="T156" s="82" t="e">
        <f ca="true">+IF(AND(ISNUMBER(OFFSET('Water Data'!$I$6,0,10*ROW('Water Data'!I150))),'Data Summary'!CI156="Yes"),OFFSET('Water Data'!$I$6,0,10*ROW('Water Data'!I150)),NA())</f>
        <v>#N/A</v>
      </c>
      <c r="U156" s="82" t="e">
        <f ca="true">+IF(AND(ISNUMBER(OFFSET('Water Data'!$I$9,0,10*ROW('Water Data'!I150))),'Data Summary'!CJ156="Yes"),OFFSET('Water Data'!$I$9,0,10*ROW('Water Data'!I150)),NA())</f>
        <v>#N/A</v>
      </c>
      <c r="V156" s="83" t="e">
        <f ca="true">+IF(AND(ISNUMBER(OFFSET('Sanitation Data'!$D$4,0,10*ROW('Sanitation Data'!D150))),'Data Summary'!CK156="Yes"),100-OFFSET('Sanitation Data'!$D$4,0,10*ROW('Sanitation Data'!D150)),NA())</f>
        <v>#N/A</v>
      </c>
      <c r="W156" s="83" t="e">
        <f ca="true">+IF(AND(ISNUMBER(OFFSET('Sanitation Data'!$D$6,0,10*ROW('Sanitation Data'!D150))),'Data Summary'!CL156="Yes"),OFFSET('Sanitation Data'!$D$6,0,10*ROW('Sanitation Data'!D150)),NA())</f>
        <v>#N/A</v>
      </c>
      <c r="X156" s="83" t="e">
        <f ca="true">+IF(AND(ISNUMBER(OFFSET('Sanitation Data'!$D$10,0,10*ROW('Sanitation Data'!D150))),'Data Summary'!CM156="Yes"),OFFSET('Sanitation Data'!$D$10,0,10*ROW('Sanitation Data'!D150)),NA())</f>
        <v>#N/A</v>
      </c>
      <c r="Y156" s="83" t="e">
        <f ca="true">+IF(AND(ISNUMBER(OFFSET('Sanitation Data'!$D$11,0,10*ROW('Sanitation Data'!D150))),'Data Summary'!CN156="Yes"),OFFSET('Sanitation Data'!$D$11,0,10*ROW('Sanitation Data'!D150)),NA())</f>
        <v>#N/A</v>
      </c>
      <c r="Z156" s="83" t="e">
        <f ca="true">+IF(AND(ISNUMBER(OFFSET('Sanitation Data'!$D$12,0,10*ROW('Sanitation Data'!D150))),'Data Summary'!CO156="Yes"),OFFSET('Sanitation Data'!$D$12,0,10*ROW('Sanitation Data'!D150)),NA())</f>
        <v>#N/A</v>
      </c>
      <c r="AA156" s="83" t="e">
        <f ca="true">+IF(AND(ISNUMBER(OFFSET('Sanitation Data'!$E$4,0,10*ROW('Sanitation Data'!E150))),'Data Summary'!CP156="Yes"),100-OFFSET('Sanitation Data'!$E$4,0,10*ROW('Sanitation Data'!E150)),NA())</f>
        <v>#N/A</v>
      </c>
      <c r="AB156" s="83" t="e">
        <f ca="true">+IF(AND(ISNUMBER(OFFSET('Sanitation Data'!$E$6,0,10*ROW('Sanitation Data'!E150))),'Data Summary'!CQ156="Yes"),OFFSET('Sanitation Data'!$E$6,0,10*ROW('Sanitation Data'!E150)),NA())</f>
        <v>#N/A</v>
      </c>
      <c r="AC156" s="83" t="e">
        <f ca="true">+IF(AND(ISNUMBER(OFFSET('Sanitation Data'!$E$10,0,10*ROW('Sanitation Data'!E150))),'Data Summary'!CR156="Yes"),OFFSET('Sanitation Data'!$E$10,0,10*ROW('Sanitation Data'!E150)),NA())</f>
        <v>#N/A</v>
      </c>
      <c r="AD156" s="83" t="e">
        <f ca="true">+IF(AND(ISNUMBER(OFFSET('Sanitation Data'!$E$11,0,10*ROW('Sanitation Data'!E150))),'Data Summary'!CS156="Yes"),OFFSET('Sanitation Data'!$E$11,0,10*ROW('Sanitation Data'!E150)),NA())</f>
        <v>#N/A</v>
      </c>
      <c r="AE156" s="83" t="e">
        <f ca="true">+IF(AND(ISNUMBER(OFFSET('Sanitation Data'!$E$12,0,10*ROW('Sanitation Data'!E150))),'Data Summary'!CT156="Yes"),OFFSET('Sanitation Data'!$E$12,0,10*ROW('Sanitation Data'!E150)),NA())</f>
        <v>#N/A</v>
      </c>
      <c r="AF156" s="83" t="e">
        <f ca="true">+IF(AND(ISNUMBER(OFFSET('Sanitation Data'!$F$4,0,10*ROW('Sanitation Data'!F150))),'Data Summary'!CU156="Yes"),100-OFFSET('Sanitation Data'!$F$4,0,10*ROW('Sanitation Data'!F150)),NA())</f>
        <v>#N/A</v>
      </c>
      <c r="AG156" s="83" t="e">
        <f ca="true">+IF(AND(ISNUMBER(OFFSET('Sanitation Data'!$F$6,0,10*ROW('Sanitation Data'!F150))),'Data Summary'!CV156="Yes"),OFFSET('Sanitation Data'!$F$6,0,10*ROW('Sanitation Data'!F150)),NA())</f>
        <v>#N/A</v>
      </c>
      <c r="AH156" s="83" t="e">
        <f ca="true">+IF(AND(ISNUMBER(OFFSET('Sanitation Data'!$F$10,0,10*ROW('Sanitation Data'!F150))),'Data Summary'!CW156="Yes"),OFFSET('Sanitation Data'!$F$10,0,10*ROW('Sanitation Data'!F150)),NA())</f>
        <v>#N/A</v>
      </c>
      <c r="AI156" s="83" t="e">
        <f ca="true">+IF(AND(ISNUMBER(OFFSET('Sanitation Data'!$F$11,0,10*ROW('Sanitation Data'!F150))),'Data Summary'!CX156="Yes"),OFFSET('Sanitation Data'!$F$11,0,10*ROW('Sanitation Data'!F150)),NA())</f>
        <v>#N/A</v>
      </c>
      <c r="AJ156" s="83" t="e">
        <f ca="true">+IF(AND(ISNUMBER(OFFSET('Sanitation Data'!$F$12,0,10*ROW('Sanitation Data'!F150))),'Data Summary'!CY156="Yes"),OFFSET('Sanitation Data'!$F$12,0,10*ROW('Sanitation Data'!F150)),NA())</f>
        <v>#N/A</v>
      </c>
      <c r="AK156" s="83" t="e">
        <f ca="true">+IF(AND(ISNUMBER(OFFSET('Sanitation Data'!$G$4,0,10*ROW('Sanitation Data'!G150))),'Data Summary'!CZ156="Yes"),100-OFFSET('Sanitation Data'!$G$4,0,10*ROW('Sanitation Data'!G150)),NA())</f>
        <v>#N/A</v>
      </c>
      <c r="AL156" s="83" t="e">
        <f ca="true">+IF(AND(ISNUMBER(OFFSET('Sanitation Data'!$G$6,0,10*ROW('Sanitation Data'!G150))),'Data Summary'!DA156="Yes"),OFFSET('Sanitation Data'!$G$6,0,10*ROW('Sanitation Data'!G150)),NA())</f>
        <v>#N/A</v>
      </c>
      <c r="AM156" s="83" t="e">
        <f ca="true">+IF(AND(ISNUMBER(OFFSET('Sanitation Data'!$G$10,0,10*ROW('Sanitation Data'!G150))),'Data Summary'!DB156="Yes"),OFFSET('Sanitation Data'!$G$10,0,10*ROW('Sanitation Data'!G150)),NA())</f>
        <v>#N/A</v>
      </c>
      <c r="AN156" s="83" t="e">
        <f ca="true">+IF(AND(ISNUMBER(OFFSET('Sanitation Data'!$G$11,0,10*ROW('Sanitation Data'!G150))),'Data Summary'!DC156="Yes"),OFFSET('Sanitation Data'!$G$11,0,10*ROW('Sanitation Data'!G150)),NA())</f>
        <v>#N/A</v>
      </c>
      <c r="AO156" s="83" t="e">
        <f ca="true">+IF(AND(ISNUMBER(OFFSET('Sanitation Data'!$G$12,0,10*ROW('Sanitation Data'!G150))),'Data Summary'!DD156="Yes"),OFFSET('Sanitation Data'!$G$12,0,10*ROW('Sanitation Data'!G150)),NA())</f>
        <v>#N/A</v>
      </c>
      <c r="AP156" s="83" t="e">
        <f ca="true">+IF(AND(ISNUMBER(OFFSET('Sanitation Data'!$H$4,0,10*ROW('Sanitation Data'!H150))),'Data Summary'!DE156="Yes"),100-OFFSET('Sanitation Data'!$H$4,0,10*ROW('Sanitation Data'!H150)),NA())</f>
        <v>#N/A</v>
      </c>
      <c r="AQ156" s="83" t="e">
        <f ca="true">+IF(AND(ISNUMBER(OFFSET('Sanitation Data'!$H$6,0,10*ROW('Sanitation Data'!H150))),'Data Summary'!DF156="Yes"),OFFSET('Sanitation Data'!$H$6,0,10*ROW('Sanitation Data'!H150)),NA())</f>
        <v>#N/A</v>
      </c>
      <c r="AR156" s="83" t="e">
        <f ca="true">+IF(AND(ISNUMBER(OFFSET('Sanitation Data'!$H$10,0,10*ROW('Sanitation Data'!H150))),'Data Summary'!DG156="Yes"),OFFSET('Sanitation Data'!$H$10,0,10*ROW('Sanitation Data'!H150)),NA())</f>
        <v>#N/A</v>
      </c>
      <c r="AS156" s="83" t="e">
        <f ca="true">+IF(AND(ISNUMBER(OFFSET('Sanitation Data'!$H$11,0,10*ROW('Sanitation Data'!H150))),'Data Summary'!DH156="Yes"),OFFSET('Sanitation Data'!$H$11,0,10*ROW('Sanitation Data'!H150)),NA())</f>
        <v>#N/A</v>
      </c>
      <c r="AT156" s="83" t="e">
        <f ca="true">+IF(AND(ISNUMBER(OFFSET('Sanitation Data'!$H$12,0,10*ROW('Sanitation Data'!H150))),'Data Summary'!DI156="Yes"),OFFSET('Sanitation Data'!$H$12,0,10*ROW('Sanitation Data'!H150)),NA())</f>
        <v>#N/A</v>
      </c>
      <c r="AU156" s="83" t="e">
        <f ca="true">+IF(AND(ISNUMBER(OFFSET('Sanitation Data'!$I$4,0,10*ROW('Sanitation Data'!I150))),'Data Summary'!DJ156="Yes"),100-OFFSET('Sanitation Data'!$I$4,0,10*ROW('Sanitation Data'!I150)),NA())</f>
        <v>#N/A</v>
      </c>
      <c r="AV156" s="83" t="e">
        <f ca="true">+IF(AND(ISNUMBER(OFFSET('Sanitation Data'!$I$6,0,10*ROW('Sanitation Data'!I150))),'Data Summary'!DK156="Yes"),OFFSET('Sanitation Data'!$I$6,0,10*ROW('Sanitation Data'!I150)),NA())</f>
        <v>#N/A</v>
      </c>
      <c r="AW156" s="83" t="e">
        <f ca="true">+IF(AND(ISNUMBER(OFFSET('Sanitation Data'!$I$10,0,10*ROW('Sanitation Data'!I150))),'Data Summary'!DL156="Yes"),OFFSET('Sanitation Data'!$I$10,0,10*ROW('Sanitation Data'!I150)),NA())</f>
        <v>#N/A</v>
      </c>
      <c r="AX156" s="83" t="e">
        <f ca="true">+IF(AND(ISNUMBER(OFFSET('Sanitation Data'!$I$11,0,10*ROW('Sanitation Data'!I150))),'Data Summary'!DM156="Yes"),OFFSET('Sanitation Data'!$I$11,0,10*ROW('Sanitation Data'!I150)),NA())</f>
        <v>#N/A</v>
      </c>
      <c r="AY156" s="83" t="e">
        <f ca="true">+IF(AND(ISNUMBER(OFFSET('Sanitation Data'!$I$12,0,10*ROW('Sanitation Data'!I150))),'Data Summary'!DN156="Yes"),OFFSET('Sanitation Data'!$I$12,0,10*ROW('Sanitation Data'!I150)),NA())</f>
        <v>#N/A</v>
      </c>
      <c r="AZ156" s="84" t="e">
        <f ca="true">+IF(AND(ISNUMBER(OFFSET('Hygiene Data'!$D$5,0,10*ROW('Hygiene Data'!D150))),'Data Summary'!DO156="Yes"),OFFSET('Hygiene Data'!$D$5,0,10*ROW('Hygiene Data'!D150)),NA())</f>
        <v>#N/A</v>
      </c>
      <c r="BA156" s="84" t="e">
        <f ca="true">+IF(AND(ISNUMBER(OFFSET('Hygiene Data'!$D$7,0,10*ROW('Hygiene Data'!D150))),'Data Summary'!DP156="Yes"),OFFSET('Hygiene Data'!$D$7,0,10*ROW('Hygiene Data'!D150)),NA())</f>
        <v>#N/A</v>
      </c>
      <c r="BB156" s="84" t="e">
        <f ca="true">+IF(AND(ISNUMBER(OFFSET('Hygiene Data'!$D$9,0,10*ROW('Hygiene Data'!D150))),'Data Summary'!DQ156="Yes"),OFFSET('Hygiene Data'!$D$9,0,10*ROW('Hygiene Data'!D150)),NA())</f>
        <v>#N/A</v>
      </c>
      <c r="BC156" s="84" t="e">
        <f ca="true">+IF(AND(ISNUMBER(OFFSET('Hygiene Data'!$E$5,0,10*ROW('Hygiene Data'!E150))),'Data Summary'!DR156="Yes"),OFFSET('Hygiene Data'!$E$5,0,10*ROW('Hygiene Data'!E150)),NA())</f>
        <v>#N/A</v>
      </c>
      <c r="BD156" s="84" t="e">
        <f ca="true">+IF(AND(ISNUMBER(OFFSET('Hygiene Data'!$E$7,0,10*ROW('Hygiene Data'!E150))),'Data Summary'!DS156="Yes"),OFFSET('Hygiene Data'!$E$7,0,10*ROW('Hygiene Data'!E150)),NA())</f>
        <v>#N/A</v>
      </c>
      <c r="BE156" s="84" t="e">
        <f ca="true">+IF(AND(ISNUMBER(OFFSET('Hygiene Data'!$E$9,0,10*ROW('Hygiene Data'!E150))),'Data Summary'!DT156="Yes"),OFFSET('Hygiene Data'!$E$9,0,10*ROW('Hygiene Data'!E150)),NA())</f>
        <v>#N/A</v>
      </c>
      <c r="BF156" s="84" t="e">
        <f ca="true">+IF(AND(ISNUMBER(OFFSET('Hygiene Data'!$F$5,0,10*ROW('Hygiene Data'!F150))),'Data Summary'!DU156="Yes"),OFFSET('Hygiene Data'!$F$5,0,10*ROW('Hygiene Data'!F150)),NA())</f>
        <v>#N/A</v>
      </c>
      <c r="BG156" s="84" t="e">
        <f ca="true">+IF(AND(ISNUMBER(OFFSET('Hygiene Data'!$F$7,0,10*ROW('Hygiene Data'!F150))),'Data Summary'!DV156="Yes"),OFFSET('Hygiene Data'!$F$7,0,10*ROW('Hygiene Data'!F150)),NA())</f>
        <v>#N/A</v>
      </c>
      <c r="BH156" s="84" t="e">
        <f ca="true">+IF(AND(ISNUMBER(OFFSET('Hygiene Data'!$F$9,0,10*ROW('Hygiene Data'!F150))),'Data Summary'!DW156="Yes"),OFFSET('Hygiene Data'!$F$9,0,10*ROW('Hygiene Data'!F150)),NA())</f>
        <v>#N/A</v>
      </c>
      <c r="BI156" s="84" t="e">
        <f ca="true">+IF(AND(ISNUMBER(OFFSET('Hygiene Data'!$G$5,0,10*ROW('Hygiene Data'!G150))),'Data Summary'!DX156="Yes"),OFFSET('Hygiene Data'!$G$5,0,10*ROW('Hygiene Data'!G150)),NA())</f>
        <v>#N/A</v>
      </c>
      <c r="BJ156" s="84" t="e">
        <f ca="true">+IF(AND(ISNUMBER(OFFSET('Hygiene Data'!$G$7,0,10*ROW('Hygiene Data'!G150))),'Data Summary'!DY156="Yes"),OFFSET('Hygiene Data'!$G$7,0,10*ROW('Hygiene Data'!G150)),NA())</f>
        <v>#N/A</v>
      </c>
      <c r="BK156" s="84" t="e">
        <f ca="true">+IF(AND(ISNUMBER(OFFSET('Hygiene Data'!$G$9,0,10*ROW('Hygiene Data'!G150))),'Data Summary'!DZ156="Yes"),OFFSET('Hygiene Data'!$G$9,0,10*ROW('Hygiene Data'!G150)),NA())</f>
        <v>#N/A</v>
      </c>
      <c r="BL156" s="84" t="e">
        <f ca="true">+IF(AND(ISNUMBER(OFFSET('Hygiene Data'!$H$5,0,10*ROW('Hygiene Data'!H150))),'Data Summary'!EA156="Yes"),OFFSET('Hygiene Data'!$H$5,0,10*ROW('Hygiene Data'!H150)),NA())</f>
        <v>#N/A</v>
      </c>
      <c r="BM156" s="84" t="e">
        <f ca="true">+IF(AND(ISNUMBER(OFFSET('Hygiene Data'!$H$7,0,10*ROW('Hygiene Data'!H150))),'Data Summary'!EB156="Yes"),OFFSET('Hygiene Data'!$H$7,0,10*ROW('Hygiene Data'!H150)),NA())</f>
        <v>#N/A</v>
      </c>
      <c r="BN156" s="84" t="e">
        <f ca="true">+IF(AND(ISNUMBER(OFFSET('Hygiene Data'!$H$9,0,10*ROW('Hygiene Data'!H150))),'Data Summary'!EC156="Yes"),OFFSET('Hygiene Data'!$H$9,0,10*ROW('Hygiene Data'!H150)),NA())</f>
        <v>#N/A</v>
      </c>
      <c r="BO156" s="84" t="e">
        <f ca="true">+IF(AND(ISNUMBER(OFFSET('Hygiene Data'!$I$5,0,10*ROW('Hygiene Data'!I150))),'Data Summary'!ED156="Yes"),OFFSET('Hygiene Data'!$I$5,0,10*ROW('Hygiene Data'!I150)),NA())</f>
        <v>#N/A</v>
      </c>
      <c r="BP156" s="84" t="e">
        <f ca="true">+IF(AND(ISNUMBER(OFFSET('Hygiene Data'!$I$7,0,10*ROW('Hygiene Data'!I150))),'Data Summary'!EE156="Yes"),OFFSET('Hygiene Data'!$I$7,0,10*ROW('Hygiene Data'!I150)),NA())</f>
        <v>#N/A</v>
      </c>
      <c r="BQ156" s="84" t="e">
        <f ca="true">+IF(AND(ISNUMBER(OFFSET('Hygiene Data'!$I$9,0,10*ROW('Hygiene Data'!I150))),'Data Summary'!EF156="Yes"),OFFSET('Hygiene Data'!$I$9,0,10*ROW('Hygiene Data'!I150)),NA())</f>
        <v>#N/A</v>
      </c>
    </row>
    <row xmlns:x14ac="http://schemas.microsoft.com/office/spreadsheetml/2009/9/ac" r="157" x14ac:dyDescent="0.2">
      <c r="A157" s="375" t="e">
        <f ca="true">+RIGHT('Data Summary'!A157,LEN('Data Summary'!A157)-9)</f>
        <v>#VALUE!</v>
      </c>
      <c r="B157" s="36" t="str">
        <f ca="true">+IF(ISTEXT('Data Summary'!B157),'Data Summary'!B157,"")</f>
        <v/>
      </c>
      <c r="C157" s="325" t="e">
        <f ca="true">+VALUE('Data Summary'!C157)</f>
        <v>#VALUE!</v>
      </c>
      <c r="D157" s="82" t="e">
        <f ca="true">+IF(AND(ISNUMBER(OFFSET('Water Data'!$D$4,0,10*ROW('Water Data'!D151))),'Data Summary'!BS157="Yes"),100-OFFSET('Water Data'!$D$4,0,10*ROW('Water Data'!D151)),NA())</f>
        <v>#N/A</v>
      </c>
      <c r="E157" s="82" t="e">
        <f ca="true">+IF(AND(ISNUMBER(OFFSET('Water Data'!$D$6,0,10*ROW('Water Data'!D151))),'Data Summary'!BT157="Yes"),OFFSET('Water Data'!$D$6,0,10*ROW('Water Data'!D151)),NA())</f>
        <v>#N/A</v>
      </c>
      <c r="F157" s="82" t="e">
        <f ca="true">+IF(AND(ISNUMBER(OFFSET('Water Data'!$D$9,0,10*ROW('Water Data'!D151))),'Data Summary'!BU157="Yes"),OFFSET('Water Data'!$D$9,0,10*ROW('Water Data'!D151)),NA())</f>
        <v>#N/A</v>
      </c>
      <c r="G157" s="82" t="e">
        <f ca="true">+IF(AND(ISNUMBER(OFFSET('Water Data'!$E$4,0,10*ROW('Water Data'!E151))),'Data Summary'!BV157="Yes"),100-OFFSET('Water Data'!$E$4,0,10*ROW('Water Data'!E151)),NA())</f>
        <v>#N/A</v>
      </c>
      <c r="H157" s="82" t="e">
        <f ca="true">+IF(AND(ISNUMBER(OFFSET('Water Data'!$E$6,0,10*ROW('Water Data'!E151))),'Data Summary'!BW157="Yes"),OFFSET('Water Data'!$E$6,0,10*ROW('Water Data'!E151)),NA())</f>
        <v>#N/A</v>
      </c>
      <c r="I157" s="82" t="e">
        <f ca="true">+IF(AND(ISNUMBER(OFFSET('Water Data'!$E$9,0,10*ROW('Water Data'!E151))),'Data Summary'!BX157="Yes"),OFFSET('Water Data'!$E$9,0,10*ROW('Water Data'!E151)),NA())</f>
        <v>#N/A</v>
      </c>
      <c r="J157" s="82" t="e">
        <f ca="true">+IF(AND(ISNUMBER(OFFSET('Water Data'!$F$4,0,10*ROW('Water Data'!F151))),'Data Summary'!BY157="Yes"),100-OFFSET('Water Data'!$F$4,0,10*ROW('Water Data'!F151)),NA())</f>
        <v>#N/A</v>
      </c>
      <c r="K157" s="82" t="e">
        <f ca="true">+IF(AND(ISNUMBER(OFFSET('Water Data'!$F$6,0,10*ROW('Water Data'!F151))),'Data Summary'!BZ157="Yes"),OFFSET('Water Data'!$F$6,0,10*ROW('Water Data'!F151)),NA())</f>
        <v>#N/A</v>
      </c>
      <c r="L157" s="82" t="e">
        <f ca="true">+IF(AND(ISNUMBER(OFFSET('Water Data'!$F$9,0,10*ROW('Water Data'!F151))),'Data Summary'!CA157="Yes"),OFFSET('Water Data'!$F$9,0,10*ROW('Water Data'!F151)),NA())</f>
        <v>#N/A</v>
      </c>
      <c r="M157" s="82" t="e">
        <f ca="true">+IF(AND(ISNUMBER(OFFSET('Water Data'!$G$4,0,10*ROW('Water Data'!G151))),'Data Summary'!CB157="Yes"),100-OFFSET('Water Data'!$G$4,0,10*ROW('Water Data'!G151)),NA())</f>
        <v>#N/A</v>
      </c>
      <c r="N157" s="82" t="e">
        <f ca="true">+IF(AND(ISNUMBER(OFFSET('Water Data'!$G$6,0,10*ROW('Water Data'!G151))),'Data Summary'!CC157="Yes"),OFFSET('Water Data'!$G$6,0,10*ROW('Water Data'!G151)),NA())</f>
        <v>#N/A</v>
      </c>
      <c r="O157" s="82" t="e">
        <f ca="true">+IF(AND(ISNUMBER(OFFSET('Water Data'!$G$9,0,10*ROW('Water Data'!G151))),'Data Summary'!CD157="Yes"),OFFSET('Water Data'!$G$9,0,10*ROW('Water Data'!G151)),NA())</f>
        <v>#N/A</v>
      </c>
      <c r="P157" s="82" t="e">
        <f ca="true">+IF(AND(ISNUMBER(OFFSET('Water Data'!$H$4,0,10*ROW('Water Data'!H151))),'Data Summary'!CE157="Yes"),100-OFFSET('Water Data'!$H$4,0,10*ROW('Water Data'!H151)),NA())</f>
        <v>#N/A</v>
      </c>
      <c r="Q157" s="82" t="e">
        <f ca="true">+IF(AND(ISNUMBER(OFFSET('Water Data'!$H$6,0,10*ROW('Water Data'!H151))),'Data Summary'!CF157="Yes"),OFFSET('Water Data'!$H$6,0,10*ROW('Water Data'!H151)),NA())</f>
        <v>#N/A</v>
      </c>
      <c r="R157" s="82" t="e">
        <f ca="true">+IF(AND(ISNUMBER(OFFSET('Water Data'!$H$9,0,10*ROW('Water Data'!H151))),'Data Summary'!CG157="Yes"),OFFSET('Water Data'!$H$9,0,10*ROW('Water Data'!H151)),NA())</f>
        <v>#N/A</v>
      </c>
      <c r="S157" s="82" t="e">
        <f ca="true">+IF(AND(ISNUMBER(OFFSET('Water Data'!$I$4,0,10*ROW('Water Data'!I151))),'Data Summary'!CH157="Yes"),100-OFFSET('Water Data'!$I$4,0,10*ROW('Water Data'!I151)),NA())</f>
        <v>#N/A</v>
      </c>
      <c r="T157" s="82" t="e">
        <f ca="true">+IF(AND(ISNUMBER(OFFSET('Water Data'!$I$6,0,10*ROW('Water Data'!I151))),'Data Summary'!CI157="Yes"),OFFSET('Water Data'!$I$6,0,10*ROW('Water Data'!I151)),NA())</f>
        <v>#N/A</v>
      </c>
      <c r="U157" s="82" t="e">
        <f ca="true">+IF(AND(ISNUMBER(OFFSET('Water Data'!$I$9,0,10*ROW('Water Data'!I151))),'Data Summary'!CJ157="Yes"),OFFSET('Water Data'!$I$9,0,10*ROW('Water Data'!I151)),NA())</f>
        <v>#N/A</v>
      </c>
      <c r="V157" s="83" t="e">
        <f ca="true">+IF(AND(ISNUMBER(OFFSET('Sanitation Data'!$D$4,0,10*ROW('Sanitation Data'!D151))),'Data Summary'!CK157="Yes"),100-OFFSET('Sanitation Data'!$D$4,0,10*ROW('Sanitation Data'!D151)),NA())</f>
        <v>#N/A</v>
      </c>
      <c r="W157" s="83" t="e">
        <f ca="true">+IF(AND(ISNUMBER(OFFSET('Sanitation Data'!$D$6,0,10*ROW('Sanitation Data'!D151))),'Data Summary'!CL157="Yes"),OFFSET('Sanitation Data'!$D$6,0,10*ROW('Sanitation Data'!D151)),NA())</f>
        <v>#N/A</v>
      </c>
      <c r="X157" s="83" t="e">
        <f ca="true">+IF(AND(ISNUMBER(OFFSET('Sanitation Data'!$D$10,0,10*ROW('Sanitation Data'!D151))),'Data Summary'!CM157="Yes"),OFFSET('Sanitation Data'!$D$10,0,10*ROW('Sanitation Data'!D151)),NA())</f>
        <v>#N/A</v>
      </c>
      <c r="Y157" s="83" t="e">
        <f ca="true">+IF(AND(ISNUMBER(OFFSET('Sanitation Data'!$D$11,0,10*ROW('Sanitation Data'!D151))),'Data Summary'!CN157="Yes"),OFFSET('Sanitation Data'!$D$11,0,10*ROW('Sanitation Data'!D151)),NA())</f>
        <v>#N/A</v>
      </c>
      <c r="Z157" s="83" t="e">
        <f ca="true">+IF(AND(ISNUMBER(OFFSET('Sanitation Data'!$D$12,0,10*ROW('Sanitation Data'!D151))),'Data Summary'!CO157="Yes"),OFFSET('Sanitation Data'!$D$12,0,10*ROW('Sanitation Data'!D151)),NA())</f>
        <v>#N/A</v>
      </c>
      <c r="AA157" s="83" t="e">
        <f ca="true">+IF(AND(ISNUMBER(OFFSET('Sanitation Data'!$E$4,0,10*ROW('Sanitation Data'!E151))),'Data Summary'!CP157="Yes"),100-OFFSET('Sanitation Data'!$E$4,0,10*ROW('Sanitation Data'!E151)),NA())</f>
        <v>#N/A</v>
      </c>
      <c r="AB157" s="83" t="e">
        <f ca="true">+IF(AND(ISNUMBER(OFFSET('Sanitation Data'!$E$6,0,10*ROW('Sanitation Data'!E151))),'Data Summary'!CQ157="Yes"),OFFSET('Sanitation Data'!$E$6,0,10*ROW('Sanitation Data'!E151)),NA())</f>
        <v>#N/A</v>
      </c>
      <c r="AC157" s="83" t="e">
        <f ca="true">+IF(AND(ISNUMBER(OFFSET('Sanitation Data'!$E$10,0,10*ROW('Sanitation Data'!E151))),'Data Summary'!CR157="Yes"),OFFSET('Sanitation Data'!$E$10,0,10*ROW('Sanitation Data'!E151)),NA())</f>
        <v>#N/A</v>
      </c>
      <c r="AD157" s="83" t="e">
        <f ca="true">+IF(AND(ISNUMBER(OFFSET('Sanitation Data'!$E$11,0,10*ROW('Sanitation Data'!E151))),'Data Summary'!CS157="Yes"),OFFSET('Sanitation Data'!$E$11,0,10*ROW('Sanitation Data'!E151)),NA())</f>
        <v>#N/A</v>
      </c>
      <c r="AE157" s="83" t="e">
        <f ca="true">+IF(AND(ISNUMBER(OFFSET('Sanitation Data'!$E$12,0,10*ROW('Sanitation Data'!E151))),'Data Summary'!CT157="Yes"),OFFSET('Sanitation Data'!$E$12,0,10*ROW('Sanitation Data'!E151)),NA())</f>
        <v>#N/A</v>
      </c>
      <c r="AF157" s="83" t="e">
        <f ca="true">+IF(AND(ISNUMBER(OFFSET('Sanitation Data'!$F$4,0,10*ROW('Sanitation Data'!F151))),'Data Summary'!CU157="Yes"),100-OFFSET('Sanitation Data'!$F$4,0,10*ROW('Sanitation Data'!F151)),NA())</f>
        <v>#N/A</v>
      </c>
      <c r="AG157" s="83" t="e">
        <f ca="true">+IF(AND(ISNUMBER(OFFSET('Sanitation Data'!$F$6,0,10*ROW('Sanitation Data'!F151))),'Data Summary'!CV157="Yes"),OFFSET('Sanitation Data'!$F$6,0,10*ROW('Sanitation Data'!F151)),NA())</f>
        <v>#N/A</v>
      </c>
      <c r="AH157" s="83" t="e">
        <f ca="true">+IF(AND(ISNUMBER(OFFSET('Sanitation Data'!$F$10,0,10*ROW('Sanitation Data'!F151))),'Data Summary'!CW157="Yes"),OFFSET('Sanitation Data'!$F$10,0,10*ROW('Sanitation Data'!F151)),NA())</f>
        <v>#N/A</v>
      </c>
      <c r="AI157" s="83" t="e">
        <f ca="true">+IF(AND(ISNUMBER(OFFSET('Sanitation Data'!$F$11,0,10*ROW('Sanitation Data'!F151))),'Data Summary'!CX157="Yes"),OFFSET('Sanitation Data'!$F$11,0,10*ROW('Sanitation Data'!F151)),NA())</f>
        <v>#N/A</v>
      </c>
      <c r="AJ157" s="83" t="e">
        <f ca="true">+IF(AND(ISNUMBER(OFFSET('Sanitation Data'!$F$12,0,10*ROW('Sanitation Data'!F151))),'Data Summary'!CY157="Yes"),OFFSET('Sanitation Data'!$F$12,0,10*ROW('Sanitation Data'!F151)),NA())</f>
        <v>#N/A</v>
      </c>
      <c r="AK157" s="83" t="e">
        <f ca="true">+IF(AND(ISNUMBER(OFFSET('Sanitation Data'!$G$4,0,10*ROW('Sanitation Data'!G151))),'Data Summary'!CZ157="Yes"),100-OFFSET('Sanitation Data'!$G$4,0,10*ROW('Sanitation Data'!G151)),NA())</f>
        <v>#N/A</v>
      </c>
      <c r="AL157" s="83" t="e">
        <f ca="true">+IF(AND(ISNUMBER(OFFSET('Sanitation Data'!$G$6,0,10*ROW('Sanitation Data'!G151))),'Data Summary'!DA157="Yes"),OFFSET('Sanitation Data'!$G$6,0,10*ROW('Sanitation Data'!G151)),NA())</f>
        <v>#N/A</v>
      </c>
      <c r="AM157" s="83" t="e">
        <f ca="true">+IF(AND(ISNUMBER(OFFSET('Sanitation Data'!$G$10,0,10*ROW('Sanitation Data'!G151))),'Data Summary'!DB157="Yes"),OFFSET('Sanitation Data'!$G$10,0,10*ROW('Sanitation Data'!G151)),NA())</f>
        <v>#N/A</v>
      </c>
      <c r="AN157" s="83" t="e">
        <f ca="true">+IF(AND(ISNUMBER(OFFSET('Sanitation Data'!$G$11,0,10*ROW('Sanitation Data'!G151))),'Data Summary'!DC157="Yes"),OFFSET('Sanitation Data'!$G$11,0,10*ROW('Sanitation Data'!G151)),NA())</f>
        <v>#N/A</v>
      </c>
      <c r="AO157" s="83" t="e">
        <f ca="true">+IF(AND(ISNUMBER(OFFSET('Sanitation Data'!$G$12,0,10*ROW('Sanitation Data'!G151))),'Data Summary'!DD157="Yes"),OFFSET('Sanitation Data'!$G$12,0,10*ROW('Sanitation Data'!G151)),NA())</f>
        <v>#N/A</v>
      </c>
      <c r="AP157" s="83" t="e">
        <f ca="true">+IF(AND(ISNUMBER(OFFSET('Sanitation Data'!$H$4,0,10*ROW('Sanitation Data'!H151))),'Data Summary'!DE157="Yes"),100-OFFSET('Sanitation Data'!$H$4,0,10*ROW('Sanitation Data'!H151)),NA())</f>
        <v>#N/A</v>
      </c>
      <c r="AQ157" s="83" t="e">
        <f ca="true">+IF(AND(ISNUMBER(OFFSET('Sanitation Data'!$H$6,0,10*ROW('Sanitation Data'!H151))),'Data Summary'!DF157="Yes"),OFFSET('Sanitation Data'!$H$6,0,10*ROW('Sanitation Data'!H151)),NA())</f>
        <v>#N/A</v>
      </c>
      <c r="AR157" s="83" t="e">
        <f ca="true">+IF(AND(ISNUMBER(OFFSET('Sanitation Data'!$H$10,0,10*ROW('Sanitation Data'!H151))),'Data Summary'!DG157="Yes"),OFFSET('Sanitation Data'!$H$10,0,10*ROW('Sanitation Data'!H151)),NA())</f>
        <v>#N/A</v>
      </c>
      <c r="AS157" s="83" t="e">
        <f ca="true">+IF(AND(ISNUMBER(OFFSET('Sanitation Data'!$H$11,0,10*ROW('Sanitation Data'!H151))),'Data Summary'!DH157="Yes"),OFFSET('Sanitation Data'!$H$11,0,10*ROW('Sanitation Data'!H151)),NA())</f>
        <v>#N/A</v>
      </c>
      <c r="AT157" s="83" t="e">
        <f ca="true">+IF(AND(ISNUMBER(OFFSET('Sanitation Data'!$H$12,0,10*ROW('Sanitation Data'!H151))),'Data Summary'!DI157="Yes"),OFFSET('Sanitation Data'!$H$12,0,10*ROW('Sanitation Data'!H151)),NA())</f>
        <v>#N/A</v>
      </c>
      <c r="AU157" s="83" t="e">
        <f ca="true">+IF(AND(ISNUMBER(OFFSET('Sanitation Data'!$I$4,0,10*ROW('Sanitation Data'!I151))),'Data Summary'!DJ157="Yes"),100-OFFSET('Sanitation Data'!$I$4,0,10*ROW('Sanitation Data'!I151)),NA())</f>
        <v>#N/A</v>
      </c>
      <c r="AV157" s="83" t="e">
        <f ca="true">+IF(AND(ISNUMBER(OFFSET('Sanitation Data'!$I$6,0,10*ROW('Sanitation Data'!I151))),'Data Summary'!DK157="Yes"),OFFSET('Sanitation Data'!$I$6,0,10*ROW('Sanitation Data'!I151)),NA())</f>
        <v>#N/A</v>
      </c>
      <c r="AW157" s="83" t="e">
        <f ca="true">+IF(AND(ISNUMBER(OFFSET('Sanitation Data'!$I$10,0,10*ROW('Sanitation Data'!I151))),'Data Summary'!DL157="Yes"),OFFSET('Sanitation Data'!$I$10,0,10*ROW('Sanitation Data'!I151)),NA())</f>
        <v>#N/A</v>
      </c>
      <c r="AX157" s="83" t="e">
        <f ca="true">+IF(AND(ISNUMBER(OFFSET('Sanitation Data'!$I$11,0,10*ROW('Sanitation Data'!I151))),'Data Summary'!DM157="Yes"),OFFSET('Sanitation Data'!$I$11,0,10*ROW('Sanitation Data'!I151)),NA())</f>
        <v>#N/A</v>
      </c>
      <c r="AY157" s="83" t="e">
        <f ca="true">+IF(AND(ISNUMBER(OFFSET('Sanitation Data'!$I$12,0,10*ROW('Sanitation Data'!I151))),'Data Summary'!DN157="Yes"),OFFSET('Sanitation Data'!$I$12,0,10*ROW('Sanitation Data'!I151)),NA())</f>
        <v>#N/A</v>
      </c>
      <c r="AZ157" s="84" t="e">
        <f ca="true">+IF(AND(ISNUMBER(OFFSET('Hygiene Data'!$D$5,0,10*ROW('Hygiene Data'!D151))),'Data Summary'!DO157="Yes"),OFFSET('Hygiene Data'!$D$5,0,10*ROW('Hygiene Data'!D151)),NA())</f>
        <v>#N/A</v>
      </c>
      <c r="BA157" s="84" t="e">
        <f ca="true">+IF(AND(ISNUMBER(OFFSET('Hygiene Data'!$D$7,0,10*ROW('Hygiene Data'!D151))),'Data Summary'!DP157="Yes"),OFFSET('Hygiene Data'!$D$7,0,10*ROW('Hygiene Data'!D151)),NA())</f>
        <v>#N/A</v>
      </c>
      <c r="BB157" s="84" t="e">
        <f ca="true">+IF(AND(ISNUMBER(OFFSET('Hygiene Data'!$D$9,0,10*ROW('Hygiene Data'!D151))),'Data Summary'!DQ157="Yes"),OFFSET('Hygiene Data'!$D$9,0,10*ROW('Hygiene Data'!D151)),NA())</f>
        <v>#N/A</v>
      </c>
      <c r="BC157" s="84" t="e">
        <f ca="true">+IF(AND(ISNUMBER(OFFSET('Hygiene Data'!$E$5,0,10*ROW('Hygiene Data'!E151))),'Data Summary'!DR157="Yes"),OFFSET('Hygiene Data'!$E$5,0,10*ROW('Hygiene Data'!E151)),NA())</f>
        <v>#N/A</v>
      </c>
      <c r="BD157" s="84" t="e">
        <f ca="true">+IF(AND(ISNUMBER(OFFSET('Hygiene Data'!$E$7,0,10*ROW('Hygiene Data'!E151))),'Data Summary'!DS157="Yes"),OFFSET('Hygiene Data'!$E$7,0,10*ROW('Hygiene Data'!E151)),NA())</f>
        <v>#N/A</v>
      </c>
      <c r="BE157" s="84" t="e">
        <f ca="true">+IF(AND(ISNUMBER(OFFSET('Hygiene Data'!$E$9,0,10*ROW('Hygiene Data'!E151))),'Data Summary'!DT157="Yes"),OFFSET('Hygiene Data'!$E$9,0,10*ROW('Hygiene Data'!E151)),NA())</f>
        <v>#N/A</v>
      </c>
      <c r="BF157" s="84" t="e">
        <f ca="true">+IF(AND(ISNUMBER(OFFSET('Hygiene Data'!$F$5,0,10*ROW('Hygiene Data'!F151))),'Data Summary'!DU157="Yes"),OFFSET('Hygiene Data'!$F$5,0,10*ROW('Hygiene Data'!F151)),NA())</f>
        <v>#N/A</v>
      </c>
      <c r="BG157" s="84" t="e">
        <f ca="true">+IF(AND(ISNUMBER(OFFSET('Hygiene Data'!$F$7,0,10*ROW('Hygiene Data'!F151))),'Data Summary'!DV157="Yes"),OFFSET('Hygiene Data'!$F$7,0,10*ROW('Hygiene Data'!F151)),NA())</f>
        <v>#N/A</v>
      </c>
      <c r="BH157" s="84" t="e">
        <f ca="true">+IF(AND(ISNUMBER(OFFSET('Hygiene Data'!$F$9,0,10*ROW('Hygiene Data'!F151))),'Data Summary'!DW157="Yes"),OFFSET('Hygiene Data'!$F$9,0,10*ROW('Hygiene Data'!F151)),NA())</f>
        <v>#N/A</v>
      </c>
      <c r="BI157" s="84" t="e">
        <f ca="true">+IF(AND(ISNUMBER(OFFSET('Hygiene Data'!$G$5,0,10*ROW('Hygiene Data'!G151))),'Data Summary'!DX157="Yes"),OFFSET('Hygiene Data'!$G$5,0,10*ROW('Hygiene Data'!G151)),NA())</f>
        <v>#N/A</v>
      </c>
      <c r="BJ157" s="84" t="e">
        <f ca="true">+IF(AND(ISNUMBER(OFFSET('Hygiene Data'!$G$7,0,10*ROW('Hygiene Data'!G151))),'Data Summary'!DY157="Yes"),OFFSET('Hygiene Data'!$G$7,0,10*ROW('Hygiene Data'!G151)),NA())</f>
        <v>#N/A</v>
      </c>
      <c r="BK157" s="84" t="e">
        <f ca="true">+IF(AND(ISNUMBER(OFFSET('Hygiene Data'!$G$9,0,10*ROW('Hygiene Data'!G151))),'Data Summary'!DZ157="Yes"),OFFSET('Hygiene Data'!$G$9,0,10*ROW('Hygiene Data'!G151)),NA())</f>
        <v>#N/A</v>
      </c>
      <c r="BL157" s="84" t="e">
        <f ca="true">+IF(AND(ISNUMBER(OFFSET('Hygiene Data'!$H$5,0,10*ROW('Hygiene Data'!H151))),'Data Summary'!EA157="Yes"),OFFSET('Hygiene Data'!$H$5,0,10*ROW('Hygiene Data'!H151)),NA())</f>
        <v>#N/A</v>
      </c>
      <c r="BM157" s="84" t="e">
        <f ca="true">+IF(AND(ISNUMBER(OFFSET('Hygiene Data'!$H$7,0,10*ROW('Hygiene Data'!H151))),'Data Summary'!EB157="Yes"),OFFSET('Hygiene Data'!$H$7,0,10*ROW('Hygiene Data'!H151)),NA())</f>
        <v>#N/A</v>
      </c>
      <c r="BN157" s="84" t="e">
        <f ca="true">+IF(AND(ISNUMBER(OFFSET('Hygiene Data'!$H$9,0,10*ROW('Hygiene Data'!H151))),'Data Summary'!EC157="Yes"),OFFSET('Hygiene Data'!$H$9,0,10*ROW('Hygiene Data'!H151)),NA())</f>
        <v>#N/A</v>
      </c>
      <c r="BO157" s="84" t="e">
        <f ca="true">+IF(AND(ISNUMBER(OFFSET('Hygiene Data'!$I$5,0,10*ROW('Hygiene Data'!I151))),'Data Summary'!ED157="Yes"),OFFSET('Hygiene Data'!$I$5,0,10*ROW('Hygiene Data'!I151)),NA())</f>
        <v>#N/A</v>
      </c>
      <c r="BP157" s="84" t="e">
        <f ca="true">+IF(AND(ISNUMBER(OFFSET('Hygiene Data'!$I$7,0,10*ROW('Hygiene Data'!I151))),'Data Summary'!EE157="Yes"),OFFSET('Hygiene Data'!$I$7,0,10*ROW('Hygiene Data'!I151)),NA())</f>
        <v>#N/A</v>
      </c>
      <c r="BQ157" s="84" t="e">
        <f ca="true">+IF(AND(ISNUMBER(OFFSET('Hygiene Data'!$I$9,0,10*ROW('Hygiene Data'!I151))),'Data Summary'!EF157="Yes"),OFFSET('Hygiene Data'!$I$9,0,10*ROW('Hygiene Data'!I151)),NA())</f>
        <v>#N/A</v>
      </c>
    </row>
    <row xmlns:x14ac="http://schemas.microsoft.com/office/spreadsheetml/2009/9/ac" r="158" x14ac:dyDescent="0.2">
      <c r="A158" s="375" t="e">
        <f ca="true">+RIGHT('Data Summary'!A158,LEN('Data Summary'!A158)-9)</f>
        <v>#VALUE!</v>
      </c>
      <c r="B158" s="36" t="str">
        <f ca="true">+IF(ISTEXT('Data Summary'!B158),'Data Summary'!B158,"")</f>
        <v/>
      </c>
      <c r="C158" s="325" t="e">
        <f ca="true">+VALUE('Data Summary'!C158)</f>
        <v>#VALUE!</v>
      </c>
      <c r="D158" s="82" t="e">
        <f ca="true">+IF(AND(ISNUMBER(OFFSET('Water Data'!$D$4,0,10*ROW('Water Data'!D152))),'Data Summary'!BS158="Yes"),100-OFFSET('Water Data'!$D$4,0,10*ROW('Water Data'!D152)),NA())</f>
        <v>#N/A</v>
      </c>
      <c r="E158" s="82" t="e">
        <f ca="true">+IF(AND(ISNUMBER(OFFSET('Water Data'!$D$6,0,10*ROW('Water Data'!D152))),'Data Summary'!BT158="Yes"),OFFSET('Water Data'!$D$6,0,10*ROW('Water Data'!D152)),NA())</f>
        <v>#N/A</v>
      </c>
      <c r="F158" s="82" t="e">
        <f ca="true">+IF(AND(ISNUMBER(OFFSET('Water Data'!$D$9,0,10*ROW('Water Data'!D152))),'Data Summary'!BU158="Yes"),OFFSET('Water Data'!$D$9,0,10*ROW('Water Data'!D152)),NA())</f>
        <v>#N/A</v>
      </c>
      <c r="G158" s="82" t="e">
        <f ca="true">+IF(AND(ISNUMBER(OFFSET('Water Data'!$E$4,0,10*ROW('Water Data'!E152))),'Data Summary'!BV158="Yes"),100-OFFSET('Water Data'!$E$4,0,10*ROW('Water Data'!E152)),NA())</f>
        <v>#N/A</v>
      </c>
      <c r="H158" s="82" t="e">
        <f ca="true">+IF(AND(ISNUMBER(OFFSET('Water Data'!$E$6,0,10*ROW('Water Data'!E152))),'Data Summary'!BW158="Yes"),OFFSET('Water Data'!$E$6,0,10*ROW('Water Data'!E152)),NA())</f>
        <v>#N/A</v>
      </c>
      <c r="I158" s="82" t="e">
        <f ca="true">+IF(AND(ISNUMBER(OFFSET('Water Data'!$E$9,0,10*ROW('Water Data'!E152))),'Data Summary'!BX158="Yes"),OFFSET('Water Data'!$E$9,0,10*ROW('Water Data'!E152)),NA())</f>
        <v>#N/A</v>
      </c>
      <c r="J158" s="82" t="e">
        <f ca="true">+IF(AND(ISNUMBER(OFFSET('Water Data'!$F$4,0,10*ROW('Water Data'!F152))),'Data Summary'!BY158="Yes"),100-OFFSET('Water Data'!$F$4,0,10*ROW('Water Data'!F152)),NA())</f>
        <v>#N/A</v>
      </c>
      <c r="K158" s="82" t="e">
        <f ca="true">+IF(AND(ISNUMBER(OFFSET('Water Data'!$F$6,0,10*ROW('Water Data'!F152))),'Data Summary'!BZ158="Yes"),OFFSET('Water Data'!$F$6,0,10*ROW('Water Data'!F152)),NA())</f>
        <v>#N/A</v>
      </c>
      <c r="L158" s="82" t="e">
        <f ca="true">+IF(AND(ISNUMBER(OFFSET('Water Data'!$F$9,0,10*ROW('Water Data'!F152))),'Data Summary'!CA158="Yes"),OFFSET('Water Data'!$F$9,0,10*ROW('Water Data'!F152)),NA())</f>
        <v>#N/A</v>
      </c>
      <c r="M158" s="82" t="e">
        <f ca="true">+IF(AND(ISNUMBER(OFFSET('Water Data'!$G$4,0,10*ROW('Water Data'!G152))),'Data Summary'!CB158="Yes"),100-OFFSET('Water Data'!$G$4,0,10*ROW('Water Data'!G152)),NA())</f>
        <v>#N/A</v>
      </c>
      <c r="N158" s="82" t="e">
        <f ca="true">+IF(AND(ISNUMBER(OFFSET('Water Data'!$G$6,0,10*ROW('Water Data'!G152))),'Data Summary'!CC158="Yes"),OFFSET('Water Data'!$G$6,0,10*ROW('Water Data'!G152)),NA())</f>
        <v>#N/A</v>
      </c>
      <c r="O158" s="82" t="e">
        <f ca="true">+IF(AND(ISNUMBER(OFFSET('Water Data'!$G$9,0,10*ROW('Water Data'!G152))),'Data Summary'!CD158="Yes"),OFFSET('Water Data'!$G$9,0,10*ROW('Water Data'!G152)),NA())</f>
        <v>#N/A</v>
      </c>
      <c r="P158" s="82" t="e">
        <f ca="true">+IF(AND(ISNUMBER(OFFSET('Water Data'!$H$4,0,10*ROW('Water Data'!H152))),'Data Summary'!CE158="Yes"),100-OFFSET('Water Data'!$H$4,0,10*ROW('Water Data'!H152)),NA())</f>
        <v>#N/A</v>
      </c>
      <c r="Q158" s="82" t="e">
        <f ca="true">+IF(AND(ISNUMBER(OFFSET('Water Data'!$H$6,0,10*ROW('Water Data'!H152))),'Data Summary'!CF158="Yes"),OFFSET('Water Data'!$H$6,0,10*ROW('Water Data'!H152)),NA())</f>
        <v>#N/A</v>
      </c>
      <c r="R158" s="82" t="e">
        <f ca="true">+IF(AND(ISNUMBER(OFFSET('Water Data'!$H$9,0,10*ROW('Water Data'!H152))),'Data Summary'!CG158="Yes"),OFFSET('Water Data'!$H$9,0,10*ROW('Water Data'!H152)),NA())</f>
        <v>#N/A</v>
      </c>
      <c r="S158" s="82" t="e">
        <f ca="true">+IF(AND(ISNUMBER(OFFSET('Water Data'!$I$4,0,10*ROW('Water Data'!I152))),'Data Summary'!CH158="Yes"),100-OFFSET('Water Data'!$I$4,0,10*ROW('Water Data'!I152)),NA())</f>
        <v>#N/A</v>
      </c>
      <c r="T158" s="82" t="e">
        <f ca="true">+IF(AND(ISNUMBER(OFFSET('Water Data'!$I$6,0,10*ROW('Water Data'!I152))),'Data Summary'!CI158="Yes"),OFFSET('Water Data'!$I$6,0,10*ROW('Water Data'!I152)),NA())</f>
        <v>#N/A</v>
      </c>
      <c r="U158" s="82" t="e">
        <f ca="true">+IF(AND(ISNUMBER(OFFSET('Water Data'!$I$9,0,10*ROW('Water Data'!I152))),'Data Summary'!CJ158="Yes"),OFFSET('Water Data'!$I$9,0,10*ROW('Water Data'!I152)),NA())</f>
        <v>#N/A</v>
      </c>
      <c r="V158" s="83" t="e">
        <f ca="true">+IF(AND(ISNUMBER(OFFSET('Sanitation Data'!$D$4,0,10*ROW('Sanitation Data'!D152))),'Data Summary'!CK158="Yes"),100-OFFSET('Sanitation Data'!$D$4,0,10*ROW('Sanitation Data'!D152)),NA())</f>
        <v>#N/A</v>
      </c>
      <c r="W158" s="83" t="e">
        <f ca="true">+IF(AND(ISNUMBER(OFFSET('Sanitation Data'!$D$6,0,10*ROW('Sanitation Data'!D152))),'Data Summary'!CL158="Yes"),OFFSET('Sanitation Data'!$D$6,0,10*ROW('Sanitation Data'!D152)),NA())</f>
        <v>#N/A</v>
      </c>
      <c r="X158" s="83" t="e">
        <f ca="true">+IF(AND(ISNUMBER(OFFSET('Sanitation Data'!$D$10,0,10*ROW('Sanitation Data'!D152))),'Data Summary'!CM158="Yes"),OFFSET('Sanitation Data'!$D$10,0,10*ROW('Sanitation Data'!D152)),NA())</f>
        <v>#N/A</v>
      </c>
      <c r="Y158" s="83" t="e">
        <f ca="true">+IF(AND(ISNUMBER(OFFSET('Sanitation Data'!$D$11,0,10*ROW('Sanitation Data'!D152))),'Data Summary'!CN158="Yes"),OFFSET('Sanitation Data'!$D$11,0,10*ROW('Sanitation Data'!D152)),NA())</f>
        <v>#N/A</v>
      </c>
      <c r="Z158" s="83" t="e">
        <f ca="true">+IF(AND(ISNUMBER(OFFSET('Sanitation Data'!$D$12,0,10*ROW('Sanitation Data'!D152))),'Data Summary'!CO158="Yes"),OFFSET('Sanitation Data'!$D$12,0,10*ROW('Sanitation Data'!D152)),NA())</f>
        <v>#N/A</v>
      </c>
      <c r="AA158" s="83" t="e">
        <f ca="true">+IF(AND(ISNUMBER(OFFSET('Sanitation Data'!$E$4,0,10*ROW('Sanitation Data'!E152))),'Data Summary'!CP158="Yes"),100-OFFSET('Sanitation Data'!$E$4,0,10*ROW('Sanitation Data'!E152)),NA())</f>
        <v>#N/A</v>
      </c>
      <c r="AB158" s="83" t="e">
        <f ca="true">+IF(AND(ISNUMBER(OFFSET('Sanitation Data'!$E$6,0,10*ROW('Sanitation Data'!E152))),'Data Summary'!CQ158="Yes"),OFFSET('Sanitation Data'!$E$6,0,10*ROW('Sanitation Data'!E152)),NA())</f>
        <v>#N/A</v>
      </c>
      <c r="AC158" s="83" t="e">
        <f ca="true">+IF(AND(ISNUMBER(OFFSET('Sanitation Data'!$E$10,0,10*ROW('Sanitation Data'!E152))),'Data Summary'!CR158="Yes"),OFFSET('Sanitation Data'!$E$10,0,10*ROW('Sanitation Data'!E152)),NA())</f>
        <v>#N/A</v>
      </c>
      <c r="AD158" s="83" t="e">
        <f ca="true">+IF(AND(ISNUMBER(OFFSET('Sanitation Data'!$E$11,0,10*ROW('Sanitation Data'!E152))),'Data Summary'!CS158="Yes"),OFFSET('Sanitation Data'!$E$11,0,10*ROW('Sanitation Data'!E152)),NA())</f>
        <v>#N/A</v>
      </c>
      <c r="AE158" s="83" t="e">
        <f ca="true">+IF(AND(ISNUMBER(OFFSET('Sanitation Data'!$E$12,0,10*ROW('Sanitation Data'!E152))),'Data Summary'!CT158="Yes"),OFFSET('Sanitation Data'!$E$12,0,10*ROW('Sanitation Data'!E152)),NA())</f>
        <v>#N/A</v>
      </c>
      <c r="AF158" s="83" t="e">
        <f ca="true">+IF(AND(ISNUMBER(OFFSET('Sanitation Data'!$F$4,0,10*ROW('Sanitation Data'!F152))),'Data Summary'!CU158="Yes"),100-OFFSET('Sanitation Data'!$F$4,0,10*ROW('Sanitation Data'!F152)),NA())</f>
        <v>#N/A</v>
      </c>
      <c r="AG158" s="83" t="e">
        <f ca="true">+IF(AND(ISNUMBER(OFFSET('Sanitation Data'!$F$6,0,10*ROW('Sanitation Data'!F152))),'Data Summary'!CV158="Yes"),OFFSET('Sanitation Data'!$F$6,0,10*ROW('Sanitation Data'!F152)),NA())</f>
        <v>#N/A</v>
      </c>
      <c r="AH158" s="83" t="e">
        <f ca="true">+IF(AND(ISNUMBER(OFFSET('Sanitation Data'!$F$10,0,10*ROW('Sanitation Data'!F152))),'Data Summary'!CW158="Yes"),OFFSET('Sanitation Data'!$F$10,0,10*ROW('Sanitation Data'!F152)),NA())</f>
        <v>#N/A</v>
      </c>
      <c r="AI158" s="83" t="e">
        <f ca="true">+IF(AND(ISNUMBER(OFFSET('Sanitation Data'!$F$11,0,10*ROW('Sanitation Data'!F152))),'Data Summary'!CX158="Yes"),OFFSET('Sanitation Data'!$F$11,0,10*ROW('Sanitation Data'!F152)),NA())</f>
        <v>#N/A</v>
      </c>
      <c r="AJ158" s="83" t="e">
        <f ca="true">+IF(AND(ISNUMBER(OFFSET('Sanitation Data'!$F$12,0,10*ROW('Sanitation Data'!F152))),'Data Summary'!CY158="Yes"),OFFSET('Sanitation Data'!$F$12,0,10*ROW('Sanitation Data'!F152)),NA())</f>
        <v>#N/A</v>
      </c>
      <c r="AK158" s="83" t="e">
        <f ca="true">+IF(AND(ISNUMBER(OFFSET('Sanitation Data'!$G$4,0,10*ROW('Sanitation Data'!G152))),'Data Summary'!CZ158="Yes"),100-OFFSET('Sanitation Data'!$G$4,0,10*ROW('Sanitation Data'!G152)),NA())</f>
        <v>#N/A</v>
      </c>
      <c r="AL158" s="83" t="e">
        <f ca="true">+IF(AND(ISNUMBER(OFFSET('Sanitation Data'!$G$6,0,10*ROW('Sanitation Data'!G152))),'Data Summary'!DA158="Yes"),OFFSET('Sanitation Data'!$G$6,0,10*ROW('Sanitation Data'!G152)),NA())</f>
        <v>#N/A</v>
      </c>
      <c r="AM158" s="83" t="e">
        <f ca="true">+IF(AND(ISNUMBER(OFFSET('Sanitation Data'!$G$10,0,10*ROW('Sanitation Data'!G152))),'Data Summary'!DB158="Yes"),OFFSET('Sanitation Data'!$G$10,0,10*ROW('Sanitation Data'!G152)),NA())</f>
        <v>#N/A</v>
      </c>
      <c r="AN158" s="83" t="e">
        <f ca="true">+IF(AND(ISNUMBER(OFFSET('Sanitation Data'!$G$11,0,10*ROW('Sanitation Data'!G152))),'Data Summary'!DC158="Yes"),OFFSET('Sanitation Data'!$G$11,0,10*ROW('Sanitation Data'!G152)),NA())</f>
        <v>#N/A</v>
      </c>
      <c r="AO158" s="83" t="e">
        <f ca="true">+IF(AND(ISNUMBER(OFFSET('Sanitation Data'!$G$12,0,10*ROW('Sanitation Data'!G152))),'Data Summary'!DD158="Yes"),OFFSET('Sanitation Data'!$G$12,0,10*ROW('Sanitation Data'!G152)),NA())</f>
        <v>#N/A</v>
      </c>
      <c r="AP158" s="83" t="e">
        <f ca="true">+IF(AND(ISNUMBER(OFFSET('Sanitation Data'!$H$4,0,10*ROW('Sanitation Data'!H152))),'Data Summary'!DE158="Yes"),100-OFFSET('Sanitation Data'!$H$4,0,10*ROW('Sanitation Data'!H152)),NA())</f>
        <v>#N/A</v>
      </c>
      <c r="AQ158" s="83" t="e">
        <f ca="true">+IF(AND(ISNUMBER(OFFSET('Sanitation Data'!$H$6,0,10*ROW('Sanitation Data'!H152))),'Data Summary'!DF158="Yes"),OFFSET('Sanitation Data'!$H$6,0,10*ROW('Sanitation Data'!H152)),NA())</f>
        <v>#N/A</v>
      </c>
      <c r="AR158" s="83" t="e">
        <f ca="true">+IF(AND(ISNUMBER(OFFSET('Sanitation Data'!$H$10,0,10*ROW('Sanitation Data'!H152))),'Data Summary'!DG158="Yes"),OFFSET('Sanitation Data'!$H$10,0,10*ROW('Sanitation Data'!H152)),NA())</f>
        <v>#N/A</v>
      </c>
      <c r="AS158" s="83" t="e">
        <f ca="true">+IF(AND(ISNUMBER(OFFSET('Sanitation Data'!$H$11,0,10*ROW('Sanitation Data'!H152))),'Data Summary'!DH158="Yes"),OFFSET('Sanitation Data'!$H$11,0,10*ROW('Sanitation Data'!H152)),NA())</f>
        <v>#N/A</v>
      </c>
      <c r="AT158" s="83" t="e">
        <f ca="true">+IF(AND(ISNUMBER(OFFSET('Sanitation Data'!$H$12,0,10*ROW('Sanitation Data'!H152))),'Data Summary'!DI158="Yes"),OFFSET('Sanitation Data'!$H$12,0,10*ROW('Sanitation Data'!H152)),NA())</f>
        <v>#N/A</v>
      </c>
      <c r="AU158" s="83" t="e">
        <f ca="true">+IF(AND(ISNUMBER(OFFSET('Sanitation Data'!$I$4,0,10*ROW('Sanitation Data'!I152))),'Data Summary'!DJ158="Yes"),100-OFFSET('Sanitation Data'!$I$4,0,10*ROW('Sanitation Data'!I152)),NA())</f>
        <v>#N/A</v>
      </c>
      <c r="AV158" s="83" t="e">
        <f ca="true">+IF(AND(ISNUMBER(OFFSET('Sanitation Data'!$I$6,0,10*ROW('Sanitation Data'!I152))),'Data Summary'!DK158="Yes"),OFFSET('Sanitation Data'!$I$6,0,10*ROW('Sanitation Data'!I152)),NA())</f>
        <v>#N/A</v>
      </c>
      <c r="AW158" s="83" t="e">
        <f ca="true">+IF(AND(ISNUMBER(OFFSET('Sanitation Data'!$I$10,0,10*ROW('Sanitation Data'!I152))),'Data Summary'!DL158="Yes"),OFFSET('Sanitation Data'!$I$10,0,10*ROW('Sanitation Data'!I152)),NA())</f>
        <v>#N/A</v>
      </c>
      <c r="AX158" s="83" t="e">
        <f ca="true">+IF(AND(ISNUMBER(OFFSET('Sanitation Data'!$I$11,0,10*ROW('Sanitation Data'!I152))),'Data Summary'!DM158="Yes"),OFFSET('Sanitation Data'!$I$11,0,10*ROW('Sanitation Data'!I152)),NA())</f>
        <v>#N/A</v>
      </c>
      <c r="AY158" s="83" t="e">
        <f ca="true">+IF(AND(ISNUMBER(OFFSET('Sanitation Data'!$I$12,0,10*ROW('Sanitation Data'!I152))),'Data Summary'!DN158="Yes"),OFFSET('Sanitation Data'!$I$12,0,10*ROW('Sanitation Data'!I152)),NA())</f>
        <v>#N/A</v>
      </c>
      <c r="AZ158" s="84" t="e">
        <f ca="true">+IF(AND(ISNUMBER(OFFSET('Hygiene Data'!$D$5,0,10*ROW('Hygiene Data'!D152))),'Data Summary'!DO158="Yes"),OFFSET('Hygiene Data'!$D$5,0,10*ROW('Hygiene Data'!D152)),NA())</f>
        <v>#N/A</v>
      </c>
      <c r="BA158" s="84" t="e">
        <f ca="true">+IF(AND(ISNUMBER(OFFSET('Hygiene Data'!$D$7,0,10*ROW('Hygiene Data'!D152))),'Data Summary'!DP158="Yes"),OFFSET('Hygiene Data'!$D$7,0,10*ROW('Hygiene Data'!D152)),NA())</f>
        <v>#N/A</v>
      </c>
      <c r="BB158" s="84" t="e">
        <f ca="true">+IF(AND(ISNUMBER(OFFSET('Hygiene Data'!$D$9,0,10*ROW('Hygiene Data'!D152))),'Data Summary'!DQ158="Yes"),OFFSET('Hygiene Data'!$D$9,0,10*ROW('Hygiene Data'!D152)),NA())</f>
        <v>#N/A</v>
      </c>
      <c r="BC158" s="84" t="e">
        <f ca="true">+IF(AND(ISNUMBER(OFFSET('Hygiene Data'!$E$5,0,10*ROW('Hygiene Data'!E152))),'Data Summary'!DR158="Yes"),OFFSET('Hygiene Data'!$E$5,0,10*ROW('Hygiene Data'!E152)),NA())</f>
        <v>#N/A</v>
      </c>
      <c r="BD158" s="84" t="e">
        <f ca="true">+IF(AND(ISNUMBER(OFFSET('Hygiene Data'!$E$7,0,10*ROW('Hygiene Data'!E152))),'Data Summary'!DS158="Yes"),OFFSET('Hygiene Data'!$E$7,0,10*ROW('Hygiene Data'!E152)),NA())</f>
        <v>#N/A</v>
      </c>
      <c r="BE158" s="84" t="e">
        <f ca="true">+IF(AND(ISNUMBER(OFFSET('Hygiene Data'!$E$9,0,10*ROW('Hygiene Data'!E152))),'Data Summary'!DT158="Yes"),OFFSET('Hygiene Data'!$E$9,0,10*ROW('Hygiene Data'!E152)),NA())</f>
        <v>#N/A</v>
      </c>
      <c r="BF158" s="84" t="e">
        <f ca="true">+IF(AND(ISNUMBER(OFFSET('Hygiene Data'!$F$5,0,10*ROW('Hygiene Data'!F152))),'Data Summary'!DU158="Yes"),OFFSET('Hygiene Data'!$F$5,0,10*ROW('Hygiene Data'!F152)),NA())</f>
        <v>#N/A</v>
      </c>
      <c r="BG158" s="84" t="e">
        <f ca="true">+IF(AND(ISNUMBER(OFFSET('Hygiene Data'!$F$7,0,10*ROW('Hygiene Data'!F152))),'Data Summary'!DV158="Yes"),OFFSET('Hygiene Data'!$F$7,0,10*ROW('Hygiene Data'!F152)),NA())</f>
        <v>#N/A</v>
      </c>
      <c r="BH158" s="84" t="e">
        <f ca="true">+IF(AND(ISNUMBER(OFFSET('Hygiene Data'!$F$9,0,10*ROW('Hygiene Data'!F152))),'Data Summary'!DW158="Yes"),OFFSET('Hygiene Data'!$F$9,0,10*ROW('Hygiene Data'!F152)),NA())</f>
        <v>#N/A</v>
      </c>
      <c r="BI158" s="84" t="e">
        <f ca="true">+IF(AND(ISNUMBER(OFFSET('Hygiene Data'!$G$5,0,10*ROW('Hygiene Data'!G152))),'Data Summary'!DX158="Yes"),OFFSET('Hygiene Data'!$G$5,0,10*ROW('Hygiene Data'!G152)),NA())</f>
        <v>#N/A</v>
      </c>
      <c r="BJ158" s="84" t="e">
        <f ca="true">+IF(AND(ISNUMBER(OFFSET('Hygiene Data'!$G$7,0,10*ROW('Hygiene Data'!G152))),'Data Summary'!DY158="Yes"),OFFSET('Hygiene Data'!$G$7,0,10*ROW('Hygiene Data'!G152)),NA())</f>
        <v>#N/A</v>
      </c>
      <c r="BK158" s="84" t="e">
        <f ca="true">+IF(AND(ISNUMBER(OFFSET('Hygiene Data'!$G$9,0,10*ROW('Hygiene Data'!G152))),'Data Summary'!DZ158="Yes"),OFFSET('Hygiene Data'!$G$9,0,10*ROW('Hygiene Data'!G152)),NA())</f>
        <v>#N/A</v>
      </c>
      <c r="BL158" s="84" t="e">
        <f ca="true">+IF(AND(ISNUMBER(OFFSET('Hygiene Data'!$H$5,0,10*ROW('Hygiene Data'!H152))),'Data Summary'!EA158="Yes"),OFFSET('Hygiene Data'!$H$5,0,10*ROW('Hygiene Data'!H152)),NA())</f>
        <v>#N/A</v>
      </c>
      <c r="BM158" s="84" t="e">
        <f ca="true">+IF(AND(ISNUMBER(OFFSET('Hygiene Data'!$H$7,0,10*ROW('Hygiene Data'!H152))),'Data Summary'!EB158="Yes"),OFFSET('Hygiene Data'!$H$7,0,10*ROW('Hygiene Data'!H152)),NA())</f>
        <v>#N/A</v>
      </c>
      <c r="BN158" s="84" t="e">
        <f ca="true">+IF(AND(ISNUMBER(OFFSET('Hygiene Data'!$H$9,0,10*ROW('Hygiene Data'!H152))),'Data Summary'!EC158="Yes"),OFFSET('Hygiene Data'!$H$9,0,10*ROW('Hygiene Data'!H152)),NA())</f>
        <v>#N/A</v>
      </c>
      <c r="BO158" s="84" t="e">
        <f ca="true">+IF(AND(ISNUMBER(OFFSET('Hygiene Data'!$I$5,0,10*ROW('Hygiene Data'!I152))),'Data Summary'!ED158="Yes"),OFFSET('Hygiene Data'!$I$5,0,10*ROW('Hygiene Data'!I152)),NA())</f>
        <v>#N/A</v>
      </c>
      <c r="BP158" s="84" t="e">
        <f ca="true">+IF(AND(ISNUMBER(OFFSET('Hygiene Data'!$I$7,0,10*ROW('Hygiene Data'!I152))),'Data Summary'!EE158="Yes"),OFFSET('Hygiene Data'!$I$7,0,10*ROW('Hygiene Data'!I152)),NA())</f>
        <v>#N/A</v>
      </c>
      <c r="BQ158" s="84" t="e">
        <f ca="true">+IF(AND(ISNUMBER(OFFSET('Hygiene Data'!$I$9,0,10*ROW('Hygiene Data'!I152))),'Data Summary'!EF158="Yes"),OFFSET('Hygiene Data'!$I$9,0,10*ROW('Hygiene Data'!I152)),NA())</f>
        <v>#N/A</v>
      </c>
    </row>
    <row xmlns:x14ac="http://schemas.microsoft.com/office/spreadsheetml/2009/9/ac" r="159" x14ac:dyDescent="0.2">
      <c r="A159" s="375" t="e">
        <f ca="true">+RIGHT('Data Summary'!A159,LEN('Data Summary'!A159)-9)</f>
        <v>#VALUE!</v>
      </c>
      <c r="B159" s="36" t="str">
        <f ca="true">+IF(ISTEXT('Data Summary'!B159),'Data Summary'!B159,"")</f>
        <v/>
      </c>
      <c r="C159" s="325" t="e">
        <f ca="true">+VALUE('Data Summary'!C159)</f>
        <v>#VALUE!</v>
      </c>
      <c r="D159" s="82" t="e">
        <f ca="true">+IF(AND(ISNUMBER(OFFSET('Water Data'!$D$4,0,10*ROW('Water Data'!D153))),'Data Summary'!BS159="Yes"),100-OFFSET('Water Data'!$D$4,0,10*ROW('Water Data'!D153)),NA())</f>
        <v>#N/A</v>
      </c>
      <c r="E159" s="82" t="e">
        <f ca="true">+IF(AND(ISNUMBER(OFFSET('Water Data'!$D$6,0,10*ROW('Water Data'!D153))),'Data Summary'!BT159="Yes"),OFFSET('Water Data'!$D$6,0,10*ROW('Water Data'!D153)),NA())</f>
        <v>#N/A</v>
      </c>
      <c r="F159" s="82" t="e">
        <f ca="true">+IF(AND(ISNUMBER(OFFSET('Water Data'!$D$9,0,10*ROW('Water Data'!D153))),'Data Summary'!BU159="Yes"),OFFSET('Water Data'!$D$9,0,10*ROW('Water Data'!D153)),NA())</f>
        <v>#N/A</v>
      </c>
      <c r="G159" s="82" t="e">
        <f ca="true">+IF(AND(ISNUMBER(OFFSET('Water Data'!$E$4,0,10*ROW('Water Data'!E153))),'Data Summary'!BV159="Yes"),100-OFFSET('Water Data'!$E$4,0,10*ROW('Water Data'!E153)),NA())</f>
        <v>#N/A</v>
      </c>
      <c r="H159" s="82" t="e">
        <f ca="true">+IF(AND(ISNUMBER(OFFSET('Water Data'!$E$6,0,10*ROW('Water Data'!E153))),'Data Summary'!BW159="Yes"),OFFSET('Water Data'!$E$6,0,10*ROW('Water Data'!E153)),NA())</f>
        <v>#N/A</v>
      </c>
      <c r="I159" s="82" t="e">
        <f ca="true">+IF(AND(ISNUMBER(OFFSET('Water Data'!$E$9,0,10*ROW('Water Data'!E153))),'Data Summary'!BX159="Yes"),OFFSET('Water Data'!$E$9,0,10*ROW('Water Data'!E153)),NA())</f>
        <v>#N/A</v>
      </c>
      <c r="J159" s="82" t="e">
        <f ca="true">+IF(AND(ISNUMBER(OFFSET('Water Data'!$F$4,0,10*ROW('Water Data'!F153))),'Data Summary'!BY159="Yes"),100-OFFSET('Water Data'!$F$4,0,10*ROW('Water Data'!F153)),NA())</f>
        <v>#N/A</v>
      </c>
      <c r="K159" s="82" t="e">
        <f ca="true">+IF(AND(ISNUMBER(OFFSET('Water Data'!$F$6,0,10*ROW('Water Data'!F153))),'Data Summary'!BZ159="Yes"),OFFSET('Water Data'!$F$6,0,10*ROW('Water Data'!F153)),NA())</f>
        <v>#N/A</v>
      </c>
      <c r="L159" s="82" t="e">
        <f ca="true">+IF(AND(ISNUMBER(OFFSET('Water Data'!$F$9,0,10*ROW('Water Data'!F153))),'Data Summary'!CA159="Yes"),OFFSET('Water Data'!$F$9,0,10*ROW('Water Data'!F153)),NA())</f>
        <v>#N/A</v>
      </c>
      <c r="M159" s="82" t="e">
        <f ca="true">+IF(AND(ISNUMBER(OFFSET('Water Data'!$G$4,0,10*ROW('Water Data'!G153))),'Data Summary'!CB159="Yes"),100-OFFSET('Water Data'!$G$4,0,10*ROW('Water Data'!G153)),NA())</f>
        <v>#N/A</v>
      </c>
      <c r="N159" s="82" t="e">
        <f ca="true">+IF(AND(ISNUMBER(OFFSET('Water Data'!$G$6,0,10*ROW('Water Data'!G153))),'Data Summary'!CC159="Yes"),OFFSET('Water Data'!$G$6,0,10*ROW('Water Data'!G153)),NA())</f>
        <v>#N/A</v>
      </c>
      <c r="O159" s="82" t="e">
        <f ca="true">+IF(AND(ISNUMBER(OFFSET('Water Data'!$G$9,0,10*ROW('Water Data'!G153))),'Data Summary'!CD159="Yes"),OFFSET('Water Data'!$G$9,0,10*ROW('Water Data'!G153)),NA())</f>
        <v>#N/A</v>
      </c>
      <c r="P159" s="82" t="e">
        <f ca="true">+IF(AND(ISNUMBER(OFFSET('Water Data'!$H$4,0,10*ROW('Water Data'!H153))),'Data Summary'!CE159="Yes"),100-OFFSET('Water Data'!$H$4,0,10*ROW('Water Data'!H153)),NA())</f>
        <v>#N/A</v>
      </c>
      <c r="Q159" s="82" t="e">
        <f ca="true">+IF(AND(ISNUMBER(OFFSET('Water Data'!$H$6,0,10*ROW('Water Data'!H153))),'Data Summary'!CF159="Yes"),OFFSET('Water Data'!$H$6,0,10*ROW('Water Data'!H153)),NA())</f>
        <v>#N/A</v>
      </c>
      <c r="R159" s="82" t="e">
        <f ca="true">+IF(AND(ISNUMBER(OFFSET('Water Data'!$H$9,0,10*ROW('Water Data'!H153))),'Data Summary'!CG159="Yes"),OFFSET('Water Data'!$H$9,0,10*ROW('Water Data'!H153)),NA())</f>
        <v>#N/A</v>
      </c>
      <c r="S159" s="82" t="e">
        <f ca="true">+IF(AND(ISNUMBER(OFFSET('Water Data'!$I$4,0,10*ROW('Water Data'!I153))),'Data Summary'!CH159="Yes"),100-OFFSET('Water Data'!$I$4,0,10*ROW('Water Data'!I153)),NA())</f>
        <v>#N/A</v>
      </c>
      <c r="T159" s="82" t="e">
        <f ca="true">+IF(AND(ISNUMBER(OFFSET('Water Data'!$I$6,0,10*ROW('Water Data'!I153))),'Data Summary'!CI159="Yes"),OFFSET('Water Data'!$I$6,0,10*ROW('Water Data'!I153)),NA())</f>
        <v>#N/A</v>
      </c>
      <c r="U159" s="82" t="e">
        <f ca="true">+IF(AND(ISNUMBER(OFFSET('Water Data'!$I$9,0,10*ROW('Water Data'!I153))),'Data Summary'!CJ159="Yes"),OFFSET('Water Data'!$I$9,0,10*ROW('Water Data'!I153)),NA())</f>
        <v>#N/A</v>
      </c>
      <c r="V159" s="83" t="e">
        <f ca="true">+IF(AND(ISNUMBER(OFFSET('Sanitation Data'!$D$4,0,10*ROW('Sanitation Data'!D153))),'Data Summary'!CK159="Yes"),100-OFFSET('Sanitation Data'!$D$4,0,10*ROW('Sanitation Data'!D153)),NA())</f>
        <v>#N/A</v>
      </c>
      <c r="W159" s="83" t="e">
        <f ca="true">+IF(AND(ISNUMBER(OFFSET('Sanitation Data'!$D$6,0,10*ROW('Sanitation Data'!D153))),'Data Summary'!CL159="Yes"),OFFSET('Sanitation Data'!$D$6,0,10*ROW('Sanitation Data'!D153)),NA())</f>
        <v>#N/A</v>
      </c>
      <c r="X159" s="83" t="e">
        <f ca="true">+IF(AND(ISNUMBER(OFFSET('Sanitation Data'!$D$10,0,10*ROW('Sanitation Data'!D153))),'Data Summary'!CM159="Yes"),OFFSET('Sanitation Data'!$D$10,0,10*ROW('Sanitation Data'!D153)),NA())</f>
        <v>#N/A</v>
      </c>
      <c r="Y159" s="83" t="e">
        <f ca="true">+IF(AND(ISNUMBER(OFFSET('Sanitation Data'!$D$11,0,10*ROW('Sanitation Data'!D153))),'Data Summary'!CN159="Yes"),OFFSET('Sanitation Data'!$D$11,0,10*ROW('Sanitation Data'!D153)),NA())</f>
        <v>#N/A</v>
      </c>
      <c r="Z159" s="83" t="e">
        <f ca="true">+IF(AND(ISNUMBER(OFFSET('Sanitation Data'!$D$12,0,10*ROW('Sanitation Data'!D153))),'Data Summary'!CO159="Yes"),OFFSET('Sanitation Data'!$D$12,0,10*ROW('Sanitation Data'!D153)),NA())</f>
        <v>#N/A</v>
      </c>
      <c r="AA159" s="83" t="e">
        <f ca="true">+IF(AND(ISNUMBER(OFFSET('Sanitation Data'!$E$4,0,10*ROW('Sanitation Data'!E153))),'Data Summary'!CP159="Yes"),100-OFFSET('Sanitation Data'!$E$4,0,10*ROW('Sanitation Data'!E153)),NA())</f>
        <v>#N/A</v>
      </c>
      <c r="AB159" s="83" t="e">
        <f ca="true">+IF(AND(ISNUMBER(OFFSET('Sanitation Data'!$E$6,0,10*ROW('Sanitation Data'!E153))),'Data Summary'!CQ159="Yes"),OFFSET('Sanitation Data'!$E$6,0,10*ROW('Sanitation Data'!E153)),NA())</f>
        <v>#N/A</v>
      </c>
      <c r="AC159" s="83" t="e">
        <f ca="true">+IF(AND(ISNUMBER(OFFSET('Sanitation Data'!$E$10,0,10*ROW('Sanitation Data'!E153))),'Data Summary'!CR159="Yes"),OFFSET('Sanitation Data'!$E$10,0,10*ROW('Sanitation Data'!E153)),NA())</f>
        <v>#N/A</v>
      </c>
      <c r="AD159" s="83" t="e">
        <f ca="true">+IF(AND(ISNUMBER(OFFSET('Sanitation Data'!$E$11,0,10*ROW('Sanitation Data'!E153))),'Data Summary'!CS159="Yes"),OFFSET('Sanitation Data'!$E$11,0,10*ROW('Sanitation Data'!E153)),NA())</f>
        <v>#N/A</v>
      </c>
      <c r="AE159" s="83" t="e">
        <f ca="true">+IF(AND(ISNUMBER(OFFSET('Sanitation Data'!$E$12,0,10*ROW('Sanitation Data'!E153))),'Data Summary'!CT159="Yes"),OFFSET('Sanitation Data'!$E$12,0,10*ROW('Sanitation Data'!E153)),NA())</f>
        <v>#N/A</v>
      </c>
      <c r="AF159" s="83" t="e">
        <f ca="true">+IF(AND(ISNUMBER(OFFSET('Sanitation Data'!$F$4,0,10*ROW('Sanitation Data'!F153))),'Data Summary'!CU159="Yes"),100-OFFSET('Sanitation Data'!$F$4,0,10*ROW('Sanitation Data'!F153)),NA())</f>
        <v>#N/A</v>
      </c>
      <c r="AG159" s="83" t="e">
        <f ca="true">+IF(AND(ISNUMBER(OFFSET('Sanitation Data'!$F$6,0,10*ROW('Sanitation Data'!F153))),'Data Summary'!CV159="Yes"),OFFSET('Sanitation Data'!$F$6,0,10*ROW('Sanitation Data'!F153)),NA())</f>
        <v>#N/A</v>
      </c>
      <c r="AH159" s="83" t="e">
        <f ca="true">+IF(AND(ISNUMBER(OFFSET('Sanitation Data'!$F$10,0,10*ROW('Sanitation Data'!F153))),'Data Summary'!CW159="Yes"),OFFSET('Sanitation Data'!$F$10,0,10*ROW('Sanitation Data'!F153)),NA())</f>
        <v>#N/A</v>
      </c>
      <c r="AI159" s="83" t="e">
        <f ca="true">+IF(AND(ISNUMBER(OFFSET('Sanitation Data'!$F$11,0,10*ROW('Sanitation Data'!F153))),'Data Summary'!CX159="Yes"),OFFSET('Sanitation Data'!$F$11,0,10*ROW('Sanitation Data'!F153)),NA())</f>
        <v>#N/A</v>
      </c>
      <c r="AJ159" s="83" t="e">
        <f ca="true">+IF(AND(ISNUMBER(OFFSET('Sanitation Data'!$F$12,0,10*ROW('Sanitation Data'!F153))),'Data Summary'!CY159="Yes"),OFFSET('Sanitation Data'!$F$12,0,10*ROW('Sanitation Data'!F153)),NA())</f>
        <v>#N/A</v>
      </c>
      <c r="AK159" s="83" t="e">
        <f ca="true">+IF(AND(ISNUMBER(OFFSET('Sanitation Data'!$G$4,0,10*ROW('Sanitation Data'!G153))),'Data Summary'!CZ159="Yes"),100-OFFSET('Sanitation Data'!$G$4,0,10*ROW('Sanitation Data'!G153)),NA())</f>
        <v>#N/A</v>
      </c>
      <c r="AL159" s="83" t="e">
        <f ca="true">+IF(AND(ISNUMBER(OFFSET('Sanitation Data'!$G$6,0,10*ROW('Sanitation Data'!G153))),'Data Summary'!DA159="Yes"),OFFSET('Sanitation Data'!$G$6,0,10*ROW('Sanitation Data'!G153)),NA())</f>
        <v>#N/A</v>
      </c>
      <c r="AM159" s="83" t="e">
        <f ca="true">+IF(AND(ISNUMBER(OFFSET('Sanitation Data'!$G$10,0,10*ROW('Sanitation Data'!G153))),'Data Summary'!DB159="Yes"),OFFSET('Sanitation Data'!$G$10,0,10*ROW('Sanitation Data'!G153)),NA())</f>
        <v>#N/A</v>
      </c>
      <c r="AN159" s="83" t="e">
        <f ca="true">+IF(AND(ISNUMBER(OFFSET('Sanitation Data'!$G$11,0,10*ROW('Sanitation Data'!G153))),'Data Summary'!DC159="Yes"),OFFSET('Sanitation Data'!$G$11,0,10*ROW('Sanitation Data'!G153)),NA())</f>
        <v>#N/A</v>
      </c>
      <c r="AO159" s="83" t="e">
        <f ca="true">+IF(AND(ISNUMBER(OFFSET('Sanitation Data'!$G$12,0,10*ROW('Sanitation Data'!G153))),'Data Summary'!DD159="Yes"),OFFSET('Sanitation Data'!$G$12,0,10*ROW('Sanitation Data'!G153)),NA())</f>
        <v>#N/A</v>
      </c>
      <c r="AP159" s="83" t="e">
        <f ca="true">+IF(AND(ISNUMBER(OFFSET('Sanitation Data'!$H$4,0,10*ROW('Sanitation Data'!H153))),'Data Summary'!DE159="Yes"),100-OFFSET('Sanitation Data'!$H$4,0,10*ROW('Sanitation Data'!H153)),NA())</f>
        <v>#N/A</v>
      </c>
      <c r="AQ159" s="83" t="e">
        <f ca="true">+IF(AND(ISNUMBER(OFFSET('Sanitation Data'!$H$6,0,10*ROW('Sanitation Data'!H153))),'Data Summary'!DF159="Yes"),OFFSET('Sanitation Data'!$H$6,0,10*ROW('Sanitation Data'!H153)),NA())</f>
        <v>#N/A</v>
      </c>
      <c r="AR159" s="83" t="e">
        <f ca="true">+IF(AND(ISNUMBER(OFFSET('Sanitation Data'!$H$10,0,10*ROW('Sanitation Data'!H153))),'Data Summary'!DG159="Yes"),OFFSET('Sanitation Data'!$H$10,0,10*ROW('Sanitation Data'!H153)),NA())</f>
        <v>#N/A</v>
      </c>
      <c r="AS159" s="83" t="e">
        <f ca="true">+IF(AND(ISNUMBER(OFFSET('Sanitation Data'!$H$11,0,10*ROW('Sanitation Data'!H153))),'Data Summary'!DH159="Yes"),OFFSET('Sanitation Data'!$H$11,0,10*ROW('Sanitation Data'!H153)),NA())</f>
        <v>#N/A</v>
      </c>
      <c r="AT159" s="83" t="e">
        <f ca="true">+IF(AND(ISNUMBER(OFFSET('Sanitation Data'!$H$12,0,10*ROW('Sanitation Data'!H153))),'Data Summary'!DI159="Yes"),OFFSET('Sanitation Data'!$H$12,0,10*ROW('Sanitation Data'!H153)),NA())</f>
        <v>#N/A</v>
      </c>
      <c r="AU159" s="83" t="e">
        <f ca="true">+IF(AND(ISNUMBER(OFFSET('Sanitation Data'!$I$4,0,10*ROW('Sanitation Data'!I153))),'Data Summary'!DJ159="Yes"),100-OFFSET('Sanitation Data'!$I$4,0,10*ROW('Sanitation Data'!I153)),NA())</f>
        <v>#N/A</v>
      </c>
      <c r="AV159" s="83" t="e">
        <f ca="true">+IF(AND(ISNUMBER(OFFSET('Sanitation Data'!$I$6,0,10*ROW('Sanitation Data'!I153))),'Data Summary'!DK159="Yes"),OFFSET('Sanitation Data'!$I$6,0,10*ROW('Sanitation Data'!I153)),NA())</f>
        <v>#N/A</v>
      </c>
      <c r="AW159" s="83" t="e">
        <f ca="true">+IF(AND(ISNUMBER(OFFSET('Sanitation Data'!$I$10,0,10*ROW('Sanitation Data'!I153))),'Data Summary'!DL159="Yes"),OFFSET('Sanitation Data'!$I$10,0,10*ROW('Sanitation Data'!I153)),NA())</f>
        <v>#N/A</v>
      </c>
      <c r="AX159" s="83" t="e">
        <f ca="true">+IF(AND(ISNUMBER(OFFSET('Sanitation Data'!$I$11,0,10*ROW('Sanitation Data'!I153))),'Data Summary'!DM159="Yes"),OFFSET('Sanitation Data'!$I$11,0,10*ROW('Sanitation Data'!I153)),NA())</f>
        <v>#N/A</v>
      </c>
      <c r="AY159" s="83" t="e">
        <f ca="true">+IF(AND(ISNUMBER(OFFSET('Sanitation Data'!$I$12,0,10*ROW('Sanitation Data'!I153))),'Data Summary'!DN159="Yes"),OFFSET('Sanitation Data'!$I$12,0,10*ROW('Sanitation Data'!I153)),NA())</f>
        <v>#N/A</v>
      </c>
      <c r="AZ159" s="84" t="e">
        <f ca="true">+IF(AND(ISNUMBER(OFFSET('Hygiene Data'!$D$5,0,10*ROW('Hygiene Data'!D153))),'Data Summary'!DO159="Yes"),OFFSET('Hygiene Data'!$D$5,0,10*ROW('Hygiene Data'!D153)),NA())</f>
        <v>#N/A</v>
      </c>
      <c r="BA159" s="84" t="e">
        <f ca="true">+IF(AND(ISNUMBER(OFFSET('Hygiene Data'!$D$7,0,10*ROW('Hygiene Data'!D153))),'Data Summary'!DP159="Yes"),OFFSET('Hygiene Data'!$D$7,0,10*ROW('Hygiene Data'!D153)),NA())</f>
        <v>#N/A</v>
      </c>
      <c r="BB159" s="84" t="e">
        <f ca="true">+IF(AND(ISNUMBER(OFFSET('Hygiene Data'!$D$9,0,10*ROW('Hygiene Data'!D153))),'Data Summary'!DQ159="Yes"),OFFSET('Hygiene Data'!$D$9,0,10*ROW('Hygiene Data'!D153)),NA())</f>
        <v>#N/A</v>
      </c>
      <c r="BC159" s="84" t="e">
        <f ca="true">+IF(AND(ISNUMBER(OFFSET('Hygiene Data'!$E$5,0,10*ROW('Hygiene Data'!E153))),'Data Summary'!DR159="Yes"),OFFSET('Hygiene Data'!$E$5,0,10*ROW('Hygiene Data'!E153)),NA())</f>
        <v>#N/A</v>
      </c>
      <c r="BD159" s="84" t="e">
        <f ca="true">+IF(AND(ISNUMBER(OFFSET('Hygiene Data'!$E$7,0,10*ROW('Hygiene Data'!E153))),'Data Summary'!DS159="Yes"),OFFSET('Hygiene Data'!$E$7,0,10*ROW('Hygiene Data'!E153)),NA())</f>
        <v>#N/A</v>
      </c>
      <c r="BE159" s="84" t="e">
        <f ca="true">+IF(AND(ISNUMBER(OFFSET('Hygiene Data'!$E$9,0,10*ROW('Hygiene Data'!E153))),'Data Summary'!DT159="Yes"),OFFSET('Hygiene Data'!$E$9,0,10*ROW('Hygiene Data'!E153)),NA())</f>
        <v>#N/A</v>
      </c>
      <c r="BF159" s="84" t="e">
        <f ca="true">+IF(AND(ISNUMBER(OFFSET('Hygiene Data'!$F$5,0,10*ROW('Hygiene Data'!F153))),'Data Summary'!DU159="Yes"),OFFSET('Hygiene Data'!$F$5,0,10*ROW('Hygiene Data'!F153)),NA())</f>
        <v>#N/A</v>
      </c>
      <c r="BG159" s="84" t="e">
        <f ca="true">+IF(AND(ISNUMBER(OFFSET('Hygiene Data'!$F$7,0,10*ROW('Hygiene Data'!F153))),'Data Summary'!DV159="Yes"),OFFSET('Hygiene Data'!$F$7,0,10*ROW('Hygiene Data'!F153)),NA())</f>
        <v>#N/A</v>
      </c>
      <c r="BH159" s="84" t="e">
        <f ca="true">+IF(AND(ISNUMBER(OFFSET('Hygiene Data'!$F$9,0,10*ROW('Hygiene Data'!F153))),'Data Summary'!DW159="Yes"),OFFSET('Hygiene Data'!$F$9,0,10*ROW('Hygiene Data'!F153)),NA())</f>
        <v>#N/A</v>
      </c>
      <c r="BI159" s="84" t="e">
        <f ca="true">+IF(AND(ISNUMBER(OFFSET('Hygiene Data'!$G$5,0,10*ROW('Hygiene Data'!G153))),'Data Summary'!DX159="Yes"),OFFSET('Hygiene Data'!$G$5,0,10*ROW('Hygiene Data'!G153)),NA())</f>
        <v>#N/A</v>
      </c>
      <c r="BJ159" s="84" t="e">
        <f ca="true">+IF(AND(ISNUMBER(OFFSET('Hygiene Data'!$G$7,0,10*ROW('Hygiene Data'!G153))),'Data Summary'!DY159="Yes"),OFFSET('Hygiene Data'!$G$7,0,10*ROW('Hygiene Data'!G153)),NA())</f>
        <v>#N/A</v>
      </c>
      <c r="BK159" s="84" t="e">
        <f ca="true">+IF(AND(ISNUMBER(OFFSET('Hygiene Data'!$G$9,0,10*ROW('Hygiene Data'!G153))),'Data Summary'!DZ159="Yes"),OFFSET('Hygiene Data'!$G$9,0,10*ROW('Hygiene Data'!G153)),NA())</f>
        <v>#N/A</v>
      </c>
      <c r="BL159" s="84" t="e">
        <f ca="true">+IF(AND(ISNUMBER(OFFSET('Hygiene Data'!$H$5,0,10*ROW('Hygiene Data'!H153))),'Data Summary'!EA159="Yes"),OFFSET('Hygiene Data'!$H$5,0,10*ROW('Hygiene Data'!H153)),NA())</f>
        <v>#N/A</v>
      </c>
      <c r="BM159" s="84" t="e">
        <f ca="true">+IF(AND(ISNUMBER(OFFSET('Hygiene Data'!$H$7,0,10*ROW('Hygiene Data'!H153))),'Data Summary'!EB159="Yes"),OFFSET('Hygiene Data'!$H$7,0,10*ROW('Hygiene Data'!H153)),NA())</f>
        <v>#N/A</v>
      </c>
      <c r="BN159" s="84" t="e">
        <f ca="true">+IF(AND(ISNUMBER(OFFSET('Hygiene Data'!$H$9,0,10*ROW('Hygiene Data'!H153))),'Data Summary'!EC159="Yes"),OFFSET('Hygiene Data'!$H$9,0,10*ROW('Hygiene Data'!H153)),NA())</f>
        <v>#N/A</v>
      </c>
      <c r="BO159" s="84" t="e">
        <f ca="true">+IF(AND(ISNUMBER(OFFSET('Hygiene Data'!$I$5,0,10*ROW('Hygiene Data'!I153))),'Data Summary'!ED159="Yes"),OFFSET('Hygiene Data'!$I$5,0,10*ROW('Hygiene Data'!I153)),NA())</f>
        <v>#N/A</v>
      </c>
      <c r="BP159" s="84" t="e">
        <f ca="true">+IF(AND(ISNUMBER(OFFSET('Hygiene Data'!$I$7,0,10*ROW('Hygiene Data'!I153))),'Data Summary'!EE159="Yes"),OFFSET('Hygiene Data'!$I$7,0,10*ROW('Hygiene Data'!I153)),NA())</f>
        <v>#N/A</v>
      </c>
      <c r="BQ159" s="84" t="e">
        <f ca="true">+IF(AND(ISNUMBER(OFFSET('Hygiene Data'!$I$9,0,10*ROW('Hygiene Data'!I153))),'Data Summary'!EF159="Yes"),OFFSET('Hygiene Data'!$I$9,0,10*ROW('Hygiene Data'!I153)),NA())</f>
        <v>#N/A</v>
      </c>
    </row>
    <row xmlns:x14ac="http://schemas.microsoft.com/office/spreadsheetml/2009/9/ac" r="160" x14ac:dyDescent="0.2">
      <c r="A160" s="375" t="e">
        <f ca="true">+RIGHT('Data Summary'!A160,LEN('Data Summary'!A160)-9)</f>
        <v>#VALUE!</v>
      </c>
      <c r="B160" s="36" t="str">
        <f ca="true">+IF(ISTEXT('Data Summary'!B160),'Data Summary'!B160,"")</f>
        <v/>
      </c>
      <c r="C160" s="325" t="e">
        <f ca="true">+VALUE('Data Summary'!C160)</f>
        <v>#VALUE!</v>
      </c>
      <c r="D160" s="82" t="e">
        <f ca="true">+IF(AND(ISNUMBER(OFFSET('Water Data'!$D$4,0,10*ROW('Water Data'!D154))),'Data Summary'!BS160="Yes"),100-OFFSET('Water Data'!$D$4,0,10*ROW('Water Data'!D154)),NA())</f>
        <v>#N/A</v>
      </c>
      <c r="E160" s="82" t="e">
        <f ca="true">+IF(AND(ISNUMBER(OFFSET('Water Data'!$D$6,0,10*ROW('Water Data'!D154))),'Data Summary'!BT160="Yes"),OFFSET('Water Data'!$D$6,0,10*ROW('Water Data'!D154)),NA())</f>
        <v>#N/A</v>
      </c>
      <c r="F160" s="82" t="e">
        <f ca="true">+IF(AND(ISNUMBER(OFFSET('Water Data'!$D$9,0,10*ROW('Water Data'!D154))),'Data Summary'!BU160="Yes"),OFFSET('Water Data'!$D$9,0,10*ROW('Water Data'!D154)),NA())</f>
        <v>#N/A</v>
      </c>
      <c r="G160" s="82" t="e">
        <f ca="true">+IF(AND(ISNUMBER(OFFSET('Water Data'!$E$4,0,10*ROW('Water Data'!E154))),'Data Summary'!BV160="Yes"),100-OFFSET('Water Data'!$E$4,0,10*ROW('Water Data'!E154)),NA())</f>
        <v>#N/A</v>
      </c>
      <c r="H160" s="82" t="e">
        <f ca="true">+IF(AND(ISNUMBER(OFFSET('Water Data'!$E$6,0,10*ROW('Water Data'!E154))),'Data Summary'!BW160="Yes"),OFFSET('Water Data'!$E$6,0,10*ROW('Water Data'!E154)),NA())</f>
        <v>#N/A</v>
      </c>
      <c r="I160" s="82" t="e">
        <f ca="true">+IF(AND(ISNUMBER(OFFSET('Water Data'!$E$9,0,10*ROW('Water Data'!E154))),'Data Summary'!BX160="Yes"),OFFSET('Water Data'!$E$9,0,10*ROW('Water Data'!E154)),NA())</f>
        <v>#N/A</v>
      </c>
      <c r="J160" s="82" t="e">
        <f ca="true">+IF(AND(ISNUMBER(OFFSET('Water Data'!$F$4,0,10*ROW('Water Data'!F154))),'Data Summary'!BY160="Yes"),100-OFFSET('Water Data'!$F$4,0,10*ROW('Water Data'!F154)),NA())</f>
        <v>#N/A</v>
      </c>
      <c r="K160" s="82" t="e">
        <f ca="true">+IF(AND(ISNUMBER(OFFSET('Water Data'!$F$6,0,10*ROW('Water Data'!F154))),'Data Summary'!BZ160="Yes"),OFFSET('Water Data'!$F$6,0,10*ROW('Water Data'!F154)),NA())</f>
        <v>#N/A</v>
      </c>
      <c r="L160" s="82" t="e">
        <f ca="true">+IF(AND(ISNUMBER(OFFSET('Water Data'!$F$9,0,10*ROW('Water Data'!F154))),'Data Summary'!CA160="Yes"),OFFSET('Water Data'!$F$9,0,10*ROW('Water Data'!F154)),NA())</f>
        <v>#N/A</v>
      </c>
      <c r="M160" s="82" t="e">
        <f ca="true">+IF(AND(ISNUMBER(OFFSET('Water Data'!$G$4,0,10*ROW('Water Data'!G154))),'Data Summary'!CB160="Yes"),100-OFFSET('Water Data'!$G$4,0,10*ROW('Water Data'!G154)),NA())</f>
        <v>#N/A</v>
      </c>
      <c r="N160" s="82" t="e">
        <f ca="true">+IF(AND(ISNUMBER(OFFSET('Water Data'!$G$6,0,10*ROW('Water Data'!G154))),'Data Summary'!CC160="Yes"),OFFSET('Water Data'!$G$6,0,10*ROW('Water Data'!G154)),NA())</f>
        <v>#N/A</v>
      </c>
      <c r="O160" s="82" t="e">
        <f ca="true">+IF(AND(ISNUMBER(OFFSET('Water Data'!$G$9,0,10*ROW('Water Data'!G154))),'Data Summary'!CD160="Yes"),OFFSET('Water Data'!$G$9,0,10*ROW('Water Data'!G154)),NA())</f>
        <v>#N/A</v>
      </c>
      <c r="P160" s="82" t="e">
        <f ca="true">+IF(AND(ISNUMBER(OFFSET('Water Data'!$H$4,0,10*ROW('Water Data'!H154))),'Data Summary'!CE160="Yes"),100-OFFSET('Water Data'!$H$4,0,10*ROW('Water Data'!H154)),NA())</f>
        <v>#N/A</v>
      </c>
      <c r="Q160" s="82" t="e">
        <f ca="true">+IF(AND(ISNUMBER(OFFSET('Water Data'!$H$6,0,10*ROW('Water Data'!H154))),'Data Summary'!CF160="Yes"),OFFSET('Water Data'!$H$6,0,10*ROW('Water Data'!H154)),NA())</f>
        <v>#N/A</v>
      </c>
      <c r="R160" s="82" t="e">
        <f ca="true">+IF(AND(ISNUMBER(OFFSET('Water Data'!$H$9,0,10*ROW('Water Data'!H154))),'Data Summary'!CG160="Yes"),OFFSET('Water Data'!$H$9,0,10*ROW('Water Data'!H154)),NA())</f>
        <v>#N/A</v>
      </c>
      <c r="S160" s="82" t="e">
        <f ca="true">+IF(AND(ISNUMBER(OFFSET('Water Data'!$I$4,0,10*ROW('Water Data'!I154))),'Data Summary'!CH160="Yes"),100-OFFSET('Water Data'!$I$4,0,10*ROW('Water Data'!I154)),NA())</f>
        <v>#N/A</v>
      </c>
      <c r="T160" s="82" t="e">
        <f ca="true">+IF(AND(ISNUMBER(OFFSET('Water Data'!$I$6,0,10*ROW('Water Data'!I154))),'Data Summary'!CI160="Yes"),OFFSET('Water Data'!$I$6,0,10*ROW('Water Data'!I154)),NA())</f>
        <v>#N/A</v>
      </c>
      <c r="U160" s="82" t="e">
        <f ca="true">+IF(AND(ISNUMBER(OFFSET('Water Data'!$I$9,0,10*ROW('Water Data'!I154))),'Data Summary'!CJ160="Yes"),OFFSET('Water Data'!$I$9,0,10*ROW('Water Data'!I154)),NA())</f>
        <v>#N/A</v>
      </c>
      <c r="V160" s="83" t="e">
        <f ca="true">+IF(AND(ISNUMBER(OFFSET('Sanitation Data'!$D$4,0,10*ROW('Sanitation Data'!D154))),'Data Summary'!CK160="Yes"),100-OFFSET('Sanitation Data'!$D$4,0,10*ROW('Sanitation Data'!D154)),NA())</f>
        <v>#N/A</v>
      </c>
      <c r="W160" s="83" t="e">
        <f ca="true">+IF(AND(ISNUMBER(OFFSET('Sanitation Data'!$D$6,0,10*ROW('Sanitation Data'!D154))),'Data Summary'!CL160="Yes"),OFFSET('Sanitation Data'!$D$6,0,10*ROW('Sanitation Data'!D154)),NA())</f>
        <v>#N/A</v>
      </c>
      <c r="X160" s="83" t="e">
        <f ca="true">+IF(AND(ISNUMBER(OFFSET('Sanitation Data'!$D$10,0,10*ROW('Sanitation Data'!D154))),'Data Summary'!CM160="Yes"),OFFSET('Sanitation Data'!$D$10,0,10*ROW('Sanitation Data'!D154)),NA())</f>
        <v>#N/A</v>
      </c>
      <c r="Y160" s="83" t="e">
        <f ca="true">+IF(AND(ISNUMBER(OFFSET('Sanitation Data'!$D$11,0,10*ROW('Sanitation Data'!D154))),'Data Summary'!CN160="Yes"),OFFSET('Sanitation Data'!$D$11,0,10*ROW('Sanitation Data'!D154)),NA())</f>
        <v>#N/A</v>
      </c>
      <c r="Z160" s="83" t="e">
        <f ca="true">+IF(AND(ISNUMBER(OFFSET('Sanitation Data'!$D$12,0,10*ROW('Sanitation Data'!D154))),'Data Summary'!CO160="Yes"),OFFSET('Sanitation Data'!$D$12,0,10*ROW('Sanitation Data'!D154)),NA())</f>
        <v>#N/A</v>
      </c>
      <c r="AA160" s="83" t="e">
        <f ca="true">+IF(AND(ISNUMBER(OFFSET('Sanitation Data'!$E$4,0,10*ROW('Sanitation Data'!E154))),'Data Summary'!CP160="Yes"),100-OFFSET('Sanitation Data'!$E$4,0,10*ROW('Sanitation Data'!E154)),NA())</f>
        <v>#N/A</v>
      </c>
      <c r="AB160" s="83" t="e">
        <f ca="true">+IF(AND(ISNUMBER(OFFSET('Sanitation Data'!$E$6,0,10*ROW('Sanitation Data'!E154))),'Data Summary'!CQ160="Yes"),OFFSET('Sanitation Data'!$E$6,0,10*ROW('Sanitation Data'!E154)),NA())</f>
        <v>#N/A</v>
      </c>
      <c r="AC160" s="83" t="e">
        <f ca="true">+IF(AND(ISNUMBER(OFFSET('Sanitation Data'!$E$10,0,10*ROW('Sanitation Data'!E154))),'Data Summary'!CR160="Yes"),OFFSET('Sanitation Data'!$E$10,0,10*ROW('Sanitation Data'!E154)),NA())</f>
        <v>#N/A</v>
      </c>
      <c r="AD160" s="83" t="e">
        <f ca="true">+IF(AND(ISNUMBER(OFFSET('Sanitation Data'!$E$11,0,10*ROW('Sanitation Data'!E154))),'Data Summary'!CS160="Yes"),OFFSET('Sanitation Data'!$E$11,0,10*ROW('Sanitation Data'!E154)),NA())</f>
        <v>#N/A</v>
      </c>
      <c r="AE160" s="83" t="e">
        <f ca="true">+IF(AND(ISNUMBER(OFFSET('Sanitation Data'!$E$12,0,10*ROW('Sanitation Data'!E154))),'Data Summary'!CT160="Yes"),OFFSET('Sanitation Data'!$E$12,0,10*ROW('Sanitation Data'!E154)),NA())</f>
        <v>#N/A</v>
      </c>
      <c r="AF160" s="83" t="e">
        <f ca="true">+IF(AND(ISNUMBER(OFFSET('Sanitation Data'!$F$4,0,10*ROW('Sanitation Data'!F154))),'Data Summary'!CU160="Yes"),100-OFFSET('Sanitation Data'!$F$4,0,10*ROW('Sanitation Data'!F154)),NA())</f>
        <v>#N/A</v>
      </c>
      <c r="AG160" s="83" t="e">
        <f ca="true">+IF(AND(ISNUMBER(OFFSET('Sanitation Data'!$F$6,0,10*ROW('Sanitation Data'!F154))),'Data Summary'!CV160="Yes"),OFFSET('Sanitation Data'!$F$6,0,10*ROW('Sanitation Data'!F154)),NA())</f>
        <v>#N/A</v>
      </c>
      <c r="AH160" s="83" t="e">
        <f ca="true">+IF(AND(ISNUMBER(OFFSET('Sanitation Data'!$F$10,0,10*ROW('Sanitation Data'!F154))),'Data Summary'!CW160="Yes"),OFFSET('Sanitation Data'!$F$10,0,10*ROW('Sanitation Data'!F154)),NA())</f>
        <v>#N/A</v>
      </c>
      <c r="AI160" s="83" t="e">
        <f ca="true">+IF(AND(ISNUMBER(OFFSET('Sanitation Data'!$F$11,0,10*ROW('Sanitation Data'!F154))),'Data Summary'!CX160="Yes"),OFFSET('Sanitation Data'!$F$11,0,10*ROW('Sanitation Data'!F154)),NA())</f>
        <v>#N/A</v>
      </c>
      <c r="AJ160" s="83" t="e">
        <f ca="true">+IF(AND(ISNUMBER(OFFSET('Sanitation Data'!$F$12,0,10*ROW('Sanitation Data'!F154))),'Data Summary'!CY160="Yes"),OFFSET('Sanitation Data'!$F$12,0,10*ROW('Sanitation Data'!F154)),NA())</f>
        <v>#N/A</v>
      </c>
      <c r="AK160" s="83" t="e">
        <f ca="true">+IF(AND(ISNUMBER(OFFSET('Sanitation Data'!$G$4,0,10*ROW('Sanitation Data'!G154))),'Data Summary'!CZ160="Yes"),100-OFFSET('Sanitation Data'!$G$4,0,10*ROW('Sanitation Data'!G154)),NA())</f>
        <v>#N/A</v>
      </c>
      <c r="AL160" s="83" t="e">
        <f ca="true">+IF(AND(ISNUMBER(OFFSET('Sanitation Data'!$G$6,0,10*ROW('Sanitation Data'!G154))),'Data Summary'!DA160="Yes"),OFFSET('Sanitation Data'!$G$6,0,10*ROW('Sanitation Data'!G154)),NA())</f>
        <v>#N/A</v>
      </c>
      <c r="AM160" s="83" t="e">
        <f ca="true">+IF(AND(ISNUMBER(OFFSET('Sanitation Data'!$G$10,0,10*ROW('Sanitation Data'!G154))),'Data Summary'!DB160="Yes"),OFFSET('Sanitation Data'!$G$10,0,10*ROW('Sanitation Data'!G154)),NA())</f>
        <v>#N/A</v>
      </c>
      <c r="AN160" s="83" t="e">
        <f ca="true">+IF(AND(ISNUMBER(OFFSET('Sanitation Data'!$G$11,0,10*ROW('Sanitation Data'!G154))),'Data Summary'!DC160="Yes"),OFFSET('Sanitation Data'!$G$11,0,10*ROW('Sanitation Data'!G154)),NA())</f>
        <v>#N/A</v>
      </c>
      <c r="AO160" s="83" t="e">
        <f ca="true">+IF(AND(ISNUMBER(OFFSET('Sanitation Data'!$G$12,0,10*ROW('Sanitation Data'!G154))),'Data Summary'!DD160="Yes"),OFFSET('Sanitation Data'!$G$12,0,10*ROW('Sanitation Data'!G154)),NA())</f>
        <v>#N/A</v>
      </c>
      <c r="AP160" s="83" t="e">
        <f ca="true">+IF(AND(ISNUMBER(OFFSET('Sanitation Data'!$H$4,0,10*ROW('Sanitation Data'!H154))),'Data Summary'!DE160="Yes"),100-OFFSET('Sanitation Data'!$H$4,0,10*ROW('Sanitation Data'!H154)),NA())</f>
        <v>#N/A</v>
      </c>
      <c r="AQ160" s="83" t="e">
        <f ca="true">+IF(AND(ISNUMBER(OFFSET('Sanitation Data'!$H$6,0,10*ROW('Sanitation Data'!H154))),'Data Summary'!DF160="Yes"),OFFSET('Sanitation Data'!$H$6,0,10*ROW('Sanitation Data'!H154)),NA())</f>
        <v>#N/A</v>
      </c>
      <c r="AR160" s="83" t="e">
        <f ca="true">+IF(AND(ISNUMBER(OFFSET('Sanitation Data'!$H$10,0,10*ROW('Sanitation Data'!H154))),'Data Summary'!DG160="Yes"),OFFSET('Sanitation Data'!$H$10,0,10*ROW('Sanitation Data'!H154)),NA())</f>
        <v>#N/A</v>
      </c>
      <c r="AS160" s="83" t="e">
        <f ca="true">+IF(AND(ISNUMBER(OFFSET('Sanitation Data'!$H$11,0,10*ROW('Sanitation Data'!H154))),'Data Summary'!DH160="Yes"),OFFSET('Sanitation Data'!$H$11,0,10*ROW('Sanitation Data'!H154)),NA())</f>
        <v>#N/A</v>
      </c>
      <c r="AT160" s="83" t="e">
        <f ca="true">+IF(AND(ISNUMBER(OFFSET('Sanitation Data'!$H$12,0,10*ROW('Sanitation Data'!H154))),'Data Summary'!DI160="Yes"),OFFSET('Sanitation Data'!$H$12,0,10*ROW('Sanitation Data'!H154)),NA())</f>
        <v>#N/A</v>
      </c>
      <c r="AU160" s="83" t="e">
        <f ca="true">+IF(AND(ISNUMBER(OFFSET('Sanitation Data'!$I$4,0,10*ROW('Sanitation Data'!I154))),'Data Summary'!DJ160="Yes"),100-OFFSET('Sanitation Data'!$I$4,0,10*ROW('Sanitation Data'!I154)),NA())</f>
        <v>#N/A</v>
      </c>
      <c r="AV160" s="83" t="e">
        <f ca="true">+IF(AND(ISNUMBER(OFFSET('Sanitation Data'!$I$6,0,10*ROW('Sanitation Data'!I154))),'Data Summary'!DK160="Yes"),OFFSET('Sanitation Data'!$I$6,0,10*ROW('Sanitation Data'!I154)),NA())</f>
        <v>#N/A</v>
      </c>
      <c r="AW160" s="83" t="e">
        <f ca="true">+IF(AND(ISNUMBER(OFFSET('Sanitation Data'!$I$10,0,10*ROW('Sanitation Data'!I154))),'Data Summary'!DL160="Yes"),OFFSET('Sanitation Data'!$I$10,0,10*ROW('Sanitation Data'!I154)),NA())</f>
        <v>#N/A</v>
      </c>
      <c r="AX160" s="83" t="e">
        <f ca="true">+IF(AND(ISNUMBER(OFFSET('Sanitation Data'!$I$11,0,10*ROW('Sanitation Data'!I154))),'Data Summary'!DM160="Yes"),OFFSET('Sanitation Data'!$I$11,0,10*ROW('Sanitation Data'!I154)),NA())</f>
        <v>#N/A</v>
      </c>
      <c r="AY160" s="83" t="e">
        <f ca="true">+IF(AND(ISNUMBER(OFFSET('Sanitation Data'!$I$12,0,10*ROW('Sanitation Data'!I154))),'Data Summary'!DN160="Yes"),OFFSET('Sanitation Data'!$I$12,0,10*ROW('Sanitation Data'!I154)),NA())</f>
        <v>#N/A</v>
      </c>
      <c r="AZ160" s="84" t="e">
        <f ca="true">+IF(AND(ISNUMBER(OFFSET('Hygiene Data'!$D$5,0,10*ROW('Hygiene Data'!D154))),'Data Summary'!DO160="Yes"),OFFSET('Hygiene Data'!$D$5,0,10*ROW('Hygiene Data'!D154)),NA())</f>
        <v>#N/A</v>
      </c>
      <c r="BA160" s="84" t="e">
        <f ca="true">+IF(AND(ISNUMBER(OFFSET('Hygiene Data'!$D$7,0,10*ROW('Hygiene Data'!D154))),'Data Summary'!DP160="Yes"),OFFSET('Hygiene Data'!$D$7,0,10*ROW('Hygiene Data'!D154)),NA())</f>
        <v>#N/A</v>
      </c>
      <c r="BB160" s="84" t="e">
        <f ca="true">+IF(AND(ISNUMBER(OFFSET('Hygiene Data'!$D$9,0,10*ROW('Hygiene Data'!D154))),'Data Summary'!DQ160="Yes"),OFFSET('Hygiene Data'!$D$9,0,10*ROW('Hygiene Data'!D154)),NA())</f>
        <v>#N/A</v>
      </c>
      <c r="BC160" s="84" t="e">
        <f ca="true">+IF(AND(ISNUMBER(OFFSET('Hygiene Data'!$E$5,0,10*ROW('Hygiene Data'!E154))),'Data Summary'!DR160="Yes"),OFFSET('Hygiene Data'!$E$5,0,10*ROW('Hygiene Data'!E154)),NA())</f>
        <v>#N/A</v>
      </c>
      <c r="BD160" s="84" t="e">
        <f ca="true">+IF(AND(ISNUMBER(OFFSET('Hygiene Data'!$E$7,0,10*ROW('Hygiene Data'!E154))),'Data Summary'!DS160="Yes"),OFFSET('Hygiene Data'!$E$7,0,10*ROW('Hygiene Data'!E154)),NA())</f>
        <v>#N/A</v>
      </c>
      <c r="BE160" s="84" t="e">
        <f ca="true">+IF(AND(ISNUMBER(OFFSET('Hygiene Data'!$E$9,0,10*ROW('Hygiene Data'!E154))),'Data Summary'!DT160="Yes"),OFFSET('Hygiene Data'!$E$9,0,10*ROW('Hygiene Data'!E154)),NA())</f>
        <v>#N/A</v>
      </c>
      <c r="BF160" s="84" t="e">
        <f ca="true">+IF(AND(ISNUMBER(OFFSET('Hygiene Data'!$F$5,0,10*ROW('Hygiene Data'!F154))),'Data Summary'!DU160="Yes"),OFFSET('Hygiene Data'!$F$5,0,10*ROW('Hygiene Data'!F154)),NA())</f>
        <v>#N/A</v>
      </c>
      <c r="BG160" s="84" t="e">
        <f ca="true">+IF(AND(ISNUMBER(OFFSET('Hygiene Data'!$F$7,0,10*ROW('Hygiene Data'!F154))),'Data Summary'!DV160="Yes"),OFFSET('Hygiene Data'!$F$7,0,10*ROW('Hygiene Data'!F154)),NA())</f>
        <v>#N/A</v>
      </c>
      <c r="BH160" s="84" t="e">
        <f ca="true">+IF(AND(ISNUMBER(OFFSET('Hygiene Data'!$F$9,0,10*ROW('Hygiene Data'!F154))),'Data Summary'!DW160="Yes"),OFFSET('Hygiene Data'!$F$9,0,10*ROW('Hygiene Data'!F154)),NA())</f>
        <v>#N/A</v>
      </c>
      <c r="BI160" s="84" t="e">
        <f ca="true">+IF(AND(ISNUMBER(OFFSET('Hygiene Data'!$G$5,0,10*ROW('Hygiene Data'!G154))),'Data Summary'!DX160="Yes"),OFFSET('Hygiene Data'!$G$5,0,10*ROW('Hygiene Data'!G154)),NA())</f>
        <v>#N/A</v>
      </c>
      <c r="BJ160" s="84" t="e">
        <f ca="true">+IF(AND(ISNUMBER(OFFSET('Hygiene Data'!$G$7,0,10*ROW('Hygiene Data'!G154))),'Data Summary'!DY160="Yes"),OFFSET('Hygiene Data'!$G$7,0,10*ROW('Hygiene Data'!G154)),NA())</f>
        <v>#N/A</v>
      </c>
      <c r="BK160" s="84" t="e">
        <f ca="true">+IF(AND(ISNUMBER(OFFSET('Hygiene Data'!$G$9,0,10*ROW('Hygiene Data'!G154))),'Data Summary'!DZ160="Yes"),OFFSET('Hygiene Data'!$G$9,0,10*ROW('Hygiene Data'!G154)),NA())</f>
        <v>#N/A</v>
      </c>
      <c r="BL160" s="84" t="e">
        <f ca="true">+IF(AND(ISNUMBER(OFFSET('Hygiene Data'!$H$5,0,10*ROW('Hygiene Data'!H154))),'Data Summary'!EA160="Yes"),OFFSET('Hygiene Data'!$H$5,0,10*ROW('Hygiene Data'!H154)),NA())</f>
        <v>#N/A</v>
      </c>
      <c r="BM160" s="84" t="e">
        <f ca="true">+IF(AND(ISNUMBER(OFFSET('Hygiene Data'!$H$7,0,10*ROW('Hygiene Data'!H154))),'Data Summary'!EB160="Yes"),OFFSET('Hygiene Data'!$H$7,0,10*ROW('Hygiene Data'!H154)),NA())</f>
        <v>#N/A</v>
      </c>
      <c r="BN160" s="84" t="e">
        <f ca="true">+IF(AND(ISNUMBER(OFFSET('Hygiene Data'!$H$9,0,10*ROW('Hygiene Data'!H154))),'Data Summary'!EC160="Yes"),OFFSET('Hygiene Data'!$H$9,0,10*ROW('Hygiene Data'!H154)),NA())</f>
        <v>#N/A</v>
      </c>
      <c r="BO160" s="84" t="e">
        <f ca="true">+IF(AND(ISNUMBER(OFFSET('Hygiene Data'!$I$5,0,10*ROW('Hygiene Data'!I154))),'Data Summary'!ED160="Yes"),OFFSET('Hygiene Data'!$I$5,0,10*ROW('Hygiene Data'!I154)),NA())</f>
        <v>#N/A</v>
      </c>
      <c r="BP160" s="84" t="e">
        <f ca="true">+IF(AND(ISNUMBER(OFFSET('Hygiene Data'!$I$7,0,10*ROW('Hygiene Data'!I154))),'Data Summary'!EE160="Yes"),OFFSET('Hygiene Data'!$I$7,0,10*ROW('Hygiene Data'!I154)),NA())</f>
        <v>#N/A</v>
      </c>
      <c r="BQ160" s="84" t="e">
        <f ca="true">+IF(AND(ISNUMBER(OFFSET('Hygiene Data'!$I$9,0,10*ROW('Hygiene Data'!I154))),'Data Summary'!EF160="Yes"),OFFSET('Hygiene Data'!$I$9,0,10*ROW('Hygiene Data'!I154)),NA())</f>
        <v>#N/A</v>
      </c>
    </row>
    <row xmlns:x14ac="http://schemas.microsoft.com/office/spreadsheetml/2009/9/ac" r="161" x14ac:dyDescent="0.2">
      <c r="A161" s="375" t="e">
        <f ca="true">+RIGHT('Data Summary'!A161,LEN('Data Summary'!A161)-9)</f>
        <v>#VALUE!</v>
      </c>
      <c r="B161" s="36" t="str">
        <f ca="true">+IF(ISTEXT('Data Summary'!B161),'Data Summary'!B161,"")</f>
        <v/>
      </c>
      <c r="C161" s="325" t="e">
        <f ca="true">+VALUE('Data Summary'!C161)</f>
        <v>#VALUE!</v>
      </c>
      <c r="D161" s="82" t="e">
        <f ca="true">+IF(AND(ISNUMBER(OFFSET('Water Data'!$D$4,0,10*ROW('Water Data'!D155))),'Data Summary'!BS161="Yes"),100-OFFSET('Water Data'!$D$4,0,10*ROW('Water Data'!D155)),NA())</f>
        <v>#N/A</v>
      </c>
      <c r="E161" s="82" t="e">
        <f ca="true">+IF(AND(ISNUMBER(OFFSET('Water Data'!$D$6,0,10*ROW('Water Data'!D155))),'Data Summary'!BT161="Yes"),OFFSET('Water Data'!$D$6,0,10*ROW('Water Data'!D155)),NA())</f>
        <v>#N/A</v>
      </c>
      <c r="F161" s="82" t="e">
        <f ca="true">+IF(AND(ISNUMBER(OFFSET('Water Data'!$D$9,0,10*ROW('Water Data'!D155))),'Data Summary'!BU161="Yes"),OFFSET('Water Data'!$D$9,0,10*ROW('Water Data'!D155)),NA())</f>
        <v>#N/A</v>
      </c>
      <c r="G161" s="82" t="e">
        <f ca="true">+IF(AND(ISNUMBER(OFFSET('Water Data'!$E$4,0,10*ROW('Water Data'!E155))),'Data Summary'!BV161="Yes"),100-OFFSET('Water Data'!$E$4,0,10*ROW('Water Data'!E155)),NA())</f>
        <v>#N/A</v>
      </c>
      <c r="H161" s="82" t="e">
        <f ca="true">+IF(AND(ISNUMBER(OFFSET('Water Data'!$E$6,0,10*ROW('Water Data'!E155))),'Data Summary'!BW161="Yes"),OFFSET('Water Data'!$E$6,0,10*ROW('Water Data'!E155)),NA())</f>
        <v>#N/A</v>
      </c>
      <c r="I161" s="82" t="e">
        <f ca="true">+IF(AND(ISNUMBER(OFFSET('Water Data'!$E$9,0,10*ROW('Water Data'!E155))),'Data Summary'!BX161="Yes"),OFFSET('Water Data'!$E$9,0,10*ROW('Water Data'!E155)),NA())</f>
        <v>#N/A</v>
      </c>
      <c r="J161" s="82" t="e">
        <f ca="true">+IF(AND(ISNUMBER(OFFSET('Water Data'!$F$4,0,10*ROW('Water Data'!F155))),'Data Summary'!BY161="Yes"),100-OFFSET('Water Data'!$F$4,0,10*ROW('Water Data'!F155)),NA())</f>
        <v>#N/A</v>
      </c>
      <c r="K161" s="82" t="e">
        <f ca="true">+IF(AND(ISNUMBER(OFFSET('Water Data'!$F$6,0,10*ROW('Water Data'!F155))),'Data Summary'!BZ161="Yes"),OFFSET('Water Data'!$F$6,0,10*ROW('Water Data'!F155)),NA())</f>
        <v>#N/A</v>
      </c>
      <c r="L161" s="82" t="e">
        <f ca="true">+IF(AND(ISNUMBER(OFFSET('Water Data'!$F$9,0,10*ROW('Water Data'!F155))),'Data Summary'!CA161="Yes"),OFFSET('Water Data'!$F$9,0,10*ROW('Water Data'!F155)),NA())</f>
        <v>#N/A</v>
      </c>
      <c r="M161" s="82" t="e">
        <f ca="true">+IF(AND(ISNUMBER(OFFSET('Water Data'!$G$4,0,10*ROW('Water Data'!G155))),'Data Summary'!CB161="Yes"),100-OFFSET('Water Data'!$G$4,0,10*ROW('Water Data'!G155)),NA())</f>
        <v>#N/A</v>
      </c>
      <c r="N161" s="82" t="e">
        <f ca="true">+IF(AND(ISNUMBER(OFFSET('Water Data'!$G$6,0,10*ROW('Water Data'!G155))),'Data Summary'!CC161="Yes"),OFFSET('Water Data'!$G$6,0,10*ROW('Water Data'!G155)),NA())</f>
        <v>#N/A</v>
      </c>
      <c r="O161" s="82" t="e">
        <f ca="true">+IF(AND(ISNUMBER(OFFSET('Water Data'!$G$9,0,10*ROW('Water Data'!G155))),'Data Summary'!CD161="Yes"),OFFSET('Water Data'!$G$9,0,10*ROW('Water Data'!G155)),NA())</f>
        <v>#N/A</v>
      </c>
      <c r="P161" s="82" t="e">
        <f ca="true">+IF(AND(ISNUMBER(OFFSET('Water Data'!$H$4,0,10*ROW('Water Data'!H155))),'Data Summary'!CE161="Yes"),100-OFFSET('Water Data'!$H$4,0,10*ROW('Water Data'!H155)),NA())</f>
        <v>#N/A</v>
      </c>
      <c r="Q161" s="82" t="e">
        <f ca="true">+IF(AND(ISNUMBER(OFFSET('Water Data'!$H$6,0,10*ROW('Water Data'!H155))),'Data Summary'!CF161="Yes"),OFFSET('Water Data'!$H$6,0,10*ROW('Water Data'!H155)),NA())</f>
        <v>#N/A</v>
      </c>
      <c r="R161" s="82" t="e">
        <f ca="true">+IF(AND(ISNUMBER(OFFSET('Water Data'!$H$9,0,10*ROW('Water Data'!H155))),'Data Summary'!CG161="Yes"),OFFSET('Water Data'!$H$9,0,10*ROW('Water Data'!H155)),NA())</f>
        <v>#N/A</v>
      </c>
      <c r="S161" s="82" t="e">
        <f ca="true">+IF(AND(ISNUMBER(OFFSET('Water Data'!$I$4,0,10*ROW('Water Data'!I155))),'Data Summary'!CH161="Yes"),100-OFFSET('Water Data'!$I$4,0,10*ROW('Water Data'!I155)),NA())</f>
        <v>#N/A</v>
      </c>
      <c r="T161" s="82" t="e">
        <f ca="true">+IF(AND(ISNUMBER(OFFSET('Water Data'!$I$6,0,10*ROW('Water Data'!I155))),'Data Summary'!CI161="Yes"),OFFSET('Water Data'!$I$6,0,10*ROW('Water Data'!I155)),NA())</f>
        <v>#N/A</v>
      </c>
      <c r="U161" s="82" t="e">
        <f ca="true">+IF(AND(ISNUMBER(OFFSET('Water Data'!$I$9,0,10*ROW('Water Data'!I155))),'Data Summary'!CJ161="Yes"),OFFSET('Water Data'!$I$9,0,10*ROW('Water Data'!I155)),NA())</f>
        <v>#N/A</v>
      </c>
      <c r="V161" s="83" t="e">
        <f ca="true">+IF(AND(ISNUMBER(OFFSET('Sanitation Data'!$D$4,0,10*ROW('Sanitation Data'!D155))),'Data Summary'!CK161="Yes"),100-OFFSET('Sanitation Data'!$D$4,0,10*ROW('Sanitation Data'!D155)),NA())</f>
        <v>#N/A</v>
      </c>
      <c r="W161" s="83" t="e">
        <f ca="true">+IF(AND(ISNUMBER(OFFSET('Sanitation Data'!$D$6,0,10*ROW('Sanitation Data'!D155))),'Data Summary'!CL161="Yes"),OFFSET('Sanitation Data'!$D$6,0,10*ROW('Sanitation Data'!D155)),NA())</f>
        <v>#N/A</v>
      </c>
      <c r="X161" s="83" t="e">
        <f ca="true">+IF(AND(ISNUMBER(OFFSET('Sanitation Data'!$D$10,0,10*ROW('Sanitation Data'!D155))),'Data Summary'!CM161="Yes"),OFFSET('Sanitation Data'!$D$10,0,10*ROW('Sanitation Data'!D155)),NA())</f>
        <v>#N/A</v>
      </c>
      <c r="Y161" s="83" t="e">
        <f ca="true">+IF(AND(ISNUMBER(OFFSET('Sanitation Data'!$D$11,0,10*ROW('Sanitation Data'!D155))),'Data Summary'!CN161="Yes"),OFFSET('Sanitation Data'!$D$11,0,10*ROW('Sanitation Data'!D155)),NA())</f>
        <v>#N/A</v>
      </c>
      <c r="Z161" s="83" t="e">
        <f ca="true">+IF(AND(ISNUMBER(OFFSET('Sanitation Data'!$D$12,0,10*ROW('Sanitation Data'!D155))),'Data Summary'!CO161="Yes"),OFFSET('Sanitation Data'!$D$12,0,10*ROW('Sanitation Data'!D155)),NA())</f>
        <v>#N/A</v>
      </c>
      <c r="AA161" s="83" t="e">
        <f ca="true">+IF(AND(ISNUMBER(OFFSET('Sanitation Data'!$E$4,0,10*ROW('Sanitation Data'!E155))),'Data Summary'!CP161="Yes"),100-OFFSET('Sanitation Data'!$E$4,0,10*ROW('Sanitation Data'!E155)),NA())</f>
        <v>#N/A</v>
      </c>
      <c r="AB161" s="83" t="e">
        <f ca="true">+IF(AND(ISNUMBER(OFFSET('Sanitation Data'!$E$6,0,10*ROW('Sanitation Data'!E155))),'Data Summary'!CQ161="Yes"),OFFSET('Sanitation Data'!$E$6,0,10*ROW('Sanitation Data'!E155)),NA())</f>
        <v>#N/A</v>
      </c>
      <c r="AC161" s="83" t="e">
        <f ca="true">+IF(AND(ISNUMBER(OFFSET('Sanitation Data'!$E$10,0,10*ROW('Sanitation Data'!E155))),'Data Summary'!CR161="Yes"),OFFSET('Sanitation Data'!$E$10,0,10*ROW('Sanitation Data'!E155)),NA())</f>
        <v>#N/A</v>
      </c>
      <c r="AD161" s="83" t="e">
        <f ca="true">+IF(AND(ISNUMBER(OFFSET('Sanitation Data'!$E$11,0,10*ROW('Sanitation Data'!E155))),'Data Summary'!CS161="Yes"),OFFSET('Sanitation Data'!$E$11,0,10*ROW('Sanitation Data'!E155)),NA())</f>
        <v>#N/A</v>
      </c>
      <c r="AE161" s="83" t="e">
        <f ca="true">+IF(AND(ISNUMBER(OFFSET('Sanitation Data'!$E$12,0,10*ROW('Sanitation Data'!E155))),'Data Summary'!CT161="Yes"),OFFSET('Sanitation Data'!$E$12,0,10*ROW('Sanitation Data'!E155)),NA())</f>
        <v>#N/A</v>
      </c>
      <c r="AF161" s="83" t="e">
        <f ca="true">+IF(AND(ISNUMBER(OFFSET('Sanitation Data'!$F$4,0,10*ROW('Sanitation Data'!F155))),'Data Summary'!CU161="Yes"),100-OFFSET('Sanitation Data'!$F$4,0,10*ROW('Sanitation Data'!F155)),NA())</f>
        <v>#N/A</v>
      </c>
      <c r="AG161" s="83" t="e">
        <f ca="true">+IF(AND(ISNUMBER(OFFSET('Sanitation Data'!$F$6,0,10*ROW('Sanitation Data'!F155))),'Data Summary'!CV161="Yes"),OFFSET('Sanitation Data'!$F$6,0,10*ROW('Sanitation Data'!F155)),NA())</f>
        <v>#N/A</v>
      </c>
      <c r="AH161" s="83" t="e">
        <f ca="true">+IF(AND(ISNUMBER(OFFSET('Sanitation Data'!$F$10,0,10*ROW('Sanitation Data'!F155))),'Data Summary'!CW161="Yes"),OFFSET('Sanitation Data'!$F$10,0,10*ROW('Sanitation Data'!F155)),NA())</f>
        <v>#N/A</v>
      </c>
      <c r="AI161" s="83" t="e">
        <f ca="true">+IF(AND(ISNUMBER(OFFSET('Sanitation Data'!$F$11,0,10*ROW('Sanitation Data'!F155))),'Data Summary'!CX161="Yes"),OFFSET('Sanitation Data'!$F$11,0,10*ROW('Sanitation Data'!F155)),NA())</f>
        <v>#N/A</v>
      </c>
      <c r="AJ161" s="83" t="e">
        <f ca="true">+IF(AND(ISNUMBER(OFFSET('Sanitation Data'!$F$12,0,10*ROW('Sanitation Data'!F155))),'Data Summary'!CY161="Yes"),OFFSET('Sanitation Data'!$F$12,0,10*ROW('Sanitation Data'!F155)),NA())</f>
        <v>#N/A</v>
      </c>
      <c r="AK161" s="83" t="e">
        <f ca="true">+IF(AND(ISNUMBER(OFFSET('Sanitation Data'!$G$4,0,10*ROW('Sanitation Data'!G155))),'Data Summary'!CZ161="Yes"),100-OFFSET('Sanitation Data'!$G$4,0,10*ROW('Sanitation Data'!G155)),NA())</f>
        <v>#N/A</v>
      </c>
      <c r="AL161" s="83" t="e">
        <f ca="true">+IF(AND(ISNUMBER(OFFSET('Sanitation Data'!$G$6,0,10*ROW('Sanitation Data'!G155))),'Data Summary'!DA161="Yes"),OFFSET('Sanitation Data'!$G$6,0,10*ROW('Sanitation Data'!G155)),NA())</f>
        <v>#N/A</v>
      </c>
      <c r="AM161" s="83" t="e">
        <f ca="true">+IF(AND(ISNUMBER(OFFSET('Sanitation Data'!$G$10,0,10*ROW('Sanitation Data'!G155))),'Data Summary'!DB161="Yes"),OFFSET('Sanitation Data'!$G$10,0,10*ROW('Sanitation Data'!G155)),NA())</f>
        <v>#N/A</v>
      </c>
      <c r="AN161" s="83" t="e">
        <f ca="true">+IF(AND(ISNUMBER(OFFSET('Sanitation Data'!$G$11,0,10*ROW('Sanitation Data'!G155))),'Data Summary'!DC161="Yes"),OFFSET('Sanitation Data'!$G$11,0,10*ROW('Sanitation Data'!G155)),NA())</f>
        <v>#N/A</v>
      </c>
      <c r="AO161" s="83" t="e">
        <f ca="true">+IF(AND(ISNUMBER(OFFSET('Sanitation Data'!$G$12,0,10*ROW('Sanitation Data'!G155))),'Data Summary'!DD161="Yes"),OFFSET('Sanitation Data'!$G$12,0,10*ROW('Sanitation Data'!G155)),NA())</f>
        <v>#N/A</v>
      </c>
      <c r="AP161" s="83" t="e">
        <f ca="true">+IF(AND(ISNUMBER(OFFSET('Sanitation Data'!$H$4,0,10*ROW('Sanitation Data'!H155))),'Data Summary'!DE161="Yes"),100-OFFSET('Sanitation Data'!$H$4,0,10*ROW('Sanitation Data'!H155)),NA())</f>
        <v>#N/A</v>
      </c>
      <c r="AQ161" s="83" t="e">
        <f ca="true">+IF(AND(ISNUMBER(OFFSET('Sanitation Data'!$H$6,0,10*ROW('Sanitation Data'!H155))),'Data Summary'!DF161="Yes"),OFFSET('Sanitation Data'!$H$6,0,10*ROW('Sanitation Data'!H155)),NA())</f>
        <v>#N/A</v>
      </c>
      <c r="AR161" s="83" t="e">
        <f ca="true">+IF(AND(ISNUMBER(OFFSET('Sanitation Data'!$H$10,0,10*ROW('Sanitation Data'!H155))),'Data Summary'!DG161="Yes"),OFFSET('Sanitation Data'!$H$10,0,10*ROW('Sanitation Data'!H155)),NA())</f>
        <v>#N/A</v>
      </c>
      <c r="AS161" s="83" t="e">
        <f ca="true">+IF(AND(ISNUMBER(OFFSET('Sanitation Data'!$H$11,0,10*ROW('Sanitation Data'!H155))),'Data Summary'!DH161="Yes"),OFFSET('Sanitation Data'!$H$11,0,10*ROW('Sanitation Data'!H155)),NA())</f>
        <v>#N/A</v>
      </c>
      <c r="AT161" s="83" t="e">
        <f ca="true">+IF(AND(ISNUMBER(OFFSET('Sanitation Data'!$H$12,0,10*ROW('Sanitation Data'!H155))),'Data Summary'!DI161="Yes"),OFFSET('Sanitation Data'!$H$12,0,10*ROW('Sanitation Data'!H155)),NA())</f>
        <v>#N/A</v>
      </c>
      <c r="AU161" s="83" t="e">
        <f ca="true">+IF(AND(ISNUMBER(OFFSET('Sanitation Data'!$I$4,0,10*ROW('Sanitation Data'!I155))),'Data Summary'!DJ161="Yes"),100-OFFSET('Sanitation Data'!$I$4,0,10*ROW('Sanitation Data'!I155)),NA())</f>
        <v>#N/A</v>
      </c>
      <c r="AV161" s="83" t="e">
        <f ca="true">+IF(AND(ISNUMBER(OFFSET('Sanitation Data'!$I$6,0,10*ROW('Sanitation Data'!I155))),'Data Summary'!DK161="Yes"),OFFSET('Sanitation Data'!$I$6,0,10*ROW('Sanitation Data'!I155)),NA())</f>
        <v>#N/A</v>
      </c>
      <c r="AW161" s="83" t="e">
        <f ca="true">+IF(AND(ISNUMBER(OFFSET('Sanitation Data'!$I$10,0,10*ROW('Sanitation Data'!I155))),'Data Summary'!DL161="Yes"),OFFSET('Sanitation Data'!$I$10,0,10*ROW('Sanitation Data'!I155)),NA())</f>
        <v>#N/A</v>
      </c>
      <c r="AX161" s="83" t="e">
        <f ca="true">+IF(AND(ISNUMBER(OFFSET('Sanitation Data'!$I$11,0,10*ROW('Sanitation Data'!I155))),'Data Summary'!DM161="Yes"),OFFSET('Sanitation Data'!$I$11,0,10*ROW('Sanitation Data'!I155)),NA())</f>
        <v>#N/A</v>
      </c>
      <c r="AY161" s="83" t="e">
        <f ca="true">+IF(AND(ISNUMBER(OFFSET('Sanitation Data'!$I$12,0,10*ROW('Sanitation Data'!I155))),'Data Summary'!DN161="Yes"),OFFSET('Sanitation Data'!$I$12,0,10*ROW('Sanitation Data'!I155)),NA())</f>
        <v>#N/A</v>
      </c>
      <c r="AZ161" s="84" t="e">
        <f ca="true">+IF(AND(ISNUMBER(OFFSET('Hygiene Data'!$D$5,0,10*ROW('Hygiene Data'!D155))),'Data Summary'!DO161="Yes"),OFFSET('Hygiene Data'!$D$5,0,10*ROW('Hygiene Data'!D155)),NA())</f>
        <v>#N/A</v>
      </c>
      <c r="BA161" s="84" t="e">
        <f ca="true">+IF(AND(ISNUMBER(OFFSET('Hygiene Data'!$D$7,0,10*ROW('Hygiene Data'!D155))),'Data Summary'!DP161="Yes"),OFFSET('Hygiene Data'!$D$7,0,10*ROW('Hygiene Data'!D155)),NA())</f>
        <v>#N/A</v>
      </c>
      <c r="BB161" s="84" t="e">
        <f ca="true">+IF(AND(ISNUMBER(OFFSET('Hygiene Data'!$D$9,0,10*ROW('Hygiene Data'!D155))),'Data Summary'!DQ161="Yes"),OFFSET('Hygiene Data'!$D$9,0,10*ROW('Hygiene Data'!D155)),NA())</f>
        <v>#N/A</v>
      </c>
      <c r="BC161" s="84" t="e">
        <f ca="true">+IF(AND(ISNUMBER(OFFSET('Hygiene Data'!$E$5,0,10*ROW('Hygiene Data'!E155))),'Data Summary'!DR161="Yes"),OFFSET('Hygiene Data'!$E$5,0,10*ROW('Hygiene Data'!E155)),NA())</f>
        <v>#N/A</v>
      </c>
      <c r="BD161" s="84" t="e">
        <f ca="true">+IF(AND(ISNUMBER(OFFSET('Hygiene Data'!$E$7,0,10*ROW('Hygiene Data'!E155))),'Data Summary'!DS161="Yes"),OFFSET('Hygiene Data'!$E$7,0,10*ROW('Hygiene Data'!E155)),NA())</f>
        <v>#N/A</v>
      </c>
      <c r="BE161" s="84" t="e">
        <f ca="true">+IF(AND(ISNUMBER(OFFSET('Hygiene Data'!$E$9,0,10*ROW('Hygiene Data'!E155))),'Data Summary'!DT161="Yes"),OFFSET('Hygiene Data'!$E$9,0,10*ROW('Hygiene Data'!E155)),NA())</f>
        <v>#N/A</v>
      </c>
      <c r="BF161" s="84" t="e">
        <f ca="true">+IF(AND(ISNUMBER(OFFSET('Hygiene Data'!$F$5,0,10*ROW('Hygiene Data'!F155))),'Data Summary'!DU161="Yes"),OFFSET('Hygiene Data'!$F$5,0,10*ROW('Hygiene Data'!F155)),NA())</f>
        <v>#N/A</v>
      </c>
      <c r="BG161" s="84" t="e">
        <f ca="true">+IF(AND(ISNUMBER(OFFSET('Hygiene Data'!$F$7,0,10*ROW('Hygiene Data'!F155))),'Data Summary'!DV161="Yes"),OFFSET('Hygiene Data'!$F$7,0,10*ROW('Hygiene Data'!F155)),NA())</f>
        <v>#N/A</v>
      </c>
      <c r="BH161" s="84" t="e">
        <f ca="true">+IF(AND(ISNUMBER(OFFSET('Hygiene Data'!$F$9,0,10*ROW('Hygiene Data'!F155))),'Data Summary'!DW161="Yes"),OFFSET('Hygiene Data'!$F$9,0,10*ROW('Hygiene Data'!F155)),NA())</f>
        <v>#N/A</v>
      </c>
      <c r="BI161" s="84" t="e">
        <f ca="true">+IF(AND(ISNUMBER(OFFSET('Hygiene Data'!$G$5,0,10*ROW('Hygiene Data'!G155))),'Data Summary'!DX161="Yes"),OFFSET('Hygiene Data'!$G$5,0,10*ROW('Hygiene Data'!G155)),NA())</f>
        <v>#N/A</v>
      </c>
      <c r="BJ161" s="84" t="e">
        <f ca="true">+IF(AND(ISNUMBER(OFFSET('Hygiene Data'!$G$7,0,10*ROW('Hygiene Data'!G155))),'Data Summary'!DY161="Yes"),OFFSET('Hygiene Data'!$G$7,0,10*ROW('Hygiene Data'!G155)),NA())</f>
        <v>#N/A</v>
      </c>
      <c r="BK161" s="84" t="e">
        <f ca="true">+IF(AND(ISNUMBER(OFFSET('Hygiene Data'!$G$9,0,10*ROW('Hygiene Data'!G155))),'Data Summary'!DZ161="Yes"),OFFSET('Hygiene Data'!$G$9,0,10*ROW('Hygiene Data'!G155)),NA())</f>
        <v>#N/A</v>
      </c>
      <c r="BL161" s="84" t="e">
        <f ca="true">+IF(AND(ISNUMBER(OFFSET('Hygiene Data'!$H$5,0,10*ROW('Hygiene Data'!H155))),'Data Summary'!EA161="Yes"),OFFSET('Hygiene Data'!$H$5,0,10*ROW('Hygiene Data'!H155)),NA())</f>
        <v>#N/A</v>
      </c>
      <c r="BM161" s="84" t="e">
        <f ca="true">+IF(AND(ISNUMBER(OFFSET('Hygiene Data'!$H$7,0,10*ROW('Hygiene Data'!H155))),'Data Summary'!EB161="Yes"),OFFSET('Hygiene Data'!$H$7,0,10*ROW('Hygiene Data'!H155)),NA())</f>
        <v>#N/A</v>
      </c>
      <c r="BN161" s="84" t="e">
        <f ca="true">+IF(AND(ISNUMBER(OFFSET('Hygiene Data'!$H$9,0,10*ROW('Hygiene Data'!H155))),'Data Summary'!EC161="Yes"),OFFSET('Hygiene Data'!$H$9,0,10*ROW('Hygiene Data'!H155)),NA())</f>
        <v>#N/A</v>
      </c>
      <c r="BO161" s="84" t="e">
        <f ca="true">+IF(AND(ISNUMBER(OFFSET('Hygiene Data'!$I$5,0,10*ROW('Hygiene Data'!I155))),'Data Summary'!ED161="Yes"),OFFSET('Hygiene Data'!$I$5,0,10*ROW('Hygiene Data'!I155)),NA())</f>
        <v>#N/A</v>
      </c>
      <c r="BP161" s="84" t="e">
        <f ca="true">+IF(AND(ISNUMBER(OFFSET('Hygiene Data'!$I$7,0,10*ROW('Hygiene Data'!I155))),'Data Summary'!EE161="Yes"),OFFSET('Hygiene Data'!$I$7,0,10*ROW('Hygiene Data'!I155)),NA())</f>
        <v>#N/A</v>
      </c>
      <c r="BQ161" s="84" t="e">
        <f ca="true">+IF(AND(ISNUMBER(OFFSET('Hygiene Data'!$I$9,0,10*ROW('Hygiene Data'!I155))),'Data Summary'!EF161="Yes"),OFFSET('Hygiene Data'!$I$9,0,10*ROW('Hygiene Data'!I155)),NA())</f>
        <v>#N/A</v>
      </c>
    </row>
    <row xmlns:x14ac="http://schemas.microsoft.com/office/spreadsheetml/2009/9/ac" r="162" x14ac:dyDescent="0.2">
      <c r="A162" s="375" t="e">
        <f ca="true">+RIGHT('Data Summary'!A162,LEN('Data Summary'!A162)-9)</f>
        <v>#VALUE!</v>
      </c>
      <c r="B162" s="36" t="str">
        <f ca="true">+IF(ISTEXT('Data Summary'!B162),'Data Summary'!B162,"")</f>
        <v/>
      </c>
      <c r="C162" s="325" t="e">
        <f ca="true">+VALUE('Data Summary'!C162)</f>
        <v>#VALUE!</v>
      </c>
      <c r="D162" s="82" t="e">
        <f ca="true">+IF(AND(ISNUMBER(OFFSET('Water Data'!$D$4,0,10*ROW('Water Data'!D156))),'Data Summary'!BS162="Yes"),100-OFFSET('Water Data'!$D$4,0,10*ROW('Water Data'!D156)),NA())</f>
        <v>#N/A</v>
      </c>
      <c r="E162" s="82" t="e">
        <f ca="true">+IF(AND(ISNUMBER(OFFSET('Water Data'!$D$6,0,10*ROW('Water Data'!D156))),'Data Summary'!BT162="Yes"),OFFSET('Water Data'!$D$6,0,10*ROW('Water Data'!D156)),NA())</f>
        <v>#N/A</v>
      </c>
      <c r="F162" s="82" t="e">
        <f ca="true">+IF(AND(ISNUMBER(OFFSET('Water Data'!$D$9,0,10*ROW('Water Data'!D156))),'Data Summary'!BU162="Yes"),OFFSET('Water Data'!$D$9,0,10*ROW('Water Data'!D156)),NA())</f>
        <v>#N/A</v>
      </c>
      <c r="G162" s="82" t="e">
        <f ca="true">+IF(AND(ISNUMBER(OFFSET('Water Data'!$E$4,0,10*ROW('Water Data'!E156))),'Data Summary'!BV162="Yes"),100-OFFSET('Water Data'!$E$4,0,10*ROW('Water Data'!E156)),NA())</f>
        <v>#N/A</v>
      </c>
      <c r="H162" s="82" t="e">
        <f ca="true">+IF(AND(ISNUMBER(OFFSET('Water Data'!$E$6,0,10*ROW('Water Data'!E156))),'Data Summary'!BW162="Yes"),OFFSET('Water Data'!$E$6,0,10*ROW('Water Data'!E156)),NA())</f>
        <v>#N/A</v>
      </c>
      <c r="I162" s="82" t="e">
        <f ca="true">+IF(AND(ISNUMBER(OFFSET('Water Data'!$E$9,0,10*ROW('Water Data'!E156))),'Data Summary'!BX162="Yes"),OFFSET('Water Data'!$E$9,0,10*ROW('Water Data'!E156)),NA())</f>
        <v>#N/A</v>
      </c>
      <c r="J162" s="82" t="e">
        <f ca="true">+IF(AND(ISNUMBER(OFFSET('Water Data'!$F$4,0,10*ROW('Water Data'!F156))),'Data Summary'!BY162="Yes"),100-OFFSET('Water Data'!$F$4,0,10*ROW('Water Data'!F156)),NA())</f>
        <v>#N/A</v>
      </c>
      <c r="K162" s="82" t="e">
        <f ca="true">+IF(AND(ISNUMBER(OFFSET('Water Data'!$F$6,0,10*ROW('Water Data'!F156))),'Data Summary'!BZ162="Yes"),OFFSET('Water Data'!$F$6,0,10*ROW('Water Data'!F156)),NA())</f>
        <v>#N/A</v>
      </c>
      <c r="L162" s="82" t="e">
        <f ca="true">+IF(AND(ISNUMBER(OFFSET('Water Data'!$F$9,0,10*ROW('Water Data'!F156))),'Data Summary'!CA162="Yes"),OFFSET('Water Data'!$F$9,0,10*ROW('Water Data'!F156)),NA())</f>
        <v>#N/A</v>
      </c>
      <c r="M162" s="82" t="e">
        <f ca="true">+IF(AND(ISNUMBER(OFFSET('Water Data'!$G$4,0,10*ROW('Water Data'!G156))),'Data Summary'!CB162="Yes"),100-OFFSET('Water Data'!$G$4,0,10*ROW('Water Data'!G156)),NA())</f>
        <v>#N/A</v>
      </c>
      <c r="N162" s="82" t="e">
        <f ca="true">+IF(AND(ISNUMBER(OFFSET('Water Data'!$G$6,0,10*ROW('Water Data'!G156))),'Data Summary'!CC162="Yes"),OFFSET('Water Data'!$G$6,0,10*ROW('Water Data'!G156)),NA())</f>
        <v>#N/A</v>
      </c>
      <c r="O162" s="82" t="e">
        <f ca="true">+IF(AND(ISNUMBER(OFFSET('Water Data'!$G$9,0,10*ROW('Water Data'!G156))),'Data Summary'!CD162="Yes"),OFFSET('Water Data'!$G$9,0,10*ROW('Water Data'!G156)),NA())</f>
        <v>#N/A</v>
      </c>
      <c r="P162" s="82" t="e">
        <f ca="true">+IF(AND(ISNUMBER(OFFSET('Water Data'!$H$4,0,10*ROW('Water Data'!H156))),'Data Summary'!CE162="Yes"),100-OFFSET('Water Data'!$H$4,0,10*ROW('Water Data'!H156)),NA())</f>
        <v>#N/A</v>
      </c>
      <c r="Q162" s="82" t="e">
        <f ca="true">+IF(AND(ISNUMBER(OFFSET('Water Data'!$H$6,0,10*ROW('Water Data'!H156))),'Data Summary'!CF162="Yes"),OFFSET('Water Data'!$H$6,0,10*ROW('Water Data'!H156)),NA())</f>
        <v>#N/A</v>
      </c>
      <c r="R162" s="82" t="e">
        <f ca="true">+IF(AND(ISNUMBER(OFFSET('Water Data'!$H$9,0,10*ROW('Water Data'!H156))),'Data Summary'!CG162="Yes"),OFFSET('Water Data'!$H$9,0,10*ROW('Water Data'!H156)),NA())</f>
        <v>#N/A</v>
      </c>
      <c r="S162" s="82" t="e">
        <f ca="true">+IF(AND(ISNUMBER(OFFSET('Water Data'!$I$4,0,10*ROW('Water Data'!I156))),'Data Summary'!CH162="Yes"),100-OFFSET('Water Data'!$I$4,0,10*ROW('Water Data'!I156)),NA())</f>
        <v>#N/A</v>
      </c>
      <c r="T162" s="82" t="e">
        <f ca="true">+IF(AND(ISNUMBER(OFFSET('Water Data'!$I$6,0,10*ROW('Water Data'!I156))),'Data Summary'!CI162="Yes"),OFFSET('Water Data'!$I$6,0,10*ROW('Water Data'!I156)),NA())</f>
        <v>#N/A</v>
      </c>
      <c r="U162" s="82" t="e">
        <f ca="true">+IF(AND(ISNUMBER(OFFSET('Water Data'!$I$9,0,10*ROW('Water Data'!I156))),'Data Summary'!CJ162="Yes"),OFFSET('Water Data'!$I$9,0,10*ROW('Water Data'!I156)),NA())</f>
        <v>#N/A</v>
      </c>
      <c r="V162" s="83" t="e">
        <f ca="true">+IF(AND(ISNUMBER(OFFSET('Sanitation Data'!$D$4,0,10*ROW('Sanitation Data'!D156))),'Data Summary'!CK162="Yes"),100-OFFSET('Sanitation Data'!$D$4,0,10*ROW('Sanitation Data'!D156)),NA())</f>
        <v>#N/A</v>
      </c>
      <c r="W162" s="83" t="e">
        <f ca="true">+IF(AND(ISNUMBER(OFFSET('Sanitation Data'!$D$6,0,10*ROW('Sanitation Data'!D156))),'Data Summary'!CL162="Yes"),OFFSET('Sanitation Data'!$D$6,0,10*ROW('Sanitation Data'!D156)),NA())</f>
        <v>#N/A</v>
      </c>
      <c r="X162" s="83" t="e">
        <f ca="true">+IF(AND(ISNUMBER(OFFSET('Sanitation Data'!$D$10,0,10*ROW('Sanitation Data'!D156))),'Data Summary'!CM162="Yes"),OFFSET('Sanitation Data'!$D$10,0,10*ROW('Sanitation Data'!D156)),NA())</f>
        <v>#N/A</v>
      </c>
      <c r="Y162" s="83" t="e">
        <f ca="true">+IF(AND(ISNUMBER(OFFSET('Sanitation Data'!$D$11,0,10*ROW('Sanitation Data'!D156))),'Data Summary'!CN162="Yes"),OFFSET('Sanitation Data'!$D$11,0,10*ROW('Sanitation Data'!D156)),NA())</f>
        <v>#N/A</v>
      </c>
      <c r="Z162" s="83" t="e">
        <f ca="true">+IF(AND(ISNUMBER(OFFSET('Sanitation Data'!$D$12,0,10*ROW('Sanitation Data'!D156))),'Data Summary'!CO162="Yes"),OFFSET('Sanitation Data'!$D$12,0,10*ROW('Sanitation Data'!D156)),NA())</f>
        <v>#N/A</v>
      </c>
      <c r="AA162" s="83" t="e">
        <f ca="true">+IF(AND(ISNUMBER(OFFSET('Sanitation Data'!$E$4,0,10*ROW('Sanitation Data'!E156))),'Data Summary'!CP162="Yes"),100-OFFSET('Sanitation Data'!$E$4,0,10*ROW('Sanitation Data'!E156)),NA())</f>
        <v>#N/A</v>
      </c>
      <c r="AB162" s="83" t="e">
        <f ca="true">+IF(AND(ISNUMBER(OFFSET('Sanitation Data'!$E$6,0,10*ROW('Sanitation Data'!E156))),'Data Summary'!CQ162="Yes"),OFFSET('Sanitation Data'!$E$6,0,10*ROW('Sanitation Data'!E156)),NA())</f>
        <v>#N/A</v>
      </c>
      <c r="AC162" s="83" t="e">
        <f ca="true">+IF(AND(ISNUMBER(OFFSET('Sanitation Data'!$E$10,0,10*ROW('Sanitation Data'!E156))),'Data Summary'!CR162="Yes"),OFFSET('Sanitation Data'!$E$10,0,10*ROW('Sanitation Data'!E156)),NA())</f>
        <v>#N/A</v>
      </c>
      <c r="AD162" s="83" t="e">
        <f ca="true">+IF(AND(ISNUMBER(OFFSET('Sanitation Data'!$E$11,0,10*ROW('Sanitation Data'!E156))),'Data Summary'!CS162="Yes"),OFFSET('Sanitation Data'!$E$11,0,10*ROW('Sanitation Data'!E156)),NA())</f>
        <v>#N/A</v>
      </c>
      <c r="AE162" s="83" t="e">
        <f ca="true">+IF(AND(ISNUMBER(OFFSET('Sanitation Data'!$E$12,0,10*ROW('Sanitation Data'!E156))),'Data Summary'!CT162="Yes"),OFFSET('Sanitation Data'!$E$12,0,10*ROW('Sanitation Data'!E156)),NA())</f>
        <v>#N/A</v>
      </c>
      <c r="AF162" s="83" t="e">
        <f ca="true">+IF(AND(ISNUMBER(OFFSET('Sanitation Data'!$F$4,0,10*ROW('Sanitation Data'!F156))),'Data Summary'!CU162="Yes"),100-OFFSET('Sanitation Data'!$F$4,0,10*ROW('Sanitation Data'!F156)),NA())</f>
        <v>#N/A</v>
      </c>
      <c r="AG162" s="83" t="e">
        <f ca="true">+IF(AND(ISNUMBER(OFFSET('Sanitation Data'!$F$6,0,10*ROW('Sanitation Data'!F156))),'Data Summary'!CV162="Yes"),OFFSET('Sanitation Data'!$F$6,0,10*ROW('Sanitation Data'!F156)),NA())</f>
        <v>#N/A</v>
      </c>
      <c r="AH162" s="83" t="e">
        <f ca="true">+IF(AND(ISNUMBER(OFFSET('Sanitation Data'!$F$10,0,10*ROW('Sanitation Data'!F156))),'Data Summary'!CW162="Yes"),OFFSET('Sanitation Data'!$F$10,0,10*ROW('Sanitation Data'!F156)),NA())</f>
        <v>#N/A</v>
      </c>
      <c r="AI162" s="83" t="e">
        <f ca="true">+IF(AND(ISNUMBER(OFFSET('Sanitation Data'!$F$11,0,10*ROW('Sanitation Data'!F156))),'Data Summary'!CX162="Yes"),OFFSET('Sanitation Data'!$F$11,0,10*ROW('Sanitation Data'!F156)),NA())</f>
        <v>#N/A</v>
      </c>
      <c r="AJ162" s="83" t="e">
        <f ca="true">+IF(AND(ISNUMBER(OFFSET('Sanitation Data'!$F$12,0,10*ROW('Sanitation Data'!F156))),'Data Summary'!CY162="Yes"),OFFSET('Sanitation Data'!$F$12,0,10*ROW('Sanitation Data'!F156)),NA())</f>
        <v>#N/A</v>
      </c>
      <c r="AK162" s="83" t="e">
        <f ca="true">+IF(AND(ISNUMBER(OFFSET('Sanitation Data'!$G$4,0,10*ROW('Sanitation Data'!G156))),'Data Summary'!CZ162="Yes"),100-OFFSET('Sanitation Data'!$G$4,0,10*ROW('Sanitation Data'!G156)),NA())</f>
        <v>#N/A</v>
      </c>
      <c r="AL162" s="83" t="e">
        <f ca="true">+IF(AND(ISNUMBER(OFFSET('Sanitation Data'!$G$6,0,10*ROW('Sanitation Data'!G156))),'Data Summary'!DA162="Yes"),OFFSET('Sanitation Data'!$G$6,0,10*ROW('Sanitation Data'!G156)),NA())</f>
        <v>#N/A</v>
      </c>
      <c r="AM162" s="83" t="e">
        <f ca="true">+IF(AND(ISNUMBER(OFFSET('Sanitation Data'!$G$10,0,10*ROW('Sanitation Data'!G156))),'Data Summary'!DB162="Yes"),OFFSET('Sanitation Data'!$G$10,0,10*ROW('Sanitation Data'!G156)),NA())</f>
        <v>#N/A</v>
      </c>
      <c r="AN162" s="83" t="e">
        <f ca="true">+IF(AND(ISNUMBER(OFFSET('Sanitation Data'!$G$11,0,10*ROW('Sanitation Data'!G156))),'Data Summary'!DC162="Yes"),OFFSET('Sanitation Data'!$G$11,0,10*ROW('Sanitation Data'!G156)),NA())</f>
        <v>#N/A</v>
      </c>
      <c r="AO162" s="83" t="e">
        <f ca="true">+IF(AND(ISNUMBER(OFFSET('Sanitation Data'!$G$12,0,10*ROW('Sanitation Data'!G156))),'Data Summary'!DD162="Yes"),OFFSET('Sanitation Data'!$G$12,0,10*ROW('Sanitation Data'!G156)),NA())</f>
        <v>#N/A</v>
      </c>
      <c r="AP162" s="83" t="e">
        <f ca="true">+IF(AND(ISNUMBER(OFFSET('Sanitation Data'!$H$4,0,10*ROW('Sanitation Data'!H156))),'Data Summary'!DE162="Yes"),100-OFFSET('Sanitation Data'!$H$4,0,10*ROW('Sanitation Data'!H156)),NA())</f>
        <v>#N/A</v>
      </c>
      <c r="AQ162" s="83" t="e">
        <f ca="true">+IF(AND(ISNUMBER(OFFSET('Sanitation Data'!$H$6,0,10*ROW('Sanitation Data'!H156))),'Data Summary'!DF162="Yes"),OFFSET('Sanitation Data'!$H$6,0,10*ROW('Sanitation Data'!H156)),NA())</f>
        <v>#N/A</v>
      </c>
      <c r="AR162" s="83" t="e">
        <f ca="true">+IF(AND(ISNUMBER(OFFSET('Sanitation Data'!$H$10,0,10*ROW('Sanitation Data'!H156))),'Data Summary'!DG162="Yes"),OFFSET('Sanitation Data'!$H$10,0,10*ROW('Sanitation Data'!H156)),NA())</f>
        <v>#N/A</v>
      </c>
      <c r="AS162" s="83" t="e">
        <f ca="true">+IF(AND(ISNUMBER(OFFSET('Sanitation Data'!$H$11,0,10*ROW('Sanitation Data'!H156))),'Data Summary'!DH162="Yes"),OFFSET('Sanitation Data'!$H$11,0,10*ROW('Sanitation Data'!H156)),NA())</f>
        <v>#N/A</v>
      </c>
      <c r="AT162" s="83" t="e">
        <f ca="true">+IF(AND(ISNUMBER(OFFSET('Sanitation Data'!$H$12,0,10*ROW('Sanitation Data'!H156))),'Data Summary'!DI162="Yes"),OFFSET('Sanitation Data'!$H$12,0,10*ROW('Sanitation Data'!H156)),NA())</f>
        <v>#N/A</v>
      </c>
      <c r="AU162" s="83" t="e">
        <f ca="true">+IF(AND(ISNUMBER(OFFSET('Sanitation Data'!$I$4,0,10*ROW('Sanitation Data'!I156))),'Data Summary'!DJ162="Yes"),100-OFFSET('Sanitation Data'!$I$4,0,10*ROW('Sanitation Data'!I156)),NA())</f>
        <v>#N/A</v>
      </c>
      <c r="AV162" s="83" t="e">
        <f ca="true">+IF(AND(ISNUMBER(OFFSET('Sanitation Data'!$I$6,0,10*ROW('Sanitation Data'!I156))),'Data Summary'!DK162="Yes"),OFFSET('Sanitation Data'!$I$6,0,10*ROW('Sanitation Data'!I156)),NA())</f>
        <v>#N/A</v>
      </c>
      <c r="AW162" s="83" t="e">
        <f ca="true">+IF(AND(ISNUMBER(OFFSET('Sanitation Data'!$I$10,0,10*ROW('Sanitation Data'!I156))),'Data Summary'!DL162="Yes"),OFFSET('Sanitation Data'!$I$10,0,10*ROW('Sanitation Data'!I156)),NA())</f>
        <v>#N/A</v>
      </c>
      <c r="AX162" s="83" t="e">
        <f ca="true">+IF(AND(ISNUMBER(OFFSET('Sanitation Data'!$I$11,0,10*ROW('Sanitation Data'!I156))),'Data Summary'!DM162="Yes"),OFFSET('Sanitation Data'!$I$11,0,10*ROW('Sanitation Data'!I156)),NA())</f>
        <v>#N/A</v>
      </c>
      <c r="AY162" s="83" t="e">
        <f ca="true">+IF(AND(ISNUMBER(OFFSET('Sanitation Data'!$I$12,0,10*ROW('Sanitation Data'!I156))),'Data Summary'!DN162="Yes"),OFFSET('Sanitation Data'!$I$12,0,10*ROW('Sanitation Data'!I156)),NA())</f>
        <v>#N/A</v>
      </c>
      <c r="AZ162" s="84" t="e">
        <f ca="true">+IF(AND(ISNUMBER(OFFSET('Hygiene Data'!$D$5,0,10*ROW('Hygiene Data'!D156))),'Data Summary'!DO162="Yes"),OFFSET('Hygiene Data'!$D$5,0,10*ROW('Hygiene Data'!D156)),NA())</f>
        <v>#N/A</v>
      </c>
      <c r="BA162" s="84" t="e">
        <f ca="true">+IF(AND(ISNUMBER(OFFSET('Hygiene Data'!$D$7,0,10*ROW('Hygiene Data'!D156))),'Data Summary'!DP162="Yes"),OFFSET('Hygiene Data'!$D$7,0,10*ROW('Hygiene Data'!D156)),NA())</f>
        <v>#N/A</v>
      </c>
      <c r="BB162" s="84" t="e">
        <f ca="true">+IF(AND(ISNUMBER(OFFSET('Hygiene Data'!$D$9,0,10*ROW('Hygiene Data'!D156))),'Data Summary'!DQ162="Yes"),OFFSET('Hygiene Data'!$D$9,0,10*ROW('Hygiene Data'!D156)),NA())</f>
        <v>#N/A</v>
      </c>
      <c r="BC162" s="84" t="e">
        <f ca="true">+IF(AND(ISNUMBER(OFFSET('Hygiene Data'!$E$5,0,10*ROW('Hygiene Data'!E156))),'Data Summary'!DR162="Yes"),OFFSET('Hygiene Data'!$E$5,0,10*ROW('Hygiene Data'!E156)),NA())</f>
        <v>#N/A</v>
      </c>
      <c r="BD162" s="84" t="e">
        <f ca="true">+IF(AND(ISNUMBER(OFFSET('Hygiene Data'!$E$7,0,10*ROW('Hygiene Data'!E156))),'Data Summary'!DS162="Yes"),OFFSET('Hygiene Data'!$E$7,0,10*ROW('Hygiene Data'!E156)),NA())</f>
        <v>#N/A</v>
      </c>
      <c r="BE162" s="84" t="e">
        <f ca="true">+IF(AND(ISNUMBER(OFFSET('Hygiene Data'!$E$9,0,10*ROW('Hygiene Data'!E156))),'Data Summary'!DT162="Yes"),OFFSET('Hygiene Data'!$E$9,0,10*ROW('Hygiene Data'!E156)),NA())</f>
        <v>#N/A</v>
      </c>
      <c r="BF162" s="84" t="e">
        <f ca="true">+IF(AND(ISNUMBER(OFFSET('Hygiene Data'!$F$5,0,10*ROW('Hygiene Data'!F156))),'Data Summary'!DU162="Yes"),OFFSET('Hygiene Data'!$F$5,0,10*ROW('Hygiene Data'!F156)),NA())</f>
        <v>#N/A</v>
      </c>
      <c r="BG162" s="84" t="e">
        <f ca="true">+IF(AND(ISNUMBER(OFFSET('Hygiene Data'!$F$7,0,10*ROW('Hygiene Data'!F156))),'Data Summary'!DV162="Yes"),OFFSET('Hygiene Data'!$F$7,0,10*ROW('Hygiene Data'!F156)),NA())</f>
        <v>#N/A</v>
      </c>
      <c r="BH162" s="84" t="e">
        <f ca="true">+IF(AND(ISNUMBER(OFFSET('Hygiene Data'!$F$9,0,10*ROW('Hygiene Data'!F156))),'Data Summary'!DW162="Yes"),OFFSET('Hygiene Data'!$F$9,0,10*ROW('Hygiene Data'!F156)),NA())</f>
        <v>#N/A</v>
      </c>
      <c r="BI162" s="84" t="e">
        <f ca="true">+IF(AND(ISNUMBER(OFFSET('Hygiene Data'!$G$5,0,10*ROW('Hygiene Data'!G156))),'Data Summary'!DX162="Yes"),OFFSET('Hygiene Data'!$G$5,0,10*ROW('Hygiene Data'!G156)),NA())</f>
        <v>#N/A</v>
      </c>
      <c r="BJ162" s="84" t="e">
        <f ca="true">+IF(AND(ISNUMBER(OFFSET('Hygiene Data'!$G$7,0,10*ROW('Hygiene Data'!G156))),'Data Summary'!DY162="Yes"),OFFSET('Hygiene Data'!$G$7,0,10*ROW('Hygiene Data'!G156)),NA())</f>
        <v>#N/A</v>
      </c>
      <c r="BK162" s="84" t="e">
        <f ca="true">+IF(AND(ISNUMBER(OFFSET('Hygiene Data'!$G$9,0,10*ROW('Hygiene Data'!G156))),'Data Summary'!DZ162="Yes"),OFFSET('Hygiene Data'!$G$9,0,10*ROW('Hygiene Data'!G156)),NA())</f>
        <v>#N/A</v>
      </c>
      <c r="BL162" s="84" t="e">
        <f ca="true">+IF(AND(ISNUMBER(OFFSET('Hygiene Data'!$H$5,0,10*ROW('Hygiene Data'!H156))),'Data Summary'!EA162="Yes"),OFFSET('Hygiene Data'!$H$5,0,10*ROW('Hygiene Data'!H156)),NA())</f>
        <v>#N/A</v>
      </c>
      <c r="BM162" s="84" t="e">
        <f ca="true">+IF(AND(ISNUMBER(OFFSET('Hygiene Data'!$H$7,0,10*ROW('Hygiene Data'!H156))),'Data Summary'!EB162="Yes"),OFFSET('Hygiene Data'!$H$7,0,10*ROW('Hygiene Data'!H156)),NA())</f>
        <v>#N/A</v>
      </c>
      <c r="BN162" s="84" t="e">
        <f ca="true">+IF(AND(ISNUMBER(OFFSET('Hygiene Data'!$H$9,0,10*ROW('Hygiene Data'!H156))),'Data Summary'!EC162="Yes"),OFFSET('Hygiene Data'!$H$9,0,10*ROW('Hygiene Data'!H156)),NA())</f>
        <v>#N/A</v>
      </c>
      <c r="BO162" s="84" t="e">
        <f ca="true">+IF(AND(ISNUMBER(OFFSET('Hygiene Data'!$I$5,0,10*ROW('Hygiene Data'!I156))),'Data Summary'!ED162="Yes"),OFFSET('Hygiene Data'!$I$5,0,10*ROW('Hygiene Data'!I156)),NA())</f>
        <v>#N/A</v>
      </c>
      <c r="BP162" s="84" t="e">
        <f ca="true">+IF(AND(ISNUMBER(OFFSET('Hygiene Data'!$I$7,0,10*ROW('Hygiene Data'!I156))),'Data Summary'!EE162="Yes"),OFFSET('Hygiene Data'!$I$7,0,10*ROW('Hygiene Data'!I156)),NA())</f>
        <v>#N/A</v>
      </c>
      <c r="BQ162" s="84" t="e">
        <f ca="true">+IF(AND(ISNUMBER(OFFSET('Hygiene Data'!$I$9,0,10*ROW('Hygiene Data'!I156))),'Data Summary'!EF162="Yes"),OFFSET('Hygiene Data'!$I$9,0,10*ROW('Hygiene Data'!I156)),NA())</f>
        <v>#N/A</v>
      </c>
    </row>
    <row xmlns:x14ac="http://schemas.microsoft.com/office/spreadsheetml/2009/9/ac" r="163" x14ac:dyDescent="0.2">
      <c r="A163" s="375" t="e">
        <f ca="true">+RIGHT('Data Summary'!A163,LEN('Data Summary'!A163)-9)</f>
        <v>#VALUE!</v>
      </c>
      <c r="B163" s="36" t="str">
        <f ca="true">+IF(ISTEXT('Data Summary'!B163),'Data Summary'!B163,"")</f>
        <v/>
      </c>
      <c r="C163" s="325" t="e">
        <f ca="true">+VALUE('Data Summary'!C163)</f>
        <v>#VALUE!</v>
      </c>
      <c r="D163" s="82" t="e">
        <f ca="true">+IF(AND(ISNUMBER(OFFSET('Water Data'!$D$4,0,10*ROW('Water Data'!D157))),'Data Summary'!BS163="Yes"),100-OFFSET('Water Data'!$D$4,0,10*ROW('Water Data'!D157)),NA())</f>
        <v>#N/A</v>
      </c>
      <c r="E163" s="82" t="e">
        <f ca="true">+IF(AND(ISNUMBER(OFFSET('Water Data'!$D$6,0,10*ROW('Water Data'!D157))),'Data Summary'!BT163="Yes"),OFFSET('Water Data'!$D$6,0,10*ROW('Water Data'!D157)),NA())</f>
        <v>#N/A</v>
      </c>
      <c r="F163" s="82" t="e">
        <f ca="true">+IF(AND(ISNUMBER(OFFSET('Water Data'!$D$9,0,10*ROW('Water Data'!D157))),'Data Summary'!BU163="Yes"),OFFSET('Water Data'!$D$9,0,10*ROW('Water Data'!D157)),NA())</f>
        <v>#N/A</v>
      </c>
      <c r="G163" s="82" t="e">
        <f ca="true">+IF(AND(ISNUMBER(OFFSET('Water Data'!$E$4,0,10*ROW('Water Data'!E157))),'Data Summary'!BV163="Yes"),100-OFFSET('Water Data'!$E$4,0,10*ROW('Water Data'!E157)),NA())</f>
        <v>#N/A</v>
      </c>
      <c r="H163" s="82" t="e">
        <f ca="true">+IF(AND(ISNUMBER(OFFSET('Water Data'!$E$6,0,10*ROW('Water Data'!E157))),'Data Summary'!BW163="Yes"),OFFSET('Water Data'!$E$6,0,10*ROW('Water Data'!E157)),NA())</f>
        <v>#N/A</v>
      </c>
      <c r="I163" s="82" t="e">
        <f ca="true">+IF(AND(ISNUMBER(OFFSET('Water Data'!$E$9,0,10*ROW('Water Data'!E157))),'Data Summary'!BX163="Yes"),OFFSET('Water Data'!$E$9,0,10*ROW('Water Data'!E157)),NA())</f>
        <v>#N/A</v>
      </c>
      <c r="J163" s="82" t="e">
        <f ca="true">+IF(AND(ISNUMBER(OFFSET('Water Data'!$F$4,0,10*ROW('Water Data'!F157))),'Data Summary'!BY163="Yes"),100-OFFSET('Water Data'!$F$4,0,10*ROW('Water Data'!F157)),NA())</f>
        <v>#N/A</v>
      </c>
      <c r="K163" s="82" t="e">
        <f ca="true">+IF(AND(ISNUMBER(OFFSET('Water Data'!$F$6,0,10*ROW('Water Data'!F157))),'Data Summary'!BZ163="Yes"),OFFSET('Water Data'!$F$6,0,10*ROW('Water Data'!F157)),NA())</f>
        <v>#N/A</v>
      </c>
      <c r="L163" s="82" t="e">
        <f ca="true">+IF(AND(ISNUMBER(OFFSET('Water Data'!$F$9,0,10*ROW('Water Data'!F157))),'Data Summary'!CA163="Yes"),OFFSET('Water Data'!$F$9,0,10*ROW('Water Data'!F157)),NA())</f>
        <v>#N/A</v>
      </c>
      <c r="M163" s="82" t="e">
        <f ca="true">+IF(AND(ISNUMBER(OFFSET('Water Data'!$G$4,0,10*ROW('Water Data'!G157))),'Data Summary'!CB163="Yes"),100-OFFSET('Water Data'!$G$4,0,10*ROW('Water Data'!G157)),NA())</f>
        <v>#N/A</v>
      </c>
      <c r="N163" s="82" t="e">
        <f ca="true">+IF(AND(ISNUMBER(OFFSET('Water Data'!$G$6,0,10*ROW('Water Data'!G157))),'Data Summary'!CC163="Yes"),OFFSET('Water Data'!$G$6,0,10*ROW('Water Data'!G157)),NA())</f>
        <v>#N/A</v>
      </c>
      <c r="O163" s="82" t="e">
        <f ca="true">+IF(AND(ISNUMBER(OFFSET('Water Data'!$G$9,0,10*ROW('Water Data'!G157))),'Data Summary'!CD163="Yes"),OFFSET('Water Data'!$G$9,0,10*ROW('Water Data'!G157)),NA())</f>
        <v>#N/A</v>
      </c>
      <c r="P163" s="82" t="e">
        <f ca="true">+IF(AND(ISNUMBER(OFFSET('Water Data'!$H$4,0,10*ROW('Water Data'!H157))),'Data Summary'!CE163="Yes"),100-OFFSET('Water Data'!$H$4,0,10*ROW('Water Data'!H157)),NA())</f>
        <v>#N/A</v>
      </c>
      <c r="Q163" s="82" t="e">
        <f ca="true">+IF(AND(ISNUMBER(OFFSET('Water Data'!$H$6,0,10*ROW('Water Data'!H157))),'Data Summary'!CF163="Yes"),OFFSET('Water Data'!$H$6,0,10*ROW('Water Data'!H157)),NA())</f>
        <v>#N/A</v>
      </c>
      <c r="R163" s="82" t="e">
        <f ca="true">+IF(AND(ISNUMBER(OFFSET('Water Data'!$H$9,0,10*ROW('Water Data'!H157))),'Data Summary'!CG163="Yes"),OFFSET('Water Data'!$H$9,0,10*ROW('Water Data'!H157)),NA())</f>
        <v>#N/A</v>
      </c>
      <c r="S163" s="82" t="e">
        <f ca="true">+IF(AND(ISNUMBER(OFFSET('Water Data'!$I$4,0,10*ROW('Water Data'!I157))),'Data Summary'!CH163="Yes"),100-OFFSET('Water Data'!$I$4,0,10*ROW('Water Data'!I157)),NA())</f>
        <v>#N/A</v>
      </c>
      <c r="T163" s="82" t="e">
        <f ca="true">+IF(AND(ISNUMBER(OFFSET('Water Data'!$I$6,0,10*ROW('Water Data'!I157))),'Data Summary'!CI163="Yes"),OFFSET('Water Data'!$I$6,0,10*ROW('Water Data'!I157)),NA())</f>
        <v>#N/A</v>
      </c>
      <c r="U163" s="82" t="e">
        <f ca="true">+IF(AND(ISNUMBER(OFFSET('Water Data'!$I$9,0,10*ROW('Water Data'!I157))),'Data Summary'!CJ163="Yes"),OFFSET('Water Data'!$I$9,0,10*ROW('Water Data'!I157)),NA())</f>
        <v>#N/A</v>
      </c>
      <c r="V163" s="83" t="e">
        <f ca="true">+IF(AND(ISNUMBER(OFFSET('Sanitation Data'!$D$4,0,10*ROW('Sanitation Data'!D157))),'Data Summary'!CK163="Yes"),100-OFFSET('Sanitation Data'!$D$4,0,10*ROW('Sanitation Data'!D157)),NA())</f>
        <v>#N/A</v>
      </c>
      <c r="W163" s="83" t="e">
        <f ca="true">+IF(AND(ISNUMBER(OFFSET('Sanitation Data'!$D$6,0,10*ROW('Sanitation Data'!D157))),'Data Summary'!CL163="Yes"),OFFSET('Sanitation Data'!$D$6,0,10*ROW('Sanitation Data'!D157)),NA())</f>
        <v>#N/A</v>
      </c>
      <c r="X163" s="83" t="e">
        <f ca="true">+IF(AND(ISNUMBER(OFFSET('Sanitation Data'!$D$10,0,10*ROW('Sanitation Data'!D157))),'Data Summary'!CM163="Yes"),OFFSET('Sanitation Data'!$D$10,0,10*ROW('Sanitation Data'!D157)),NA())</f>
        <v>#N/A</v>
      </c>
      <c r="Y163" s="83" t="e">
        <f ca="true">+IF(AND(ISNUMBER(OFFSET('Sanitation Data'!$D$11,0,10*ROW('Sanitation Data'!D157))),'Data Summary'!CN163="Yes"),OFFSET('Sanitation Data'!$D$11,0,10*ROW('Sanitation Data'!D157)),NA())</f>
        <v>#N/A</v>
      </c>
      <c r="Z163" s="83" t="e">
        <f ca="true">+IF(AND(ISNUMBER(OFFSET('Sanitation Data'!$D$12,0,10*ROW('Sanitation Data'!D157))),'Data Summary'!CO163="Yes"),OFFSET('Sanitation Data'!$D$12,0,10*ROW('Sanitation Data'!D157)),NA())</f>
        <v>#N/A</v>
      </c>
      <c r="AA163" s="83" t="e">
        <f ca="true">+IF(AND(ISNUMBER(OFFSET('Sanitation Data'!$E$4,0,10*ROW('Sanitation Data'!E157))),'Data Summary'!CP163="Yes"),100-OFFSET('Sanitation Data'!$E$4,0,10*ROW('Sanitation Data'!E157)),NA())</f>
        <v>#N/A</v>
      </c>
      <c r="AB163" s="83" t="e">
        <f ca="true">+IF(AND(ISNUMBER(OFFSET('Sanitation Data'!$E$6,0,10*ROW('Sanitation Data'!E157))),'Data Summary'!CQ163="Yes"),OFFSET('Sanitation Data'!$E$6,0,10*ROW('Sanitation Data'!E157)),NA())</f>
        <v>#N/A</v>
      </c>
      <c r="AC163" s="83" t="e">
        <f ca="true">+IF(AND(ISNUMBER(OFFSET('Sanitation Data'!$E$10,0,10*ROW('Sanitation Data'!E157))),'Data Summary'!CR163="Yes"),OFFSET('Sanitation Data'!$E$10,0,10*ROW('Sanitation Data'!E157)),NA())</f>
        <v>#N/A</v>
      </c>
      <c r="AD163" s="83" t="e">
        <f ca="true">+IF(AND(ISNUMBER(OFFSET('Sanitation Data'!$E$11,0,10*ROW('Sanitation Data'!E157))),'Data Summary'!CS163="Yes"),OFFSET('Sanitation Data'!$E$11,0,10*ROW('Sanitation Data'!E157)),NA())</f>
        <v>#N/A</v>
      </c>
      <c r="AE163" s="83" t="e">
        <f ca="true">+IF(AND(ISNUMBER(OFFSET('Sanitation Data'!$E$12,0,10*ROW('Sanitation Data'!E157))),'Data Summary'!CT163="Yes"),OFFSET('Sanitation Data'!$E$12,0,10*ROW('Sanitation Data'!E157)),NA())</f>
        <v>#N/A</v>
      </c>
      <c r="AF163" s="83" t="e">
        <f ca="true">+IF(AND(ISNUMBER(OFFSET('Sanitation Data'!$F$4,0,10*ROW('Sanitation Data'!F157))),'Data Summary'!CU163="Yes"),100-OFFSET('Sanitation Data'!$F$4,0,10*ROW('Sanitation Data'!F157)),NA())</f>
        <v>#N/A</v>
      </c>
      <c r="AG163" s="83" t="e">
        <f ca="true">+IF(AND(ISNUMBER(OFFSET('Sanitation Data'!$F$6,0,10*ROW('Sanitation Data'!F157))),'Data Summary'!CV163="Yes"),OFFSET('Sanitation Data'!$F$6,0,10*ROW('Sanitation Data'!F157)),NA())</f>
        <v>#N/A</v>
      </c>
      <c r="AH163" s="83" t="e">
        <f ca="true">+IF(AND(ISNUMBER(OFFSET('Sanitation Data'!$F$10,0,10*ROW('Sanitation Data'!F157))),'Data Summary'!CW163="Yes"),OFFSET('Sanitation Data'!$F$10,0,10*ROW('Sanitation Data'!F157)),NA())</f>
        <v>#N/A</v>
      </c>
      <c r="AI163" s="83" t="e">
        <f ca="true">+IF(AND(ISNUMBER(OFFSET('Sanitation Data'!$F$11,0,10*ROW('Sanitation Data'!F157))),'Data Summary'!CX163="Yes"),OFFSET('Sanitation Data'!$F$11,0,10*ROW('Sanitation Data'!F157)),NA())</f>
        <v>#N/A</v>
      </c>
      <c r="AJ163" s="83" t="e">
        <f ca="true">+IF(AND(ISNUMBER(OFFSET('Sanitation Data'!$F$12,0,10*ROW('Sanitation Data'!F157))),'Data Summary'!CY163="Yes"),OFFSET('Sanitation Data'!$F$12,0,10*ROW('Sanitation Data'!F157)),NA())</f>
        <v>#N/A</v>
      </c>
      <c r="AK163" s="83" t="e">
        <f ca="true">+IF(AND(ISNUMBER(OFFSET('Sanitation Data'!$G$4,0,10*ROW('Sanitation Data'!G157))),'Data Summary'!CZ163="Yes"),100-OFFSET('Sanitation Data'!$G$4,0,10*ROW('Sanitation Data'!G157)),NA())</f>
        <v>#N/A</v>
      </c>
      <c r="AL163" s="83" t="e">
        <f ca="true">+IF(AND(ISNUMBER(OFFSET('Sanitation Data'!$G$6,0,10*ROW('Sanitation Data'!G157))),'Data Summary'!DA163="Yes"),OFFSET('Sanitation Data'!$G$6,0,10*ROW('Sanitation Data'!G157)),NA())</f>
        <v>#N/A</v>
      </c>
      <c r="AM163" s="83" t="e">
        <f ca="true">+IF(AND(ISNUMBER(OFFSET('Sanitation Data'!$G$10,0,10*ROW('Sanitation Data'!G157))),'Data Summary'!DB163="Yes"),OFFSET('Sanitation Data'!$G$10,0,10*ROW('Sanitation Data'!G157)),NA())</f>
        <v>#N/A</v>
      </c>
      <c r="AN163" s="83" t="e">
        <f ca="true">+IF(AND(ISNUMBER(OFFSET('Sanitation Data'!$G$11,0,10*ROW('Sanitation Data'!G157))),'Data Summary'!DC163="Yes"),OFFSET('Sanitation Data'!$G$11,0,10*ROW('Sanitation Data'!G157)),NA())</f>
        <v>#N/A</v>
      </c>
      <c r="AO163" s="83" t="e">
        <f ca="true">+IF(AND(ISNUMBER(OFFSET('Sanitation Data'!$G$12,0,10*ROW('Sanitation Data'!G157))),'Data Summary'!DD163="Yes"),OFFSET('Sanitation Data'!$G$12,0,10*ROW('Sanitation Data'!G157)),NA())</f>
        <v>#N/A</v>
      </c>
      <c r="AP163" s="83" t="e">
        <f ca="true">+IF(AND(ISNUMBER(OFFSET('Sanitation Data'!$H$4,0,10*ROW('Sanitation Data'!H157))),'Data Summary'!DE163="Yes"),100-OFFSET('Sanitation Data'!$H$4,0,10*ROW('Sanitation Data'!H157)),NA())</f>
        <v>#N/A</v>
      </c>
      <c r="AQ163" s="83" t="e">
        <f ca="true">+IF(AND(ISNUMBER(OFFSET('Sanitation Data'!$H$6,0,10*ROW('Sanitation Data'!H157))),'Data Summary'!DF163="Yes"),OFFSET('Sanitation Data'!$H$6,0,10*ROW('Sanitation Data'!H157)),NA())</f>
        <v>#N/A</v>
      </c>
      <c r="AR163" s="83" t="e">
        <f ca="true">+IF(AND(ISNUMBER(OFFSET('Sanitation Data'!$H$10,0,10*ROW('Sanitation Data'!H157))),'Data Summary'!DG163="Yes"),OFFSET('Sanitation Data'!$H$10,0,10*ROW('Sanitation Data'!H157)),NA())</f>
        <v>#N/A</v>
      </c>
      <c r="AS163" s="83" t="e">
        <f ca="true">+IF(AND(ISNUMBER(OFFSET('Sanitation Data'!$H$11,0,10*ROW('Sanitation Data'!H157))),'Data Summary'!DH163="Yes"),OFFSET('Sanitation Data'!$H$11,0,10*ROW('Sanitation Data'!H157)),NA())</f>
        <v>#N/A</v>
      </c>
      <c r="AT163" s="83" t="e">
        <f ca="true">+IF(AND(ISNUMBER(OFFSET('Sanitation Data'!$H$12,0,10*ROW('Sanitation Data'!H157))),'Data Summary'!DI163="Yes"),OFFSET('Sanitation Data'!$H$12,0,10*ROW('Sanitation Data'!H157)),NA())</f>
        <v>#N/A</v>
      </c>
      <c r="AU163" s="83" t="e">
        <f ca="true">+IF(AND(ISNUMBER(OFFSET('Sanitation Data'!$I$4,0,10*ROW('Sanitation Data'!I157))),'Data Summary'!DJ163="Yes"),100-OFFSET('Sanitation Data'!$I$4,0,10*ROW('Sanitation Data'!I157)),NA())</f>
        <v>#N/A</v>
      </c>
      <c r="AV163" s="83" t="e">
        <f ca="true">+IF(AND(ISNUMBER(OFFSET('Sanitation Data'!$I$6,0,10*ROW('Sanitation Data'!I157))),'Data Summary'!DK163="Yes"),OFFSET('Sanitation Data'!$I$6,0,10*ROW('Sanitation Data'!I157)),NA())</f>
        <v>#N/A</v>
      </c>
      <c r="AW163" s="83" t="e">
        <f ca="true">+IF(AND(ISNUMBER(OFFSET('Sanitation Data'!$I$10,0,10*ROW('Sanitation Data'!I157))),'Data Summary'!DL163="Yes"),OFFSET('Sanitation Data'!$I$10,0,10*ROW('Sanitation Data'!I157)),NA())</f>
        <v>#N/A</v>
      </c>
      <c r="AX163" s="83" t="e">
        <f ca="true">+IF(AND(ISNUMBER(OFFSET('Sanitation Data'!$I$11,0,10*ROW('Sanitation Data'!I157))),'Data Summary'!DM163="Yes"),OFFSET('Sanitation Data'!$I$11,0,10*ROW('Sanitation Data'!I157)),NA())</f>
        <v>#N/A</v>
      </c>
      <c r="AY163" s="83" t="e">
        <f ca="true">+IF(AND(ISNUMBER(OFFSET('Sanitation Data'!$I$12,0,10*ROW('Sanitation Data'!I157))),'Data Summary'!DN163="Yes"),OFFSET('Sanitation Data'!$I$12,0,10*ROW('Sanitation Data'!I157)),NA())</f>
        <v>#N/A</v>
      </c>
      <c r="AZ163" s="84" t="e">
        <f ca="true">+IF(AND(ISNUMBER(OFFSET('Hygiene Data'!$D$5,0,10*ROW('Hygiene Data'!D157))),'Data Summary'!DO163="Yes"),OFFSET('Hygiene Data'!$D$5,0,10*ROW('Hygiene Data'!D157)),NA())</f>
        <v>#N/A</v>
      </c>
      <c r="BA163" s="84" t="e">
        <f ca="true">+IF(AND(ISNUMBER(OFFSET('Hygiene Data'!$D$7,0,10*ROW('Hygiene Data'!D157))),'Data Summary'!DP163="Yes"),OFFSET('Hygiene Data'!$D$7,0,10*ROW('Hygiene Data'!D157)),NA())</f>
        <v>#N/A</v>
      </c>
      <c r="BB163" s="84" t="e">
        <f ca="true">+IF(AND(ISNUMBER(OFFSET('Hygiene Data'!$D$9,0,10*ROW('Hygiene Data'!D157))),'Data Summary'!DQ163="Yes"),OFFSET('Hygiene Data'!$D$9,0,10*ROW('Hygiene Data'!D157)),NA())</f>
        <v>#N/A</v>
      </c>
      <c r="BC163" s="84" t="e">
        <f ca="true">+IF(AND(ISNUMBER(OFFSET('Hygiene Data'!$E$5,0,10*ROW('Hygiene Data'!E157))),'Data Summary'!DR163="Yes"),OFFSET('Hygiene Data'!$E$5,0,10*ROW('Hygiene Data'!E157)),NA())</f>
        <v>#N/A</v>
      </c>
      <c r="BD163" s="84" t="e">
        <f ca="true">+IF(AND(ISNUMBER(OFFSET('Hygiene Data'!$E$7,0,10*ROW('Hygiene Data'!E157))),'Data Summary'!DS163="Yes"),OFFSET('Hygiene Data'!$E$7,0,10*ROW('Hygiene Data'!E157)),NA())</f>
        <v>#N/A</v>
      </c>
      <c r="BE163" s="84" t="e">
        <f ca="true">+IF(AND(ISNUMBER(OFFSET('Hygiene Data'!$E$9,0,10*ROW('Hygiene Data'!E157))),'Data Summary'!DT163="Yes"),OFFSET('Hygiene Data'!$E$9,0,10*ROW('Hygiene Data'!E157)),NA())</f>
        <v>#N/A</v>
      </c>
      <c r="BF163" s="84" t="e">
        <f ca="true">+IF(AND(ISNUMBER(OFFSET('Hygiene Data'!$F$5,0,10*ROW('Hygiene Data'!F157))),'Data Summary'!DU163="Yes"),OFFSET('Hygiene Data'!$F$5,0,10*ROW('Hygiene Data'!F157)),NA())</f>
        <v>#N/A</v>
      </c>
      <c r="BG163" s="84" t="e">
        <f ca="true">+IF(AND(ISNUMBER(OFFSET('Hygiene Data'!$F$7,0,10*ROW('Hygiene Data'!F157))),'Data Summary'!DV163="Yes"),OFFSET('Hygiene Data'!$F$7,0,10*ROW('Hygiene Data'!F157)),NA())</f>
        <v>#N/A</v>
      </c>
      <c r="BH163" s="84" t="e">
        <f ca="true">+IF(AND(ISNUMBER(OFFSET('Hygiene Data'!$F$9,0,10*ROW('Hygiene Data'!F157))),'Data Summary'!DW163="Yes"),OFFSET('Hygiene Data'!$F$9,0,10*ROW('Hygiene Data'!F157)),NA())</f>
        <v>#N/A</v>
      </c>
      <c r="BI163" s="84" t="e">
        <f ca="true">+IF(AND(ISNUMBER(OFFSET('Hygiene Data'!$G$5,0,10*ROW('Hygiene Data'!G157))),'Data Summary'!DX163="Yes"),OFFSET('Hygiene Data'!$G$5,0,10*ROW('Hygiene Data'!G157)),NA())</f>
        <v>#N/A</v>
      </c>
      <c r="BJ163" s="84" t="e">
        <f ca="true">+IF(AND(ISNUMBER(OFFSET('Hygiene Data'!$G$7,0,10*ROW('Hygiene Data'!G157))),'Data Summary'!DY163="Yes"),OFFSET('Hygiene Data'!$G$7,0,10*ROW('Hygiene Data'!G157)),NA())</f>
        <v>#N/A</v>
      </c>
      <c r="BK163" s="84" t="e">
        <f ca="true">+IF(AND(ISNUMBER(OFFSET('Hygiene Data'!$G$9,0,10*ROW('Hygiene Data'!G157))),'Data Summary'!DZ163="Yes"),OFFSET('Hygiene Data'!$G$9,0,10*ROW('Hygiene Data'!G157)),NA())</f>
        <v>#N/A</v>
      </c>
      <c r="BL163" s="84" t="e">
        <f ca="true">+IF(AND(ISNUMBER(OFFSET('Hygiene Data'!$H$5,0,10*ROW('Hygiene Data'!H157))),'Data Summary'!EA163="Yes"),OFFSET('Hygiene Data'!$H$5,0,10*ROW('Hygiene Data'!H157)),NA())</f>
        <v>#N/A</v>
      </c>
      <c r="BM163" s="84" t="e">
        <f ca="true">+IF(AND(ISNUMBER(OFFSET('Hygiene Data'!$H$7,0,10*ROW('Hygiene Data'!H157))),'Data Summary'!EB163="Yes"),OFFSET('Hygiene Data'!$H$7,0,10*ROW('Hygiene Data'!H157)),NA())</f>
        <v>#N/A</v>
      </c>
      <c r="BN163" s="84" t="e">
        <f ca="true">+IF(AND(ISNUMBER(OFFSET('Hygiene Data'!$H$9,0,10*ROW('Hygiene Data'!H157))),'Data Summary'!EC163="Yes"),OFFSET('Hygiene Data'!$H$9,0,10*ROW('Hygiene Data'!H157)),NA())</f>
        <v>#N/A</v>
      </c>
      <c r="BO163" s="84" t="e">
        <f ca="true">+IF(AND(ISNUMBER(OFFSET('Hygiene Data'!$I$5,0,10*ROW('Hygiene Data'!I157))),'Data Summary'!ED163="Yes"),OFFSET('Hygiene Data'!$I$5,0,10*ROW('Hygiene Data'!I157)),NA())</f>
        <v>#N/A</v>
      </c>
      <c r="BP163" s="84" t="e">
        <f ca="true">+IF(AND(ISNUMBER(OFFSET('Hygiene Data'!$I$7,0,10*ROW('Hygiene Data'!I157))),'Data Summary'!EE163="Yes"),OFFSET('Hygiene Data'!$I$7,0,10*ROW('Hygiene Data'!I157)),NA())</f>
        <v>#N/A</v>
      </c>
      <c r="BQ163" s="84" t="e">
        <f ca="true">+IF(AND(ISNUMBER(OFFSET('Hygiene Data'!$I$9,0,10*ROW('Hygiene Data'!I157))),'Data Summary'!EF163="Yes"),OFFSET('Hygiene Data'!$I$9,0,10*ROW('Hygiene Data'!I157)),NA())</f>
        <v>#N/A</v>
      </c>
    </row>
    <row xmlns:x14ac="http://schemas.microsoft.com/office/spreadsheetml/2009/9/ac" r="164" x14ac:dyDescent="0.2">
      <c r="A164" s="375" t="e">
        <f ca="true">+RIGHT('Data Summary'!A164,LEN('Data Summary'!A164)-9)</f>
        <v>#VALUE!</v>
      </c>
      <c r="B164" s="36" t="str">
        <f ca="true">+IF(ISTEXT('Data Summary'!B164),'Data Summary'!B164,"")</f>
        <v/>
      </c>
      <c r="C164" s="325" t="e">
        <f ca="true">+VALUE('Data Summary'!C164)</f>
        <v>#VALUE!</v>
      </c>
      <c r="D164" s="82" t="e">
        <f ca="true">+IF(AND(ISNUMBER(OFFSET('Water Data'!$D$4,0,10*ROW('Water Data'!D158))),'Data Summary'!BS164="Yes"),100-OFFSET('Water Data'!$D$4,0,10*ROW('Water Data'!D158)),NA())</f>
        <v>#N/A</v>
      </c>
      <c r="E164" s="82" t="e">
        <f ca="true">+IF(AND(ISNUMBER(OFFSET('Water Data'!$D$6,0,10*ROW('Water Data'!D158))),'Data Summary'!BT164="Yes"),OFFSET('Water Data'!$D$6,0,10*ROW('Water Data'!D158)),NA())</f>
        <v>#N/A</v>
      </c>
      <c r="F164" s="82" t="e">
        <f ca="true">+IF(AND(ISNUMBER(OFFSET('Water Data'!$D$9,0,10*ROW('Water Data'!D158))),'Data Summary'!BU164="Yes"),OFFSET('Water Data'!$D$9,0,10*ROW('Water Data'!D158)),NA())</f>
        <v>#N/A</v>
      </c>
      <c r="G164" s="82" t="e">
        <f ca="true">+IF(AND(ISNUMBER(OFFSET('Water Data'!$E$4,0,10*ROW('Water Data'!E158))),'Data Summary'!BV164="Yes"),100-OFFSET('Water Data'!$E$4,0,10*ROW('Water Data'!E158)),NA())</f>
        <v>#N/A</v>
      </c>
      <c r="H164" s="82" t="e">
        <f ca="true">+IF(AND(ISNUMBER(OFFSET('Water Data'!$E$6,0,10*ROW('Water Data'!E158))),'Data Summary'!BW164="Yes"),OFFSET('Water Data'!$E$6,0,10*ROW('Water Data'!E158)),NA())</f>
        <v>#N/A</v>
      </c>
      <c r="I164" s="82" t="e">
        <f ca="true">+IF(AND(ISNUMBER(OFFSET('Water Data'!$E$9,0,10*ROW('Water Data'!E158))),'Data Summary'!BX164="Yes"),OFFSET('Water Data'!$E$9,0,10*ROW('Water Data'!E158)),NA())</f>
        <v>#N/A</v>
      </c>
      <c r="J164" s="82" t="e">
        <f ca="true">+IF(AND(ISNUMBER(OFFSET('Water Data'!$F$4,0,10*ROW('Water Data'!F158))),'Data Summary'!BY164="Yes"),100-OFFSET('Water Data'!$F$4,0,10*ROW('Water Data'!F158)),NA())</f>
        <v>#N/A</v>
      </c>
      <c r="K164" s="82" t="e">
        <f ca="true">+IF(AND(ISNUMBER(OFFSET('Water Data'!$F$6,0,10*ROW('Water Data'!F158))),'Data Summary'!BZ164="Yes"),OFFSET('Water Data'!$F$6,0,10*ROW('Water Data'!F158)),NA())</f>
        <v>#N/A</v>
      </c>
      <c r="L164" s="82" t="e">
        <f ca="true">+IF(AND(ISNUMBER(OFFSET('Water Data'!$F$9,0,10*ROW('Water Data'!F158))),'Data Summary'!CA164="Yes"),OFFSET('Water Data'!$F$9,0,10*ROW('Water Data'!F158)),NA())</f>
        <v>#N/A</v>
      </c>
      <c r="M164" s="82" t="e">
        <f ca="true">+IF(AND(ISNUMBER(OFFSET('Water Data'!$G$4,0,10*ROW('Water Data'!G158))),'Data Summary'!CB164="Yes"),100-OFFSET('Water Data'!$G$4,0,10*ROW('Water Data'!G158)),NA())</f>
        <v>#N/A</v>
      </c>
      <c r="N164" s="82" t="e">
        <f ca="true">+IF(AND(ISNUMBER(OFFSET('Water Data'!$G$6,0,10*ROW('Water Data'!G158))),'Data Summary'!CC164="Yes"),OFFSET('Water Data'!$G$6,0,10*ROW('Water Data'!G158)),NA())</f>
        <v>#N/A</v>
      </c>
      <c r="O164" s="82" t="e">
        <f ca="true">+IF(AND(ISNUMBER(OFFSET('Water Data'!$G$9,0,10*ROW('Water Data'!G158))),'Data Summary'!CD164="Yes"),OFFSET('Water Data'!$G$9,0,10*ROW('Water Data'!G158)),NA())</f>
        <v>#N/A</v>
      </c>
      <c r="P164" s="82" t="e">
        <f ca="true">+IF(AND(ISNUMBER(OFFSET('Water Data'!$H$4,0,10*ROW('Water Data'!H158))),'Data Summary'!CE164="Yes"),100-OFFSET('Water Data'!$H$4,0,10*ROW('Water Data'!H158)),NA())</f>
        <v>#N/A</v>
      </c>
      <c r="Q164" s="82" t="e">
        <f ca="true">+IF(AND(ISNUMBER(OFFSET('Water Data'!$H$6,0,10*ROW('Water Data'!H158))),'Data Summary'!CF164="Yes"),OFFSET('Water Data'!$H$6,0,10*ROW('Water Data'!H158)),NA())</f>
        <v>#N/A</v>
      </c>
      <c r="R164" s="82" t="e">
        <f ca="true">+IF(AND(ISNUMBER(OFFSET('Water Data'!$H$9,0,10*ROW('Water Data'!H158))),'Data Summary'!CG164="Yes"),OFFSET('Water Data'!$H$9,0,10*ROW('Water Data'!H158)),NA())</f>
        <v>#N/A</v>
      </c>
      <c r="S164" s="82" t="e">
        <f ca="true">+IF(AND(ISNUMBER(OFFSET('Water Data'!$I$4,0,10*ROW('Water Data'!I158))),'Data Summary'!CH164="Yes"),100-OFFSET('Water Data'!$I$4,0,10*ROW('Water Data'!I158)),NA())</f>
        <v>#N/A</v>
      </c>
      <c r="T164" s="82" t="e">
        <f ca="true">+IF(AND(ISNUMBER(OFFSET('Water Data'!$I$6,0,10*ROW('Water Data'!I158))),'Data Summary'!CI164="Yes"),OFFSET('Water Data'!$I$6,0,10*ROW('Water Data'!I158)),NA())</f>
        <v>#N/A</v>
      </c>
      <c r="U164" s="82" t="e">
        <f ca="true">+IF(AND(ISNUMBER(OFFSET('Water Data'!$I$9,0,10*ROW('Water Data'!I158))),'Data Summary'!CJ164="Yes"),OFFSET('Water Data'!$I$9,0,10*ROW('Water Data'!I158)),NA())</f>
        <v>#N/A</v>
      </c>
      <c r="V164" s="83" t="e">
        <f ca="true">+IF(AND(ISNUMBER(OFFSET('Sanitation Data'!$D$4,0,10*ROW('Sanitation Data'!D158))),'Data Summary'!CK164="Yes"),100-OFFSET('Sanitation Data'!$D$4,0,10*ROW('Sanitation Data'!D158)),NA())</f>
        <v>#N/A</v>
      </c>
      <c r="W164" s="83" t="e">
        <f ca="true">+IF(AND(ISNUMBER(OFFSET('Sanitation Data'!$D$6,0,10*ROW('Sanitation Data'!D158))),'Data Summary'!CL164="Yes"),OFFSET('Sanitation Data'!$D$6,0,10*ROW('Sanitation Data'!D158)),NA())</f>
        <v>#N/A</v>
      </c>
      <c r="X164" s="83" t="e">
        <f ca="true">+IF(AND(ISNUMBER(OFFSET('Sanitation Data'!$D$10,0,10*ROW('Sanitation Data'!D158))),'Data Summary'!CM164="Yes"),OFFSET('Sanitation Data'!$D$10,0,10*ROW('Sanitation Data'!D158)),NA())</f>
        <v>#N/A</v>
      </c>
      <c r="Y164" s="83" t="e">
        <f ca="true">+IF(AND(ISNUMBER(OFFSET('Sanitation Data'!$D$11,0,10*ROW('Sanitation Data'!D158))),'Data Summary'!CN164="Yes"),OFFSET('Sanitation Data'!$D$11,0,10*ROW('Sanitation Data'!D158)),NA())</f>
        <v>#N/A</v>
      </c>
      <c r="Z164" s="83" t="e">
        <f ca="true">+IF(AND(ISNUMBER(OFFSET('Sanitation Data'!$D$12,0,10*ROW('Sanitation Data'!D158))),'Data Summary'!CO164="Yes"),OFFSET('Sanitation Data'!$D$12,0,10*ROW('Sanitation Data'!D158)),NA())</f>
        <v>#N/A</v>
      </c>
      <c r="AA164" s="83" t="e">
        <f ca="true">+IF(AND(ISNUMBER(OFFSET('Sanitation Data'!$E$4,0,10*ROW('Sanitation Data'!E158))),'Data Summary'!CP164="Yes"),100-OFFSET('Sanitation Data'!$E$4,0,10*ROW('Sanitation Data'!E158)),NA())</f>
        <v>#N/A</v>
      </c>
      <c r="AB164" s="83" t="e">
        <f ca="true">+IF(AND(ISNUMBER(OFFSET('Sanitation Data'!$E$6,0,10*ROW('Sanitation Data'!E158))),'Data Summary'!CQ164="Yes"),OFFSET('Sanitation Data'!$E$6,0,10*ROW('Sanitation Data'!E158)),NA())</f>
        <v>#N/A</v>
      </c>
      <c r="AC164" s="83" t="e">
        <f ca="true">+IF(AND(ISNUMBER(OFFSET('Sanitation Data'!$E$10,0,10*ROW('Sanitation Data'!E158))),'Data Summary'!CR164="Yes"),OFFSET('Sanitation Data'!$E$10,0,10*ROW('Sanitation Data'!E158)),NA())</f>
        <v>#N/A</v>
      </c>
      <c r="AD164" s="83" t="e">
        <f ca="true">+IF(AND(ISNUMBER(OFFSET('Sanitation Data'!$E$11,0,10*ROW('Sanitation Data'!E158))),'Data Summary'!CS164="Yes"),OFFSET('Sanitation Data'!$E$11,0,10*ROW('Sanitation Data'!E158)),NA())</f>
        <v>#N/A</v>
      </c>
      <c r="AE164" s="83" t="e">
        <f ca="true">+IF(AND(ISNUMBER(OFFSET('Sanitation Data'!$E$12,0,10*ROW('Sanitation Data'!E158))),'Data Summary'!CT164="Yes"),OFFSET('Sanitation Data'!$E$12,0,10*ROW('Sanitation Data'!E158)),NA())</f>
        <v>#N/A</v>
      </c>
      <c r="AF164" s="83" t="e">
        <f ca="true">+IF(AND(ISNUMBER(OFFSET('Sanitation Data'!$F$4,0,10*ROW('Sanitation Data'!F158))),'Data Summary'!CU164="Yes"),100-OFFSET('Sanitation Data'!$F$4,0,10*ROW('Sanitation Data'!F158)),NA())</f>
        <v>#N/A</v>
      </c>
      <c r="AG164" s="83" t="e">
        <f ca="true">+IF(AND(ISNUMBER(OFFSET('Sanitation Data'!$F$6,0,10*ROW('Sanitation Data'!F158))),'Data Summary'!CV164="Yes"),OFFSET('Sanitation Data'!$F$6,0,10*ROW('Sanitation Data'!F158)),NA())</f>
        <v>#N/A</v>
      </c>
      <c r="AH164" s="83" t="e">
        <f ca="true">+IF(AND(ISNUMBER(OFFSET('Sanitation Data'!$F$10,0,10*ROW('Sanitation Data'!F158))),'Data Summary'!CW164="Yes"),OFFSET('Sanitation Data'!$F$10,0,10*ROW('Sanitation Data'!F158)),NA())</f>
        <v>#N/A</v>
      </c>
      <c r="AI164" s="83" t="e">
        <f ca="true">+IF(AND(ISNUMBER(OFFSET('Sanitation Data'!$F$11,0,10*ROW('Sanitation Data'!F158))),'Data Summary'!CX164="Yes"),OFFSET('Sanitation Data'!$F$11,0,10*ROW('Sanitation Data'!F158)),NA())</f>
        <v>#N/A</v>
      </c>
      <c r="AJ164" s="83" t="e">
        <f ca="true">+IF(AND(ISNUMBER(OFFSET('Sanitation Data'!$F$12,0,10*ROW('Sanitation Data'!F158))),'Data Summary'!CY164="Yes"),OFFSET('Sanitation Data'!$F$12,0,10*ROW('Sanitation Data'!F158)),NA())</f>
        <v>#N/A</v>
      </c>
      <c r="AK164" s="83" t="e">
        <f ca="true">+IF(AND(ISNUMBER(OFFSET('Sanitation Data'!$G$4,0,10*ROW('Sanitation Data'!G158))),'Data Summary'!CZ164="Yes"),100-OFFSET('Sanitation Data'!$G$4,0,10*ROW('Sanitation Data'!G158)),NA())</f>
        <v>#N/A</v>
      </c>
      <c r="AL164" s="83" t="e">
        <f ca="true">+IF(AND(ISNUMBER(OFFSET('Sanitation Data'!$G$6,0,10*ROW('Sanitation Data'!G158))),'Data Summary'!DA164="Yes"),OFFSET('Sanitation Data'!$G$6,0,10*ROW('Sanitation Data'!G158)),NA())</f>
        <v>#N/A</v>
      </c>
      <c r="AM164" s="83" t="e">
        <f ca="true">+IF(AND(ISNUMBER(OFFSET('Sanitation Data'!$G$10,0,10*ROW('Sanitation Data'!G158))),'Data Summary'!DB164="Yes"),OFFSET('Sanitation Data'!$G$10,0,10*ROW('Sanitation Data'!G158)),NA())</f>
        <v>#N/A</v>
      </c>
      <c r="AN164" s="83" t="e">
        <f ca="true">+IF(AND(ISNUMBER(OFFSET('Sanitation Data'!$G$11,0,10*ROW('Sanitation Data'!G158))),'Data Summary'!DC164="Yes"),OFFSET('Sanitation Data'!$G$11,0,10*ROW('Sanitation Data'!G158)),NA())</f>
        <v>#N/A</v>
      </c>
      <c r="AO164" s="83" t="e">
        <f ca="true">+IF(AND(ISNUMBER(OFFSET('Sanitation Data'!$G$12,0,10*ROW('Sanitation Data'!G158))),'Data Summary'!DD164="Yes"),OFFSET('Sanitation Data'!$G$12,0,10*ROW('Sanitation Data'!G158)),NA())</f>
        <v>#N/A</v>
      </c>
      <c r="AP164" s="83" t="e">
        <f ca="true">+IF(AND(ISNUMBER(OFFSET('Sanitation Data'!$H$4,0,10*ROW('Sanitation Data'!H158))),'Data Summary'!DE164="Yes"),100-OFFSET('Sanitation Data'!$H$4,0,10*ROW('Sanitation Data'!H158)),NA())</f>
        <v>#N/A</v>
      </c>
      <c r="AQ164" s="83" t="e">
        <f ca="true">+IF(AND(ISNUMBER(OFFSET('Sanitation Data'!$H$6,0,10*ROW('Sanitation Data'!H158))),'Data Summary'!DF164="Yes"),OFFSET('Sanitation Data'!$H$6,0,10*ROW('Sanitation Data'!H158)),NA())</f>
        <v>#N/A</v>
      </c>
      <c r="AR164" s="83" t="e">
        <f ca="true">+IF(AND(ISNUMBER(OFFSET('Sanitation Data'!$H$10,0,10*ROW('Sanitation Data'!H158))),'Data Summary'!DG164="Yes"),OFFSET('Sanitation Data'!$H$10,0,10*ROW('Sanitation Data'!H158)),NA())</f>
        <v>#N/A</v>
      </c>
      <c r="AS164" s="83" t="e">
        <f ca="true">+IF(AND(ISNUMBER(OFFSET('Sanitation Data'!$H$11,0,10*ROW('Sanitation Data'!H158))),'Data Summary'!DH164="Yes"),OFFSET('Sanitation Data'!$H$11,0,10*ROW('Sanitation Data'!H158)),NA())</f>
        <v>#N/A</v>
      </c>
      <c r="AT164" s="83" t="e">
        <f ca="true">+IF(AND(ISNUMBER(OFFSET('Sanitation Data'!$H$12,0,10*ROW('Sanitation Data'!H158))),'Data Summary'!DI164="Yes"),OFFSET('Sanitation Data'!$H$12,0,10*ROW('Sanitation Data'!H158)),NA())</f>
        <v>#N/A</v>
      </c>
      <c r="AU164" s="83" t="e">
        <f ca="true">+IF(AND(ISNUMBER(OFFSET('Sanitation Data'!$I$4,0,10*ROW('Sanitation Data'!I158))),'Data Summary'!DJ164="Yes"),100-OFFSET('Sanitation Data'!$I$4,0,10*ROW('Sanitation Data'!I158)),NA())</f>
        <v>#N/A</v>
      </c>
      <c r="AV164" s="83" t="e">
        <f ca="true">+IF(AND(ISNUMBER(OFFSET('Sanitation Data'!$I$6,0,10*ROW('Sanitation Data'!I158))),'Data Summary'!DK164="Yes"),OFFSET('Sanitation Data'!$I$6,0,10*ROW('Sanitation Data'!I158)),NA())</f>
        <v>#N/A</v>
      </c>
      <c r="AW164" s="83" t="e">
        <f ca="true">+IF(AND(ISNUMBER(OFFSET('Sanitation Data'!$I$10,0,10*ROW('Sanitation Data'!I158))),'Data Summary'!DL164="Yes"),OFFSET('Sanitation Data'!$I$10,0,10*ROW('Sanitation Data'!I158)),NA())</f>
        <v>#N/A</v>
      </c>
      <c r="AX164" s="83" t="e">
        <f ca="true">+IF(AND(ISNUMBER(OFFSET('Sanitation Data'!$I$11,0,10*ROW('Sanitation Data'!I158))),'Data Summary'!DM164="Yes"),OFFSET('Sanitation Data'!$I$11,0,10*ROW('Sanitation Data'!I158)),NA())</f>
        <v>#N/A</v>
      </c>
      <c r="AY164" s="83" t="e">
        <f ca="true">+IF(AND(ISNUMBER(OFFSET('Sanitation Data'!$I$12,0,10*ROW('Sanitation Data'!I158))),'Data Summary'!DN164="Yes"),OFFSET('Sanitation Data'!$I$12,0,10*ROW('Sanitation Data'!I158)),NA())</f>
        <v>#N/A</v>
      </c>
      <c r="AZ164" s="84" t="e">
        <f ca="true">+IF(AND(ISNUMBER(OFFSET('Hygiene Data'!$D$5,0,10*ROW('Hygiene Data'!D158))),'Data Summary'!DO164="Yes"),OFFSET('Hygiene Data'!$D$5,0,10*ROW('Hygiene Data'!D158)),NA())</f>
        <v>#N/A</v>
      </c>
      <c r="BA164" s="84" t="e">
        <f ca="true">+IF(AND(ISNUMBER(OFFSET('Hygiene Data'!$D$7,0,10*ROW('Hygiene Data'!D158))),'Data Summary'!DP164="Yes"),OFFSET('Hygiene Data'!$D$7,0,10*ROW('Hygiene Data'!D158)),NA())</f>
        <v>#N/A</v>
      </c>
      <c r="BB164" s="84" t="e">
        <f ca="true">+IF(AND(ISNUMBER(OFFSET('Hygiene Data'!$D$9,0,10*ROW('Hygiene Data'!D158))),'Data Summary'!DQ164="Yes"),OFFSET('Hygiene Data'!$D$9,0,10*ROW('Hygiene Data'!D158)),NA())</f>
        <v>#N/A</v>
      </c>
      <c r="BC164" s="84" t="e">
        <f ca="true">+IF(AND(ISNUMBER(OFFSET('Hygiene Data'!$E$5,0,10*ROW('Hygiene Data'!E158))),'Data Summary'!DR164="Yes"),OFFSET('Hygiene Data'!$E$5,0,10*ROW('Hygiene Data'!E158)),NA())</f>
        <v>#N/A</v>
      </c>
      <c r="BD164" s="84" t="e">
        <f ca="true">+IF(AND(ISNUMBER(OFFSET('Hygiene Data'!$E$7,0,10*ROW('Hygiene Data'!E158))),'Data Summary'!DS164="Yes"),OFFSET('Hygiene Data'!$E$7,0,10*ROW('Hygiene Data'!E158)),NA())</f>
        <v>#N/A</v>
      </c>
      <c r="BE164" s="84" t="e">
        <f ca="true">+IF(AND(ISNUMBER(OFFSET('Hygiene Data'!$E$9,0,10*ROW('Hygiene Data'!E158))),'Data Summary'!DT164="Yes"),OFFSET('Hygiene Data'!$E$9,0,10*ROW('Hygiene Data'!E158)),NA())</f>
        <v>#N/A</v>
      </c>
      <c r="BF164" s="84" t="e">
        <f ca="true">+IF(AND(ISNUMBER(OFFSET('Hygiene Data'!$F$5,0,10*ROW('Hygiene Data'!F158))),'Data Summary'!DU164="Yes"),OFFSET('Hygiene Data'!$F$5,0,10*ROW('Hygiene Data'!F158)),NA())</f>
        <v>#N/A</v>
      </c>
      <c r="BG164" s="84" t="e">
        <f ca="true">+IF(AND(ISNUMBER(OFFSET('Hygiene Data'!$F$7,0,10*ROW('Hygiene Data'!F158))),'Data Summary'!DV164="Yes"),OFFSET('Hygiene Data'!$F$7,0,10*ROW('Hygiene Data'!F158)),NA())</f>
        <v>#N/A</v>
      </c>
      <c r="BH164" s="84" t="e">
        <f ca="true">+IF(AND(ISNUMBER(OFFSET('Hygiene Data'!$F$9,0,10*ROW('Hygiene Data'!F158))),'Data Summary'!DW164="Yes"),OFFSET('Hygiene Data'!$F$9,0,10*ROW('Hygiene Data'!F158)),NA())</f>
        <v>#N/A</v>
      </c>
      <c r="BI164" s="84" t="e">
        <f ca="true">+IF(AND(ISNUMBER(OFFSET('Hygiene Data'!$G$5,0,10*ROW('Hygiene Data'!G158))),'Data Summary'!DX164="Yes"),OFFSET('Hygiene Data'!$G$5,0,10*ROW('Hygiene Data'!G158)),NA())</f>
        <v>#N/A</v>
      </c>
      <c r="BJ164" s="84" t="e">
        <f ca="true">+IF(AND(ISNUMBER(OFFSET('Hygiene Data'!$G$7,0,10*ROW('Hygiene Data'!G158))),'Data Summary'!DY164="Yes"),OFFSET('Hygiene Data'!$G$7,0,10*ROW('Hygiene Data'!G158)),NA())</f>
        <v>#N/A</v>
      </c>
      <c r="BK164" s="84" t="e">
        <f ca="true">+IF(AND(ISNUMBER(OFFSET('Hygiene Data'!$G$9,0,10*ROW('Hygiene Data'!G158))),'Data Summary'!DZ164="Yes"),OFFSET('Hygiene Data'!$G$9,0,10*ROW('Hygiene Data'!G158)),NA())</f>
        <v>#N/A</v>
      </c>
      <c r="BL164" s="84" t="e">
        <f ca="true">+IF(AND(ISNUMBER(OFFSET('Hygiene Data'!$H$5,0,10*ROW('Hygiene Data'!H158))),'Data Summary'!EA164="Yes"),OFFSET('Hygiene Data'!$H$5,0,10*ROW('Hygiene Data'!H158)),NA())</f>
        <v>#N/A</v>
      </c>
      <c r="BM164" s="84" t="e">
        <f ca="true">+IF(AND(ISNUMBER(OFFSET('Hygiene Data'!$H$7,0,10*ROW('Hygiene Data'!H158))),'Data Summary'!EB164="Yes"),OFFSET('Hygiene Data'!$H$7,0,10*ROW('Hygiene Data'!H158)),NA())</f>
        <v>#N/A</v>
      </c>
      <c r="BN164" s="84" t="e">
        <f ca="true">+IF(AND(ISNUMBER(OFFSET('Hygiene Data'!$H$9,0,10*ROW('Hygiene Data'!H158))),'Data Summary'!EC164="Yes"),OFFSET('Hygiene Data'!$H$9,0,10*ROW('Hygiene Data'!H158)),NA())</f>
        <v>#N/A</v>
      </c>
      <c r="BO164" s="84" t="e">
        <f ca="true">+IF(AND(ISNUMBER(OFFSET('Hygiene Data'!$I$5,0,10*ROW('Hygiene Data'!I158))),'Data Summary'!ED164="Yes"),OFFSET('Hygiene Data'!$I$5,0,10*ROW('Hygiene Data'!I158)),NA())</f>
        <v>#N/A</v>
      </c>
      <c r="BP164" s="84" t="e">
        <f ca="true">+IF(AND(ISNUMBER(OFFSET('Hygiene Data'!$I$7,0,10*ROW('Hygiene Data'!I158))),'Data Summary'!EE164="Yes"),OFFSET('Hygiene Data'!$I$7,0,10*ROW('Hygiene Data'!I158)),NA())</f>
        <v>#N/A</v>
      </c>
      <c r="BQ164" s="84" t="e">
        <f ca="true">+IF(AND(ISNUMBER(OFFSET('Hygiene Data'!$I$9,0,10*ROW('Hygiene Data'!I158))),'Data Summary'!EF164="Yes"),OFFSET('Hygiene Data'!$I$9,0,10*ROW('Hygiene Data'!I158)),NA())</f>
        <v>#N/A</v>
      </c>
    </row>
    <row xmlns:x14ac="http://schemas.microsoft.com/office/spreadsheetml/2009/9/ac" r="165" x14ac:dyDescent="0.2">
      <c r="A165" s="375" t="e">
        <f ca="true">+RIGHT('Data Summary'!A165,LEN('Data Summary'!A165)-9)</f>
        <v>#VALUE!</v>
      </c>
      <c r="B165" s="36" t="str">
        <f ca="true">+IF(ISTEXT('Data Summary'!B165),'Data Summary'!B165,"")</f>
        <v/>
      </c>
      <c r="C165" s="325" t="e">
        <f ca="true">+VALUE('Data Summary'!C165)</f>
        <v>#VALUE!</v>
      </c>
      <c r="D165" s="82" t="e">
        <f ca="true">+IF(AND(ISNUMBER(OFFSET('Water Data'!$D$4,0,10*ROW('Water Data'!D159))),'Data Summary'!BS165="Yes"),100-OFFSET('Water Data'!$D$4,0,10*ROW('Water Data'!D159)),NA())</f>
        <v>#N/A</v>
      </c>
      <c r="E165" s="82" t="e">
        <f ca="true">+IF(AND(ISNUMBER(OFFSET('Water Data'!$D$6,0,10*ROW('Water Data'!D159))),'Data Summary'!BT165="Yes"),OFFSET('Water Data'!$D$6,0,10*ROW('Water Data'!D159)),NA())</f>
        <v>#N/A</v>
      </c>
      <c r="F165" s="82" t="e">
        <f ca="true">+IF(AND(ISNUMBER(OFFSET('Water Data'!$D$9,0,10*ROW('Water Data'!D159))),'Data Summary'!BU165="Yes"),OFFSET('Water Data'!$D$9,0,10*ROW('Water Data'!D159)),NA())</f>
        <v>#N/A</v>
      </c>
      <c r="G165" s="82" t="e">
        <f ca="true">+IF(AND(ISNUMBER(OFFSET('Water Data'!$E$4,0,10*ROW('Water Data'!E159))),'Data Summary'!BV165="Yes"),100-OFFSET('Water Data'!$E$4,0,10*ROW('Water Data'!E159)),NA())</f>
        <v>#N/A</v>
      </c>
      <c r="H165" s="82" t="e">
        <f ca="true">+IF(AND(ISNUMBER(OFFSET('Water Data'!$E$6,0,10*ROW('Water Data'!E159))),'Data Summary'!BW165="Yes"),OFFSET('Water Data'!$E$6,0,10*ROW('Water Data'!E159)),NA())</f>
        <v>#N/A</v>
      </c>
      <c r="I165" s="82" t="e">
        <f ca="true">+IF(AND(ISNUMBER(OFFSET('Water Data'!$E$9,0,10*ROW('Water Data'!E159))),'Data Summary'!BX165="Yes"),OFFSET('Water Data'!$E$9,0,10*ROW('Water Data'!E159)),NA())</f>
        <v>#N/A</v>
      </c>
      <c r="J165" s="82" t="e">
        <f ca="true">+IF(AND(ISNUMBER(OFFSET('Water Data'!$F$4,0,10*ROW('Water Data'!F159))),'Data Summary'!BY165="Yes"),100-OFFSET('Water Data'!$F$4,0,10*ROW('Water Data'!F159)),NA())</f>
        <v>#N/A</v>
      </c>
      <c r="K165" s="82" t="e">
        <f ca="true">+IF(AND(ISNUMBER(OFFSET('Water Data'!$F$6,0,10*ROW('Water Data'!F159))),'Data Summary'!BZ165="Yes"),OFFSET('Water Data'!$F$6,0,10*ROW('Water Data'!F159)),NA())</f>
        <v>#N/A</v>
      </c>
      <c r="L165" s="82" t="e">
        <f ca="true">+IF(AND(ISNUMBER(OFFSET('Water Data'!$F$9,0,10*ROW('Water Data'!F159))),'Data Summary'!CA165="Yes"),OFFSET('Water Data'!$F$9,0,10*ROW('Water Data'!F159)),NA())</f>
        <v>#N/A</v>
      </c>
      <c r="M165" s="82" t="e">
        <f ca="true">+IF(AND(ISNUMBER(OFFSET('Water Data'!$G$4,0,10*ROW('Water Data'!G159))),'Data Summary'!CB165="Yes"),100-OFFSET('Water Data'!$G$4,0,10*ROW('Water Data'!G159)),NA())</f>
        <v>#N/A</v>
      </c>
      <c r="N165" s="82" t="e">
        <f ca="true">+IF(AND(ISNUMBER(OFFSET('Water Data'!$G$6,0,10*ROW('Water Data'!G159))),'Data Summary'!CC165="Yes"),OFFSET('Water Data'!$G$6,0,10*ROW('Water Data'!G159)),NA())</f>
        <v>#N/A</v>
      </c>
      <c r="O165" s="82" t="e">
        <f ca="true">+IF(AND(ISNUMBER(OFFSET('Water Data'!$G$9,0,10*ROW('Water Data'!G159))),'Data Summary'!CD165="Yes"),OFFSET('Water Data'!$G$9,0,10*ROW('Water Data'!G159)),NA())</f>
        <v>#N/A</v>
      </c>
      <c r="P165" s="82" t="e">
        <f ca="true">+IF(AND(ISNUMBER(OFFSET('Water Data'!$H$4,0,10*ROW('Water Data'!H159))),'Data Summary'!CE165="Yes"),100-OFFSET('Water Data'!$H$4,0,10*ROW('Water Data'!H159)),NA())</f>
        <v>#N/A</v>
      </c>
      <c r="Q165" s="82" t="e">
        <f ca="true">+IF(AND(ISNUMBER(OFFSET('Water Data'!$H$6,0,10*ROW('Water Data'!H159))),'Data Summary'!CF165="Yes"),OFFSET('Water Data'!$H$6,0,10*ROW('Water Data'!H159)),NA())</f>
        <v>#N/A</v>
      </c>
      <c r="R165" s="82" t="e">
        <f ca="true">+IF(AND(ISNUMBER(OFFSET('Water Data'!$H$9,0,10*ROW('Water Data'!H159))),'Data Summary'!CG165="Yes"),OFFSET('Water Data'!$H$9,0,10*ROW('Water Data'!H159)),NA())</f>
        <v>#N/A</v>
      </c>
      <c r="S165" s="82" t="e">
        <f ca="true">+IF(AND(ISNUMBER(OFFSET('Water Data'!$I$4,0,10*ROW('Water Data'!I159))),'Data Summary'!CH165="Yes"),100-OFFSET('Water Data'!$I$4,0,10*ROW('Water Data'!I159)),NA())</f>
        <v>#N/A</v>
      </c>
      <c r="T165" s="82" t="e">
        <f ca="true">+IF(AND(ISNUMBER(OFFSET('Water Data'!$I$6,0,10*ROW('Water Data'!I159))),'Data Summary'!CI165="Yes"),OFFSET('Water Data'!$I$6,0,10*ROW('Water Data'!I159)),NA())</f>
        <v>#N/A</v>
      </c>
      <c r="U165" s="82" t="e">
        <f ca="true">+IF(AND(ISNUMBER(OFFSET('Water Data'!$I$9,0,10*ROW('Water Data'!I159))),'Data Summary'!CJ165="Yes"),OFFSET('Water Data'!$I$9,0,10*ROW('Water Data'!I159)),NA())</f>
        <v>#N/A</v>
      </c>
      <c r="V165" s="83" t="e">
        <f ca="true">+IF(AND(ISNUMBER(OFFSET('Sanitation Data'!$D$4,0,10*ROW('Sanitation Data'!D159))),'Data Summary'!CK165="Yes"),100-OFFSET('Sanitation Data'!$D$4,0,10*ROW('Sanitation Data'!D159)),NA())</f>
        <v>#N/A</v>
      </c>
      <c r="W165" s="83" t="e">
        <f ca="true">+IF(AND(ISNUMBER(OFFSET('Sanitation Data'!$D$6,0,10*ROW('Sanitation Data'!D159))),'Data Summary'!CL165="Yes"),OFFSET('Sanitation Data'!$D$6,0,10*ROW('Sanitation Data'!D159)),NA())</f>
        <v>#N/A</v>
      </c>
      <c r="X165" s="83" t="e">
        <f ca="true">+IF(AND(ISNUMBER(OFFSET('Sanitation Data'!$D$10,0,10*ROW('Sanitation Data'!D159))),'Data Summary'!CM165="Yes"),OFFSET('Sanitation Data'!$D$10,0,10*ROW('Sanitation Data'!D159)),NA())</f>
        <v>#N/A</v>
      </c>
      <c r="Y165" s="83" t="e">
        <f ca="true">+IF(AND(ISNUMBER(OFFSET('Sanitation Data'!$D$11,0,10*ROW('Sanitation Data'!D159))),'Data Summary'!CN165="Yes"),OFFSET('Sanitation Data'!$D$11,0,10*ROW('Sanitation Data'!D159)),NA())</f>
        <v>#N/A</v>
      </c>
      <c r="Z165" s="83" t="e">
        <f ca="true">+IF(AND(ISNUMBER(OFFSET('Sanitation Data'!$D$12,0,10*ROW('Sanitation Data'!D159))),'Data Summary'!CO165="Yes"),OFFSET('Sanitation Data'!$D$12,0,10*ROW('Sanitation Data'!D159)),NA())</f>
        <v>#N/A</v>
      </c>
      <c r="AA165" s="83" t="e">
        <f ca="true">+IF(AND(ISNUMBER(OFFSET('Sanitation Data'!$E$4,0,10*ROW('Sanitation Data'!E159))),'Data Summary'!CP165="Yes"),100-OFFSET('Sanitation Data'!$E$4,0,10*ROW('Sanitation Data'!E159)),NA())</f>
        <v>#N/A</v>
      </c>
      <c r="AB165" s="83" t="e">
        <f ca="true">+IF(AND(ISNUMBER(OFFSET('Sanitation Data'!$E$6,0,10*ROW('Sanitation Data'!E159))),'Data Summary'!CQ165="Yes"),OFFSET('Sanitation Data'!$E$6,0,10*ROW('Sanitation Data'!E159)),NA())</f>
        <v>#N/A</v>
      </c>
      <c r="AC165" s="83" t="e">
        <f ca="true">+IF(AND(ISNUMBER(OFFSET('Sanitation Data'!$E$10,0,10*ROW('Sanitation Data'!E159))),'Data Summary'!CR165="Yes"),OFFSET('Sanitation Data'!$E$10,0,10*ROW('Sanitation Data'!E159)),NA())</f>
        <v>#N/A</v>
      </c>
      <c r="AD165" s="83" t="e">
        <f ca="true">+IF(AND(ISNUMBER(OFFSET('Sanitation Data'!$E$11,0,10*ROW('Sanitation Data'!E159))),'Data Summary'!CS165="Yes"),OFFSET('Sanitation Data'!$E$11,0,10*ROW('Sanitation Data'!E159)),NA())</f>
        <v>#N/A</v>
      </c>
      <c r="AE165" s="83" t="e">
        <f ca="true">+IF(AND(ISNUMBER(OFFSET('Sanitation Data'!$E$12,0,10*ROW('Sanitation Data'!E159))),'Data Summary'!CT165="Yes"),OFFSET('Sanitation Data'!$E$12,0,10*ROW('Sanitation Data'!E159)),NA())</f>
        <v>#N/A</v>
      </c>
      <c r="AF165" s="83" t="e">
        <f ca="true">+IF(AND(ISNUMBER(OFFSET('Sanitation Data'!$F$4,0,10*ROW('Sanitation Data'!F159))),'Data Summary'!CU165="Yes"),100-OFFSET('Sanitation Data'!$F$4,0,10*ROW('Sanitation Data'!F159)),NA())</f>
        <v>#N/A</v>
      </c>
      <c r="AG165" s="83" t="e">
        <f ca="true">+IF(AND(ISNUMBER(OFFSET('Sanitation Data'!$F$6,0,10*ROW('Sanitation Data'!F159))),'Data Summary'!CV165="Yes"),OFFSET('Sanitation Data'!$F$6,0,10*ROW('Sanitation Data'!F159)),NA())</f>
        <v>#N/A</v>
      </c>
      <c r="AH165" s="83" t="e">
        <f ca="true">+IF(AND(ISNUMBER(OFFSET('Sanitation Data'!$F$10,0,10*ROW('Sanitation Data'!F159))),'Data Summary'!CW165="Yes"),OFFSET('Sanitation Data'!$F$10,0,10*ROW('Sanitation Data'!F159)),NA())</f>
        <v>#N/A</v>
      </c>
      <c r="AI165" s="83" t="e">
        <f ca="true">+IF(AND(ISNUMBER(OFFSET('Sanitation Data'!$F$11,0,10*ROW('Sanitation Data'!F159))),'Data Summary'!CX165="Yes"),OFFSET('Sanitation Data'!$F$11,0,10*ROW('Sanitation Data'!F159)),NA())</f>
        <v>#N/A</v>
      </c>
      <c r="AJ165" s="83" t="e">
        <f ca="true">+IF(AND(ISNUMBER(OFFSET('Sanitation Data'!$F$12,0,10*ROW('Sanitation Data'!F159))),'Data Summary'!CY165="Yes"),OFFSET('Sanitation Data'!$F$12,0,10*ROW('Sanitation Data'!F159)),NA())</f>
        <v>#N/A</v>
      </c>
      <c r="AK165" s="83" t="e">
        <f ca="true">+IF(AND(ISNUMBER(OFFSET('Sanitation Data'!$G$4,0,10*ROW('Sanitation Data'!G159))),'Data Summary'!CZ165="Yes"),100-OFFSET('Sanitation Data'!$G$4,0,10*ROW('Sanitation Data'!G159)),NA())</f>
        <v>#N/A</v>
      </c>
      <c r="AL165" s="83" t="e">
        <f ca="true">+IF(AND(ISNUMBER(OFFSET('Sanitation Data'!$G$6,0,10*ROW('Sanitation Data'!G159))),'Data Summary'!DA165="Yes"),OFFSET('Sanitation Data'!$G$6,0,10*ROW('Sanitation Data'!G159)),NA())</f>
        <v>#N/A</v>
      </c>
      <c r="AM165" s="83" t="e">
        <f ca="true">+IF(AND(ISNUMBER(OFFSET('Sanitation Data'!$G$10,0,10*ROW('Sanitation Data'!G159))),'Data Summary'!DB165="Yes"),OFFSET('Sanitation Data'!$G$10,0,10*ROW('Sanitation Data'!G159)),NA())</f>
        <v>#N/A</v>
      </c>
      <c r="AN165" s="83" t="e">
        <f ca="true">+IF(AND(ISNUMBER(OFFSET('Sanitation Data'!$G$11,0,10*ROW('Sanitation Data'!G159))),'Data Summary'!DC165="Yes"),OFFSET('Sanitation Data'!$G$11,0,10*ROW('Sanitation Data'!G159)),NA())</f>
        <v>#N/A</v>
      </c>
      <c r="AO165" s="83" t="e">
        <f ca="true">+IF(AND(ISNUMBER(OFFSET('Sanitation Data'!$G$12,0,10*ROW('Sanitation Data'!G159))),'Data Summary'!DD165="Yes"),OFFSET('Sanitation Data'!$G$12,0,10*ROW('Sanitation Data'!G159)),NA())</f>
        <v>#N/A</v>
      </c>
      <c r="AP165" s="83" t="e">
        <f ca="true">+IF(AND(ISNUMBER(OFFSET('Sanitation Data'!$H$4,0,10*ROW('Sanitation Data'!H159))),'Data Summary'!DE165="Yes"),100-OFFSET('Sanitation Data'!$H$4,0,10*ROW('Sanitation Data'!H159)),NA())</f>
        <v>#N/A</v>
      </c>
      <c r="AQ165" s="83" t="e">
        <f ca="true">+IF(AND(ISNUMBER(OFFSET('Sanitation Data'!$H$6,0,10*ROW('Sanitation Data'!H159))),'Data Summary'!DF165="Yes"),OFFSET('Sanitation Data'!$H$6,0,10*ROW('Sanitation Data'!H159)),NA())</f>
        <v>#N/A</v>
      </c>
      <c r="AR165" s="83" t="e">
        <f ca="true">+IF(AND(ISNUMBER(OFFSET('Sanitation Data'!$H$10,0,10*ROW('Sanitation Data'!H159))),'Data Summary'!DG165="Yes"),OFFSET('Sanitation Data'!$H$10,0,10*ROW('Sanitation Data'!H159)),NA())</f>
        <v>#N/A</v>
      </c>
      <c r="AS165" s="83" t="e">
        <f ca="true">+IF(AND(ISNUMBER(OFFSET('Sanitation Data'!$H$11,0,10*ROW('Sanitation Data'!H159))),'Data Summary'!DH165="Yes"),OFFSET('Sanitation Data'!$H$11,0,10*ROW('Sanitation Data'!H159)),NA())</f>
        <v>#N/A</v>
      </c>
      <c r="AT165" s="83" t="e">
        <f ca="true">+IF(AND(ISNUMBER(OFFSET('Sanitation Data'!$H$12,0,10*ROW('Sanitation Data'!H159))),'Data Summary'!DI165="Yes"),OFFSET('Sanitation Data'!$H$12,0,10*ROW('Sanitation Data'!H159)),NA())</f>
        <v>#N/A</v>
      </c>
      <c r="AU165" s="83" t="e">
        <f ca="true">+IF(AND(ISNUMBER(OFFSET('Sanitation Data'!$I$4,0,10*ROW('Sanitation Data'!I159))),'Data Summary'!DJ165="Yes"),100-OFFSET('Sanitation Data'!$I$4,0,10*ROW('Sanitation Data'!I159)),NA())</f>
        <v>#N/A</v>
      </c>
      <c r="AV165" s="83" t="e">
        <f ca="true">+IF(AND(ISNUMBER(OFFSET('Sanitation Data'!$I$6,0,10*ROW('Sanitation Data'!I159))),'Data Summary'!DK165="Yes"),OFFSET('Sanitation Data'!$I$6,0,10*ROW('Sanitation Data'!I159)),NA())</f>
        <v>#N/A</v>
      </c>
      <c r="AW165" s="83" t="e">
        <f ca="true">+IF(AND(ISNUMBER(OFFSET('Sanitation Data'!$I$10,0,10*ROW('Sanitation Data'!I159))),'Data Summary'!DL165="Yes"),OFFSET('Sanitation Data'!$I$10,0,10*ROW('Sanitation Data'!I159)),NA())</f>
        <v>#N/A</v>
      </c>
      <c r="AX165" s="83" t="e">
        <f ca="true">+IF(AND(ISNUMBER(OFFSET('Sanitation Data'!$I$11,0,10*ROW('Sanitation Data'!I159))),'Data Summary'!DM165="Yes"),OFFSET('Sanitation Data'!$I$11,0,10*ROW('Sanitation Data'!I159)),NA())</f>
        <v>#N/A</v>
      </c>
      <c r="AY165" s="83" t="e">
        <f ca="true">+IF(AND(ISNUMBER(OFFSET('Sanitation Data'!$I$12,0,10*ROW('Sanitation Data'!I159))),'Data Summary'!DN165="Yes"),OFFSET('Sanitation Data'!$I$12,0,10*ROW('Sanitation Data'!I159)),NA())</f>
        <v>#N/A</v>
      </c>
      <c r="AZ165" s="84" t="e">
        <f ca="true">+IF(AND(ISNUMBER(OFFSET('Hygiene Data'!$D$5,0,10*ROW('Hygiene Data'!D159))),'Data Summary'!DO165="Yes"),OFFSET('Hygiene Data'!$D$5,0,10*ROW('Hygiene Data'!D159)),NA())</f>
        <v>#N/A</v>
      </c>
      <c r="BA165" s="84" t="e">
        <f ca="true">+IF(AND(ISNUMBER(OFFSET('Hygiene Data'!$D$7,0,10*ROW('Hygiene Data'!D159))),'Data Summary'!DP165="Yes"),OFFSET('Hygiene Data'!$D$7,0,10*ROW('Hygiene Data'!D159)),NA())</f>
        <v>#N/A</v>
      </c>
      <c r="BB165" s="84" t="e">
        <f ca="true">+IF(AND(ISNUMBER(OFFSET('Hygiene Data'!$D$9,0,10*ROW('Hygiene Data'!D159))),'Data Summary'!DQ165="Yes"),OFFSET('Hygiene Data'!$D$9,0,10*ROW('Hygiene Data'!D159)),NA())</f>
        <v>#N/A</v>
      </c>
      <c r="BC165" s="84" t="e">
        <f ca="true">+IF(AND(ISNUMBER(OFFSET('Hygiene Data'!$E$5,0,10*ROW('Hygiene Data'!E159))),'Data Summary'!DR165="Yes"),OFFSET('Hygiene Data'!$E$5,0,10*ROW('Hygiene Data'!E159)),NA())</f>
        <v>#N/A</v>
      </c>
      <c r="BD165" s="84" t="e">
        <f ca="true">+IF(AND(ISNUMBER(OFFSET('Hygiene Data'!$E$7,0,10*ROW('Hygiene Data'!E159))),'Data Summary'!DS165="Yes"),OFFSET('Hygiene Data'!$E$7,0,10*ROW('Hygiene Data'!E159)),NA())</f>
        <v>#N/A</v>
      </c>
      <c r="BE165" s="84" t="e">
        <f ca="true">+IF(AND(ISNUMBER(OFFSET('Hygiene Data'!$E$9,0,10*ROW('Hygiene Data'!E159))),'Data Summary'!DT165="Yes"),OFFSET('Hygiene Data'!$E$9,0,10*ROW('Hygiene Data'!E159)),NA())</f>
        <v>#N/A</v>
      </c>
      <c r="BF165" s="84" t="e">
        <f ca="true">+IF(AND(ISNUMBER(OFFSET('Hygiene Data'!$F$5,0,10*ROW('Hygiene Data'!F159))),'Data Summary'!DU165="Yes"),OFFSET('Hygiene Data'!$F$5,0,10*ROW('Hygiene Data'!F159)),NA())</f>
        <v>#N/A</v>
      </c>
      <c r="BG165" s="84" t="e">
        <f ca="true">+IF(AND(ISNUMBER(OFFSET('Hygiene Data'!$F$7,0,10*ROW('Hygiene Data'!F159))),'Data Summary'!DV165="Yes"),OFFSET('Hygiene Data'!$F$7,0,10*ROW('Hygiene Data'!F159)),NA())</f>
        <v>#N/A</v>
      </c>
      <c r="BH165" s="84" t="e">
        <f ca="true">+IF(AND(ISNUMBER(OFFSET('Hygiene Data'!$F$9,0,10*ROW('Hygiene Data'!F159))),'Data Summary'!DW165="Yes"),OFFSET('Hygiene Data'!$F$9,0,10*ROW('Hygiene Data'!F159)),NA())</f>
        <v>#N/A</v>
      </c>
      <c r="BI165" s="84" t="e">
        <f ca="true">+IF(AND(ISNUMBER(OFFSET('Hygiene Data'!$G$5,0,10*ROW('Hygiene Data'!G159))),'Data Summary'!DX165="Yes"),OFFSET('Hygiene Data'!$G$5,0,10*ROW('Hygiene Data'!G159)),NA())</f>
        <v>#N/A</v>
      </c>
      <c r="BJ165" s="84" t="e">
        <f ca="true">+IF(AND(ISNUMBER(OFFSET('Hygiene Data'!$G$7,0,10*ROW('Hygiene Data'!G159))),'Data Summary'!DY165="Yes"),OFFSET('Hygiene Data'!$G$7,0,10*ROW('Hygiene Data'!G159)),NA())</f>
        <v>#N/A</v>
      </c>
      <c r="BK165" s="84" t="e">
        <f ca="true">+IF(AND(ISNUMBER(OFFSET('Hygiene Data'!$G$9,0,10*ROW('Hygiene Data'!G159))),'Data Summary'!DZ165="Yes"),OFFSET('Hygiene Data'!$G$9,0,10*ROW('Hygiene Data'!G159)),NA())</f>
        <v>#N/A</v>
      </c>
      <c r="BL165" s="84" t="e">
        <f ca="true">+IF(AND(ISNUMBER(OFFSET('Hygiene Data'!$H$5,0,10*ROW('Hygiene Data'!H159))),'Data Summary'!EA165="Yes"),OFFSET('Hygiene Data'!$H$5,0,10*ROW('Hygiene Data'!H159)),NA())</f>
        <v>#N/A</v>
      </c>
      <c r="BM165" s="84" t="e">
        <f ca="true">+IF(AND(ISNUMBER(OFFSET('Hygiene Data'!$H$7,0,10*ROW('Hygiene Data'!H159))),'Data Summary'!EB165="Yes"),OFFSET('Hygiene Data'!$H$7,0,10*ROW('Hygiene Data'!H159)),NA())</f>
        <v>#N/A</v>
      </c>
      <c r="BN165" s="84" t="e">
        <f ca="true">+IF(AND(ISNUMBER(OFFSET('Hygiene Data'!$H$9,0,10*ROW('Hygiene Data'!H159))),'Data Summary'!EC165="Yes"),OFFSET('Hygiene Data'!$H$9,0,10*ROW('Hygiene Data'!H159)),NA())</f>
        <v>#N/A</v>
      </c>
      <c r="BO165" s="84" t="e">
        <f ca="true">+IF(AND(ISNUMBER(OFFSET('Hygiene Data'!$I$5,0,10*ROW('Hygiene Data'!I159))),'Data Summary'!ED165="Yes"),OFFSET('Hygiene Data'!$I$5,0,10*ROW('Hygiene Data'!I159)),NA())</f>
        <v>#N/A</v>
      </c>
      <c r="BP165" s="84" t="e">
        <f ca="true">+IF(AND(ISNUMBER(OFFSET('Hygiene Data'!$I$7,0,10*ROW('Hygiene Data'!I159))),'Data Summary'!EE165="Yes"),OFFSET('Hygiene Data'!$I$7,0,10*ROW('Hygiene Data'!I159)),NA())</f>
        <v>#N/A</v>
      </c>
      <c r="BQ165" s="84" t="e">
        <f ca="true">+IF(AND(ISNUMBER(OFFSET('Hygiene Data'!$I$9,0,10*ROW('Hygiene Data'!I159))),'Data Summary'!EF165="Yes"),OFFSET('Hygiene Data'!$I$9,0,10*ROW('Hygiene Data'!I159)),NA())</f>
        <v>#N/A</v>
      </c>
    </row>
    <row xmlns:x14ac="http://schemas.microsoft.com/office/spreadsheetml/2009/9/ac" r="166" x14ac:dyDescent="0.2">
      <c r="A166" s="375" t="e">
        <f ca="true">+RIGHT('Data Summary'!A166,LEN('Data Summary'!A166)-9)</f>
        <v>#VALUE!</v>
      </c>
      <c r="B166" s="36" t="str">
        <f ca="true">+IF(ISTEXT('Data Summary'!B166),'Data Summary'!B166,"")</f>
        <v/>
      </c>
      <c r="C166" s="325" t="e">
        <f ca="true">+VALUE('Data Summary'!C166)</f>
        <v>#VALUE!</v>
      </c>
      <c r="D166" s="82" t="e">
        <f ca="true">+IF(AND(ISNUMBER(OFFSET('Water Data'!$D$4,0,10*ROW('Water Data'!D160))),'Data Summary'!BS166="Yes"),100-OFFSET('Water Data'!$D$4,0,10*ROW('Water Data'!D160)),NA())</f>
        <v>#N/A</v>
      </c>
      <c r="E166" s="82" t="e">
        <f ca="true">+IF(AND(ISNUMBER(OFFSET('Water Data'!$D$6,0,10*ROW('Water Data'!D160))),'Data Summary'!BT166="Yes"),OFFSET('Water Data'!$D$6,0,10*ROW('Water Data'!D160)),NA())</f>
        <v>#N/A</v>
      </c>
      <c r="F166" s="82" t="e">
        <f ca="true">+IF(AND(ISNUMBER(OFFSET('Water Data'!$D$9,0,10*ROW('Water Data'!D160))),'Data Summary'!BU166="Yes"),OFFSET('Water Data'!$D$9,0,10*ROW('Water Data'!D160)),NA())</f>
        <v>#N/A</v>
      </c>
      <c r="G166" s="82" t="e">
        <f ca="true">+IF(AND(ISNUMBER(OFFSET('Water Data'!$E$4,0,10*ROW('Water Data'!E160))),'Data Summary'!BV166="Yes"),100-OFFSET('Water Data'!$E$4,0,10*ROW('Water Data'!E160)),NA())</f>
        <v>#N/A</v>
      </c>
      <c r="H166" s="82" t="e">
        <f ca="true">+IF(AND(ISNUMBER(OFFSET('Water Data'!$E$6,0,10*ROW('Water Data'!E160))),'Data Summary'!BW166="Yes"),OFFSET('Water Data'!$E$6,0,10*ROW('Water Data'!E160)),NA())</f>
        <v>#N/A</v>
      </c>
      <c r="I166" s="82" t="e">
        <f ca="true">+IF(AND(ISNUMBER(OFFSET('Water Data'!$E$9,0,10*ROW('Water Data'!E160))),'Data Summary'!BX166="Yes"),OFFSET('Water Data'!$E$9,0,10*ROW('Water Data'!E160)),NA())</f>
        <v>#N/A</v>
      </c>
      <c r="J166" s="82" t="e">
        <f ca="true">+IF(AND(ISNUMBER(OFFSET('Water Data'!$F$4,0,10*ROW('Water Data'!F160))),'Data Summary'!BY166="Yes"),100-OFFSET('Water Data'!$F$4,0,10*ROW('Water Data'!F160)),NA())</f>
        <v>#N/A</v>
      </c>
      <c r="K166" s="82" t="e">
        <f ca="true">+IF(AND(ISNUMBER(OFFSET('Water Data'!$F$6,0,10*ROW('Water Data'!F160))),'Data Summary'!BZ166="Yes"),OFFSET('Water Data'!$F$6,0,10*ROW('Water Data'!F160)),NA())</f>
        <v>#N/A</v>
      </c>
      <c r="L166" s="82" t="e">
        <f ca="true">+IF(AND(ISNUMBER(OFFSET('Water Data'!$F$9,0,10*ROW('Water Data'!F160))),'Data Summary'!CA166="Yes"),OFFSET('Water Data'!$F$9,0,10*ROW('Water Data'!F160)),NA())</f>
        <v>#N/A</v>
      </c>
      <c r="M166" s="82" t="e">
        <f ca="true">+IF(AND(ISNUMBER(OFFSET('Water Data'!$G$4,0,10*ROW('Water Data'!G160))),'Data Summary'!CB166="Yes"),100-OFFSET('Water Data'!$G$4,0,10*ROW('Water Data'!G160)),NA())</f>
        <v>#N/A</v>
      </c>
      <c r="N166" s="82" t="e">
        <f ca="true">+IF(AND(ISNUMBER(OFFSET('Water Data'!$G$6,0,10*ROW('Water Data'!G160))),'Data Summary'!CC166="Yes"),OFFSET('Water Data'!$G$6,0,10*ROW('Water Data'!G160)),NA())</f>
        <v>#N/A</v>
      </c>
      <c r="O166" s="82" t="e">
        <f ca="true">+IF(AND(ISNUMBER(OFFSET('Water Data'!$G$9,0,10*ROW('Water Data'!G160))),'Data Summary'!CD166="Yes"),OFFSET('Water Data'!$G$9,0,10*ROW('Water Data'!G160)),NA())</f>
        <v>#N/A</v>
      </c>
      <c r="P166" s="82" t="e">
        <f ca="true">+IF(AND(ISNUMBER(OFFSET('Water Data'!$H$4,0,10*ROW('Water Data'!H160))),'Data Summary'!CE166="Yes"),100-OFFSET('Water Data'!$H$4,0,10*ROW('Water Data'!H160)),NA())</f>
        <v>#N/A</v>
      </c>
      <c r="Q166" s="82" t="e">
        <f ca="true">+IF(AND(ISNUMBER(OFFSET('Water Data'!$H$6,0,10*ROW('Water Data'!H160))),'Data Summary'!CF166="Yes"),OFFSET('Water Data'!$H$6,0,10*ROW('Water Data'!H160)),NA())</f>
        <v>#N/A</v>
      </c>
      <c r="R166" s="82" t="e">
        <f ca="true">+IF(AND(ISNUMBER(OFFSET('Water Data'!$H$9,0,10*ROW('Water Data'!H160))),'Data Summary'!CG166="Yes"),OFFSET('Water Data'!$H$9,0,10*ROW('Water Data'!H160)),NA())</f>
        <v>#N/A</v>
      </c>
      <c r="S166" s="82" t="e">
        <f ca="true">+IF(AND(ISNUMBER(OFFSET('Water Data'!$I$4,0,10*ROW('Water Data'!I160))),'Data Summary'!CH166="Yes"),100-OFFSET('Water Data'!$I$4,0,10*ROW('Water Data'!I160)),NA())</f>
        <v>#N/A</v>
      </c>
      <c r="T166" s="82" t="e">
        <f ca="true">+IF(AND(ISNUMBER(OFFSET('Water Data'!$I$6,0,10*ROW('Water Data'!I160))),'Data Summary'!CI166="Yes"),OFFSET('Water Data'!$I$6,0,10*ROW('Water Data'!I160)),NA())</f>
        <v>#N/A</v>
      </c>
      <c r="U166" s="82" t="e">
        <f ca="true">+IF(AND(ISNUMBER(OFFSET('Water Data'!$I$9,0,10*ROW('Water Data'!I160))),'Data Summary'!CJ166="Yes"),OFFSET('Water Data'!$I$9,0,10*ROW('Water Data'!I160)),NA())</f>
        <v>#N/A</v>
      </c>
      <c r="V166" s="83" t="e">
        <f ca="true">+IF(AND(ISNUMBER(OFFSET('Sanitation Data'!$D$4,0,10*ROW('Sanitation Data'!D160))),'Data Summary'!CK166="Yes"),100-OFFSET('Sanitation Data'!$D$4,0,10*ROW('Sanitation Data'!D160)),NA())</f>
        <v>#N/A</v>
      </c>
      <c r="W166" s="83" t="e">
        <f ca="true">+IF(AND(ISNUMBER(OFFSET('Sanitation Data'!$D$6,0,10*ROW('Sanitation Data'!D160))),'Data Summary'!CL166="Yes"),OFFSET('Sanitation Data'!$D$6,0,10*ROW('Sanitation Data'!D160)),NA())</f>
        <v>#N/A</v>
      </c>
      <c r="X166" s="83" t="e">
        <f ca="true">+IF(AND(ISNUMBER(OFFSET('Sanitation Data'!$D$10,0,10*ROW('Sanitation Data'!D160))),'Data Summary'!CM166="Yes"),OFFSET('Sanitation Data'!$D$10,0,10*ROW('Sanitation Data'!D160)),NA())</f>
        <v>#N/A</v>
      </c>
      <c r="Y166" s="83" t="e">
        <f ca="true">+IF(AND(ISNUMBER(OFFSET('Sanitation Data'!$D$11,0,10*ROW('Sanitation Data'!D160))),'Data Summary'!CN166="Yes"),OFFSET('Sanitation Data'!$D$11,0,10*ROW('Sanitation Data'!D160)),NA())</f>
        <v>#N/A</v>
      </c>
      <c r="Z166" s="83" t="e">
        <f ca="true">+IF(AND(ISNUMBER(OFFSET('Sanitation Data'!$D$12,0,10*ROW('Sanitation Data'!D160))),'Data Summary'!CO166="Yes"),OFFSET('Sanitation Data'!$D$12,0,10*ROW('Sanitation Data'!D160)),NA())</f>
        <v>#N/A</v>
      </c>
      <c r="AA166" s="83" t="e">
        <f ca="true">+IF(AND(ISNUMBER(OFFSET('Sanitation Data'!$E$4,0,10*ROW('Sanitation Data'!E160))),'Data Summary'!CP166="Yes"),100-OFFSET('Sanitation Data'!$E$4,0,10*ROW('Sanitation Data'!E160)),NA())</f>
        <v>#N/A</v>
      </c>
      <c r="AB166" s="83" t="e">
        <f ca="true">+IF(AND(ISNUMBER(OFFSET('Sanitation Data'!$E$6,0,10*ROW('Sanitation Data'!E160))),'Data Summary'!CQ166="Yes"),OFFSET('Sanitation Data'!$E$6,0,10*ROW('Sanitation Data'!E160)),NA())</f>
        <v>#N/A</v>
      </c>
      <c r="AC166" s="83" t="e">
        <f ca="true">+IF(AND(ISNUMBER(OFFSET('Sanitation Data'!$E$10,0,10*ROW('Sanitation Data'!E160))),'Data Summary'!CR166="Yes"),OFFSET('Sanitation Data'!$E$10,0,10*ROW('Sanitation Data'!E160)),NA())</f>
        <v>#N/A</v>
      </c>
      <c r="AD166" s="83" t="e">
        <f ca="true">+IF(AND(ISNUMBER(OFFSET('Sanitation Data'!$E$11,0,10*ROW('Sanitation Data'!E160))),'Data Summary'!CS166="Yes"),OFFSET('Sanitation Data'!$E$11,0,10*ROW('Sanitation Data'!E160)),NA())</f>
        <v>#N/A</v>
      </c>
      <c r="AE166" s="83" t="e">
        <f ca="true">+IF(AND(ISNUMBER(OFFSET('Sanitation Data'!$E$12,0,10*ROW('Sanitation Data'!E160))),'Data Summary'!CT166="Yes"),OFFSET('Sanitation Data'!$E$12,0,10*ROW('Sanitation Data'!E160)),NA())</f>
        <v>#N/A</v>
      </c>
      <c r="AF166" s="83" t="e">
        <f ca="true">+IF(AND(ISNUMBER(OFFSET('Sanitation Data'!$F$4,0,10*ROW('Sanitation Data'!F160))),'Data Summary'!CU166="Yes"),100-OFFSET('Sanitation Data'!$F$4,0,10*ROW('Sanitation Data'!F160)),NA())</f>
        <v>#N/A</v>
      </c>
      <c r="AG166" s="83" t="e">
        <f ca="true">+IF(AND(ISNUMBER(OFFSET('Sanitation Data'!$F$6,0,10*ROW('Sanitation Data'!F160))),'Data Summary'!CV166="Yes"),OFFSET('Sanitation Data'!$F$6,0,10*ROW('Sanitation Data'!F160)),NA())</f>
        <v>#N/A</v>
      </c>
      <c r="AH166" s="83" t="e">
        <f ca="true">+IF(AND(ISNUMBER(OFFSET('Sanitation Data'!$F$10,0,10*ROW('Sanitation Data'!F160))),'Data Summary'!CW166="Yes"),OFFSET('Sanitation Data'!$F$10,0,10*ROW('Sanitation Data'!F160)),NA())</f>
        <v>#N/A</v>
      </c>
      <c r="AI166" s="83" t="e">
        <f ca="true">+IF(AND(ISNUMBER(OFFSET('Sanitation Data'!$F$11,0,10*ROW('Sanitation Data'!F160))),'Data Summary'!CX166="Yes"),OFFSET('Sanitation Data'!$F$11,0,10*ROW('Sanitation Data'!F160)),NA())</f>
        <v>#N/A</v>
      </c>
      <c r="AJ166" s="83" t="e">
        <f ca="true">+IF(AND(ISNUMBER(OFFSET('Sanitation Data'!$F$12,0,10*ROW('Sanitation Data'!F160))),'Data Summary'!CY166="Yes"),OFFSET('Sanitation Data'!$F$12,0,10*ROW('Sanitation Data'!F160)),NA())</f>
        <v>#N/A</v>
      </c>
      <c r="AK166" s="83" t="e">
        <f ca="true">+IF(AND(ISNUMBER(OFFSET('Sanitation Data'!$G$4,0,10*ROW('Sanitation Data'!G160))),'Data Summary'!CZ166="Yes"),100-OFFSET('Sanitation Data'!$G$4,0,10*ROW('Sanitation Data'!G160)),NA())</f>
        <v>#N/A</v>
      </c>
      <c r="AL166" s="83" t="e">
        <f ca="true">+IF(AND(ISNUMBER(OFFSET('Sanitation Data'!$G$6,0,10*ROW('Sanitation Data'!G160))),'Data Summary'!DA166="Yes"),OFFSET('Sanitation Data'!$G$6,0,10*ROW('Sanitation Data'!G160)),NA())</f>
        <v>#N/A</v>
      </c>
      <c r="AM166" s="83" t="e">
        <f ca="true">+IF(AND(ISNUMBER(OFFSET('Sanitation Data'!$G$10,0,10*ROW('Sanitation Data'!G160))),'Data Summary'!DB166="Yes"),OFFSET('Sanitation Data'!$G$10,0,10*ROW('Sanitation Data'!G160)),NA())</f>
        <v>#N/A</v>
      </c>
      <c r="AN166" s="83" t="e">
        <f ca="true">+IF(AND(ISNUMBER(OFFSET('Sanitation Data'!$G$11,0,10*ROW('Sanitation Data'!G160))),'Data Summary'!DC166="Yes"),OFFSET('Sanitation Data'!$G$11,0,10*ROW('Sanitation Data'!G160)),NA())</f>
        <v>#N/A</v>
      </c>
      <c r="AO166" s="83" t="e">
        <f ca="true">+IF(AND(ISNUMBER(OFFSET('Sanitation Data'!$G$12,0,10*ROW('Sanitation Data'!G160))),'Data Summary'!DD166="Yes"),OFFSET('Sanitation Data'!$G$12,0,10*ROW('Sanitation Data'!G160)),NA())</f>
        <v>#N/A</v>
      </c>
      <c r="AP166" s="83" t="e">
        <f ca="true">+IF(AND(ISNUMBER(OFFSET('Sanitation Data'!$H$4,0,10*ROW('Sanitation Data'!H160))),'Data Summary'!DE166="Yes"),100-OFFSET('Sanitation Data'!$H$4,0,10*ROW('Sanitation Data'!H160)),NA())</f>
        <v>#N/A</v>
      </c>
      <c r="AQ166" s="83" t="e">
        <f ca="true">+IF(AND(ISNUMBER(OFFSET('Sanitation Data'!$H$6,0,10*ROW('Sanitation Data'!H160))),'Data Summary'!DF166="Yes"),OFFSET('Sanitation Data'!$H$6,0,10*ROW('Sanitation Data'!H160)),NA())</f>
        <v>#N/A</v>
      </c>
      <c r="AR166" s="83" t="e">
        <f ca="true">+IF(AND(ISNUMBER(OFFSET('Sanitation Data'!$H$10,0,10*ROW('Sanitation Data'!H160))),'Data Summary'!DG166="Yes"),OFFSET('Sanitation Data'!$H$10,0,10*ROW('Sanitation Data'!H160)),NA())</f>
        <v>#N/A</v>
      </c>
      <c r="AS166" s="83" t="e">
        <f ca="true">+IF(AND(ISNUMBER(OFFSET('Sanitation Data'!$H$11,0,10*ROW('Sanitation Data'!H160))),'Data Summary'!DH166="Yes"),OFFSET('Sanitation Data'!$H$11,0,10*ROW('Sanitation Data'!H160)),NA())</f>
        <v>#N/A</v>
      </c>
      <c r="AT166" s="83" t="e">
        <f ca="true">+IF(AND(ISNUMBER(OFFSET('Sanitation Data'!$H$12,0,10*ROW('Sanitation Data'!H160))),'Data Summary'!DI166="Yes"),OFFSET('Sanitation Data'!$H$12,0,10*ROW('Sanitation Data'!H160)),NA())</f>
        <v>#N/A</v>
      </c>
      <c r="AU166" s="83" t="e">
        <f ca="true">+IF(AND(ISNUMBER(OFFSET('Sanitation Data'!$I$4,0,10*ROW('Sanitation Data'!I160))),'Data Summary'!DJ166="Yes"),100-OFFSET('Sanitation Data'!$I$4,0,10*ROW('Sanitation Data'!I160)),NA())</f>
        <v>#N/A</v>
      </c>
      <c r="AV166" s="83" t="e">
        <f ca="true">+IF(AND(ISNUMBER(OFFSET('Sanitation Data'!$I$6,0,10*ROW('Sanitation Data'!I160))),'Data Summary'!DK166="Yes"),OFFSET('Sanitation Data'!$I$6,0,10*ROW('Sanitation Data'!I160)),NA())</f>
        <v>#N/A</v>
      </c>
      <c r="AW166" s="83" t="e">
        <f ca="true">+IF(AND(ISNUMBER(OFFSET('Sanitation Data'!$I$10,0,10*ROW('Sanitation Data'!I160))),'Data Summary'!DL166="Yes"),OFFSET('Sanitation Data'!$I$10,0,10*ROW('Sanitation Data'!I160)),NA())</f>
        <v>#N/A</v>
      </c>
      <c r="AX166" s="83" t="e">
        <f ca="true">+IF(AND(ISNUMBER(OFFSET('Sanitation Data'!$I$11,0,10*ROW('Sanitation Data'!I160))),'Data Summary'!DM166="Yes"),OFFSET('Sanitation Data'!$I$11,0,10*ROW('Sanitation Data'!I160)),NA())</f>
        <v>#N/A</v>
      </c>
      <c r="AY166" s="83" t="e">
        <f ca="true">+IF(AND(ISNUMBER(OFFSET('Sanitation Data'!$I$12,0,10*ROW('Sanitation Data'!I160))),'Data Summary'!DN166="Yes"),OFFSET('Sanitation Data'!$I$12,0,10*ROW('Sanitation Data'!I160)),NA())</f>
        <v>#N/A</v>
      </c>
      <c r="AZ166" s="84" t="e">
        <f ca="true">+IF(AND(ISNUMBER(OFFSET('Hygiene Data'!$D$5,0,10*ROW('Hygiene Data'!D160))),'Data Summary'!DO166="Yes"),OFFSET('Hygiene Data'!$D$5,0,10*ROW('Hygiene Data'!D160)),NA())</f>
        <v>#N/A</v>
      </c>
      <c r="BA166" s="84" t="e">
        <f ca="true">+IF(AND(ISNUMBER(OFFSET('Hygiene Data'!$D$7,0,10*ROW('Hygiene Data'!D160))),'Data Summary'!DP166="Yes"),OFFSET('Hygiene Data'!$D$7,0,10*ROW('Hygiene Data'!D160)),NA())</f>
        <v>#N/A</v>
      </c>
      <c r="BB166" s="84" t="e">
        <f ca="true">+IF(AND(ISNUMBER(OFFSET('Hygiene Data'!$D$9,0,10*ROW('Hygiene Data'!D160))),'Data Summary'!DQ166="Yes"),OFFSET('Hygiene Data'!$D$9,0,10*ROW('Hygiene Data'!D160)),NA())</f>
        <v>#N/A</v>
      </c>
      <c r="BC166" s="84" t="e">
        <f ca="true">+IF(AND(ISNUMBER(OFFSET('Hygiene Data'!$E$5,0,10*ROW('Hygiene Data'!E160))),'Data Summary'!DR166="Yes"),OFFSET('Hygiene Data'!$E$5,0,10*ROW('Hygiene Data'!E160)),NA())</f>
        <v>#N/A</v>
      </c>
      <c r="BD166" s="84" t="e">
        <f ca="true">+IF(AND(ISNUMBER(OFFSET('Hygiene Data'!$E$7,0,10*ROW('Hygiene Data'!E160))),'Data Summary'!DS166="Yes"),OFFSET('Hygiene Data'!$E$7,0,10*ROW('Hygiene Data'!E160)),NA())</f>
        <v>#N/A</v>
      </c>
      <c r="BE166" s="84" t="e">
        <f ca="true">+IF(AND(ISNUMBER(OFFSET('Hygiene Data'!$E$9,0,10*ROW('Hygiene Data'!E160))),'Data Summary'!DT166="Yes"),OFFSET('Hygiene Data'!$E$9,0,10*ROW('Hygiene Data'!E160)),NA())</f>
        <v>#N/A</v>
      </c>
      <c r="BF166" s="84" t="e">
        <f ca="true">+IF(AND(ISNUMBER(OFFSET('Hygiene Data'!$F$5,0,10*ROW('Hygiene Data'!F160))),'Data Summary'!DU166="Yes"),OFFSET('Hygiene Data'!$F$5,0,10*ROW('Hygiene Data'!F160)),NA())</f>
        <v>#N/A</v>
      </c>
      <c r="BG166" s="84" t="e">
        <f ca="true">+IF(AND(ISNUMBER(OFFSET('Hygiene Data'!$F$7,0,10*ROW('Hygiene Data'!F160))),'Data Summary'!DV166="Yes"),OFFSET('Hygiene Data'!$F$7,0,10*ROW('Hygiene Data'!F160)),NA())</f>
        <v>#N/A</v>
      </c>
      <c r="BH166" s="84" t="e">
        <f ca="true">+IF(AND(ISNUMBER(OFFSET('Hygiene Data'!$F$9,0,10*ROW('Hygiene Data'!F160))),'Data Summary'!DW166="Yes"),OFFSET('Hygiene Data'!$F$9,0,10*ROW('Hygiene Data'!F160)),NA())</f>
        <v>#N/A</v>
      </c>
      <c r="BI166" s="84" t="e">
        <f ca="true">+IF(AND(ISNUMBER(OFFSET('Hygiene Data'!$G$5,0,10*ROW('Hygiene Data'!G160))),'Data Summary'!DX166="Yes"),OFFSET('Hygiene Data'!$G$5,0,10*ROW('Hygiene Data'!G160)),NA())</f>
        <v>#N/A</v>
      </c>
      <c r="BJ166" s="84" t="e">
        <f ca="true">+IF(AND(ISNUMBER(OFFSET('Hygiene Data'!$G$7,0,10*ROW('Hygiene Data'!G160))),'Data Summary'!DY166="Yes"),OFFSET('Hygiene Data'!$G$7,0,10*ROW('Hygiene Data'!G160)),NA())</f>
        <v>#N/A</v>
      </c>
      <c r="BK166" s="84" t="e">
        <f ca="true">+IF(AND(ISNUMBER(OFFSET('Hygiene Data'!$G$9,0,10*ROW('Hygiene Data'!G160))),'Data Summary'!DZ166="Yes"),OFFSET('Hygiene Data'!$G$9,0,10*ROW('Hygiene Data'!G160)),NA())</f>
        <v>#N/A</v>
      </c>
      <c r="BL166" s="84" t="e">
        <f ca="true">+IF(AND(ISNUMBER(OFFSET('Hygiene Data'!$H$5,0,10*ROW('Hygiene Data'!H160))),'Data Summary'!EA166="Yes"),OFFSET('Hygiene Data'!$H$5,0,10*ROW('Hygiene Data'!H160)),NA())</f>
        <v>#N/A</v>
      </c>
      <c r="BM166" s="84" t="e">
        <f ca="true">+IF(AND(ISNUMBER(OFFSET('Hygiene Data'!$H$7,0,10*ROW('Hygiene Data'!H160))),'Data Summary'!EB166="Yes"),OFFSET('Hygiene Data'!$H$7,0,10*ROW('Hygiene Data'!H160)),NA())</f>
        <v>#N/A</v>
      </c>
      <c r="BN166" s="84" t="e">
        <f ca="true">+IF(AND(ISNUMBER(OFFSET('Hygiene Data'!$H$9,0,10*ROW('Hygiene Data'!H160))),'Data Summary'!EC166="Yes"),OFFSET('Hygiene Data'!$H$9,0,10*ROW('Hygiene Data'!H160)),NA())</f>
        <v>#N/A</v>
      </c>
      <c r="BO166" s="84" t="e">
        <f ca="true">+IF(AND(ISNUMBER(OFFSET('Hygiene Data'!$I$5,0,10*ROW('Hygiene Data'!I160))),'Data Summary'!ED166="Yes"),OFFSET('Hygiene Data'!$I$5,0,10*ROW('Hygiene Data'!I160)),NA())</f>
        <v>#N/A</v>
      </c>
      <c r="BP166" s="84" t="e">
        <f ca="true">+IF(AND(ISNUMBER(OFFSET('Hygiene Data'!$I$7,0,10*ROW('Hygiene Data'!I160))),'Data Summary'!EE166="Yes"),OFFSET('Hygiene Data'!$I$7,0,10*ROW('Hygiene Data'!I160)),NA())</f>
        <v>#N/A</v>
      </c>
      <c r="BQ166" s="84" t="e">
        <f ca="true">+IF(AND(ISNUMBER(OFFSET('Hygiene Data'!$I$9,0,10*ROW('Hygiene Data'!I160))),'Data Summary'!EF166="Yes"),OFFSET('Hygiene Data'!$I$9,0,10*ROW('Hygiene Data'!I160)),NA())</f>
        <v>#N/A</v>
      </c>
    </row>
    <row xmlns:x14ac="http://schemas.microsoft.com/office/spreadsheetml/2009/9/ac" r="167" x14ac:dyDescent="0.2">
      <c r="A167" s="375" t="e">
        <f ca="true">+RIGHT('Data Summary'!A167,LEN('Data Summary'!A167)-9)</f>
        <v>#VALUE!</v>
      </c>
      <c r="B167" s="36" t="str">
        <f ca="true">+IF(ISTEXT('Data Summary'!B167),'Data Summary'!B167,"")</f>
        <v/>
      </c>
      <c r="C167" s="325" t="e">
        <f ca="true">+VALUE('Data Summary'!C167)</f>
        <v>#VALUE!</v>
      </c>
      <c r="D167" s="82" t="e">
        <f ca="true">+IF(AND(ISNUMBER(OFFSET('Water Data'!$D$4,0,10*ROW('Water Data'!D161))),'Data Summary'!BS167="Yes"),100-OFFSET('Water Data'!$D$4,0,10*ROW('Water Data'!D161)),NA())</f>
        <v>#N/A</v>
      </c>
      <c r="E167" s="82" t="e">
        <f ca="true">+IF(AND(ISNUMBER(OFFSET('Water Data'!$D$6,0,10*ROW('Water Data'!D161))),'Data Summary'!BT167="Yes"),OFFSET('Water Data'!$D$6,0,10*ROW('Water Data'!D161)),NA())</f>
        <v>#N/A</v>
      </c>
      <c r="F167" s="82" t="e">
        <f ca="true">+IF(AND(ISNUMBER(OFFSET('Water Data'!$D$9,0,10*ROW('Water Data'!D161))),'Data Summary'!BU167="Yes"),OFFSET('Water Data'!$D$9,0,10*ROW('Water Data'!D161)),NA())</f>
        <v>#N/A</v>
      </c>
      <c r="G167" s="82" t="e">
        <f ca="true">+IF(AND(ISNUMBER(OFFSET('Water Data'!$E$4,0,10*ROW('Water Data'!E161))),'Data Summary'!BV167="Yes"),100-OFFSET('Water Data'!$E$4,0,10*ROW('Water Data'!E161)),NA())</f>
        <v>#N/A</v>
      </c>
      <c r="H167" s="82" t="e">
        <f ca="true">+IF(AND(ISNUMBER(OFFSET('Water Data'!$E$6,0,10*ROW('Water Data'!E161))),'Data Summary'!BW167="Yes"),OFFSET('Water Data'!$E$6,0,10*ROW('Water Data'!E161)),NA())</f>
        <v>#N/A</v>
      </c>
      <c r="I167" s="82" t="e">
        <f ca="true">+IF(AND(ISNUMBER(OFFSET('Water Data'!$E$9,0,10*ROW('Water Data'!E161))),'Data Summary'!BX167="Yes"),OFFSET('Water Data'!$E$9,0,10*ROW('Water Data'!E161)),NA())</f>
        <v>#N/A</v>
      </c>
      <c r="J167" s="82" t="e">
        <f ca="true">+IF(AND(ISNUMBER(OFFSET('Water Data'!$F$4,0,10*ROW('Water Data'!F161))),'Data Summary'!BY167="Yes"),100-OFFSET('Water Data'!$F$4,0,10*ROW('Water Data'!F161)),NA())</f>
        <v>#N/A</v>
      </c>
      <c r="K167" s="82" t="e">
        <f ca="true">+IF(AND(ISNUMBER(OFFSET('Water Data'!$F$6,0,10*ROW('Water Data'!F161))),'Data Summary'!BZ167="Yes"),OFFSET('Water Data'!$F$6,0,10*ROW('Water Data'!F161)),NA())</f>
        <v>#N/A</v>
      </c>
      <c r="L167" s="82" t="e">
        <f ca="true">+IF(AND(ISNUMBER(OFFSET('Water Data'!$F$9,0,10*ROW('Water Data'!F161))),'Data Summary'!CA167="Yes"),OFFSET('Water Data'!$F$9,0,10*ROW('Water Data'!F161)),NA())</f>
        <v>#N/A</v>
      </c>
      <c r="M167" s="82" t="e">
        <f ca="true">+IF(AND(ISNUMBER(OFFSET('Water Data'!$G$4,0,10*ROW('Water Data'!G161))),'Data Summary'!CB167="Yes"),100-OFFSET('Water Data'!$G$4,0,10*ROW('Water Data'!G161)),NA())</f>
        <v>#N/A</v>
      </c>
      <c r="N167" s="82" t="e">
        <f ca="true">+IF(AND(ISNUMBER(OFFSET('Water Data'!$G$6,0,10*ROW('Water Data'!G161))),'Data Summary'!CC167="Yes"),OFFSET('Water Data'!$G$6,0,10*ROW('Water Data'!G161)),NA())</f>
        <v>#N/A</v>
      </c>
      <c r="O167" s="82" t="e">
        <f ca="true">+IF(AND(ISNUMBER(OFFSET('Water Data'!$G$9,0,10*ROW('Water Data'!G161))),'Data Summary'!CD167="Yes"),OFFSET('Water Data'!$G$9,0,10*ROW('Water Data'!G161)),NA())</f>
        <v>#N/A</v>
      </c>
      <c r="P167" s="82" t="e">
        <f ca="true">+IF(AND(ISNUMBER(OFFSET('Water Data'!$H$4,0,10*ROW('Water Data'!H161))),'Data Summary'!CE167="Yes"),100-OFFSET('Water Data'!$H$4,0,10*ROW('Water Data'!H161)),NA())</f>
        <v>#N/A</v>
      </c>
      <c r="Q167" s="82" t="e">
        <f ca="true">+IF(AND(ISNUMBER(OFFSET('Water Data'!$H$6,0,10*ROW('Water Data'!H161))),'Data Summary'!CF167="Yes"),OFFSET('Water Data'!$H$6,0,10*ROW('Water Data'!H161)),NA())</f>
        <v>#N/A</v>
      </c>
      <c r="R167" s="82" t="e">
        <f ca="true">+IF(AND(ISNUMBER(OFFSET('Water Data'!$H$9,0,10*ROW('Water Data'!H161))),'Data Summary'!CG167="Yes"),OFFSET('Water Data'!$H$9,0,10*ROW('Water Data'!H161)),NA())</f>
        <v>#N/A</v>
      </c>
      <c r="S167" s="82" t="e">
        <f ca="true">+IF(AND(ISNUMBER(OFFSET('Water Data'!$I$4,0,10*ROW('Water Data'!I161))),'Data Summary'!CH167="Yes"),100-OFFSET('Water Data'!$I$4,0,10*ROW('Water Data'!I161)),NA())</f>
        <v>#N/A</v>
      </c>
      <c r="T167" s="82" t="e">
        <f ca="true">+IF(AND(ISNUMBER(OFFSET('Water Data'!$I$6,0,10*ROW('Water Data'!I161))),'Data Summary'!CI167="Yes"),OFFSET('Water Data'!$I$6,0,10*ROW('Water Data'!I161)),NA())</f>
        <v>#N/A</v>
      </c>
      <c r="U167" s="82" t="e">
        <f ca="true">+IF(AND(ISNUMBER(OFFSET('Water Data'!$I$9,0,10*ROW('Water Data'!I161))),'Data Summary'!CJ167="Yes"),OFFSET('Water Data'!$I$9,0,10*ROW('Water Data'!I161)),NA())</f>
        <v>#N/A</v>
      </c>
      <c r="V167" s="83" t="e">
        <f ca="true">+IF(AND(ISNUMBER(OFFSET('Sanitation Data'!$D$4,0,10*ROW('Sanitation Data'!D161))),'Data Summary'!CK167="Yes"),100-OFFSET('Sanitation Data'!$D$4,0,10*ROW('Sanitation Data'!D161)),NA())</f>
        <v>#N/A</v>
      </c>
      <c r="W167" s="83" t="e">
        <f ca="true">+IF(AND(ISNUMBER(OFFSET('Sanitation Data'!$D$6,0,10*ROW('Sanitation Data'!D161))),'Data Summary'!CL167="Yes"),OFFSET('Sanitation Data'!$D$6,0,10*ROW('Sanitation Data'!D161)),NA())</f>
        <v>#N/A</v>
      </c>
      <c r="X167" s="83" t="e">
        <f ca="true">+IF(AND(ISNUMBER(OFFSET('Sanitation Data'!$D$10,0,10*ROW('Sanitation Data'!D161))),'Data Summary'!CM167="Yes"),OFFSET('Sanitation Data'!$D$10,0,10*ROW('Sanitation Data'!D161)),NA())</f>
        <v>#N/A</v>
      </c>
      <c r="Y167" s="83" t="e">
        <f ca="true">+IF(AND(ISNUMBER(OFFSET('Sanitation Data'!$D$11,0,10*ROW('Sanitation Data'!D161))),'Data Summary'!CN167="Yes"),OFFSET('Sanitation Data'!$D$11,0,10*ROW('Sanitation Data'!D161)),NA())</f>
        <v>#N/A</v>
      </c>
      <c r="Z167" s="83" t="e">
        <f ca="true">+IF(AND(ISNUMBER(OFFSET('Sanitation Data'!$D$12,0,10*ROW('Sanitation Data'!D161))),'Data Summary'!CO167="Yes"),OFFSET('Sanitation Data'!$D$12,0,10*ROW('Sanitation Data'!D161)),NA())</f>
        <v>#N/A</v>
      </c>
      <c r="AA167" s="83" t="e">
        <f ca="true">+IF(AND(ISNUMBER(OFFSET('Sanitation Data'!$E$4,0,10*ROW('Sanitation Data'!E161))),'Data Summary'!CP167="Yes"),100-OFFSET('Sanitation Data'!$E$4,0,10*ROW('Sanitation Data'!E161)),NA())</f>
        <v>#N/A</v>
      </c>
      <c r="AB167" s="83" t="e">
        <f ca="true">+IF(AND(ISNUMBER(OFFSET('Sanitation Data'!$E$6,0,10*ROW('Sanitation Data'!E161))),'Data Summary'!CQ167="Yes"),OFFSET('Sanitation Data'!$E$6,0,10*ROW('Sanitation Data'!E161)),NA())</f>
        <v>#N/A</v>
      </c>
      <c r="AC167" s="83" t="e">
        <f ca="true">+IF(AND(ISNUMBER(OFFSET('Sanitation Data'!$E$10,0,10*ROW('Sanitation Data'!E161))),'Data Summary'!CR167="Yes"),OFFSET('Sanitation Data'!$E$10,0,10*ROW('Sanitation Data'!E161)),NA())</f>
        <v>#N/A</v>
      </c>
      <c r="AD167" s="83" t="e">
        <f ca="true">+IF(AND(ISNUMBER(OFFSET('Sanitation Data'!$E$11,0,10*ROW('Sanitation Data'!E161))),'Data Summary'!CS167="Yes"),OFFSET('Sanitation Data'!$E$11,0,10*ROW('Sanitation Data'!E161)),NA())</f>
        <v>#N/A</v>
      </c>
      <c r="AE167" s="83" t="e">
        <f ca="true">+IF(AND(ISNUMBER(OFFSET('Sanitation Data'!$E$12,0,10*ROW('Sanitation Data'!E161))),'Data Summary'!CT167="Yes"),OFFSET('Sanitation Data'!$E$12,0,10*ROW('Sanitation Data'!E161)),NA())</f>
        <v>#N/A</v>
      </c>
      <c r="AF167" s="83" t="e">
        <f ca="true">+IF(AND(ISNUMBER(OFFSET('Sanitation Data'!$F$4,0,10*ROW('Sanitation Data'!F161))),'Data Summary'!CU167="Yes"),100-OFFSET('Sanitation Data'!$F$4,0,10*ROW('Sanitation Data'!F161)),NA())</f>
        <v>#N/A</v>
      </c>
      <c r="AG167" s="83" t="e">
        <f ca="true">+IF(AND(ISNUMBER(OFFSET('Sanitation Data'!$F$6,0,10*ROW('Sanitation Data'!F161))),'Data Summary'!CV167="Yes"),OFFSET('Sanitation Data'!$F$6,0,10*ROW('Sanitation Data'!F161)),NA())</f>
        <v>#N/A</v>
      </c>
      <c r="AH167" s="83" t="e">
        <f ca="true">+IF(AND(ISNUMBER(OFFSET('Sanitation Data'!$F$10,0,10*ROW('Sanitation Data'!F161))),'Data Summary'!CW167="Yes"),OFFSET('Sanitation Data'!$F$10,0,10*ROW('Sanitation Data'!F161)),NA())</f>
        <v>#N/A</v>
      </c>
      <c r="AI167" s="83" t="e">
        <f ca="true">+IF(AND(ISNUMBER(OFFSET('Sanitation Data'!$F$11,0,10*ROW('Sanitation Data'!F161))),'Data Summary'!CX167="Yes"),OFFSET('Sanitation Data'!$F$11,0,10*ROW('Sanitation Data'!F161)),NA())</f>
        <v>#N/A</v>
      </c>
      <c r="AJ167" s="83" t="e">
        <f ca="true">+IF(AND(ISNUMBER(OFFSET('Sanitation Data'!$F$12,0,10*ROW('Sanitation Data'!F161))),'Data Summary'!CY167="Yes"),OFFSET('Sanitation Data'!$F$12,0,10*ROW('Sanitation Data'!F161)),NA())</f>
        <v>#N/A</v>
      </c>
      <c r="AK167" s="83" t="e">
        <f ca="true">+IF(AND(ISNUMBER(OFFSET('Sanitation Data'!$G$4,0,10*ROW('Sanitation Data'!G161))),'Data Summary'!CZ167="Yes"),100-OFFSET('Sanitation Data'!$G$4,0,10*ROW('Sanitation Data'!G161)),NA())</f>
        <v>#N/A</v>
      </c>
      <c r="AL167" s="83" t="e">
        <f ca="true">+IF(AND(ISNUMBER(OFFSET('Sanitation Data'!$G$6,0,10*ROW('Sanitation Data'!G161))),'Data Summary'!DA167="Yes"),OFFSET('Sanitation Data'!$G$6,0,10*ROW('Sanitation Data'!G161)),NA())</f>
        <v>#N/A</v>
      </c>
      <c r="AM167" s="83" t="e">
        <f ca="true">+IF(AND(ISNUMBER(OFFSET('Sanitation Data'!$G$10,0,10*ROW('Sanitation Data'!G161))),'Data Summary'!DB167="Yes"),OFFSET('Sanitation Data'!$G$10,0,10*ROW('Sanitation Data'!G161)),NA())</f>
        <v>#N/A</v>
      </c>
      <c r="AN167" s="83" t="e">
        <f ca="true">+IF(AND(ISNUMBER(OFFSET('Sanitation Data'!$G$11,0,10*ROW('Sanitation Data'!G161))),'Data Summary'!DC167="Yes"),OFFSET('Sanitation Data'!$G$11,0,10*ROW('Sanitation Data'!G161)),NA())</f>
        <v>#N/A</v>
      </c>
      <c r="AO167" s="83" t="e">
        <f ca="true">+IF(AND(ISNUMBER(OFFSET('Sanitation Data'!$G$12,0,10*ROW('Sanitation Data'!G161))),'Data Summary'!DD167="Yes"),OFFSET('Sanitation Data'!$G$12,0,10*ROW('Sanitation Data'!G161)),NA())</f>
        <v>#N/A</v>
      </c>
      <c r="AP167" s="83" t="e">
        <f ca="true">+IF(AND(ISNUMBER(OFFSET('Sanitation Data'!$H$4,0,10*ROW('Sanitation Data'!H161))),'Data Summary'!DE167="Yes"),100-OFFSET('Sanitation Data'!$H$4,0,10*ROW('Sanitation Data'!H161)),NA())</f>
        <v>#N/A</v>
      </c>
      <c r="AQ167" s="83" t="e">
        <f ca="true">+IF(AND(ISNUMBER(OFFSET('Sanitation Data'!$H$6,0,10*ROW('Sanitation Data'!H161))),'Data Summary'!DF167="Yes"),OFFSET('Sanitation Data'!$H$6,0,10*ROW('Sanitation Data'!H161)),NA())</f>
        <v>#N/A</v>
      </c>
      <c r="AR167" s="83" t="e">
        <f ca="true">+IF(AND(ISNUMBER(OFFSET('Sanitation Data'!$H$10,0,10*ROW('Sanitation Data'!H161))),'Data Summary'!DG167="Yes"),OFFSET('Sanitation Data'!$H$10,0,10*ROW('Sanitation Data'!H161)),NA())</f>
        <v>#N/A</v>
      </c>
      <c r="AS167" s="83" t="e">
        <f ca="true">+IF(AND(ISNUMBER(OFFSET('Sanitation Data'!$H$11,0,10*ROW('Sanitation Data'!H161))),'Data Summary'!DH167="Yes"),OFFSET('Sanitation Data'!$H$11,0,10*ROW('Sanitation Data'!H161)),NA())</f>
        <v>#N/A</v>
      </c>
      <c r="AT167" s="83" t="e">
        <f ca="true">+IF(AND(ISNUMBER(OFFSET('Sanitation Data'!$H$12,0,10*ROW('Sanitation Data'!H161))),'Data Summary'!DI167="Yes"),OFFSET('Sanitation Data'!$H$12,0,10*ROW('Sanitation Data'!H161)),NA())</f>
        <v>#N/A</v>
      </c>
      <c r="AU167" s="83" t="e">
        <f ca="true">+IF(AND(ISNUMBER(OFFSET('Sanitation Data'!$I$4,0,10*ROW('Sanitation Data'!I161))),'Data Summary'!DJ167="Yes"),100-OFFSET('Sanitation Data'!$I$4,0,10*ROW('Sanitation Data'!I161)),NA())</f>
        <v>#N/A</v>
      </c>
      <c r="AV167" s="83" t="e">
        <f ca="true">+IF(AND(ISNUMBER(OFFSET('Sanitation Data'!$I$6,0,10*ROW('Sanitation Data'!I161))),'Data Summary'!DK167="Yes"),OFFSET('Sanitation Data'!$I$6,0,10*ROW('Sanitation Data'!I161)),NA())</f>
        <v>#N/A</v>
      </c>
      <c r="AW167" s="83" t="e">
        <f ca="true">+IF(AND(ISNUMBER(OFFSET('Sanitation Data'!$I$10,0,10*ROW('Sanitation Data'!I161))),'Data Summary'!DL167="Yes"),OFFSET('Sanitation Data'!$I$10,0,10*ROW('Sanitation Data'!I161)),NA())</f>
        <v>#N/A</v>
      </c>
      <c r="AX167" s="83" t="e">
        <f ca="true">+IF(AND(ISNUMBER(OFFSET('Sanitation Data'!$I$11,0,10*ROW('Sanitation Data'!I161))),'Data Summary'!DM167="Yes"),OFFSET('Sanitation Data'!$I$11,0,10*ROW('Sanitation Data'!I161)),NA())</f>
        <v>#N/A</v>
      </c>
      <c r="AY167" s="83" t="e">
        <f ca="true">+IF(AND(ISNUMBER(OFFSET('Sanitation Data'!$I$12,0,10*ROW('Sanitation Data'!I161))),'Data Summary'!DN167="Yes"),OFFSET('Sanitation Data'!$I$12,0,10*ROW('Sanitation Data'!I161)),NA())</f>
        <v>#N/A</v>
      </c>
      <c r="AZ167" s="84" t="e">
        <f ca="true">+IF(AND(ISNUMBER(OFFSET('Hygiene Data'!$D$5,0,10*ROW('Hygiene Data'!D161))),'Data Summary'!DO167="Yes"),OFFSET('Hygiene Data'!$D$5,0,10*ROW('Hygiene Data'!D161)),NA())</f>
        <v>#N/A</v>
      </c>
      <c r="BA167" s="84" t="e">
        <f ca="true">+IF(AND(ISNUMBER(OFFSET('Hygiene Data'!$D$7,0,10*ROW('Hygiene Data'!D161))),'Data Summary'!DP167="Yes"),OFFSET('Hygiene Data'!$D$7,0,10*ROW('Hygiene Data'!D161)),NA())</f>
        <v>#N/A</v>
      </c>
      <c r="BB167" s="84" t="e">
        <f ca="true">+IF(AND(ISNUMBER(OFFSET('Hygiene Data'!$D$9,0,10*ROW('Hygiene Data'!D161))),'Data Summary'!DQ167="Yes"),OFFSET('Hygiene Data'!$D$9,0,10*ROW('Hygiene Data'!D161)),NA())</f>
        <v>#N/A</v>
      </c>
      <c r="BC167" s="84" t="e">
        <f ca="true">+IF(AND(ISNUMBER(OFFSET('Hygiene Data'!$E$5,0,10*ROW('Hygiene Data'!E161))),'Data Summary'!DR167="Yes"),OFFSET('Hygiene Data'!$E$5,0,10*ROW('Hygiene Data'!E161)),NA())</f>
        <v>#N/A</v>
      </c>
      <c r="BD167" s="84" t="e">
        <f ca="true">+IF(AND(ISNUMBER(OFFSET('Hygiene Data'!$E$7,0,10*ROW('Hygiene Data'!E161))),'Data Summary'!DS167="Yes"),OFFSET('Hygiene Data'!$E$7,0,10*ROW('Hygiene Data'!E161)),NA())</f>
        <v>#N/A</v>
      </c>
      <c r="BE167" s="84" t="e">
        <f ca="true">+IF(AND(ISNUMBER(OFFSET('Hygiene Data'!$E$9,0,10*ROW('Hygiene Data'!E161))),'Data Summary'!DT167="Yes"),OFFSET('Hygiene Data'!$E$9,0,10*ROW('Hygiene Data'!E161)),NA())</f>
        <v>#N/A</v>
      </c>
      <c r="BF167" s="84" t="e">
        <f ca="true">+IF(AND(ISNUMBER(OFFSET('Hygiene Data'!$F$5,0,10*ROW('Hygiene Data'!F161))),'Data Summary'!DU167="Yes"),OFFSET('Hygiene Data'!$F$5,0,10*ROW('Hygiene Data'!F161)),NA())</f>
        <v>#N/A</v>
      </c>
      <c r="BG167" s="84" t="e">
        <f ca="true">+IF(AND(ISNUMBER(OFFSET('Hygiene Data'!$F$7,0,10*ROW('Hygiene Data'!F161))),'Data Summary'!DV167="Yes"),OFFSET('Hygiene Data'!$F$7,0,10*ROW('Hygiene Data'!F161)),NA())</f>
        <v>#N/A</v>
      </c>
      <c r="BH167" s="84" t="e">
        <f ca="true">+IF(AND(ISNUMBER(OFFSET('Hygiene Data'!$F$9,0,10*ROW('Hygiene Data'!F161))),'Data Summary'!DW167="Yes"),OFFSET('Hygiene Data'!$F$9,0,10*ROW('Hygiene Data'!F161)),NA())</f>
        <v>#N/A</v>
      </c>
      <c r="BI167" s="84" t="e">
        <f ca="true">+IF(AND(ISNUMBER(OFFSET('Hygiene Data'!$G$5,0,10*ROW('Hygiene Data'!G161))),'Data Summary'!DX167="Yes"),OFFSET('Hygiene Data'!$G$5,0,10*ROW('Hygiene Data'!G161)),NA())</f>
        <v>#N/A</v>
      </c>
      <c r="BJ167" s="84" t="e">
        <f ca="true">+IF(AND(ISNUMBER(OFFSET('Hygiene Data'!$G$7,0,10*ROW('Hygiene Data'!G161))),'Data Summary'!DY167="Yes"),OFFSET('Hygiene Data'!$G$7,0,10*ROW('Hygiene Data'!G161)),NA())</f>
        <v>#N/A</v>
      </c>
      <c r="BK167" s="84" t="e">
        <f ca="true">+IF(AND(ISNUMBER(OFFSET('Hygiene Data'!$G$9,0,10*ROW('Hygiene Data'!G161))),'Data Summary'!DZ167="Yes"),OFFSET('Hygiene Data'!$G$9,0,10*ROW('Hygiene Data'!G161)),NA())</f>
        <v>#N/A</v>
      </c>
      <c r="BL167" s="84" t="e">
        <f ca="true">+IF(AND(ISNUMBER(OFFSET('Hygiene Data'!$H$5,0,10*ROW('Hygiene Data'!H161))),'Data Summary'!EA167="Yes"),OFFSET('Hygiene Data'!$H$5,0,10*ROW('Hygiene Data'!H161)),NA())</f>
        <v>#N/A</v>
      </c>
      <c r="BM167" s="84" t="e">
        <f ca="true">+IF(AND(ISNUMBER(OFFSET('Hygiene Data'!$H$7,0,10*ROW('Hygiene Data'!H161))),'Data Summary'!EB167="Yes"),OFFSET('Hygiene Data'!$H$7,0,10*ROW('Hygiene Data'!H161)),NA())</f>
        <v>#N/A</v>
      </c>
      <c r="BN167" s="84" t="e">
        <f ca="true">+IF(AND(ISNUMBER(OFFSET('Hygiene Data'!$H$9,0,10*ROW('Hygiene Data'!H161))),'Data Summary'!EC167="Yes"),OFFSET('Hygiene Data'!$H$9,0,10*ROW('Hygiene Data'!H161)),NA())</f>
        <v>#N/A</v>
      </c>
      <c r="BO167" s="84" t="e">
        <f ca="true">+IF(AND(ISNUMBER(OFFSET('Hygiene Data'!$I$5,0,10*ROW('Hygiene Data'!I161))),'Data Summary'!ED167="Yes"),OFFSET('Hygiene Data'!$I$5,0,10*ROW('Hygiene Data'!I161)),NA())</f>
        <v>#N/A</v>
      </c>
      <c r="BP167" s="84" t="e">
        <f ca="true">+IF(AND(ISNUMBER(OFFSET('Hygiene Data'!$I$7,0,10*ROW('Hygiene Data'!I161))),'Data Summary'!EE167="Yes"),OFFSET('Hygiene Data'!$I$7,0,10*ROW('Hygiene Data'!I161)),NA())</f>
        <v>#N/A</v>
      </c>
      <c r="BQ167" s="84" t="e">
        <f ca="true">+IF(AND(ISNUMBER(OFFSET('Hygiene Data'!$I$9,0,10*ROW('Hygiene Data'!I161))),'Data Summary'!EF167="Yes"),OFFSET('Hygiene Data'!$I$9,0,10*ROW('Hygiene Data'!I161)),NA())</f>
        <v>#N/A</v>
      </c>
    </row>
    <row xmlns:x14ac="http://schemas.microsoft.com/office/spreadsheetml/2009/9/ac" r="168" x14ac:dyDescent="0.2">
      <c r="A168" s="375" t="e">
        <f ca="true">+RIGHT('Data Summary'!A168,LEN('Data Summary'!A168)-9)</f>
        <v>#VALUE!</v>
      </c>
      <c r="B168" s="36" t="str">
        <f ca="true">+IF(ISTEXT('Data Summary'!B168),'Data Summary'!B168,"")</f>
        <v/>
      </c>
      <c r="C168" s="325" t="e">
        <f ca="true">+VALUE('Data Summary'!C168)</f>
        <v>#VALUE!</v>
      </c>
      <c r="D168" s="82" t="e">
        <f ca="true">+IF(AND(ISNUMBER(OFFSET('Water Data'!$D$4,0,10*ROW('Water Data'!D162))),'Data Summary'!BS168="Yes"),100-OFFSET('Water Data'!$D$4,0,10*ROW('Water Data'!D162)),NA())</f>
        <v>#N/A</v>
      </c>
      <c r="E168" s="82" t="e">
        <f ca="true">+IF(AND(ISNUMBER(OFFSET('Water Data'!$D$6,0,10*ROW('Water Data'!D162))),'Data Summary'!BT168="Yes"),OFFSET('Water Data'!$D$6,0,10*ROW('Water Data'!D162)),NA())</f>
        <v>#N/A</v>
      </c>
      <c r="F168" s="82" t="e">
        <f ca="true">+IF(AND(ISNUMBER(OFFSET('Water Data'!$D$9,0,10*ROW('Water Data'!D162))),'Data Summary'!BU168="Yes"),OFFSET('Water Data'!$D$9,0,10*ROW('Water Data'!D162)),NA())</f>
        <v>#N/A</v>
      </c>
      <c r="G168" s="82" t="e">
        <f ca="true">+IF(AND(ISNUMBER(OFFSET('Water Data'!$E$4,0,10*ROW('Water Data'!E162))),'Data Summary'!BV168="Yes"),100-OFFSET('Water Data'!$E$4,0,10*ROW('Water Data'!E162)),NA())</f>
        <v>#N/A</v>
      </c>
      <c r="H168" s="82" t="e">
        <f ca="true">+IF(AND(ISNUMBER(OFFSET('Water Data'!$E$6,0,10*ROW('Water Data'!E162))),'Data Summary'!BW168="Yes"),OFFSET('Water Data'!$E$6,0,10*ROW('Water Data'!E162)),NA())</f>
        <v>#N/A</v>
      </c>
      <c r="I168" s="82" t="e">
        <f ca="true">+IF(AND(ISNUMBER(OFFSET('Water Data'!$E$9,0,10*ROW('Water Data'!E162))),'Data Summary'!BX168="Yes"),OFFSET('Water Data'!$E$9,0,10*ROW('Water Data'!E162)),NA())</f>
        <v>#N/A</v>
      </c>
      <c r="J168" s="82" t="e">
        <f ca="true">+IF(AND(ISNUMBER(OFFSET('Water Data'!$F$4,0,10*ROW('Water Data'!F162))),'Data Summary'!BY168="Yes"),100-OFFSET('Water Data'!$F$4,0,10*ROW('Water Data'!F162)),NA())</f>
        <v>#N/A</v>
      </c>
      <c r="K168" s="82" t="e">
        <f ca="true">+IF(AND(ISNUMBER(OFFSET('Water Data'!$F$6,0,10*ROW('Water Data'!F162))),'Data Summary'!BZ168="Yes"),OFFSET('Water Data'!$F$6,0,10*ROW('Water Data'!F162)),NA())</f>
        <v>#N/A</v>
      </c>
      <c r="L168" s="82" t="e">
        <f ca="true">+IF(AND(ISNUMBER(OFFSET('Water Data'!$F$9,0,10*ROW('Water Data'!F162))),'Data Summary'!CA168="Yes"),OFFSET('Water Data'!$F$9,0,10*ROW('Water Data'!F162)),NA())</f>
        <v>#N/A</v>
      </c>
      <c r="M168" s="82" t="e">
        <f ca="true">+IF(AND(ISNUMBER(OFFSET('Water Data'!$G$4,0,10*ROW('Water Data'!G162))),'Data Summary'!CB168="Yes"),100-OFFSET('Water Data'!$G$4,0,10*ROW('Water Data'!G162)),NA())</f>
        <v>#N/A</v>
      </c>
      <c r="N168" s="82" t="e">
        <f ca="true">+IF(AND(ISNUMBER(OFFSET('Water Data'!$G$6,0,10*ROW('Water Data'!G162))),'Data Summary'!CC168="Yes"),OFFSET('Water Data'!$G$6,0,10*ROW('Water Data'!G162)),NA())</f>
        <v>#N/A</v>
      </c>
      <c r="O168" s="82" t="e">
        <f ca="true">+IF(AND(ISNUMBER(OFFSET('Water Data'!$G$9,0,10*ROW('Water Data'!G162))),'Data Summary'!CD168="Yes"),OFFSET('Water Data'!$G$9,0,10*ROW('Water Data'!G162)),NA())</f>
        <v>#N/A</v>
      </c>
      <c r="P168" s="82" t="e">
        <f ca="true">+IF(AND(ISNUMBER(OFFSET('Water Data'!$H$4,0,10*ROW('Water Data'!H162))),'Data Summary'!CE168="Yes"),100-OFFSET('Water Data'!$H$4,0,10*ROW('Water Data'!H162)),NA())</f>
        <v>#N/A</v>
      </c>
      <c r="Q168" s="82" t="e">
        <f ca="true">+IF(AND(ISNUMBER(OFFSET('Water Data'!$H$6,0,10*ROW('Water Data'!H162))),'Data Summary'!CF168="Yes"),OFFSET('Water Data'!$H$6,0,10*ROW('Water Data'!H162)),NA())</f>
        <v>#N/A</v>
      </c>
      <c r="R168" s="82" t="e">
        <f ca="true">+IF(AND(ISNUMBER(OFFSET('Water Data'!$H$9,0,10*ROW('Water Data'!H162))),'Data Summary'!CG168="Yes"),OFFSET('Water Data'!$H$9,0,10*ROW('Water Data'!H162)),NA())</f>
        <v>#N/A</v>
      </c>
      <c r="S168" s="82" t="e">
        <f ca="true">+IF(AND(ISNUMBER(OFFSET('Water Data'!$I$4,0,10*ROW('Water Data'!I162))),'Data Summary'!CH168="Yes"),100-OFFSET('Water Data'!$I$4,0,10*ROW('Water Data'!I162)),NA())</f>
        <v>#N/A</v>
      </c>
      <c r="T168" s="82" t="e">
        <f ca="true">+IF(AND(ISNUMBER(OFFSET('Water Data'!$I$6,0,10*ROW('Water Data'!I162))),'Data Summary'!CI168="Yes"),OFFSET('Water Data'!$I$6,0,10*ROW('Water Data'!I162)),NA())</f>
        <v>#N/A</v>
      </c>
      <c r="U168" s="82" t="e">
        <f ca="true">+IF(AND(ISNUMBER(OFFSET('Water Data'!$I$9,0,10*ROW('Water Data'!I162))),'Data Summary'!CJ168="Yes"),OFFSET('Water Data'!$I$9,0,10*ROW('Water Data'!I162)),NA())</f>
        <v>#N/A</v>
      </c>
      <c r="V168" s="83" t="e">
        <f ca="true">+IF(AND(ISNUMBER(OFFSET('Sanitation Data'!$D$4,0,10*ROW('Sanitation Data'!D162))),'Data Summary'!CK168="Yes"),100-OFFSET('Sanitation Data'!$D$4,0,10*ROW('Sanitation Data'!D162)),NA())</f>
        <v>#N/A</v>
      </c>
      <c r="W168" s="83" t="e">
        <f ca="true">+IF(AND(ISNUMBER(OFFSET('Sanitation Data'!$D$6,0,10*ROW('Sanitation Data'!D162))),'Data Summary'!CL168="Yes"),OFFSET('Sanitation Data'!$D$6,0,10*ROW('Sanitation Data'!D162)),NA())</f>
        <v>#N/A</v>
      </c>
      <c r="X168" s="83" t="e">
        <f ca="true">+IF(AND(ISNUMBER(OFFSET('Sanitation Data'!$D$10,0,10*ROW('Sanitation Data'!D162))),'Data Summary'!CM168="Yes"),OFFSET('Sanitation Data'!$D$10,0,10*ROW('Sanitation Data'!D162)),NA())</f>
        <v>#N/A</v>
      </c>
      <c r="Y168" s="83" t="e">
        <f ca="true">+IF(AND(ISNUMBER(OFFSET('Sanitation Data'!$D$11,0,10*ROW('Sanitation Data'!D162))),'Data Summary'!CN168="Yes"),OFFSET('Sanitation Data'!$D$11,0,10*ROW('Sanitation Data'!D162)),NA())</f>
        <v>#N/A</v>
      </c>
      <c r="Z168" s="83" t="e">
        <f ca="true">+IF(AND(ISNUMBER(OFFSET('Sanitation Data'!$D$12,0,10*ROW('Sanitation Data'!D162))),'Data Summary'!CO168="Yes"),OFFSET('Sanitation Data'!$D$12,0,10*ROW('Sanitation Data'!D162)),NA())</f>
        <v>#N/A</v>
      </c>
      <c r="AA168" s="83" t="e">
        <f ca="true">+IF(AND(ISNUMBER(OFFSET('Sanitation Data'!$E$4,0,10*ROW('Sanitation Data'!E162))),'Data Summary'!CP168="Yes"),100-OFFSET('Sanitation Data'!$E$4,0,10*ROW('Sanitation Data'!E162)),NA())</f>
        <v>#N/A</v>
      </c>
      <c r="AB168" s="83" t="e">
        <f ca="true">+IF(AND(ISNUMBER(OFFSET('Sanitation Data'!$E$6,0,10*ROW('Sanitation Data'!E162))),'Data Summary'!CQ168="Yes"),OFFSET('Sanitation Data'!$E$6,0,10*ROW('Sanitation Data'!E162)),NA())</f>
        <v>#N/A</v>
      </c>
      <c r="AC168" s="83" t="e">
        <f ca="true">+IF(AND(ISNUMBER(OFFSET('Sanitation Data'!$E$10,0,10*ROW('Sanitation Data'!E162))),'Data Summary'!CR168="Yes"),OFFSET('Sanitation Data'!$E$10,0,10*ROW('Sanitation Data'!E162)),NA())</f>
        <v>#N/A</v>
      </c>
      <c r="AD168" s="83" t="e">
        <f ca="true">+IF(AND(ISNUMBER(OFFSET('Sanitation Data'!$E$11,0,10*ROW('Sanitation Data'!E162))),'Data Summary'!CS168="Yes"),OFFSET('Sanitation Data'!$E$11,0,10*ROW('Sanitation Data'!E162)),NA())</f>
        <v>#N/A</v>
      </c>
      <c r="AE168" s="83" t="e">
        <f ca="true">+IF(AND(ISNUMBER(OFFSET('Sanitation Data'!$E$12,0,10*ROW('Sanitation Data'!E162))),'Data Summary'!CT168="Yes"),OFFSET('Sanitation Data'!$E$12,0,10*ROW('Sanitation Data'!E162)),NA())</f>
        <v>#N/A</v>
      </c>
      <c r="AF168" s="83" t="e">
        <f ca="true">+IF(AND(ISNUMBER(OFFSET('Sanitation Data'!$F$4,0,10*ROW('Sanitation Data'!F162))),'Data Summary'!CU168="Yes"),100-OFFSET('Sanitation Data'!$F$4,0,10*ROW('Sanitation Data'!F162)),NA())</f>
        <v>#N/A</v>
      </c>
      <c r="AG168" s="83" t="e">
        <f ca="true">+IF(AND(ISNUMBER(OFFSET('Sanitation Data'!$F$6,0,10*ROW('Sanitation Data'!F162))),'Data Summary'!CV168="Yes"),OFFSET('Sanitation Data'!$F$6,0,10*ROW('Sanitation Data'!F162)),NA())</f>
        <v>#N/A</v>
      </c>
      <c r="AH168" s="83" t="e">
        <f ca="true">+IF(AND(ISNUMBER(OFFSET('Sanitation Data'!$F$10,0,10*ROW('Sanitation Data'!F162))),'Data Summary'!CW168="Yes"),OFFSET('Sanitation Data'!$F$10,0,10*ROW('Sanitation Data'!F162)),NA())</f>
        <v>#N/A</v>
      </c>
      <c r="AI168" s="83" t="e">
        <f ca="true">+IF(AND(ISNUMBER(OFFSET('Sanitation Data'!$F$11,0,10*ROW('Sanitation Data'!F162))),'Data Summary'!CX168="Yes"),OFFSET('Sanitation Data'!$F$11,0,10*ROW('Sanitation Data'!F162)),NA())</f>
        <v>#N/A</v>
      </c>
      <c r="AJ168" s="83" t="e">
        <f ca="true">+IF(AND(ISNUMBER(OFFSET('Sanitation Data'!$F$12,0,10*ROW('Sanitation Data'!F162))),'Data Summary'!CY168="Yes"),OFFSET('Sanitation Data'!$F$12,0,10*ROW('Sanitation Data'!F162)),NA())</f>
        <v>#N/A</v>
      </c>
      <c r="AK168" s="83" t="e">
        <f ca="true">+IF(AND(ISNUMBER(OFFSET('Sanitation Data'!$G$4,0,10*ROW('Sanitation Data'!G162))),'Data Summary'!CZ168="Yes"),100-OFFSET('Sanitation Data'!$G$4,0,10*ROW('Sanitation Data'!G162)),NA())</f>
        <v>#N/A</v>
      </c>
      <c r="AL168" s="83" t="e">
        <f ca="true">+IF(AND(ISNUMBER(OFFSET('Sanitation Data'!$G$6,0,10*ROW('Sanitation Data'!G162))),'Data Summary'!DA168="Yes"),OFFSET('Sanitation Data'!$G$6,0,10*ROW('Sanitation Data'!G162)),NA())</f>
        <v>#N/A</v>
      </c>
      <c r="AM168" s="83" t="e">
        <f ca="true">+IF(AND(ISNUMBER(OFFSET('Sanitation Data'!$G$10,0,10*ROW('Sanitation Data'!G162))),'Data Summary'!DB168="Yes"),OFFSET('Sanitation Data'!$G$10,0,10*ROW('Sanitation Data'!G162)),NA())</f>
        <v>#N/A</v>
      </c>
      <c r="AN168" s="83" t="e">
        <f ca="true">+IF(AND(ISNUMBER(OFFSET('Sanitation Data'!$G$11,0,10*ROW('Sanitation Data'!G162))),'Data Summary'!DC168="Yes"),OFFSET('Sanitation Data'!$G$11,0,10*ROW('Sanitation Data'!G162)),NA())</f>
        <v>#N/A</v>
      </c>
      <c r="AO168" s="83" t="e">
        <f ca="true">+IF(AND(ISNUMBER(OFFSET('Sanitation Data'!$G$12,0,10*ROW('Sanitation Data'!G162))),'Data Summary'!DD168="Yes"),OFFSET('Sanitation Data'!$G$12,0,10*ROW('Sanitation Data'!G162)),NA())</f>
        <v>#N/A</v>
      </c>
      <c r="AP168" s="83" t="e">
        <f ca="true">+IF(AND(ISNUMBER(OFFSET('Sanitation Data'!$H$4,0,10*ROW('Sanitation Data'!H162))),'Data Summary'!DE168="Yes"),100-OFFSET('Sanitation Data'!$H$4,0,10*ROW('Sanitation Data'!H162)),NA())</f>
        <v>#N/A</v>
      </c>
      <c r="AQ168" s="83" t="e">
        <f ca="true">+IF(AND(ISNUMBER(OFFSET('Sanitation Data'!$H$6,0,10*ROW('Sanitation Data'!H162))),'Data Summary'!DF168="Yes"),OFFSET('Sanitation Data'!$H$6,0,10*ROW('Sanitation Data'!H162)),NA())</f>
        <v>#N/A</v>
      </c>
      <c r="AR168" s="83" t="e">
        <f ca="true">+IF(AND(ISNUMBER(OFFSET('Sanitation Data'!$H$10,0,10*ROW('Sanitation Data'!H162))),'Data Summary'!DG168="Yes"),OFFSET('Sanitation Data'!$H$10,0,10*ROW('Sanitation Data'!H162)),NA())</f>
        <v>#N/A</v>
      </c>
      <c r="AS168" s="83" t="e">
        <f ca="true">+IF(AND(ISNUMBER(OFFSET('Sanitation Data'!$H$11,0,10*ROW('Sanitation Data'!H162))),'Data Summary'!DH168="Yes"),OFFSET('Sanitation Data'!$H$11,0,10*ROW('Sanitation Data'!H162)),NA())</f>
        <v>#N/A</v>
      </c>
      <c r="AT168" s="83" t="e">
        <f ca="true">+IF(AND(ISNUMBER(OFFSET('Sanitation Data'!$H$12,0,10*ROW('Sanitation Data'!H162))),'Data Summary'!DI168="Yes"),OFFSET('Sanitation Data'!$H$12,0,10*ROW('Sanitation Data'!H162)),NA())</f>
        <v>#N/A</v>
      </c>
      <c r="AU168" s="83" t="e">
        <f ca="true">+IF(AND(ISNUMBER(OFFSET('Sanitation Data'!$I$4,0,10*ROW('Sanitation Data'!I162))),'Data Summary'!DJ168="Yes"),100-OFFSET('Sanitation Data'!$I$4,0,10*ROW('Sanitation Data'!I162)),NA())</f>
        <v>#N/A</v>
      </c>
      <c r="AV168" s="83" t="e">
        <f ca="true">+IF(AND(ISNUMBER(OFFSET('Sanitation Data'!$I$6,0,10*ROW('Sanitation Data'!I162))),'Data Summary'!DK168="Yes"),OFFSET('Sanitation Data'!$I$6,0,10*ROW('Sanitation Data'!I162)),NA())</f>
        <v>#N/A</v>
      </c>
      <c r="AW168" s="83" t="e">
        <f ca="true">+IF(AND(ISNUMBER(OFFSET('Sanitation Data'!$I$10,0,10*ROW('Sanitation Data'!I162))),'Data Summary'!DL168="Yes"),OFFSET('Sanitation Data'!$I$10,0,10*ROW('Sanitation Data'!I162)),NA())</f>
        <v>#N/A</v>
      </c>
      <c r="AX168" s="83" t="e">
        <f ca="true">+IF(AND(ISNUMBER(OFFSET('Sanitation Data'!$I$11,0,10*ROW('Sanitation Data'!I162))),'Data Summary'!DM168="Yes"),OFFSET('Sanitation Data'!$I$11,0,10*ROW('Sanitation Data'!I162)),NA())</f>
        <v>#N/A</v>
      </c>
      <c r="AY168" s="83" t="e">
        <f ca="true">+IF(AND(ISNUMBER(OFFSET('Sanitation Data'!$I$12,0,10*ROW('Sanitation Data'!I162))),'Data Summary'!DN168="Yes"),OFFSET('Sanitation Data'!$I$12,0,10*ROW('Sanitation Data'!I162)),NA())</f>
        <v>#N/A</v>
      </c>
      <c r="AZ168" s="84" t="e">
        <f ca="true">+IF(AND(ISNUMBER(OFFSET('Hygiene Data'!$D$5,0,10*ROW('Hygiene Data'!D162))),'Data Summary'!DO168="Yes"),OFFSET('Hygiene Data'!$D$5,0,10*ROW('Hygiene Data'!D162)),NA())</f>
        <v>#N/A</v>
      </c>
      <c r="BA168" s="84" t="e">
        <f ca="true">+IF(AND(ISNUMBER(OFFSET('Hygiene Data'!$D$7,0,10*ROW('Hygiene Data'!D162))),'Data Summary'!DP168="Yes"),OFFSET('Hygiene Data'!$D$7,0,10*ROW('Hygiene Data'!D162)),NA())</f>
        <v>#N/A</v>
      </c>
      <c r="BB168" s="84" t="e">
        <f ca="true">+IF(AND(ISNUMBER(OFFSET('Hygiene Data'!$D$9,0,10*ROW('Hygiene Data'!D162))),'Data Summary'!DQ168="Yes"),OFFSET('Hygiene Data'!$D$9,0,10*ROW('Hygiene Data'!D162)),NA())</f>
        <v>#N/A</v>
      </c>
      <c r="BC168" s="84" t="e">
        <f ca="true">+IF(AND(ISNUMBER(OFFSET('Hygiene Data'!$E$5,0,10*ROW('Hygiene Data'!E162))),'Data Summary'!DR168="Yes"),OFFSET('Hygiene Data'!$E$5,0,10*ROW('Hygiene Data'!E162)),NA())</f>
        <v>#N/A</v>
      </c>
      <c r="BD168" s="84" t="e">
        <f ca="true">+IF(AND(ISNUMBER(OFFSET('Hygiene Data'!$E$7,0,10*ROW('Hygiene Data'!E162))),'Data Summary'!DS168="Yes"),OFFSET('Hygiene Data'!$E$7,0,10*ROW('Hygiene Data'!E162)),NA())</f>
        <v>#N/A</v>
      </c>
      <c r="BE168" s="84" t="e">
        <f ca="true">+IF(AND(ISNUMBER(OFFSET('Hygiene Data'!$E$9,0,10*ROW('Hygiene Data'!E162))),'Data Summary'!DT168="Yes"),OFFSET('Hygiene Data'!$E$9,0,10*ROW('Hygiene Data'!E162)),NA())</f>
        <v>#N/A</v>
      </c>
      <c r="BF168" s="84" t="e">
        <f ca="true">+IF(AND(ISNUMBER(OFFSET('Hygiene Data'!$F$5,0,10*ROW('Hygiene Data'!F162))),'Data Summary'!DU168="Yes"),OFFSET('Hygiene Data'!$F$5,0,10*ROW('Hygiene Data'!F162)),NA())</f>
        <v>#N/A</v>
      </c>
      <c r="BG168" s="84" t="e">
        <f ca="true">+IF(AND(ISNUMBER(OFFSET('Hygiene Data'!$F$7,0,10*ROW('Hygiene Data'!F162))),'Data Summary'!DV168="Yes"),OFFSET('Hygiene Data'!$F$7,0,10*ROW('Hygiene Data'!F162)),NA())</f>
        <v>#N/A</v>
      </c>
      <c r="BH168" s="84" t="e">
        <f ca="true">+IF(AND(ISNUMBER(OFFSET('Hygiene Data'!$F$9,0,10*ROW('Hygiene Data'!F162))),'Data Summary'!DW168="Yes"),OFFSET('Hygiene Data'!$F$9,0,10*ROW('Hygiene Data'!F162)),NA())</f>
        <v>#N/A</v>
      </c>
      <c r="BI168" s="84" t="e">
        <f ca="true">+IF(AND(ISNUMBER(OFFSET('Hygiene Data'!$G$5,0,10*ROW('Hygiene Data'!G162))),'Data Summary'!DX168="Yes"),OFFSET('Hygiene Data'!$G$5,0,10*ROW('Hygiene Data'!G162)),NA())</f>
        <v>#N/A</v>
      </c>
      <c r="BJ168" s="84" t="e">
        <f ca="true">+IF(AND(ISNUMBER(OFFSET('Hygiene Data'!$G$7,0,10*ROW('Hygiene Data'!G162))),'Data Summary'!DY168="Yes"),OFFSET('Hygiene Data'!$G$7,0,10*ROW('Hygiene Data'!G162)),NA())</f>
        <v>#N/A</v>
      </c>
      <c r="BK168" s="84" t="e">
        <f ca="true">+IF(AND(ISNUMBER(OFFSET('Hygiene Data'!$G$9,0,10*ROW('Hygiene Data'!G162))),'Data Summary'!DZ168="Yes"),OFFSET('Hygiene Data'!$G$9,0,10*ROW('Hygiene Data'!G162)),NA())</f>
        <v>#N/A</v>
      </c>
      <c r="BL168" s="84" t="e">
        <f ca="true">+IF(AND(ISNUMBER(OFFSET('Hygiene Data'!$H$5,0,10*ROW('Hygiene Data'!H162))),'Data Summary'!EA168="Yes"),OFFSET('Hygiene Data'!$H$5,0,10*ROW('Hygiene Data'!H162)),NA())</f>
        <v>#N/A</v>
      </c>
      <c r="BM168" s="84" t="e">
        <f ca="true">+IF(AND(ISNUMBER(OFFSET('Hygiene Data'!$H$7,0,10*ROW('Hygiene Data'!H162))),'Data Summary'!EB168="Yes"),OFFSET('Hygiene Data'!$H$7,0,10*ROW('Hygiene Data'!H162)),NA())</f>
        <v>#N/A</v>
      </c>
      <c r="BN168" s="84" t="e">
        <f ca="true">+IF(AND(ISNUMBER(OFFSET('Hygiene Data'!$H$9,0,10*ROW('Hygiene Data'!H162))),'Data Summary'!EC168="Yes"),OFFSET('Hygiene Data'!$H$9,0,10*ROW('Hygiene Data'!H162)),NA())</f>
        <v>#N/A</v>
      </c>
      <c r="BO168" s="84" t="e">
        <f ca="true">+IF(AND(ISNUMBER(OFFSET('Hygiene Data'!$I$5,0,10*ROW('Hygiene Data'!I162))),'Data Summary'!ED168="Yes"),OFFSET('Hygiene Data'!$I$5,0,10*ROW('Hygiene Data'!I162)),NA())</f>
        <v>#N/A</v>
      </c>
      <c r="BP168" s="84" t="e">
        <f ca="true">+IF(AND(ISNUMBER(OFFSET('Hygiene Data'!$I$7,0,10*ROW('Hygiene Data'!I162))),'Data Summary'!EE168="Yes"),OFFSET('Hygiene Data'!$I$7,0,10*ROW('Hygiene Data'!I162)),NA())</f>
        <v>#N/A</v>
      </c>
      <c r="BQ168" s="84" t="e">
        <f ca="true">+IF(AND(ISNUMBER(OFFSET('Hygiene Data'!$I$9,0,10*ROW('Hygiene Data'!I162))),'Data Summary'!EF168="Yes"),OFFSET('Hygiene Data'!$I$9,0,10*ROW('Hygiene Data'!I162)),NA())</f>
        <v>#N/A</v>
      </c>
    </row>
    <row xmlns:x14ac="http://schemas.microsoft.com/office/spreadsheetml/2009/9/ac" r="169" x14ac:dyDescent="0.2">
      <c r="A169" s="375" t="e">
        <f ca="true">+RIGHT('Data Summary'!A169,LEN('Data Summary'!A169)-9)</f>
        <v>#VALUE!</v>
      </c>
      <c r="B169" s="36" t="str">
        <f ca="true">+IF(ISTEXT('Data Summary'!B169),'Data Summary'!B169,"")</f>
        <v/>
      </c>
      <c r="C169" s="325" t="e">
        <f ca="true">+VALUE('Data Summary'!C169)</f>
        <v>#VALUE!</v>
      </c>
      <c r="D169" s="82" t="e">
        <f ca="true">+IF(AND(ISNUMBER(OFFSET('Water Data'!$D$4,0,10*ROW('Water Data'!D163))),'Data Summary'!BS169="Yes"),100-OFFSET('Water Data'!$D$4,0,10*ROW('Water Data'!D163)),NA())</f>
        <v>#N/A</v>
      </c>
      <c r="E169" s="82" t="e">
        <f ca="true">+IF(AND(ISNUMBER(OFFSET('Water Data'!$D$6,0,10*ROW('Water Data'!D163))),'Data Summary'!BT169="Yes"),OFFSET('Water Data'!$D$6,0,10*ROW('Water Data'!D163)),NA())</f>
        <v>#N/A</v>
      </c>
      <c r="F169" s="82" t="e">
        <f ca="true">+IF(AND(ISNUMBER(OFFSET('Water Data'!$D$9,0,10*ROW('Water Data'!D163))),'Data Summary'!BU169="Yes"),OFFSET('Water Data'!$D$9,0,10*ROW('Water Data'!D163)),NA())</f>
        <v>#N/A</v>
      </c>
      <c r="G169" s="82" t="e">
        <f ca="true">+IF(AND(ISNUMBER(OFFSET('Water Data'!$E$4,0,10*ROW('Water Data'!E163))),'Data Summary'!BV169="Yes"),100-OFFSET('Water Data'!$E$4,0,10*ROW('Water Data'!E163)),NA())</f>
        <v>#N/A</v>
      </c>
      <c r="H169" s="82" t="e">
        <f ca="true">+IF(AND(ISNUMBER(OFFSET('Water Data'!$E$6,0,10*ROW('Water Data'!E163))),'Data Summary'!BW169="Yes"),OFFSET('Water Data'!$E$6,0,10*ROW('Water Data'!E163)),NA())</f>
        <v>#N/A</v>
      </c>
      <c r="I169" s="82" t="e">
        <f ca="true">+IF(AND(ISNUMBER(OFFSET('Water Data'!$E$9,0,10*ROW('Water Data'!E163))),'Data Summary'!BX169="Yes"),OFFSET('Water Data'!$E$9,0,10*ROW('Water Data'!E163)),NA())</f>
        <v>#N/A</v>
      </c>
      <c r="J169" s="82" t="e">
        <f ca="true">+IF(AND(ISNUMBER(OFFSET('Water Data'!$F$4,0,10*ROW('Water Data'!F163))),'Data Summary'!BY169="Yes"),100-OFFSET('Water Data'!$F$4,0,10*ROW('Water Data'!F163)),NA())</f>
        <v>#N/A</v>
      </c>
      <c r="K169" s="82" t="e">
        <f ca="true">+IF(AND(ISNUMBER(OFFSET('Water Data'!$F$6,0,10*ROW('Water Data'!F163))),'Data Summary'!BZ169="Yes"),OFFSET('Water Data'!$F$6,0,10*ROW('Water Data'!F163)),NA())</f>
        <v>#N/A</v>
      </c>
      <c r="L169" s="82" t="e">
        <f ca="true">+IF(AND(ISNUMBER(OFFSET('Water Data'!$F$9,0,10*ROW('Water Data'!F163))),'Data Summary'!CA169="Yes"),OFFSET('Water Data'!$F$9,0,10*ROW('Water Data'!F163)),NA())</f>
        <v>#N/A</v>
      </c>
      <c r="M169" s="82" t="e">
        <f ca="true">+IF(AND(ISNUMBER(OFFSET('Water Data'!$G$4,0,10*ROW('Water Data'!G163))),'Data Summary'!CB169="Yes"),100-OFFSET('Water Data'!$G$4,0,10*ROW('Water Data'!G163)),NA())</f>
        <v>#N/A</v>
      </c>
      <c r="N169" s="82" t="e">
        <f ca="true">+IF(AND(ISNUMBER(OFFSET('Water Data'!$G$6,0,10*ROW('Water Data'!G163))),'Data Summary'!CC169="Yes"),OFFSET('Water Data'!$G$6,0,10*ROW('Water Data'!G163)),NA())</f>
        <v>#N/A</v>
      </c>
      <c r="O169" s="82" t="e">
        <f ca="true">+IF(AND(ISNUMBER(OFFSET('Water Data'!$G$9,0,10*ROW('Water Data'!G163))),'Data Summary'!CD169="Yes"),OFFSET('Water Data'!$G$9,0,10*ROW('Water Data'!G163)),NA())</f>
        <v>#N/A</v>
      </c>
      <c r="P169" s="82" t="e">
        <f ca="true">+IF(AND(ISNUMBER(OFFSET('Water Data'!$H$4,0,10*ROW('Water Data'!H163))),'Data Summary'!CE169="Yes"),100-OFFSET('Water Data'!$H$4,0,10*ROW('Water Data'!H163)),NA())</f>
        <v>#N/A</v>
      </c>
      <c r="Q169" s="82" t="e">
        <f ca="true">+IF(AND(ISNUMBER(OFFSET('Water Data'!$H$6,0,10*ROW('Water Data'!H163))),'Data Summary'!CF169="Yes"),OFFSET('Water Data'!$H$6,0,10*ROW('Water Data'!H163)),NA())</f>
        <v>#N/A</v>
      </c>
      <c r="R169" s="82" t="e">
        <f ca="true">+IF(AND(ISNUMBER(OFFSET('Water Data'!$H$9,0,10*ROW('Water Data'!H163))),'Data Summary'!CG169="Yes"),OFFSET('Water Data'!$H$9,0,10*ROW('Water Data'!H163)),NA())</f>
        <v>#N/A</v>
      </c>
      <c r="S169" s="82" t="e">
        <f ca="true">+IF(AND(ISNUMBER(OFFSET('Water Data'!$I$4,0,10*ROW('Water Data'!I163))),'Data Summary'!CH169="Yes"),100-OFFSET('Water Data'!$I$4,0,10*ROW('Water Data'!I163)),NA())</f>
        <v>#N/A</v>
      </c>
      <c r="T169" s="82" t="e">
        <f ca="true">+IF(AND(ISNUMBER(OFFSET('Water Data'!$I$6,0,10*ROW('Water Data'!I163))),'Data Summary'!CI169="Yes"),OFFSET('Water Data'!$I$6,0,10*ROW('Water Data'!I163)),NA())</f>
        <v>#N/A</v>
      </c>
      <c r="U169" s="82" t="e">
        <f ca="true">+IF(AND(ISNUMBER(OFFSET('Water Data'!$I$9,0,10*ROW('Water Data'!I163))),'Data Summary'!CJ169="Yes"),OFFSET('Water Data'!$I$9,0,10*ROW('Water Data'!I163)),NA())</f>
        <v>#N/A</v>
      </c>
      <c r="V169" s="83" t="e">
        <f ca="true">+IF(AND(ISNUMBER(OFFSET('Sanitation Data'!$D$4,0,10*ROW('Sanitation Data'!D163))),'Data Summary'!CK169="Yes"),100-OFFSET('Sanitation Data'!$D$4,0,10*ROW('Sanitation Data'!D163)),NA())</f>
        <v>#N/A</v>
      </c>
      <c r="W169" s="83" t="e">
        <f ca="true">+IF(AND(ISNUMBER(OFFSET('Sanitation Data'!$D$6,0,10*ROW('Sanitation Data'!D163))),'Data Summary'!CL169="Yes"),OFFSET('Sanitation Data'!$D$6,0,10*ROW('Sanitation Data'!D163)),NA())</f>
        <v>#N/A</v>
      </c>
      <c r="X169" s="83" t="e">
        <f ca="true">+IF(AND(ISNUMBER(OFFSET('Sanitation Data'!$D$10,0,10*ROW('Sanitation Data'!D163))),'Data Summary'!CM169="Yes"),OFFSET('Sanitation Data'!$D$10,0,10*ROW('Sanitation Data'!D163)),NA())</f>
        <v>#N/A</v>
      </c>
      <c r="Y169" s="83" t="e">
        <f ca="true">+IF(AND(ISNUMBER(OFFSET('Sanitation Data'!$D$11,0,10*ROW('Sanitation Data'!D163))),'Data Summary'!CN169="Yes"),OFFSET('Sanitation Data'!$D$11,0,10*ROW('Sanitation Data'!D163)),NA())</f>
        <v>#N/A</v>
      </c>
      <c r="Z169" s="83" t="e">
        <f ca="true">+IF(AND(ISNUMBER(OFFSET('Sanitation Data'!$D$12,0,10*ROW('Sanitation Data'!D163))),'Data Summary'!CO169="Yes"),OFFSET('Sanitation Data'!$D$12,0,10*ROW('Sanitation Data'!D163)),NA())</f>
        <v>#N/A</v>
      </c>
      <c r="AA169" s="83" t="e">
        <f ca="true">+IF(AND(ISNUMBER(OFFSET('Sanitation Data'!$E$4,0,10*ROW('Sanitation Data'!E163))),'Data Summary'!CP169="Yes"),100-OFFSET('Sanitation Data'!$E$4,0,10*ROW('Sanitation Data'!E163)),NA())</f>
        <v>#N/A</v>
      </c>
      <c r="AB169" s="83" t="e">
        <f ca="true">+IF(AND(ISNUMBER(OFFSET('Sanitation Data'!$E$6,0,10*ROW('Sanitation Data'!E163))),'Data Summary'!CQ169="Yes"),OFFSET('Sanitation Data'!$E$6,0,10*ROW('Sanitation Data'!E163)),NA())</f>
        <v>#N/A</v>
      </c>
      <c r="AC169" s="83" t="e">
        <f ca="true">+IF(AND(ISNUMBER(OFFSET('Sanitation Data'!$E$10,0,10*ROW('Sanitation Data'!E163))),'Data Summary'!CR169="Yes"),OFFSET('Sanitation Data'!$E$10,0,10*ROW('Sanitation Data'!E163)),NA())</f>
        <v>#N/A</v>
      </c>
      <c r="AD169" s="83" t="e">
        <f ca="true">+IF(AND(ISNUMBER(OFFSET('Sanitation Data'!$E$11,0,10*ROW('Sanitation Data'!E163))),'Data Summary'!CS169="Yes"),OFFSET('Sanitation Data'!$E$11,0,10*ROW('Sanitation Data'!E163)),NA())</f>
        <v>#N/A</v>
      </c>
      <c r="AE169" s="83" t="e">
        <f ca="true">+IF(AND(ISNUMBER(OFFSET('Sanitation Data'!$E$12,0,10*ROW('Sanitation Data'!E163))),'Data Summary'!CT169="Yes"),OFFSET('Sanitation Data'!$E$12,0,10*ROW('Sanitation Data'!E163)),NA())</f>
        <v>#N/A</v>
      </c>
      <c r="AF169" s="83" t="e">
        <f ca="true">+IF(AND(ISNUMBER(OFFSET('Sanitation Data'!$F$4,0,10*ROW('Sanitation Data'!F163))),'Data Summary'!CU169="Yes"),100-OFFSET('Sanitation Data'!$F$4,0,10*ROW('Sanitation Data'!F163)),NA())</f>
        <v>#N/A</v>
      </c>
      <c r="AG169" s="83" t="e">
        <f ca="true">+IF(AND(ISNUMBER(OFFSET('Sanitation Data'!$F$6,0,10*ROW('Sanitation Data'!F163))),'Data Summary'!CV169="Yes"),OFFSET('Sanitation Data'!$F$6,0,10*ROW('Sanitation Data'!F163)),NA())</f>
        <v>#N/A</v>
      </c>
      <c r="AH169" s="83" t="e">
        <f ca="true">+IF(AND(ISNUMBER(OFFSET('Sanitation Data'!$F$10,0,10*ROW('Sanitation Data'!F163))),'Data Summary'!CW169="Yes"),OFFSET('Sanitation Data'!$F$10,0,10*ROW('Sanitation Data'!F163)),NA())</f>
        <v>#N/A</v>
      </c>
      <c r="AI169" s="83" t="e">
        <f ca="true">+IF(AND(ISNUMBER(OFFSET('Sanitation Data'!$F$11,0,10*ROW('Sanitation Data'!F163))),'Data Summary'!CX169="Yes"),OFFSET('Sanitation Data'!$F$11,0,10*ROW('Sanitation Data'!F163)),NA())</f>
        <v>#N/A</v>
      </c>
      <c r="AJ169" s="83" t="e">
        <f ca="true">+IF(AND(ISNUMBER(OFFSET('Sanitation Data'!$F$12,0,10*ROW('Sanitation Data'!F163))),'Data Summary'!CY169="Yes"),OFFSET('Sanitation Data'!$F$12,0,10*ROW('Sanitation Data'!F163)),NA())</f>
        <v>#N/A</v>
      </c>
      <c r="AK169" s="83" t="e">
        <f ca="true">+IF(AND(ISNUMBER(OFFSET('Sanitation Data'!$G$4,0,10*ROW('Sanitation Data'!G163))),'Data Summary'!CZ169="Yes"),100-OFFSET('Sanitation Data'!$G$4,0,10*ROW('Sanitation Data'!G163)),NA())</f>
        <v>#N/A</v>
      </c>
      <c r="AL169" s="83" t="e">
        <f ca="true">+IF(AND(ISNUMBER(OFFSET('Sanitation Data'!$G$6,0,10*ROW('Sanitation Data'!G163))),'Data Summary'!DA169="Yes"),OFFSET('Sanitation Data'!$G$6,0,10*ROW('Sanitation Data'!G163)),NA())</f>
        <v>#N/A</v>
      </c>
      <c r="AM169" s="83" t="e">
        <f ca="true">+IF(AND(ISNUMBER(OFFSET('Sanitation Data'!$G$10,0,10*ROW('Sanitation Data'!G163))),'Data Summary'!DB169="Yes"),OFFSET('Sanitation Data'!$G$10,0,10*ROW('Sanitation Data'!G163)),NA())</f>
        <v>#N/A</v>
      </c>
      <c r="AN169" s="83" t="e">
        <f ca="true">+IF(AND(ISNUMBER(OFFSET('Sanitation Data'!$G$11,0,10*ROW('Sanitation Data'!G163))),'Data Summary'!DC169="Yes"),OFFSET('Sanitation Data'!$G$11,0,10*ROW('Sanitation Data'!G163)),NA())</f>
        <v>#N/A</v>
      </c>
      <c r="AO169" s="83" t="e">
        <f ca="true">+IF(AND(ISNUMBER(OFFSET('Sanitation Data'!$G$12,0,10*ROW('Sanitation Data'!G163))),'Data Summary'!DD169="Yes"),OFFSET('Sanitation Data'!$G$12,0,10*ROW('Sanitation Data'!G163)),NA())</f>
        <v>#N/A</v>
      </c>
      <c r="AP169" s="83" t="e">
        <f ca="true">+IF(AND(ISNUMBER(OFFSET('Sanitation Data'!$H$4,0,10*ROW('Sanitation Data'!H163))),'Data Summary'!DE169="Yes"),100-OFFSET('Sanitation Data'!$H$4,0,10*ROW('Sanitation Data'!H163)),NA())</f>
        <v>#N/A</v>
      </c>
      <c r="AQ169" s="83" t="e">
        <f ca="true">+IF(AND(ISNUMBER(OFFSET('Sanitation Data'!$H$6,0,10*ROW('Sanitation Data'!H163))),'Data Summary'!DF169="Yes"),OFFSET('Sanitation Data'!$H$6,0,10*ROW('Sanitation Data'!H163)),NA())</f>
        <v>#N/A</v>
      </c>
      <c r="AR169" s="83" t="e">
        <f ca="true">+IF(AND(ISNUMBER(OFFSET('Sanitation Data'!$H$10,0,10*ROW('Sanitation Data'!H163))),'Data Summary'!DG169="Yes"),OFFSET('Sanitation Data'!$H$10,0,10*ROW('Sanitation Data'!H163)),NA())</f>
        <v>#N/A</v>
      </c>
      <c r="AS169" s="83" t="e">
        <f ca="true">+IF(AND(ISNUMBER(OFFSET('Sanitation Data'!$H$11,0,10*ROW('Sanitation Data'!H163))),'Data Summary'!DH169="Yes"),OFFSET('Sanitation Data'!$H$11,0,10*ROW('Sanitation Data'!H163)),NA())</f>
        <v>#N/A</v>
      </c>
      <c r="AT169" s="83" t="e">
        <f ca="true">+IF(AND(ISNUMBER(OFFSET('Sanitation Data'!$H$12,0,10*ROW('Sanitation Data'!H163))),'Data Summary'!DI169="Yes"),OFFSET('Sanitation Data'!$H$12,0,10*ROW('Sanitation Data'!H163)),NA())</f>
        <v>#N/A</v>
      </c>
      <c r="AU169" s="83" t="e">
        <f ca="true">+IF(AND(ISNUMBER(OFFSET('Sanitation Data'!$I$4,0,10*ROW('Sanitation Data'!I163))),'Data Summary'!DJ169="Yes"),100-OFFSET('Sanitation Data'!$I$4,0,10*ROW('Sanitation Data'!I163)),NA())</f>
        <v>#N/A</v>
      </c>
      <c r="AV169" s="83" t="e">
        <f ca="true">+IF(AND(ISNUMBER(OFFSET('Sanitation Data'!$I$6,0,10*ROW('Sanitation Data'!I163))),'Data Summary'!DK169="Yes"),OFFSET('Sanitation Data'!$I$6,0,10*ROW('Sanitation Data'!I163)),NA())</f>
        <v>#N/A</v>
      </c>
      <c r="AW169" s="83" t="e">
        <f ca="true">+IF(AND(ISNUMBER(OFFSET('Sanitation Data'!$I$10,0,10*ROW('Sanitation Data'!I163))),'Data Summary'!DL169="Yes"),OFFSET('Sanitation Data'!$I$10,0,10*ROW('Sanitation Data'!I163)),NA())</f>
        <v>#N/A</v>
      </c>
      <c r="AX169" s="83" t="e">
        <f ca="true">+IF(AND(ISNUMBER(OFFSET('Sanitation Data'!$I$11,0,10*ROW('Sanitation Data'!I163))),'Data Summary'!DM169="Yes"),OFFSET('Sanitation Data'!$I$11,0,10*ROW('Sanitation Data'!I163)),NA())</f>
        <v>#N/A</v>
      </c>
      <c r="AY169" s="83" t="e">
        <f ca="true">+IF(AND(ISNUMBER(OFFSET('Sanitation Data'!$I$12,0,10*ROW('Sanitation Data'!I163))),'Data Summary'!DN169="Yes"),OFFSET('Sanitation Data'!$I$12,0,10*ROW('Sanitation Data'!I163)),NA())</f>
        <v>#N/A</v>
      </c>
      <c r="AZ169" s="84" t="e">
        <f ca="true">+IF(AND(ISNUMBER(OFFSET('Hygiene Data'!$D$5,0,10*ROW('Hygiene Data'!D163))),'Data Summary'!DO169="Yes"),OFFSET('Hygiene Data'!$D$5,0,10*ROW('Hygiene Data'!D163)),NA())</f>
        <v>#N/A</v>
      </c>
      <c r="BA169" s="84" t="e">
        <f ca="true">+IF(AND(ISNUMBER(OFFSET('Hygiene Data'!$D$7,0,10*ROW('Hygiene Data'!D163))),'Data Summary'!DP169="Yes"),OFFSET('Hygiene Data'!$D$7,0,10*ROW('Hygiene Data'!D163)),NA())</f>
        <v>#N/A</v>
      </c>
      <c r="BB169" s="84" t="e">
        <f ca="true">+IF(AND(ISNUMBER(OFFSET('Hygiene Data'!$D$9,0,10*ROW('Hygiene Data'!D163))),'Data Summary'!DQ169="Yes"),OFFSET('Hygiene Data'!$D$9,0,10*ROW('Hygiene Data'!D163)),NA())</f>
        <v>#N/A</v>
      </c>
      <c r="BC169" s="84" t="e">
        <f ca="true">+IF(AND(ISNUMBER(OFFSET('Hygiene Data'!$E$5,0,10*ROW('Hygiene Data'!E163))),'Data Summary'!DR169="Yes"),OFFSET('Hygiene Data'!$E$5,0,10*ROW('Hygiene Data'!E163)),NA())</f>
        <v>#N/A</v>
      </c>
      <c r="BD169" s="84" t="e">
        <f ca="true">+IF(AND(ISNUMBER(OFFSET('Hygiene Data'!$E$7,0,10*ROW('Hygiene Data'!E163))),'Data Summary'!DS169="Yes"),OFFSET('Hygiene Data'!$E$7,0,10*ROW('Hygiene Data'!E163)),NA())</f>
        <v>#N/A</v>
      </c>
      <c r="BE169" s="84" t="e">
        <f ca="true">+IF(AND(ISNUMBER(OFFSET('Hygiene Data'!$E$9,0,10*ROW('Hygiene Data'!E163))),'Data Summary'!DT169="Yes"),OFFSET('Hygiene Data'!$E$9,0,10*ROW('Hygiene Data'!E163)),NA())</f>
        <v>#N/A</v>
      </c>
      <c r="BF169" s="84" t="e">
        <f ca="true">+IF(AND(ISNUMBER(OFFSET('Hygiene Data'!$F$5,0,10*ROW('Hygiene Data'!F163))),'Data Summary'!DU169="Yes"),OFFSET('Hygiene Data'!$F$5,0,10*ROW('Hygiene Data'!F163)),NA())</f>
        <v>#N/A</v>
      </c>
      <c r="BG169" s="84" t="e">
        <f ca="true">+IF(AND(ISNUMBER(OFFSET('Hygiene Data'!$F$7,0,10*ROW('Hygiene Data'!F163))),'Data Summary'!DV169="Yes"),OFFSET('Hygiene Data'!$F$7,0,10*ROW('Hygiene Data'!F163)),NA())</f>
        <v>#N/A</v>
      </c>
      <c r="BH169" s="84" t="e">
        <f ca="true">+IF(AND(ISNUMBER(OFFSET('Hygiene Data'!$F$9,0,10*ROW('Hygiene Data'!F163))),'Data Summary'!DW169="Yes"),OFFSET('Hygiene Data'!$F$9,0,10*ROW('Hygiene Data'!F163)),NA())</f>
        <v>#N/A</v>
      </c>
      <c r="BI169" s="84" t="e">
        <f ca="true">+IF(AND(ISNUMBER(OFFSET('Hygiene Data'!$G$5,0,10*ROW('Hygiene Data'!G163))),'Data Summary'!DX169="Yes"),OFFSET('Hygiene Data'!$G$5,0,10*ROW('Hygiene Data'!G163)),NA())</f>
        <v>#N/A</v>
      </c>
      <c r="BJ169" s="84" t="e">
        <f ca="true">+IF(AND(ISNUMBER(OFFSET('Hygiene Data'!$G$7,0,10*ROW('Hygiene Data'!G163))),'Data Summary'!DY169="Yes"),OFFSET('Hygiene Data'!$G$7,0,10*ROW('Hygiene Data'!G163)),NA())</f>
        <v>#N/A</v>
      </c>
      <c r="BK169" s="84" t="e">
        <f ca="true">+IF(AND(ISNUMBER(OFFSET('Hygiene Data'!$G$9,0,10*ROW('Hygiene Data'!G163))),'Data Summary'!DZ169="Yes"),OFFSET('Hygiene Data'!$G$9,0,10*ROW('Hygiene Data'!G163)),NA())</f>
        <v>#N/A</v>
      </c>
      <c r="BL169" s="84" t="e">
        <f ca="true">+IF(AND(ISNUMBER(OFFSET('Hygiene Data'!$H$5,0,10*ROW('Hygiene Data'!H163))),'Data Summary'!EA169="Yes"),OFFSET('Hygiene Data'!$H$5,0,10*ROW('Hygiene Data'!H163)),NA())</f>
        <v>#N/A</v>
      </c>
      <c r="BM169" s="84" t="e">
        <f ca="true">+IF(AND(ISNUMBER(OFFSET('Hygiene Data'!$H$7,0,10*ROW('Hygiene Data'!H163))),'Data Summary'!EB169="Yes"),OFFSET('Hygiene Data'!$H$7,0,10*ROW('Hygiene Data'!H163)),NA())</f>
        <v>#N/A</v>
      </c>
      <c r="BN169" s="84" t="e">
        <f ca="true">+IF(AND(ISNUMBER(OFFSET('Hygiene Data'!$H$9,0,10*ROW('Hygiene Data'!H163))),'Data Summary'!EC169="Yes"),OFFSET('Hygiene Data'!$H$9,0,10*ROW('Hygiene Data'!H163)),NA())</f>
        <v>#N/A</v>
      </c>
      <c r="BO169" s="84" t="e">
        <f ca="true">+IF(AND(ISNUMBER(OFFSET('Hygiene Data'!$I$5,0,10*ROW('Hygiene Data'!I163))),'Data Summary'!ED169="Yes"),OFFSET('Hygiene Data'!$I$5,0,10*ROW('Hygiene Data'!I163)),NA())</f>
        <v>#N/A</v>
      </c>
      <c r="BP169" s="84" t="e">
        <f ca="true">+IF(AND(ISNUMBER(OFFSET('Hygiene Data'!$I$7,0,10*ROW('Hygiene Data'!I163))),'Data Summary'!EE169="Yes"),OFFSET('Hygiene Data'!$I$7,0,10*ROW('Hygiene Data'!I163)),NA())</f>
        <v>#N/A</v>
      </c>
      <c r="BQ169" s="84" t="e">
        <f ca="true">+IF(AND(ISNUMBER(OFFSET('Hygiene Data'!$I$9,0,10*ROW('Hygiene Data'!I163))),'Data Summary'!EF169="Yes"),OFFSET('Hygiene Data'!$I$9,0,10*ROW('Hygiene Data'!I163)),NA())</f>
        <v>#N/A</v>
      </c>
    </row>
    <row xmlns:x14ac="http://schemas.microsoft.com/office/spreadsheetml/2009/9/ac" r="170" x14ac:dyDescent="0.2">
      <c r="A170" s="375" t="e">
        <f ca="true">+RIGHT('Data Summary'!A170,LEN('Data Summary'!A170)-9)</f>
        <v>#VALUE!</v>
      </c>
      <c r="B170" s="36" t="str">
        <f ca="true">+IF(ISTEXT('Data Summary'!B170),'Data Summary'!B170,"")</f>
        <v/>
      </c>
      <c r="C170" s="325" t="e">
        <f ca="true">+VALUE('Data Summary'!C170)</f>
        <v>#VALUE!</v>
      </c>
      <c r="D170" s="82" t="e">
        <f ca="true">+IF(AND(ISNUMBER(OFFSET('Water Data'!$D$4,0,10*ROW('Water Data'!D164))),'Data Summary'!BS170="Yes"),100-OFFSET('Water Data'!$D$4,0,10*ROW('Water Data'!D164)),NA())</f>
        <v>#N/A</v>
      </c>
      <c r="E170" s="82" t="e">
        <f ca="true">+IF(AND(ISNUMBER(OFFSET('Water Data'!$D$6,0,10*ROW('Water Data'!D164))),'Data Summary'!BT170="Yes"),OFFSET('Water Data'!$D$6,0,10*ROW('Water Data'!D164)),NA())</f>
        <v>#N/A</v>
      </c>
      <c r="F170" s="82" t="e">
        <f ca="true">+IF(AND(ISNUMBER(OFFSET('Water Data'!$D$9,0,10*ROW('Water Data'!D164))),'Data Summary'!BU170="Yes"),OFFSET('Water Data'!$D$9,0,10*ROW('Water Data'!D164)),NA())</f>
        <v>#N/A</v>
      </c>
      <c r="G170" s="82" t="e">
        <f ca="true">+IF(AND(ISNUMBER(OFFSET('Water Data'!$E$4,0,10*ROW('Water Data'!E164))),'Data Summary'!BV170="Yes"),100-OFFSET('Water Data'!$E$4,0,10*ROW('Water Data'!E164)),NA())</f>
        <v>#N/A</v>
      </c>
      <c r="H170" s="82" t="e">
        <f ca="true">+IF(AND(ISNUMBER(OFFSET('Water Data'!$E$6,0,10*ROW('Water Data'!E164))),'Data Summary'!BW170="Yes"),OFFSET('Water Data'!$E$6,0,10*ROW('Water Data'!E164)),NA())</f>
        <v>#N/A</v>
      </c>
      <c r="I170" s="82" t="e">
        <f ca="true">+IF(AND(ISNUMBER(OFFSET('Water Data'!$E$9,0,10*ROW('Water Data'!E164))),'Data Summary'!BX170="Yes"),OFFSET('Water Data'!$E$9,0,10*ROW('Water Data'!E164)),NA())</f>
        <v>#N/A</v>
      </c>
      <c r="J170" s="82" t="e">
        <f ca="true">+IF(AND(ISNUMBER(OFFSET('Water Data'!$F$4,0,10*ROW('Water Data'!F164))),'Data Summary'!BY170="Yes"),100-OFFSET('Water Data'!$F$4,0,10*ROW('Water Data'!F164)),NA())</f>
        <v>#N/A</v>
      </c>
      <c r="K170" s="82" t="e">
        <f ca="true">+IF(AND(ISNUMBER(OFFSET('Water Data'!$F$6,0,10*ROW('Water Data'!F164))),'Data Summary'!BZ170="Yes"),OFFSET('Water Data'!$F$6,0,10*ROW('Water Data'!F164)),NA())</f>
        <v>#N/A</v>
      </c>
      <c r="L170" s="82" t="e">
        <f ca="true">+IF(AND(ISNUMBER(OFFSET('Water Data'!$F$9,0,10*ROW('Water Data'!F164))),'Data Summary'!CA170="Yes"),OFFSET('Water Data'!$F$9,0,10*ROW('Water Data'!F164)),NA())</f>
        <v>#N/A</v>
      </c>
      <c r="M170" s="82" t="e">
        <f ca="true">+IF(AND(ISNUMBER(OFFSET('Water Data'!$G$4,0,10*ROW('Water Data'!G164))),'Data Summary'!CB170="Yes"),100-OFFSET('Water Data'!$G$4,0,10*ROW('Water Data'!G164)),NA())</f>
        <v>#N/A</v>
      </c>
      <c r="N170" s="82" t="e">
        <f ca="true">+IF(AND(ISNUMBER(OFFSET('Water Data'!$G$6,0,10*ROW('Water Data'!G164))),'Data Summary'!CC170="Yes"),OFFSET('Water Data'!$G$6,0,10*ROW('Water Data'!G164)),NA())</f>
        <v>#N/A</v>
      </c>
      <c r="O170" s="82" t="e">
        <f ca="true">+IF(AND(ISNUMBER(OFFSET('Water Data'!$G$9,0,10*ROW('Water Data'!G164))),'Data Summary'!CD170="Yes"),OFFSET('Water Data'!$G$9,0,10*ROW('Water Data'!G164)),NA())</f>
        <v>#N/A</v>
      </c>
      <c r="P170" s="82" t="e">
        <f ca="true">+IF(AND(ISNUMBER(OFFSET('Water Data'!$H$4,0,10*ROW('Water Data'!H164))),'Data Summary'!CE170="Yes"),100-OFFSET('Water Data'!$H$4,0,10*ROW('Water Data'!H164)),NA())</f>
        <v>#N/A</v>
      </c>
      <c r="Q170" s="82" t="e">
        <f ca="true">+IF(AND(ISNUMBER(OFFSET('Water Data'!$H$6,0,10*ROW('Water Data'!H164))),'Data Summary'!CF170="Yes"),OFFSET('Water Data'!$H$6,0,10*ROW('Water Data'!H164)),NA())</f>
        <v>#N/A</v>
      </c>
      <c r="R170" s="82" t="e">
        <f ca="true">+IF(AND(ISNUMBER(OFFSET('Water Data'!$H$9,0,10*ROW('Water Data'!H164))),'Data Summary'!CG170="Yes"),OFFSET('Water Data'!$H$9,0,10*ROW('Water Data'!H164)),NA())</f>
        <v>#N/A</v>
      </c>
      <c r="S170" s="82" t="e">
        <f ca="true">+IF(AND(ISNUMBER(OFFSET('Water Data'!$I$4,0,10*ROW('Water Data'!I164))),'Data Summary'!CH170="Yes"),100-OFFSET('Water Data'!$I$4,0,10*ROW('Water Data'!I164)),NA())</f>
        <v>#N/A</v>
      </c>
      <c r="T170" s="82" t="e">
        <f ca="true">+IF(AND(ISNUMBER(OFFSET('Water Data'!$I$6,0,10*ROW('Water Data'!I164))),'Data Summary'!CI170="Yes"),OFFSET('Water Data'!$I$6,0,10*ROW('Water Data'!I164)),NA())</f>
        <v>#N/A</v>
      </c>
      <c r="U170" s="82" t="e">
        <f ca="true">+IF(AND(ISNUMBER(OFFSET('Water Data'!$I$9,0,10*ROW('Water Data'!I164))),'Data Summary'!CJ170="Yes"),OFFSET('Water Data'!$I$9,0,10*ROW('Water Data'!I164)),NA())</f>
        <v>#N/A</v>
      </c>
      <c r="V170" s="83" t="e">
        <f ca="true">+IF(AND(ISNUMBER(OFFSET('Sanitation Data'!$D$4,0,10*ROW('Sanitation Data'!D164))),'Data Summary'!CK170="Yes"),100-OFFSET('Sanitation Data'!$D$4,0,10*ROW('Sanitation Data'!D164)),NA())</f>
        <v>#N/A</v>
      </c>
      <c r="W170" s="83" t="e">
        <f ca="true">+IF(AND(ISNUMBER(OFFSET('Sanitation Data'!$D$6,0,10*ROW('Sanitation Data'!D164))),'Data Summary'!CL170="Yes"),OFFSET('Sanitation Data'!$D$6,0,10*ROW('Sanitation Data'!D164)),NA())</f>
        <v>#N/A</v>
      </c>
      <c r="X170" s="83" t="e">
        <f ca="true">+IF(AND(ISNUMBER(OFFSET('Sanitation Data'!$D$10,0,10*ROW('Sanitation Data'!D164))),'Data Summary'!CM170="Yes"),OFFSET('Sanitation Data'!$D$10,0,10*ROW('Sanitation Data'!D164)),NA())</f>
        <v>#N/A</v>
      </c>
      <c r="Y170" s="83" t="e">
        <f ca="true">+IF(AND(ISNUMBER(OFFSET('Sanitation Data'!$D$11,0,10*ROW('Sanitation Data'!D164))),'Data Summary'!CN170="Yes"),OFFSET('Sanitation Data'!$D$11,0,10*ROW('Sanitation Data'!D164)),NA())</f>
        <v>#N/A</v>
      </c>
      <c r="Z170" s="83" t="e">
        <f ca="true">+IF(AND(ISNUMBER(OFFSET('Sanitation Data'!$D$12,0,10*ROW('Sanitation Data'!D164))),'Data Summary'!CO170="Yes"),OFFSET('Sanitation Data'!$D$12,0,10*ROW('Sanitation Data'!D164)),NA())</f>
        <v>#N/A</v>
      </c>
      <c r="AA170" s="83" t="e">
        <f ca="true">+IF(AND(ISNUMBER(OFFSET('Sanitation Data'!$E$4,0,10*ROW('Sanitation Data'!E164))),'Data Summary'!CP170="Yes"),100-OFFSET('Sanitation Data'!$E$4,0,10*ROW('Sanitation Data'!E164)),NA())</f>
        <v>#N/A</v>
      </c>
      <c r="AB170" s="83" t="e">
        <f ca="true">+IF(AND(ISNUMBER(OFFSET('Sanitation Data'!$E$6,0,10*ROW('Sanitation Data'!E164))),'Data Summary'!CQ170="Yes"),OFFSET('Sanitation Data'!$E$6,0,10*ROW('Sanitation Data'!E164)),NA())</f>
        <v>#N/A</v>
      </c>
      <c r="AC170" s="83" t="e">
        <f ca="true">+IF(AND(ISNUMBER(OFFSET('Sanitation Data'!$E$10,0,10*ROW('Sanitation Data'!E164))),'Data Summary'!CR170="Yes"),OFFSET('Sanitation Data'!$E$10,0,10*ROW('Sanitation Data'!E164)),NA())</f>
        <v>#N/A</v>
      </c>
      <c r="AD170" s="83" t="e">
        <f ca="true">+IF(AND(ISNUMBER(OFFSET('Sanitation Data'!$E$11,0,10*ROW('Sanitation Data'!E164))),'Data Summary'!CS170="Yes"),OFFSET('Sanitation Data'!$E$11,0,10*ROW('Sanitation Data'!E164)),NA())</f>
        <v>#N/A</v>
      </c>
      <c r="AE170" s="83" t="e">
        <f ca="true">+IF(AND(ISNUMBER(OFFSET('Sanitation Data'!$E$12,0,10*ROW('Sanitation Data'!E164))),'Data Summary'!CT170="Yes"),OFFSET('Sanitation Data'!$E$12,0,10*ROW('Sanitation Data'!E164)),NA())</f>
        <v>#N/A</v>
      </c>
      <c r="AF170" s="83" t="e">
        <f ca="true">+IF(AND(ISNUMBER(OFFSET('Sanitation Data'!$F$4,0,10*ROW('Sanitation Data'!F164))),'Data Summary'!CU170="Yes"),100-OFFSET('Sanitation Data'!$F$4,0,10*ROW('Sanitation Data'!F164)),NA())</f>
        <v>#N/A</v>
      </c>
      <c r="AG170" s="83" t="e">
        <f ca="true">+IF(AND(ISNUMBER(OFFSET('Sanitation Data'!$F$6,0,10*ROW('Sanitation Data'!F164))),'Data Summary'!CV170="Yes"),OFFSET('Sanitation Data'!$F$6,0,10*ROW('Sanitation Data'!F164)),NA())</f>
        <v>#N/A</v>
      </c>
      <c r="AH170" s="83" t="e">
        <f ca="true">+IF(AND(ISNUMBER(OFFSET('Sanitation Data'!$F$10,0,10*ROW('Sanitation Data'!F164))),'Data Summary'!CW170="Yes"),OFFSET('Sanitation Data'!$F$10,0,10*ROW('Sanitation Data'!F164)),NA())</f>
        <v>#N/A</v>
      </c>
      <c r="AI170" s="83" t="e">
        <f ca="true">+IF(AND(ISNUMBER(OFFSET('Sanitation Data'!$F$11,0,10*ROW('Sanitation Data'!F164))),'Data Summary'!CX170="Yes"),OFFSET('Sanitation Data'!$F$11,0,10*ROW('Sanitation Data'!F164)),NA())</f>
        <v>#N/A</v>
      </c>
      <c r="AJ170" s="83" t="e">
        <f ca="true">+IF(AND(ISNUMBER(OFFSET('Sanitation Data'!$F$12,0,10*ROW('Sanitation Data'!F164))),'Data Summary'!CY170="Yes"),OFFSET('Sanitation Data'!$F$12,0,10*ROW('Sanitation Data'!F164)),NA())</f>
        <v>#N/A</v>
      </c>
      <c r="AK170" s="83" t="e">
        <f ca="true">+IF(AND(ISNUMBER(OFFSET('Sanitation Data'!$G$4,0,10*ROW('Sanitation Data'!G164))),'Data Summary'!CZ170="Yes"),100-OFFSET('Sanitation Data'!$G$4,0,10*ROW('Sanitation Data'!G164)),NA())</f>
        <v>#N/A</v>
      </c>
      <c r="AL170" s="83" t="e">
        <f ca="true">+IF(AND(ISNUMBER(OFFSET('Sanitation Data'!$G$6,0,10*ROW('Sanitation Data'!G164))),'Data Summary'!DA170="Yes"),OFFSET('Sanitation Data'!$G$6,0,10*ROW('Sanitation Data'!G164)),NA())</f>
        <v>#N/A</v>
      </c>
      <c r="AM170" s="83" t="e">
        <f ca="true">+IF(AND(ISNUMBER(OFFSET('Sanitation Data'!$G$10,0,10*ROW('Sanitation Data'!G164))),'Data Summary'!DB170="Yes"),OFFSET('Sanitation Data'!$G$10,0,10*ROW('Sanitation Data'!G164)),NA())</f>
        <v>#N/A</v>
      </c>
      <c r="AN170" s="83" t="e">
        <f ca="true">+IF(AND(ISNUMBER(OFFSET('Sanitation Data'!$G$11,0,10*ROW('Sanitation Data'!G164))),'Data Summary'!DC170="Yes"),OFFSET('Sanitation Data'!$G$11,0,10*ROW('Sanitation Data'!G164)),NA())</f>
        <v>#N/A</v>
      </c>
      <c r="AO170" s="83" t="e">
        <f ca="true">+IF(AND(ISNUMBER(OFFSET('Sanitation Data'!$G$12,0,10*ROW('Sanitation Data'!G164))),'Data Summary'!DD170="Yes"),OFFSET('Sanitation Data'!$G$12,0,10*ROW('Sanitation Data'!G164)),NA())</f>
        <v>#N/A</v>
      </c>
      <c r="AP170" s="83" t="e">
        <f ca="true">+IF(AND(ISNUMBER(OFFSET('Sanitation Data'!$H$4,0,10*ROW('Sanitation Data'!H164))),'Data Summary'!DE170="Yes"),100-OFFSET('Sanitation Data'!$H$4,0,10*ROW('Sanitation Data'!H164)),NA())</f>
        <v>#N/A</v>
      </c>
      <c r="AQ170" s="83" t="e">
        <f ca="true">+IF(AND(ISNUMBER(OFFSET('Sanitation Data'!$H$6,0,10*ROW('Sanitation Data'!H164))),'Data Summary'!DF170="Yes"),OFFSET('Sanitation Data'!$H$6,0,10*ROW('Sanitation Data'!H164)),NA())</f>
        <v>#N/A</v>
      </c>
      <c r="AR170" s="83" t="e">
        <f ca="true">+IF(AND(ISNUMBER(OFFSET('Sanitation Data'!$H$10,0,10*ROW('Sanitation Data'!H164))),'Data Summary'!DG170="Yes"),OFFSET('Sanitation Data'!$H$10,0,10*ROW('Sanitation Data'!H164)),NA())</f>
        <v>#N/A</v>
      </c>
      <c r="AS170" s="83" t="e">
        <f ca="true">+IF(AND(ISNUMBER(OFFSET('Sanitation Data'!$H$11,0,10*ROW('Sanitation Data'!H164))),'Data Summary'!DH170="Yes"),OFFSET('Sanitation Data'!$H$11,0,10*ROW('Sanitation Data'!H164)),NA())</f>
        <v>#N/A</v>
      </c>
      <c r="AT170" s="83" t="e">
        <f ca="true">+IF(AND(ISNUMBER(OFFSET('Sanitation Data'!$H$12,0,10*ROW('Sanitation Data'!H164))),'Data Summary'!DI170="Yes"),OFFSET('Sanitation Data'!$H$12,0,10*ROW('Sanitation Data'!H164)),NA())</f>
        <v>#N/A</v>
      </c>
      <c r="AU170" s="83" t="e">
        <f ca="true">+IF(AND(ISNUMBER(OFFSET('Sanitation Data'!$I$4,0,10*ROW('Sanitation Data'!I164))),'Data Summary'!DJ170="Yes"),100-OFFSET('Sanitation Data'!$I$4,0,10*ROW('Sanitation Data'!I164)),NA())</f>
        <v>#N/A</v>
      </c>
      <c r="AV170" s="83" t="e">
        <f ca="true">+IF(AND(ISNUMBER(OFFSET('Sanitation Data'!$I$6,0,10*ROW('Sanitation Data'!I164))),'Data Summary'!DK170="Yes"),OFFSET('Sanitation Data'!$I$6,0,10*ROW('Sanitation Data'!I164)),NA())</f>
        <v>#N/A</v>
      </c>
      <c r="AW170" s="83" t="e">
        <f ca="true">+IF(AND(ISNUMBER(OFFSET('Sanitation Data'!$I$10,0,10*ROW('Sanitation Data'!I164))),'Data Summary'!DL170="Yes"),OFFSET('Sanitation Data'!$I$10,0,10*ROW('Sanitation Data'!I164)),NA())</f>
        <v>#N/A</v>
      </c>
      <c r="AX170" s="83" t="e">
        <f ca="true">+IF(AND(ISNUMBER(OFFSET('Sanitation Data'!$I$11,0,10*ROW('Sanitation Data'!I164))),'Data Summary'!DM170="Yes"),OFFSET('Sanitation Data'!$I$11,0,10*ROW('Sanitation Data'!I164)),NA())</f>
        <v>#N/A</v>
      </c>
      <c r="AY170" s="83" t="e">
        <f ca="true">+IF(AND(ISNUMBER(OFFSET('Sanitation Data'!$I$12,0,10*ROW('Sanitation Data'!I164))),'Data Summary'!DN170="Yes"),OFFSET('Sanitation Data'!$I$12,0,10*ROW('Sanitation Data'!I164)),NA())</f>
        <v>#N/A</v>
      </c>
      <c r="AZ170" s="84" t="e">
        <f ca="true">+IF(AND(ISNUMBER(OFFSET('Hygiene Data'!$D$5,0,10*ROW('Hygiene Data'!D164))),'Data Summary'!DO170="Yes"),OFFSET('Hygiene Data'!$D$5,0,10*ROW('Hygiene Data'!D164)),NA())</f>
        <v>#N/A</v>
      </c>
      <c r="BA170" s="84" t="e">
        <f ca="true">+IF(AND(ISNUMBER(OFFSET('Hygiene Data'!$D$7,0,10*ROW('Hygiene Data'!D164))),'Data Summary'!DP170="Yes"),OFFSET('Hygiene Data'!$D$7,0,10*ROW('Hygiene Data'!D164)),NA())</f>
        <v>#N/A</v>
      </c>
      <c r="BB170" s="84" t="e">
        <f ca="true">+IF(AND(ISNUMBER(OFFSET('Hygiene Data'!$D$9,0,10*ROW('Hygiene Data'!D164))),'Data Summary'!DQ170="Yes"),OFFSET('Hygiene Data'!$D$9,0,10*ROW('Hygiene Data'!D164)),NA())</f>
        <v>#N/A</v>
      </c>
      <c r="BC170" s="84" t="e">
        <f ca="true">+IF(AND(ISNUMBER(OFFSET('Hygiene Data'!$E$5,0,10*ROW('Hygiene Data'!E164))),'Data Summary'!DR170="Yes"),OFFSET('Hygiene Data'!$E$5,0,10*ROW('Hygiene Data'!E164)),NA())</f>
        <v>#N/A</v>
      </c>
      <c r="BD170" s="84" t="e">
        <f ca="true">+IF(AND(ISNUMBER(OFFSET('Hygiene Data'!$E$7,0,10*ROW('Hygiene Data'!E164))),'Data Summary'!DS170="Yes"),OFFSET('Hygiene Data'!$E$7,0,10*ROW('Hygiene Data'!E164)),NA())</f>
        <v>#N/A</v>
      </c>
      <c r="BE170" s="84" t="e">
        <f ca="true">+IF(AND(ISNUMBER(OFFSET('Hygiene Data'!$E$9,0,10*ROW('Hygiene Data'!E164))),'Data Summary'!DT170="Yes"),OFFSET('Hygiene Data'!$E$9,0,10*ROW('Hygiene Data'!E164)),NA())</f>
        <v>#N/A</v>
      </c>
      <c r="BF170" s="84" t="e">
        <f ca="true">+IF(AND(ISNUMBER(OFFSET('Hygiene Data'!$F$5,0,10*ROW('Hygiene Data'!F164))),'Data Summary'!DU170="Yes"),OFFSET('Hygiene Data'!$F$5,0,10*ROW('Hygiene Data'!F164)),NA())</f>
        <v>#N/A</v>
      </c>
      <c r="BG170" s="84" t="e">
        <f ca="true">+IF(AND(ISNUMBER(OFFSET('Hygiene Data'!$F$7,0,10*ROW('Hygiene Data'!F164))),'Data Summary'!DV170="Yes"),OFFSET('Hygiene Data'!$F$7,0,10*ROW('Hygiene Data'!F164)),NA())</f>
        <v>#N/A</v>
      </c>
      <c r="BH170" s="84" t="e">
        <f ca="true">+IF(AND(ISNUMBER(OFFSET('Hygiene Data'!$F$9,0,10*ROW('Hygiene Data'!F164))),'Data Summary'!DW170="Yes"),OFFSET('Hygiene Data'!$F$9,0,10*ROW('Hygiene Data'!F164)),NA())</f>
        <v>#N/A</v>
      </c>
      <c r="BI170" s="84" t="e">
        <f ca="true">+IF(AND(ISNUMBER(OFFSET('Hygiene Data'!$G$5,0,10*ROW('Hygiene Data'!G164))),'Data Summary'!DX170="Yes"),OFFSET('Hygiene Data'!$G$5,0,10*ROW('Hygiene Data'!G164)),NA())</f>
        <v>#N/A</v>
      </c>
      <c r="BJ170" s="84" t="e">
        <f ca="true">+IF(AND(ISNUMBER(OFFSET('Hygiene Data'!$G$7,0,10*ROW('Hygiene Data'!G164))),'Data Summary'!DY170="Yes"),OFFSET('Hygiene Data'!$G$7,0,10*ROW('Hygiene Data'!G164)),NA())</f>
        <v>#N/A</v>
      </c>
      <c r="BK170" s="84" t="e">
        <f ca="true">+IF(AND(ISNUMBER(OFFSET('Hygiene Data'!$G$9,0,10*ROW('Hygiene Data'!G164))),'Data Summary'!DZ170="Yes"),OFFSET('Hygiene Data'!$G$9,0,10*ROW('Hygiene Data'!G164)),NA())</f>
        <v>#N/A</v>
      </c>
      <c r="BL170" s="84" t="e">
        <f ca="true">+IF(AND(ISNUMBER(OFFSET('Hygiene Data'!$H$5,0,10*ROW('Hygiene Data'!H164))),'Data Summary'!EA170="Yes"),OFFSET('Hygiene Data'!$H$5,0,10*ROW('Hygiene Data'!H164)),NA())</f>
        <v>#N/A</v>
      </c>
      <c r="BM170" s="84" t="e">
        <f ca="true">+IF(AND(ISNUMBER(OFFSET('Hygiene Data'!$H$7,0,10*ROW('Hygiene Data'!H164))),'Data Summary'!EB170="Yes"),OFFSET('Hygiene Data'!$H$7,0,10*ROW('Hygiene Data'!H164)),NA())</f>
        <v>#N/A</v>
      </c>
      <c r="BN170" s="84" t="e">
        <f ca="true">+IF(AND(ISNUMBER(OFFSET('Hygiene Data'!$H$9,0,10*ROW('Hygiene Data'!H164))),'Data Summary'!EC170="Yes"),OFFSET('Hygiene Data'!$H$9,0,10*ROW('Hygiene Data'!H164)),NA())</f>
        <v>#N/A</v>
      </c>
      <c r="BO170" s="84" t="e">
        <f ca="true">+IF(AND(ISNUMBER(OFFSET('Hygiene Data'!$I$5,0,10*ROW('Hygiene Data'!I164))),'Data Summary'!ED170="Yes"),OFFSET('Hygiene Data'!$I$5,0,10*ROW('Hygiene Data'!I164)),NA())</f>
        <v>#N/A</v>
      </c>
      <c r="BP170" s="84" t="e">
        <f ca="true">+IF(AND(ISNUMBER(OFFSET('Hygiene Data'!$I$7,0,10*ROW('Hygiene Data'!I164))),'Data Summary'!EE170="Yes"),OFFSET('Hygiene Data'!$I$7,0,10*ROW('Hygiene Data'!I164)),NA())</f>
        <v>#N/A</v>
      </c>
      <c r="BQ170" s="84" t="e">
        <f ca="true">+IF(AND(ISNUMBER(OFFSET('Hygiene Data'!$I$9,0,10*ROW('Hygiene Data'!I164))),'Data Summary'!EF170="Yes"),OFFSET('Hygiene Data'!$I$9,0,10*ROW('Hygiene Data'!I164)),NA())</f>
        <v>#N/A</v>
      </c>
    </row>
    <row xmlns:x14ac="http://schemas.microsoft.com/office/spreadsheetml/2009/9/ac" r="171" x14ac:dyDescent="0.2">
      <c r="A171" s="375" t="e">
        <f ca="true">+RIGHT('Data Summary'!A171,LEN('Data Summary'!A171)-9)</f>
        <v>#VALUE!</v>
      </c>
      <c r="B171" s="36" t="str">
        <f ca="true">+IF(ISTEXT('Data Summary'!B171),'Data Summary'!B171,"")</f>
        <v/>
      </c>
      <c r="C171" s="325" t="e">
        <f ca="true">+VALUE('Data Summary'!C171)</f>
        <v>#VALUE!</v>
      </c>
      <c r="D171" s="82" t="e">
        <f ca="true">+IF(AND(ISNUMBER(OFFSET('Water Data'!$D$4,0,10*ROW('Water Data'!D165))),'Data Summary'!BS171="Yes"),100-OFFSET('Water Data'!$D$4,0,10*ROW('Water Data'!D165)),NA())</f>
        <v>#N/A</v>
      </c>
      <c r="E171" s="82" t="e">
        <f ca="true">+IF(AND(ISNUMBER(OFFSET('Water Data'!$D$6,0,10*ROW('Water Data'!D165))),'Data Summary'!BT171="Yes"),OFFSET('Water Data'!$D$6,0,10*ROW('Water Data'!D165)),NA())</f>
        <v>#N/A</v>
      </c>
      <c r="F171" s="82" t="e">
        <f ca="true">+IF(AND(ISNUMBER(OFFSET('Water Data'!$D$9,0,10*ROW('Water Data'!D165))),'Data Summary'!BU171="Yes"),OFFSET('Water Data'!$D$9,0,10*ROW('Water Data'!D165)),NA())</f>
        <v>#N/A</v>
      </c>
      <c r="G171" s="82" t="e">
        <f ca="true">+IF(AND(ISNUMBER(OFFSET('Water Data'!$E$4,0,10*ROW('Water Data'!E165))),'Data Summary'!BV171="Yes"),100-OFFSET('Water Data'!$E$4,0,10*ROW('Water Data'!E165)),NA())</f>
        <v>#N/A</v>
      </c>
      <c r="H171" s="82" t="e">
        <f ca="true">+IF(AND(ISNUMBER(OFFSET('Water Data'!$E$6,0,10*ROW('Water Data'!E165))),'Data Summary'!BW171="Yes"),OFFSET('Water Data'!$E$6,0,10*ROW('Water Data'!E165)),NA())</f>
        <v>#N/A</v>
      </c>
      <c r="I171" s="82" t="e">
        <f ca="true">+IF(AND(ISNUMBER(OFFSET('Water Data'!$E$9,0,10*ROW('Water Data'!E165))),'Data Summary'!BX171="Yes"),OFFSET('Water Data'!$E$9,0,10*ROW('Water Data'!E165)),NA())</f>
        <v>#N/A</v>
      </c>
      <c r="J171" s="82" t="e">
        <f ca="true">+IF(AND(ISNUMBER(OFFSET('Water Data'!$F$4,0,10*ROW('Water Data'!F165))),'Data Summary'!BY171="Yes"),100-OFFSET('Water Data'!$F$4,0,10*ROW('Water Data'!F165)),NA())</f>
        <v>#N/A</v>
      </c>
      <c r="K171" s="82" t="e">
        <f ca="true">+IF(AND(ISNUMBER(OFFSET('Water Data'!$F$6,0,10*ROW('Water Data'!F165))),'Data Summary'!BZ171="Yes"),OFFSET('Water Data'!$F$6,0,10*ROW('Water Data'!F165)),NA())</f>
        <v>#N/A</v>
      </c>
      <c r="L171" s="82" t="e">
        <f ca="true">+IF(AND(ISNUMBER(OFFSET('Water Data'!$F$9,0,10*ROW('Water Data'!F165))),'Data Summary'!CA171="Yes"),OFFSET('Water Data'!$F$9,0,10*ROW('Water Data'!F165)),NA())</f>
        <v>#N/A</v>
      </c>
      <c r="M171" s="82" t="e">
        <f ca="true">+IF(AND(ISNUMBER(OFFSET('Water Data'!$G$4,0,10*ROW('Water Data'!G165))),'Data Summary'!CB171="Yes"),100-OFFSET('Water Data'!$G$4,0,10*ROW('Water Data'!G165)),NA())</f>
        <v>#N/A</v>
      </c>
      <c r="N171" s="82" t="e">
        <f ca="true">+IF(AND(ISNUMBER(OFFSET('Water Data'!$G$6,0,10*ROW('Water Data'!G165))),'Data Summary'!CC171="Yes"),OFFSET('Water Data'!$G$6,0,10*ROW('Water Data'!G165)),NA())</f>
        <v>#N/A</v>
      </c>
      <c r="O171" s="82" t="e">
        <f ca="true">+IF(AND(ISNUMBER(OFFSET('Water Data'!$G$9,0,10*ROW('Water Data'!G165))),'Data Summary'!CD171="Yes"),OFFSET('Water Data'!$G$9,0,10*ROW('Water Data'!G165)),NA())</f>
        <v>#N/A</v>
      </c>
      <c r="P171" s="82" t="e">
        <f ca="true">+IF(AND(ISNUMBER(OFFSET('Water Data'!$H$4,0,10*ROW('Water Data'!H165))),'Data Summary'!CE171="Yes"),100-OFFSET('Water Data'!$H$4,0,10*ROW('Water Data'!H165)),NA())</f>
        <v>#N/A</v>
      </c>
      <c r="Q171" s="82" t="e">
        <f ca="true">+IF(AND(ISNUMBER(OFFSET('Water Data'!$H$6,0,10*ROW('Water Data'!H165))),'Data Summary'!CF171="Yes"),OFFSET('Water Data'!$H$6,0,10*ROW('Water Data'!H165)),NA())</f>
        <v>#N/A</v>
      </c>
      <c r="R171" s="82" t="e">
        <f ca="true">+IF(AND(ISNUMBER(OFFSET('Water Data'!$H$9,0,10*ROW('Water Data'!H165))),'Data Summary'!CG171="Yes"),OFFSET('Water Data'!$H$9,0,10*ROW('Water Data'!H165)),NA())</f>
        <v>#N/A</v>
      </c>
      <c r="S171" s="82" t="e">
        <f ca="true">+IF(AND(ISNUMBER(OFFSET('Water Data'!$I$4,0,10*ROW('Water Data'!I165))),'Data Summary'!CH171="Yes"),100-OFFSET('Water Data'!$I$4,0,10*ROW('Water Data'!I165)),NA())</f>
        <v>#N/A</v>
      </c>
      <c r="T171" s="82" t="e">
        <f ca="true">+IF(AND(ISNUMBER(OFFSET('Water Data'!$I$6,0,10*ROW('Water Data'!I165))),'Data Summary'!CI171="Yes"),OFFSET('Water Data'!$I$6,0,10*ROW('Water Data'!I165)),NA())</f>
        <v>#N/A</v>
      </c>
      <c r="U171" s="82" t="e">
        <f ca="true">+IF(AND(ISNUMBER(OFFSET('Water Data'!$I$9,0,10*ROW('Water Data'!I165))),'Data Summary'!CJ171="Yes"),OFFSET('Water Data'!$I$9,0,10*ROW('Water Data'!I165)),NA())</f>
        <v>#N/A</v>
      </c>
      <c r="V171" s="83" t="e">
        <f ca="true">+IF(AND(ISNUMBER(OFFSET('Sanitation Data'!$D$4,0,10*ROW('Sanitation Data'!D165))),'Data Summary'!CK171="Yes"),100-OFFSET('Sanitation Data'!$D$4,0,10*ROW('Sanitation Data'!D165)),NA())</f>
        <v>#N/A</v>
      </c>
      <c r="W171" s="83" t="e">
        <f ca="true">+IF(AND(ISNUMBER(OFFSET('Sanitation Data'!$D$6,0,10*ROW('Sanitation Data'!D165))),'Data Summary'!CL171="Yes"),OFFSET('Sanitation Data'!$D$6,0,10*ROW('Sanitation Data'!D165)),NA())</f>
        <v>#N/A</v>
      </c>
      <c r="X171" s="83" t="e">
        <f ca="true">+IF(AND(ISNUMBER(OFFSET('Sanitation Data'!$D$10,0,10*ROW('Sanitation Data'!D165))),'Data Summary'!CM171="Yes"),OFFSET('Sanitation Data'!$D$10,0,10*ROW('Sanitation Data'!D165)),NA())</f>
        <v>#N/A</v>
      </c>
      <c r="Y171" s="83" t="e">
        <f ca="true">+IF(AND(ISNUMBER(OFFSET('Sanitation Data'!$D$11,0,10*ROW('Sanitation Data'!D165))),'Data Summary'!CN171="Yes"),OFFSET('Sanitation Data'!$D$11,0,10*ROW('Sanitation Data'!D165)),NA())</f>
        <v>#N/A</v>
      </c>
      <c r="Z171" s="83" t="e">
        <f ca="true">+IF(AND(ISNUMBER(OFFSET('Sanitation Data'!$D$12,0,10*ROW('Sanitation Data'!D165))),'Data Summary'!CO171="Yes"),OFFSET('Sanitation Data'!$D$12,0,10*ROW('Sanitation Data'!D165)),NA())</f>
        <v>#N/A</v>
      </c>
      <c r="AA171" s="83" t="e">
        <f ca="true">+IF(AND(ISNUMBER(OFFSET('Sanitation Data'!$E$4,0,10*ROW('Sanitation Data'!E165))),'Data Summary'!CP171="Yes"),100-OFFSET('Sanitation Data'!$E$4,0,10*ROW('Sanitation Data'!E165)),NA())</f>
        <v>#N/A</v>
      </c>
      <c r="AB171" s="83" t="e">
        <f ca="true">+IF(AND(ISNUMBER(OFFSET('Sanitation Data'!$E$6,0,10*ROW('Sanitation Data'!E165))),'Data Summary'!CQ171="Yes"),OFFSET('Sanitation Data'!$E$6,0,10*ROW('Sanitation Data'!E165)),NA())</f>
        <v>#N/A</v>
      </c>
      <c r="AC171" s="83" t="e">
        <f ca="true">+IF(AND(ISNUMBER(OFFSET('Sanitation Data'!$E$10,0,10*ROW('Sanitation Data'!E165))),'Data Summary'!CR171="Yes"),OFFSET('Sanitation Data'!$E$10,0,10*ROW('Sanitation Data'!E165)),NA())</f>
        <v>#N/A</v>
      </c>
      <c r="AD171" s="83" t="e">
        <f ca="true">+IF(AND(ISNUMBER(OFFSET('Sanitation Data'!$E$11,0,10*ROW('Sanitation Data'!E165))),'Data Summary'!CS171="Yes"),OFFSET('Sanitation Data'!$E$11,0,10*ROW('Sanitation Data'!E165)),NA())</f>
        <v>#N/A</v>
      </c>
      <c r="AE171" s="83" t="e">
        <f ca="true">+IF(AND(ISNUMBER(OFFSET('Sanitation Data'!$E$12,0,10*ROW('Sanitation Data'!E165))),'Data Summary'!CT171="Yes"),OFFSET('Sanitation Data'!$E$12,0,10*ROW('Sanitation Data'!E165)),NA())</f>
        <v>#N/A</v>
      </c>
      <c r="AF171" s="83" t="e">
        <f ca="true">+IF(AND(ISNUMBER(OFFSET('Sanitation Data'!$F$4,0,10*ROW('Sanitation Data'!F165))),'Data Summary'!CU171="Yes"),100-OFFSET('Sanitation Data'!$F$4,0,10*ROW('Sanitation Data'!F165)),NA())</f>
        <v>#N/A</v>
      </c>
      <c r="AG171" s="83" t="e">
        <f ca="true">+IF(AND(ISNUMBER(OFFSET('Sanitation Data'!$F$6,0,10*ROW('Sanitation Data'!F165))),'Data Summary'!CV171="Yes"),OFFSET('Sanitation Data'!$F$6,0,10*ROW('Sanitation Data'!F165)),NA())</f>
        <v>#N/A</v>
      </c>
      <c r="AH171" s="83" t="e">
        <f ca="true">+IF(AND(ISNUMBER(OFFSET('Sanitation Data'!$F$10,0,10*ROW('Sanitation Data'!F165))),'Data Summary'!CW171="Yes"),OFFSET('Sanitation Data'!$F$10,0,10*ROW('Sanitation Data'!F165)),NA())</f>
        <v>#N/A</v>
      </c>
      <c r="AI171" s="83" t="e">
        <f ca="true">+IF(AND(ISNUMBER(OFFSET('Sanitation Data'!$F$11,0,10*ROW('Sanitation Data'!F165))),'Data Summary'!CX171="Yes"),OFFSET('Sanitation Data'!$F$11,0,10*ROW('Sanitation Data'!F165)),NA())</f>
        <v>#N/A</v>
      </c>
      <c r="AJ171" s="83" t="e">
        <f ca="true">+IF(AND(ISNUMBER(OFFSET('Sanitation Data'!$F$12,0,10*ROW('Sanitation Data'!F165))),'Data Summary'!CY171="Yes"),OFFSET('Sanitation Data'!$F$12,0,10*ROW('Sanitation Data'!F165)),NA())</f>
        <v>#N/A</v>
      </c>
      <c r="AK171" s="83" t="e">
        <f ca="true">+IF(AND(ISNUMBER(OFFSET('Sanitation Data'!$G$4,0,10*ROW('Sanitation Data'!G165))),'Data Summary'!CZ171="Yes"),100-OFFSET('Sanitation Data'!$G$4,0,10*ROW('Sanitation Data'!G165)),NA())</f>
        <v>#N/A</v>
      </c>
      <c r="AL171" s="83" t="e">
        <f ca="true">+IF(AND(ISNUMBER(OFFSET('Sanitation Data'!$G$6,0,10*ROW('Sanitation Data'!G165))),'Data Summary'!DA171="Yes"),OFFSET('Sanitation Data'!$G$6,0,10*ROW('Sanitation Data'!G165)),NA())</f>
        <v>#N/A</v>
      </c>
      <c r="AM171" s="83" t="e">
        <f ca="true">+IF(AND(ISNUMBER(OFFSET('Sanitation Data'!$G$10,0,10*ROW('Sanitation Data'!G165))),'Data Summary'!DB171="Yes"),OFFSET('Sanitation Data'!$G$10,0,10*ROW('Sanitation Data'!G165)),NA())</f>
        <v>#N/A</v>
      </c>
      <c r="AN171" s="83" t="e">
        <f ca="true">+IF(AND(ISNUMBER(OFFSET('Sanitation Data'!$G$11,0,10*ROW('Sanitation Data'!G165))),'Data Summary'!DC171="Yes"),OFFSET('Sanitation Data'!$G$11,0,10*ROW('Sanitation Data'!G165)),NA())</f>
        <v>#N/A</v>
      </c>
      <c r="AO171" s="83" t="e">
        <f ca="true">+IF(AND(ISNUMBER(OFFSET('Sanitation Data'!$G$12,0,10*ROW('Sanitation Data'!G165))),'Data Summary'!DD171="Yes"),OFFSET('Sanitation Data'!$G$12,0,10*ROW('Sanitation Data'!G165)),NA())</f>
        <v>#N/A</v>
      </c>
      <c r="AP171" s="83" t="e">
        <f ca="true">+IF(AND(ISNUMBER(OFFSET('Sanitation Data'!$H$4,0,10*ROW('Sanitation Data'!H165))),'Data Summary'!DE171="Yes"),100-OFFSET('Sanitation Data'!$H$4,0,10*ROW('Sanitation Data'!H165)),NA())</f>
        <v>#N/A</v>
      </c>
      <c r="AQ171" s="83" t="e">
        <f ca="true">+IF(AND(ISNUMBER(OFFSET('Sanitation Data'!$H$6,0,10*ROW('Sanitation Data'!H165))),'Data Summary'!DF171="Yes"),OFFSET('Sanitation Data'!$H$6,0,10*ROW('Sanitation Data'!H165)),NA())</f>
        <v>#N/A</v>
      </c>
      <c r="AR171" s="83" t="e">
        <f ca="true">+IF(AND(ISNUMBER(OFFSET('Sanitation Data'!$H$10,0,10*ROW('Sanitation Data'!H165))),'Data Summary'!DG171="Yes"),OFFSET('Sanitation Data'!$H$10,0,10*ROW('Sanitation Data'!H165)),NA())</f>
        <v>#N/A</v>
      </c>
      <c r="AS171" s="83" t="e">
        <f ca="true">+IF(AND(ISNUMBER(OFFSET('Sanitation Data'!$H$11,0,10*ROW('Sanitation Data'!H165))),'Data Summary'!DH171="Yes"),OFFSET('Sanitation Data'!$H$11,0,10*ROW('Sanitation Data'!H165)),NA())</f>
        <v>#N/A</v>
      </c>
      <c r="AT171" s="83" t="e">
        <f ca="true">+IF(AND(ISNUMBER(OFFSET('Sanitation Data'!$H$12,0,10*ROW('Sanitation Data'!H165))),'Data Summary'!DI171="Yes"),OFFSET('Sanitation Data'!$H$12,0,10*ROW('Sanitation Data'!H165)),NA())</f>
        <v>#N/A</v>
      </c>
      <c r="AU171" s="83" t="e">
        <f ca="true">+IF(AND(ISNUMBER(OFFSET('Sanitation Data'!$I$4,0,10*ROW('Sanitation Data'!I165))),'Data Summary'!DJ171="Yes"),100-OFFSET('Sanitation Data'!$I$4,0,10*ROW('Sanitation Data'!I165)),NA())</f>
        <v>#N/A</v>
      </c>
      <c r="AV171" s="83" t="e">
        <f ca="true">+IF(AND(ISNUMBER(OFFSET('Sanitation Data'!$I$6,0,10*ROW('Sanitation Data'!I165))),'Data Summary'!DK171="Yes"),OFFSET('Sanitation Data'!$I$6,0,10*ROW('Sanitation Data'!I165)),NA())</f>
        <v>#N/A</v>
      </c>
      <c r="AW171" s="83" t="e">
        <f ca="true">+IF(AND(ISNUMBER(OFFSET('Sanitation Data'!$I$10,0,10*ROW('Sanitation Data'!I165))),'Data Summary'!DL171="Yes"),OFFSET('Sanitation Data'!$I$10,0,10*ROW('Sanitation Data'!I165)),NA())</f>
        <v>#N/A</v>
      </c>
      <c r="AX171" s="83" t="e">
        <f ca="true">+IF(AND(ISNUMBER(OFFSET('Sanitation Data'!$I$11,0,10*ROW('Sanitation Data'!I165))),'Data Summary'!DM171="Yes"),OFFSET('Sanitation Data'!$I$11,0,10*ROW('Sanitation Data'!I165)),NA())</f>
        <v>#N/A</v>
      </c>
      <c r="AY171" s="83" t="e">
        <f ca="true">+IF(AND(ISNUMBER(OFFSET('Sanitation Data'!$I$12,0,10*ROW('Sanitation Data'!I165))),'Data Summary'!DN171="Yes"),OFFSET('Sanitation Data'!$I$12,0,10*ROW('Sanitation Data'!I165)),NA())</f>
        <v>#N/A</v>
      </c>
      <c r="AZ171" s="84" t="e">
        <f ca="true">+IF(AND(ISNUMBER(OFFSET('Hygiene Data'!$D$5,0,10*ROW('Hygiene Data'!D165))),'Data Summary'!DO171="Yes"),OFFSET('Hygiene Data'!$D$5,0,10*ROW('Hygiene Data'!D165)),NA())</f>
        <v>#N/A</v>
      </c>
      <c r="BA171" s="84" t="e">
        <f ca="true">+IF(AND(ISNUMBER(OFFSET('Hygiene Data'!$D$7,0,10*ROW('Hygiene Data'!D165))),'Data Summary'!DP171="Yes"),OFFSET('Hygiene Data'!$D$7,0,10*ROW('Hygiene Data'!D165)),NA())</f>
        <v>#N/A</v>
      </c>
      <c r="BB171" s="84" t="e">
        <f ca="true">+IF(AND(ISNUMBER(OFFSET('Hygiene Data'!$D$9,0,10*ROW('Hygiene Data'!D165))),'Data Summary'!DQ171="Yes"),OFFSET('Hygiene Data'!$D$9,0,10*ROW('Hygiene Data'!D165)),NA())</f>
        <v>#N/A</v>
      </c>
      <c r="BC171" s="84" t="e">
        <f ca="true">+IF(AND(ISNUMBER(OFFSET('Hygiene Data'!$E$5,0,10*ROW('Hygiene Data'!E165))),'Data Summary'!DR171="Yes"),OFFSET('Hygiene Data'!$E$5,0,10*ROW('Hygiene Data'!E165)),NA())</f>
        <v>#N/A</v>
      </c>
      <c r="BD171" s="84" t="e">
        <f ca="true">+IF(AND(ISNUMBER(OFFSET('Hygiene Data'!$E$7,0,10*ROW('Hygiene Data'!E165))),'Data Summary'!DS171="Yes"),OFFSET('Hygiene Data'!$E$7,0,10*ROW('Hygiene Data'!E165)),NA())</f>
        <v>#N/A</v>
      </c>
      <c r="BE171" s="84" t="e">
        <f ca="true">+IF(AND(ISNUMBER(OFFSET('Hygiene Data'!$E$9,0,10*ROW('Hygiene Data'!E165))),'Data Summary'!DT171="Yes"),OFFSET('Hygiene Data'!$E$9,0,10*ROW('Hygiene Data'!E165)),NA())</f>
        <v>#N/A</v>
      </c>
      <c r="BF171" s="84" t="e">
        <f ca="true">+IF(AND(ISNUMBER(OFFSET('Hygiene Data'!$F$5,0,10*ROW('Hygiene Data'!F165))),'Data Summary'!DU171="Yes"),OFFSET('Hygiene Data'!$F$5,0,10*ROW('Hygiene Data'!F165)),NA())</f>
        <v>#N/A</v>
      </c>
      <c r="BG171" s="84" t="e">
        <f ca="true">+IF(AND(ISNUMBER(OFFSET('Hygiene Data'!$F$7,0,10*ROW('Hygiene Data'!F165))),'Data Summary'!DV171="Yes"),OFFSET('Hygiene Data'!$F$7,0,10*ROW('Hygiene Data'!F165)),NA())</f>
        <v>#N/A</v>
      </c>
      <c r="BH171" s="84" t="e">
        <f ca="true">+IF(AND(ISNUMBER(OFFSET('Hygiene Data'!$F$9,0,10*ROW('Hygiene Data'!F165))),'Data Summary'!DW171="Yes"),OFFSET('Hygiene Data'!$F$9,0,10*ROW('Hygiene Data'!F165)),NA())</f>
        <v>#N/A</v>
      </c>
      <c r="BI171" s="84" t="e">
        <f ca="true">+IF(AND(ISNUMBER(OFFSET('Hygiene Data'!$G$5,0,10*ROW('Hygiene Data'!G165))),'Data Summary'!DX171="Yes"),OFFSET('Hygiene Data'!$G$5,0,10*ROW('Hygiene Data'!G165)),NA())</f>
        <v>#N/A</v>
      </c>
      <c r="BJ171" s="84" t="e">
        <f ca="true">+IF(AND(ISNUMBER(OFFSET('Hygiene Data'!$G$7,0,10*ROW('Hygiene Data'!G165))),'Data Summary'!DY171="Yes"),OFFSET('Hygiene Data'!$G$7,0,10*ROW('Hygiene Data'!G165)),NA())</f>
        <v>#N/A</v>
      </c>
      <c r="BK171" s="84" t="e">
        <f ca="true">+IF(AND(ISNUMBER(OFFSET('Hygiene Data'!$G$9,0,10*ROW('Hygiene Data'!G165))),'Data Summary'!DZ171="Yes"),OFFSET('Hygiene Data'!$G$9,0,10*ROW('Hygiene Data'!G165)),NA())</f>
        <v>#N/A</v>
      </c>
      <c r="BL171" s="84" t="e">
        <f ca="true">+IF(AND(ISNUMBER(OFFSET('Hygiene Data'!$H$5,0,10*ROW('Hygiene Data'!H165))),'Data Summary'!EA171="Yes"),OFFSET('Hygiene Data'!$H$5,0,10*ROW('Hygiene Data'!H165)),NA())</f>
        <v>#N/A</v>
      </c>
      <c r="BM171" s="84" t="e">
        <f ca="true">+IF(AND(ISNUMBER(OFFSET('Hygiene Data'!$H$7,0,10*ROW('Hygiene Data'!H165))),'Data Summary'!EB171="Yes"),OFFSET('Hygiene Data'!$H$7,0,10*ROW('Hygiene Data'!H165)),NA())</f>
        <v>#N/A</v>
      </c>
      <c r="BN171" s="84" t="e">
        <f ca="true">+IF(AND(ISNUMBER(OFFSET('Hygiene Data'!$H$9,0,10*ROW('Hygiene Data'!H165))),'Data Summary'!EC171="Yes"),OFFSET('Hygiene Data'!$H$9,0,10*ROW('Hygiene Data'!H165)),NA())</f>
        <v>#N/A</v>
      </c>
      <c r="BO171" s="84" t="e">
        <f ca="true">+IF(AND(ISNUMBER(OFFSET('Hygiene Data'!$I$5,0,10*ROW('Hygiene Data'!I165))),'Data Summary'!ED171="Yes"),OFFSET('Hygiene Data'!$I$5,0,10*ROW('Hygiene Data'!I165)),NA())</f>
        <v>#N/A</v>
      </c>
      <c r="BP171" s="84" t="e">
        <f ca="true">+IF(AND(ISNUMBER(OFFSET('Hygiene Data'!$I$7,0,10*ROW('Hygiene Data'!I165))),'Data Summary'!EE171="Yes"),OFFSET('Hygiene Data'!$I$7,0,10*ROW('Hygiene Data'!I165)),NA())</f>
        <v>#N/A</v>
      </c>
      <c r="BQ171" s="84" t="e">
        <f ca="true">+IF(AND(ISNUMBER(OFFSET('Hygiene Data'!$I$9,0,10*ROW('Hygiene Data'!I165))),'Data Summary'!EF171="Yes"),OFFSET('Hygiene Data'!$I$9,0,10*ROW('Hygiene Data'!I165)),NA())</f>
        <v>#N/A</v>
      </c>
    </row>
    <row xmlns:x14ac="http://schemas.microsoft.com/office/spreadsheetml/2009/9/ac" r="172" x14ac:dyDescent="0.2">
      <c r="A172" s="375" t="e">
        <f ca="true">+RIGHT('Data Summary'!A172,LEN('Data Summary'!A172)-9)</f>
        <v>#VALUE!</v>
      </c>
      <c r="B172" s="36" t="str">
        <f ca="true">+IF(ISTEXT('Data Summary'!B172),'Data Summary'!B172,"")</f>
        <v/>
      </c>
      <c r="C172" s="325" t="e">
        <f ca="true">+VALUE('Data Summary'!C172)</f>
        <v>#VALUE!</v>
      </c>
      <c r="D172" s="82" t="e">
        <f ca="true">+IF(AND(ISNUMBER(OFFSET('Water Data'!$D$4,0,10*ROW('Water Data'!D166))),'Data Summary'!BS172="Yes"),100-OFFSET('Water Data'!$D$4,0,10*ROW('Water Data'!D166)),NA())</f>
        <v>#N/A</v>
      </c>
      <c r="E172" s="82" t="e">
        <f ca="true">+IF(AND(ISNUMBER(OFFSET('Water Data'!$D$6,0,10*ROW('Water Data'!D166))),'Data Summary'!BT172="Yes"),OFFSET('Water Data'!$D$6,0,10*ROW('Water Data'!D166)),NA())</f>
        <v>#N/A</v>
      </c>
      <c r="F172" s="82" t="e">
        <f ca="true">+IF(AND(ISNUMBER(OFFSET('Water Data'!$D$9,0,10*ROW('Water Data'!D166))),'Data Summary'!BU172="Yes"),OFFSET('Water Data'!$D$9,0,10*ROW('Water Data'!D166)),NA())</f>
        <v>#N/A</v>
      </c>
      <c r="G172" s="82" t="e">
        <f ca="true">+IF(AND(ISNUMBER(OFFSET('Water Data'!$E$4,0,10*ROW('Water Data'!E166))),'Data Summary'!BV172="Yes"),100-OFFSET('Water Data'!$E$4,0,10*ROW('Water Data'!E166)),NA())</f>
        <v>#N/A</v>
      </c>
      <c r="H172" s="82" t="e">
        <f ca="true">+IF(AND(ISNUMBER(OFFSET('Water Data'!$E$6,0,10*ROW('Water Data'!E166))),'Data Summary'!BW172="Yes"),OFFSET('Water Data'!$E$6,0,10*ROW('Water Data'!E166)),NA())</f>
        <v>#N/A</v>
      </c>
      <c r="I172" s="82" t="e">
        <f ca="true">+IF(AND(ISNUMBER(OFFSET('Water Data'!$E$9,0,10*ROW('Water Data'!E166))),'Data Summary'!BX172="Yes"),OFFSET('Water Data'!$E$9,0,10*ROW('Water Data'!E166)),NA())</f>
        <v>#N/A</v>
      </c>
      <c r="J172" s="82" t="e">
        <f ca="true">+IF(AND(ISNUMBER(OFFSET('Water Data'!$F$4,0,10*ROW('Water Data'!F166))),'Data Summary'!BY172="Yes"),100-OFFSET('Water Data'!$F$4,0,10*ROW('Water Data'!F166)),NA())</f>
        <v>#N/A</v>
      </c>
      <c r="K172" s="82" t="e">
        <f ca="true">+IF(AND(ISNUMBER(OFFSET('Water Data'!$F$6,0,10*ROW('Water Data'!F166))),'Data Summary'!BZ172="Yes"),OFFSET('Water Data'!$F$6,0,10*ROW('Water Data'!F166)),NA())</f>
        <v>#N/A</v>
      </c>
      <c r="L172" s="82" t="e">
        <f ca="true">+IF(AND(ISNUMBER(OFFSET('Water Data'!$F$9,0,10*ROW('Water Data'!F166))),'Data Summary'!CA172="Yes"),OFFSET('Water Data'!$F$9,0,10*ROW('Water Data'!F166)),NA())</f>
        <v>#N/A</v>
      </c>
      <c r="M172" s="82" t="e">
        <f ca="true">+IF(AND(ISNUMBER(OFFSET('Water Data'!$G$4,0,10*ROW('Water Data'!G166))),'Data Summary'!CB172="Yes"),100-OFFSET('Water Data'!$G$4,0,10*ROW('Water Data'!G166)),NA())</f>
        <v>#N/A</v>
      </c>
      <c r="N172" s="82" t="e">
        <f ca="true">+IF(AND(ISNUMBER(OFFSET('Water Data'!$G$6,0,10*ROW('Water Data'!G166))),'Data Summary'!CC172="Yes"),OFFSET('Water Data'!$G$6,0,10*ROW('Water Data'!G166)),NA())</f>
        <v>#N/A</v>
      </c>
      <c r="O172" s="82" t="e">
        <f ca="true">+IF(AND(ISNUMBER(OFFSET('Water Data'!$G$9,0,10*ROW('Water Data'!G166))),'Data Summary'!CD172="Yes"),OFFSET('Water Data'!$G$9,0,10*ROW('Water Data'!G166)),NA())</f>
        <v>#N/A</v>
      </c>
      <c r="P172" s="82" t="e">
        <f ca="true">+IF(AND(ISNUMBER(OFFSET('Water Data'!$H$4,0,10*ROW('Water Data'!H166))),'Data Summary'!CE172="Yes"),100-OFFSET('Water Data'!$H$4,0,10*ROW('Water Data'!H166)),NA())</f>
        <v>#N/A</v>
      </c>
      <c r="Q172" s="82" t="e">
        <f ca="true">+IF(AND(ISNUMBER(OFFSET('Water Data'!$H$6,0,10*ROW('Water Data'!H166))),'Data Summary'!CF172="Yes"),OFFSET('Water Data'!$H$6,0,10*ROW('Water Data'!H166)),NA())</f>
        <v>#N/A</v>
      </c>
      <c r="R172" s="82" t="e">
        <f ca="true">+IF(AND(ISNUMBER(OFFSET('Water Data'!$H$9,0,10*ROW('Water Data'!H166))),'Data Summary'!CG172="Yes"),OFFSET('Water Data'!$H$9,0,10*ROW('Water Data'!H166)),NA())</f>
        <v>#N/A</v>
      </c>
      <c r="S172" s="82" t="e">
        <f ca="true">+IF(AND(ISNUMBER(OFFSET('Water Data'!$I$4,0,10*ROW('Water Data'!I166))),'Data Summary'!CH172="Yes"),100-OFFSET('Water Data'!$I$4,0,10*ROW('Water Data'!I166)),NA())</f>
        <v>#N/A</v>
      </c>
      <c r="T172" s="82" t="e">
        <f ca="true">+IF(AND(ISNUMBER(OFFSET('Water Data'!$I$6,0,10*ROW('Water Data'!I166))),'Data Summary'!CI172="Yes"),OFFSET('Water Data'!$I$6,0,10*ROW('Water Data'!I166)),NA())</f>
        <v>#N/A</v>
      </c>
      <c r="U172" s="82" t="e">
        <f ca="true">+IF(AND(ISNUMBER(OFFSET('Water Data'!$I$9,0,10*ROW('Water Data'!I166))),'Data Summary'!CJ172="Yes"),OFFSET('Water Data'!$I$9,0,10*ROW('Water Data'!I166)),NA())</f>
        <v>#N/A</v>
      </c>
      <c r="V172" s="83" t="e">
        <f ca="true">+IF(AND(ISNUMBER(OFFSET('Sanitation Data'!$D$4,0,10*ROW('Sanitation Data'!D166))),'Data Summary'!CK172="Yes"),100-OFFSET('Sanitation Data'!$D$4,0,10*ROW('Sanitation Data'!D166)),NA())</f>
        <v>#N/A</v>
      </c>
      <c r="W172" s="83" t="e">
        <f ca="true">+IF(AND(ISNUMBER(OFFSET('Sanitation Data'!$D$6,0,10*ROW('Sanitation Data'!D166))),'Data Summary'!CL172="Yes"),OFFSET('Sanitation Data'!$D$6,0,10*ROW('Sanitation Data'!D166)),NA())</f>
        <v>#N/A</v>
      </c>
      <c r="X172" s="83" t="e">
        <f ca="true">+IF(AND(ISNUMBER(OFFSET('Sanitation Data'!$D$10,0,10*ROW('Sanitation Data'!D166))),'Data Summary'!CM172="Yes"),OFFSET('Sanitation Data'!$D$10,0,10*ROW('Sanitation Data'!D166)),NA())</f>
        <v>#N/A</v>
      </c>
      <c r="Y172" s="83" t="e">
        <f ca="true">+IF(AND(ISNUMBER(OFFSET('Sanitation Data'!$D$11,0,10*ROW('Sanitation Data'!D166))),'Data Summary'!CN172="Yes"),OFFSET('Sanitation Data'!$D$11,0,10*ROW('Sanitation Data'!D166)),NA())</f>
        <v>#N/A</v>
      </c>
      <c r="Z172" s="83" t="e">
        <f ca="true">+IF(AND(ISNUMBER(OFFSET('Sanitation Data'!$D$12,0,10*ROW('Sanitation Data'!D166))),'Data Summary'!CO172="Yes"),OFFSET('Sanitation Data'!$D$12,0,10*ROW('Sanitation Data'!D166)),NA())</f>
        <v>#N/A</v>
      </c>
      <c r="AA172" s="83" t="e">
        <f ca="true">+IF(AND(ISNUMBER(OFFSET('Sanitation Data'!$E$4,0,10*ROW('Sanitation Data'!E166))),'Data Summary'!CP172="Yes"),100-OFFSET('Sanitation Data'!$E$4,0,10*ROW('Sanitation Data'!E166)),NA())</f>
        <v>#N/A</v>
      </c>
      <c r="AB172" s="83" t="e">
        <f ca="true">+IF(AND(ISNUMBER(OFFSET('Sanitation Data'!$E$6,0,10*ROW('Sanitation Data'!E166))),'Data Summary'!CQ172="Yes"),OFFSET('Sanitation Data'!$E$6,0,10*ROW('Sanitation Data'!E166)),NA())</f>
        <v>#N/A</v>
      </c>
      <c r="AC172" s="83" t="e">
        <f ca="true">+IF(AND(ISNUMBER(OFFSET('Sanitation Data'!$E$10,0,10*ROW('Sanitation Data'!E166))),'Data Summary'!CR172="Yes"),OFFSET('Sanitation Data'!$E$10,0,10*ROW('Sanitation Data'!E166)),NA())</f>
        <v>#N/A</v>
      </c>
      <c r="AD172" s="83" t="e">
        <f ca="true">+IF(AND(ISNUMBER(OFFSET('Sanitation Data'!$E$11,0,10*ROW('Sanitation Data'!E166))),'Data Summary'!CS172="Yes"),OFFSET('Sanitation Data'!$E$11,0,10*ROW('Sanitation Data'!E166)),NA())</f>
        <v>#N/A</v>
      </c>
      <c r="AE172" s="83" t="e">
        <f ca="true">+IF(AND(ISNUMBER(OFFSET('Sanitation Data'!$E$12,0,10*ROW('Sanitation Data'!E166))),'Data Summary'!CT172="Yes"),OFFSET('Sanitation Data'!$E$12,0,10*ROW('Sanitation Data'!E166)),NA())</f>
        <v>#N/A</v>
      </c>
      <c r="AF172" s="83" t="e">
        <f ca="true">+IF(AND(ISNUMBER(OFFSET('Sanitation Data'!$F$4,0,10*ROW('Sanitation Data'!F166))),'Data Summary'!CU172="Yes"),100-OFFSET('Sanitation Data'!$F$4,0,10*ROW('Sanitation Data'!F166)),NA())</f>
        <v>#N/A</v>
      </c>
      <c r="AG172" s="83" t="e">
        <f ca="true">+IF(AND(ISNUMBER(OFFSET('Sanitation Data'!$F$6,0,10*ROW('Sanitation Data'!F166))),'Data Summary'!CV172="Yes"),OFFSET('Sanitation Data'!$F$6,0,10*ROW('Sanitation Data'!F166)),NA())</f>
        <v>#N/A</v>
      </c>
      <c r="AH172" s="83" t="e">
        <f ca="true">+IF(AND(ISNUMBER(OFFSET('Sanitation Data'!$F$10,0,10*ROW('Sanitation Data'!F166))),'Data Summary'!CW172="Yes"),OFFSET('Sanitation Data'!$F$10,0,10*ROW('Sanitation Data'!F166)),NA())</f>
        <v>#N/A</v>
      </c>
      <c r="AI172" s="83" t="e">
        <f ca="true">+IF(AND(ISNUMBER(OFFSET('Sanitation Data'!$F$11,0,10*ROW('Sanitation Data'!F166))),'Data Summary'!CX172="Yes"),OFFSET('Sanitation Data'!$F$11,0,10*ROW('Sanitation Data'!F166)),NA())</f>
        <v>#N/A</v>
      </c>
      <c r="AJ172" s="83" t="e">
        <f ca="true">+IF(AND(ISNUMBER(OFFSET('Sanitation Data'!$F$12,0,10*ROW('Sanitation Data'!F166))),'Data Summary'!CY172="Yes"),OFFSET('Sanitation Data'!$F$12,0,10*ROW('Sanitation Data'!F166)),NA())</f>
        <v>#N/A</v>
      </c>
      <c r="AK172" s="83" t="e">
        <f ca="true">+IF(AND(ISNUMBER(OFFSET('Sanitation Data'!$G$4,0,10*ROW('Sanitation Data'!G166))),'Data Summary'!CZ172="Yes"),100-OFFSET('Sanitation Data'!$G$4,0,10*ROW('Sanitation Data'!G166)),NA())</f>
        <v>#N/A</v>
      </c>
      <c r="AL172" s="83" t="e">
        <f ca="true">+IF(AND(ISNUMBER(OFFSET('Sanitation Data'!$G$6,0,10*ROW('Sanitation Data'!G166))),'Data Summary'!DA172="Yes"),OFFSET('Sanitation Data'!$G$6,0,10*ROW('Sanitation Data'!G166)),NA())</f>
        <v>#N/A</v>
      </c>
      <c r="AM172" s="83" t="e">
        <f ca="true">+IF(AND(ISNUMBER(OFFSET('Sanitation Data'!$G$10,0,10*ROW('Sanitation Data'!G166))),'Data Summary'!DB172="Yes"),OFFSET('Sanitation Data'!$G$10,0,10*ROW('Sanitation Data'!G166)),NA())</f>
        <v>#N/A</v>
      </c>
      <c r="AN172" s="83" t="e">
        <f ca="true">+IF(AND(ISNUMBER(OFFSET('Sanitation Data'!$G$11,0,10*ROW('Sanitation Data'!G166))),'Data Summary'!DC172="Yes"),OFFSET('Sanitation Data'!$G$11,0,10*ROW('Sanitation Data'!G166)),NA())</f>
        <v>#N/A</v>
      </c>
      <c r="AO172" s="83" t="e">
        <f ca="true">+IF(AND(ISNUMBER(OFFSET('Sanitation Data'!$G$12,0,10*ROW('Sanitation Data'!G166))),'Data Summary'!DD172="Yes"),OFFSET('Sanitation Data'!$G$12,0,10*ROW('Sanitation Data'!G166)),NA())</f>
        <v>#N/A</v>
      </c>
      <c r="AP172" s="83" t="e">
        <f ca="true">+IF(AND(ISNUMBER(OFFSET('Sanitation Data'!$H$4,0,10*ROW('Sanitation Data'!H166))),'Data Summary'!DE172="Yes"),100-OFFSET('Sanitation Data'!$H$4,0,10*ROW('Sanitation Data'!H166)),NA())</f>
        <v>#N/A</v>
      </c>
      <c r="AQ172" s="83" t="e">
        <f ca="true">+IF(AND(ISNUMBER(OFFSET('Sanitation Data'!$H$6,0,10*ROW('Sanitation Data'!H166))),'Data Summary'!DF172="Yes"),OFFSET('Sanitation Data'!$H$6,0,10*ROW('Sanitation Data'!H166)),NA())</f>
        <v>#N/A</v>
      </c>
      <c r="AR172" s="83" t="e">
        <f ca="true">+IF(AND(ISNUMBER(OFFSET('Sanitation Data'!$H$10,0,10*ROW('Sanitation Data'!H166))),'Data Summary'!DG172="Yes"),OFFSET('Sanitation Data'!$H$10,0,10*ROW('Sanitation Data'!H166)),NA())</f>
        <v>#N/A</v>
      </c>
      <c r="AS172" s="83" t="e">
        <f ca="true">+IF(AND(ISNUMBER(OFFSET('Sanitation Data'!$H$11,0,10*ROW('Sanitation Data'!H166))),'Data Summary'!DH172="Yes"),OFFSET('Sanitation Data'!$H$11,0,10*ROW('Sanitation Data'!H166)),NA())</f>
        <v>#N/A</v>
      </c>
      <c r="AT172" s="83" t="e">
        <f ca="true">+IF(AND(ISNUMBER(OFFSET('Sanitation Data'!$H$12,0,10*ROW('Sanitation Data'!H166))),'Data Summary'!DI172="Yes"),OFFSET('Sanitation Data'!$H$12,0,10*ROW('Sanitation Data'!H166)),NA())</f>
        <v>#N/A</v>
      </c>
      <c r="AU172" s="83" t="e">
        <f ca="true">+IF(AND(ISNUMBER(OFFSET('Sanitation Data'!$I$4,0,10*ROW('Sanitation Data'!I166))),'Data Summary'!DJ172="Yes"),100-OFFSET('Sanitation Data'!$I$4,0,10*ROW('Sanitation Data'!I166)),NA())</f>
        <v>#N/A</v>
      </c>
      <c r="AV172" s="83" t="e">
        <f ca="true">+IF(AND(ISNUMBER(OFFSET('Sanitation Data'!$I$6,0,10*ROW('Sanitation Data'!I166))),'Data Summary'!DK172="Yes"),OFFSET('Sanitation Data'!$I$6,0,10*ROW('Sanitation Data'!I166)),NA())</f>
        <v>#N/A</v>
      </c>
      <c r="AW172" s="83" t="e">
        <f ca="true">+IF(AND(ISNUMBER(OFFSET('Sanitation Data'!$I$10,0,10*ROW('Sanitation Data'!I166))),'Data Summary'!DL172="Yes"),OFFSET('Sanitation Data'!$I$10,0,10*ROW('Sanitation Data'!I166)),NA())</f>
        <v>#N/A</v>
      </c>
      <c r="AX172" s="83" t="e">
        <f ca="true">+IF(AND(ISNUMBER(OFFSET('Sanitation Data'!$I$11,0,10*ROW('Sanitation Data'!I166))),'Data Summary'!DM172="Yes"),OFFSET('Sanitation Data'!$I$11,0,10*ROW('Sanitation Data'!I166)),NA())</f>
        <v>#N/A</v>
      </c>
      <c r="AY172" s="83" t="e">
        <f ca="true">+IF(AND(ISNUMBER(OFFSET('Sanitation Data'!$I$12,0,10*ROW('Sanitation Data'!I166))),'Data Summary'!DN172="Yes"),OFFSET('Sanitation Data'!$I$12,0,10*ROW('Sanitation Data'!I166)),NA())</f>
        <v>#N/A</v>
      </c>
      <c r="AZ172" s="84" t="e">
        <f ca="true">+IF(AND(ISNUMBER(OFFSET('Hygiene Data'!$D$5,0,10*ROW('Hygiene Data'!D166))),'Data Summary'!DO172="Yes"),OFFSET('Hygiene Data'!$D$5,0,10*ROW('Hygiene Data'!D166)),NA())</f>
        <v>#N/A</v>
      </c>
      <c r="BA172" s="84" t="e">
        <f ca="true">+IF(AND(ISNUMBER(OFFSET('Hygiene Data'!$D$7,0,10*ROW('Hygiene Data'!D166))),'Data Summary'!DP172="Yes"),OFFSET('Hygiene Data'!$D$7,0,10*ROW('Hygiene Data'!D166)),NA())</f>
        <v>#N/A</v>
      </c>
      <c r="BB172" s="84" t="e">
        <f ca="true">+IF(AND(ISNUMBER(OFFSET('Hygiene Data'!$D$9,0,10*ROW('Hygiene Data'!D166))),'Data Summary'!DQ172="Yes"),OFFSET('Hygiene Data'!$D$9,0,10*ROW('Hygiene Data'!D166)),NA())</f>
        <v>#N/A</v>
      </c>
      <c r="BC172" s="84" t="e">
        <f ca="true">+IF(AND(ISNUMBER(OFFSET('Hygiene Data'!$E$5,0,10*ROW('Hygiene Data'!E166))),'Data Summary'!DR172="Yes"),OFFSET('Hygiene Data'!$E$5,0,10*ROW('Hygiene Data'!E166)),NA())</f>
        <v>#N/A</v>
      </c>
      <c r="BD172" s="84" t="e">
        <f ca="true">+IF(AND(ISNUMBER(OFFSET('Hygiene Data'!$E$7,0,10*ROW('Hygiene Data'!E166))),'Data Summary'!DS172="Yes"),OFFSET('Hygiene Data'!$E$7,0,10*ROW('Hygiene Data'!E166)),NA())</f>
        <v>#N/A</v>
      </c>
      <c r="BE172" s="84" t="e">
        <f ca="true">+IF(AND(ISNUMBER(OFFSET('Hygiene Data'!$E$9,0,10*ROW('Hygiene Data'!E166))),'Data Summary'!DT172="Yes"),OFFSET('Hygiene Data'!$E$9,0,10*ROW('Hygiene Data'!E166)),NA())</f>
        <v>#N/A</v>
      </c>
      <c r="BF172" s="84" t="e">
        <f ca="true">+IF(AND(ISNUMBER(OFFSET('Hygiene Data'!$F$5,0,10*ROW('Hygiene Data'!F166))),'Data Summary'!DU172="Yes"),OFFSET('Hygiene Data'!$F$5,0,10*ROW('Hygiene Data'!F166)),NA())</f>
        <v>#N/A</v>
      </c>
      <c r="BG172" s="84" t="e">
        <f ca="true">+IF(AND(ISNUMBER(OFFSET('Hygiene Data'!$F$7,0,10*ROW('Hygiene Data'!F166))),'Data Summary'!DV172="Yes"),OFFSET('Hygiene Data'!$F$7,0,10*ROW('Hygiene Data'!F166)),NA())</f>
        <v>#N/A</v>
      </c>
      <c r="BH172" s="84" t="e">
        <f ca="true">+IF(AND(ISNUMBER(OFFSET('Hygiene Data'!$F$9,0,10*ROW('Hygiene Data'!F166))),'Data Summary'!DW172="Yes"),OFFSET('Hygiene Data'!$F$9,0,10*ROW('Hygiene Data'!F166)),NA())</f>
        <v>#N/A</v>
      </c>
      <c r="BI172" s="84" t="e">
        <f ca="true">+IF(AND(ISNUMBER(OFFSET('Hygiene Data'!$G$5,0,10*ROW('Hygiene Data'!G166))),'Data Summary'!DX172="Yes"),OFFSET('Hygiene Data'!$G$5,0,10*ROW('Hygiene Data'!G166)),NA())</f>
        <v>#N/A</v>
      </c>
      <c r="BJ172" s="84" t="e">
        <f ca="true">+IF(AND(ISNUMBER(OFFSET('Hygiene Data'!$G$7,0,10*ROW('Hygiene Data'!G166))),'Data Summary'!DY172="Yes"),OFFSET('Hygiene Data'!$G$7,0,10*ROW('Hygiene Data'!G166)),NA())</f>
        <v>#N/A</v>
      </c>
      <c r="BK172" s="84" t="e">
        <f ca="true">+IF(AND(ISNUMBER(OFFSET('Hygiene Data'!$G$9,0,10*ROW('Hygiene Data'!G166))),'Data Summary'!DZ172="Yes"),OFFSET('Hygiene Data'!$G$9,0,10*ROW('Hygiene Data'!G166)),NA())</f>
        <v>#N/A</v>
      </c>
      <c r="BL172" s="84" t="e">
        <f ca="true">+IF(AND(ISNUMBER(OFFSET('Hygiene Data'!$H$5,0,10*ROW('Hygiene Data'!H166))),'Data Summary'!EA172="Yes"),OFFSET('Hygiene Data'!$H$5,0,10*ROW('Hygiene Data'!H166)),NA())</f>
        <v>#N/A</v>
      </c>
      <c r="BM172" s="84" t="e">
        <f ca="true">+IF(AND(ISNUMBER(OFFSET('Hygiene Data'!$H$7,0,10*ROW('Hygiene Data'!H166))),'Data Summary'!EB172="Yes"),OFFSET('Hygiene Data'!$H$7,0,10*ROW('Hygiene Data'!H166)),NA())</f>
        <v>#N/A</v>
      </c>
      <c r="BN172" s="84" t="e">
        <f ca="true">+IF(AND(ISNUMBER(OFFSET('Hygiene Data'!$H$9,0,10*ROW('Hygiene Data'!H166))),'Data Summary'!EC172="Yes"),OFFSET('Hygiene Data'!$H$9,0,10*ROW('Hygiene Data'!H166)),NA())</f>
        <v>#N/A</v>
      </c>
      <c r="BO172" s="84" t="e">
        <f ca="true">+IF(AND(ISNUMBER(OFFSET('Hygiene Data'!$I$5,0,10*ROW('Hygiene Data'!I166))),'Data Summary'!ED172="Yes"),OFFSET('Hygiene Data'!$I$5,0,10*ROW('Hygiene Data'!I166)),NA())</f>
        <v>#N/A</v>
      </c>
      <c r="BP172" s="84" t="e">
        <f ca="true">+IF(AND(ISNUMBER(OFFSET('Hygiene Data'!$I$7,0,10*ROW('Hygiene Data'!I166))),'Data Summary'!EE172="Yes"),OFFSET('Hygiene Data'!$I$7,0,10*ROW('Hygiene Data'!I166)),NA())</f>
        <v>#N/A</v>
      </c>
      <c r="BQ172" s="84" t="e">
        <f ca="true">+IF(AND(ISNUMBER(OFFSET('Hygiene Data'!$I$9,0,10*ROW('Hygiene Data'!I166))),'Data Summary'!EF172="Yes"),OFFSET('Hygiene Data'!$I$9,0,10*ROW('Hygiene Data'!I166)),NA())</f>
        <v>#N/A</v>
      </c>
    </row>
    <row xmlns:x14ac="http://schemas.microsoft.com/office/spreadsheetml/2009/9/ac" r="173" x14ac:dyDescent="0.2">
      <c r="A173" s="375" t="e">
        <f ca="true">+RIGHT('Data Summary'!A173,LEN('Data Summary'!A173)-9)</f>
        <v>#VALUE!</v>
      </c>
      <c r="B173" s="36" t="str">
        <f ca="true">+IF(ISTEXT('Data Summary'!B173),'Data Summary'!B173,"")</f>
        <v/>
      </c>
      <c r="C173" s="325" t="e">
        <f ca="true">+VALUE('Data Summary'!C173)</f>
        <v>#VALUE!</v>
      </c>
      <c r="D173" s="82" t="e">
        <f ca="true">+IF(AND(ISNUMBER(OFFSET('Water Data'!$D$4,0,10*ROW('Water Data'!D167))),'Data Summary'!BS173="Yes"),100-OFFSET('Water Data'!$D$4,0,10*ROW('Water Data'!D167)),NA())</f>
        <v>#N/A</v>
      </c>
      <c r="E173" s="82" t="e">
        <f ca="true">+IF(AND(ISNUMBER(OFFSET('Water Data'!$D$6,0,10*ROW('Water Data'!D167))),'Data Summary'!BT173="Yes"),OFFSET('Water Data'!$D$6,0,10*ROW('Water Data'!D167)),NA())</f>
        <v>#N/A</v>
      </c>
      <c r="F173" s="82" t="e">
        <f ca="true">+IF(AND(ISNUMBER(OFFSET('Water Data'!$D$9,0,10*ROW('Water Data'!D167))),'Data Summary'!BU173="Yes"),OFFSET('Water Data'!$D$9,0,10*ROW('Water Data'!D167)),NA())</f>
        <v>#N/A</v>
      </c>
      <c r="G173" s="82" t="e">
        <f ca="true">+IF(AND(ISNUMBER(OFFSET('Water Data'!$E$4,0,10*ROW('Water Data'!E167))),'Data Summary'!BV173="Yes"),100-OFFSET('Water Data'!$E$4,0,10*ROW('Water Data'!E167)),NA())</f>
        <v>#N/A</v>
      </c>
      <c r="H173" s="82" t="e">
        <f ca="true">+IF(AND(ISNUMBER(OFFSET('Water Data'!$E$6,0,10*ROW('Water Data'!E167))),'Data Summary'!BW173="Yes"),OFFSET('Water Data'!$E$6,0,10*ROW('Water Data'!E167)),NA())</f>
        <v>#N/A</v>
      </c>
      <c r="I173" s="82" t="e">
        <f ca="true">+IF(AND(ISNUMBER(OFFSET('Water Data'!$E$9,0,10*ROW('Water Data'!E167))),'Data Summary'!BX173="Yes"),OFFSET('Water Data'!$E$9,0,10*ROW('Water Data'!E167)),NA())</f>
        <v>#N/A</v>
      </c>
      <c r="J173" s="82" t="e">
        <f ca="true">+IF(AND(ISNUMBER(OFFSET('Water Data'!$F$4,0,10*ROW('Water Data'!F167))),'Data Summary'!BY173="Yes"),100-OFFSET('Water Data'!$F$4,0,10*ROW('Water Data'!F167)),NA())</f>
        <v>#N/A</v>
      </c>
      <c r="K173" s="82" t="e">
        <f ca="true">+IF(AND(ISNUMBER(OFFSET('Water Data'!$F$6,0,10*ROW('Water Data'!F167))),'Data Summary'!BZ173="Yes"),OFFSET('Water Data'!$F$6,0,10*ROW('Water Data'!F167)),NA())</f>
        <v>#N/A</v>
      </c>
      <c r="L173" s="82" t="e">
        <f ca="true">+IF(AND(ISNUMBER(OFFSET('Water Data'!$F$9,0,10*ROW('Water Data'!F167))),'Data Summary'!CA173="Yes"),OFFSET('Water Data'!$F$9,0,10*ROW('Water Data'!F167)),NA())</f>
        <v>#N/A</v>
      </c>
      <c r="M173" s="82" t="e">
        <f ca="true">+IF(AND(ISNUMBER(OFFSET('Water Data'!$G$4,0,10*ROW('Water Data'!G167))),'Data Summary'!CB173="Yes"),100-OFFSET('Water Data'!$G$4,0,10*ROW('Water Data'!G167)),NA())</f>
        <v>#N/A</v>
      </c>
      <c r="N173" s="82" t="e">
        <f ca="true">+IF(AND(ISNUMBER(OFFSET('Water Data'!$G$6,0,10*ROW('Water Data'!G167))),'Data Summary'!CC173="Yes"),OFFSET('Water Data'!$G$6,0,10*ROW('Water Data'!G167)),NA())</f>
        <v>#N/A</v>
      </c>
      <c r="O173" s="82" t="e">
        <f ca="true">+IF(AND(ISNUMBER(OFFSET('Water Data'!$G$9,0,10*ROW('Water Data'!G167))),'Data Summary'!CD173="Yes"),OFFSET('Water Data'!$G$9,0,10*ROW('Water Data'!G167)),NA())</f>
        <v>#N/A</v>
      </c>
      <c r="P173" s="82" t="e">
        <f ca="true">+IF(AND(ISNUMBER(OFFSET('Water Data'!$H$4,0,10*ROW('Water Data'!H167))),'Data Summary'!CE173="Yes"),100-OFFSET('Water Data'!$H$4,0,10*ROW('Water Data'!H167)),NA())</f>
        <v>#N/A</v>
      </c>
      <c r="Q173" s="82" t="e">
        <f ca="true">+IF(AND(ISNUMBER(OFFSET('Water Data'!$H$6,0,10*ROW('Water Data'!H167))),'Data Summary'!CF173="Yes"),OFFSET('Water Data'!$H$6,0,10*ROW('Water Data'!H167)),NA())</f>
        <v>#N/A</v>
      </c>
      <c r="R173" s="82" t="e">
        <f ca="true">+IF(AND(ISNUMBER(OFFSET('Water Data'!$H$9,0,10*ROW('Water Data'!H167))),'Data Summary'!CG173="Yes"),OFFSET('Water Data'!$H$9,0,10*ROW('Water Data'!H167)),NA())</f>
        <v>#N/A</v>
      </c>
      <c r="S173" s="82" t="e">
        <f ca="true">+IF(AND(ISNUMBER(OFFSET('Water Data'!$I$4,0,10*ROW('Water Data'!I167))),'Data Summary'!CH173="Yes"),100-OFFSET('Water Data'!$I$4,0,10*ROW('Water Data'!I167)),NA())</f>
        <v>#N/A</v>
      </c>
      <c r="T173" s="82" t="e">
        <f ca="true">+IF(AND(ISNUMBER(OFFSET('Water Data'!$I$6,0,10*ROW('Water Data'!I167))),'Data Summary'!CI173="Yes"),OFFSET('Water Data'!$I$6,0,10*ROW('Water Data'!I167)),NA())</f>
        <v>#N/A</v>
      </c>
      <c r="U173" s="82" t="e">
        <f ca="true">+IF(AND(ISNUMBER(OFFSET('Water Data'!$I$9,0,10*ROW('Water Data'!I167))),'Data Summary'!CJ173="Yes"),OFFSET('Water Data'!$I$9,0,10*ROW('Water Data'!I167)),NA())</f>
        <v>#N/A</v>
      </c>
      <c r="V173" s="83" t="e">
        <f ca="true">+IF(AND(ISNUMBER(OFFSET('Sanitation Data'!$D$4,0,10*ROW('Sanitation Data'!D167))),'Data Summary'!CK173="Yes"),100-OFFSET('Sanitation Data'!$D$4,0,10*ROW('Sanitation Data'!D167)),NA())</f>
        <v>#N/A</v>
      </c>
      <c r="W173" s="83" t="e">
        <f ca="true">+IF(AND(ISNUMBER(OFFSET('Sanitation Data'!$D$6,0,10*ROW('Sanitation Data'!D167))),'Data Summary'!CL173="Yes"),OFFSET('Sanitation Data'!$D$6,0,10*ROW('Sanitation Data'!D167)),NA())</f>
        <v>#N/A</v>
      </c>
      <c r="X173" s="83" t="e">
        <f ca="true">+IF(AND(ISNUMBER(OFFSET('Sanitation Data'!$D$10,0,10*ROW('Sanitation Data'!D167))),'Data Summary'!CM173="Yes"),OFFSET('Sanitation Data'!$D$10,0,10*ROW('Sanitation Data'!D167)),NA())</f>
        <v>#N/A</v>
      </c>
      <c r="Y173" s="83" t="e">
        <f ca="true">+IF(AND(ISNUMBER(OFFSET('Sanitation Data'!$D$11,0,10*ROW('Sanitation Data'!D167))),'Data Summary'!CN173="Yes"),OFFSET('Sanitation Data'!$D$11,0,10*ROW('Sanitation Data'!D167)),NA())</f>
        <v>#N/A</v>
      </c>
      <c r="Z173" s="83" t="e">
        <f ca="true">+IF(AND(ISNUMBER(OFFSET('Sanitation Data'!$D$12,0,10*ROW('Sanitation Data'!D167))),'Data Summary'!CO173="Yes"),OFFSET('Sanitation Data'!$D$12,0,10*ROW('Sanitation Data'!D167)),NA())</f>
        <v>#N/A</v>
      </c>
      <c r="AA173" s="83" t="e">
        <f ca="true">+IF(AND(ISNUMBER(OFFSET('Sanitation Data'!$E$4,0,10*ROW('Sanitation Data'!E167))),'Data Summary'!CP173="Yes"),100-OFFSET('Sanitation Data'!$E$4,0,10*ROW('Sanitation Data'!E167)),NA())</f>
        <v>#N/A</v>
      </c>
      <c r="AB173" s="83" t="e">
        <f ca="true">+IF(AND(ISNUMBER(OFFSET('Sanitation Data'!$E$6,0,10*ROW('Sanitation Data'!E167))),'Data Summary'!CQ173="Yes"),OFFSET('Sanitation Data'!$E$6,0,10*ROW('Sanitation Data'!E167)),NA())</f>
        <v>#N/A</v>
      </c>
      <c r="AC173" s="83" t="e">
        <f ca="true">+IF(AND(ISNUMBER(OFFSET('Sanitation Data'!$E$10,0,10*ROW('Sanitation Data'!E167))),'Data Summary'!CR173="Yes"),OFFSET('Sanitation Data'!$E$10,0,10*ROW('Sanitation Data'!E167)),NA())</f>
        <v>#N/A</v>
      </c>
      <c r="AD173" s="83" t="e">
        <f ca="true">+IF(AND(ISNUMBER(OFFSET('Sanitation Data'!$E$11,0,10*ROW('Sanitation Data'!E167))),'Data Summary'!CS173="Yes"),OFFSET('Sanitation Data'!$E$11,0,10*ROW('Sanitation Data'!E167)),NA())</f>
        <v>#N/A</v>
      </c>
      <c r="AE173" s="83" t="e">
        <f ca="true">+IF(AND(ISNUMBER(OFFSET('Sanitation Data'!$E$12,0,10*ROW('Sanitation Data'!E167))),'Data Summary'!CT173="Yes"),OFFSET('Sanitation Data'!$E$12,0,10*ROW('Sanitation Data'!E167)),NA())</f>
        <v>#N/A</v>
      </c>
      <c r="AF173" s="83" t="e">
        <f ca="true">+IF(AND(ISNUMBER(OFFSET('Sanitation Data'!$F$4,0,10*ROW('Sanitation Data'!F167))),'Data Summary'!CU173="Yes"),100-OFFSET('Sanitation Data'!$F$4,0,10*ROW('Sanitation Data'!F167)),NA())</f>
        <v>#N/A</v>
      </c>
      <c r="AG173" s="83" t="e">
        <f ca="true">+IF(AND(ISNUMBER(OFFSET('Sanitation Data'!$F$6,0,10*ROW('Sanitation Data'!F167))),'Data Summary'!CV173="Yes"),OFFSET('Sanitation Data'!$F$6,0,10*ROW('Sanitation Data'!F167)),NA())</f>
        <v>#N/A</v>
      </c>
      <c r="AH173" s="83" t="e">
        <f ca="true">+IF(AND(ISNUMBER(OFFSET('Sanitation Data'!$F$10,0,10*ROW('Sanitation Data'!F167))),'Data Summary'!CW173="Yes"),OFFSET('Sanitation Data'!$F$10,0,10*ROW('Sanitation Data'!F167)),NA())</f>
        <v>#N/A</v>
      </c>
      <c r="AI173" s="83" t="e">
        <f ca="true">+IF(AND(ISNUMBER(OFFSET('Sanitation Data'!$F$11,0,10*ROW('Sanitation Data'!F167))),'Data Summary'!CX173="Yes"),OFFSET('Sanitation Data'!$F$11,0,10*ROW('Sanitation Data'!F167)),NA())</f>
        <v>#N/A</v>
      </c>
      <c r="AJ173" s="83" t="e">
        <f ca="true">+IF(AND(ISNUMBER(OFFSET('Sanitation Data'!$F$12,0,10*ROW('Sanitation Data'!F167))),'Data Summary'!CY173="Yes"),OFFSET('Sanitation Data'!$F$12,0,10*ROW('Sanitation Data'!F167)),NA())</f>
        <v>#N/A</v>
      </c>
      <c r="AK173" s="83" t="e">
        <f ca="true">+IF(AND(ISNUMBER(OFFSET('Sanitation Data'!$G$4,0,10*ROW('Sanitation Data'!G167))),'Data Summary'!CZ173="Yes"),100-OFFSET('Sanitation Data'!$G$4,0,10*ROW('Sanitation Data'!G167)),NA())</f>
        <v>#N/A</v>
      </c>
      <c r="AL173" s="83" t="e">
        <f ca="true">+IF(AND(ISNUMBER(OFFSET('Sanitation Data'!$G$6,0,10*ROW('Sanitation Data'!G167))),'Data Summary'!DA173="Yes"),OFFSET('Sanitation Data'!$G$6,0,10*ROW('Sanitation Data'!G167)),NA())</f>
        <v>#N/A</v>
      </c>
      <c r="AM173" s="83" t="e">
        <f ca="true">+IF(AND(ISNUMBER(OFFSET('Sanitation Data'!$G$10,0,10*ROW('Sanitation Data'!G167))),'Data Summary'!DB173="Yes"),OFFSET('Sanitation Data'!$G$10,0,10*ROW('Sanitation Data'!G167)),NA())</f>
        <v>#N/A</v>
      </c>
      <c r="AN173" s="83" t="e">
        <f ca="true">+IF(AND(ISNUMBER(OFFSET('Sanitation Data'!$G$11,0,10*ROW('Sanitation Data'!G167))),'Data Summary'!DC173="Yes"),OFFSET('Sanitation Data'!$G$11,0,10*ROW('Sanitation Data'!G167)),NA())</f>
        <v>#N/A</v>
      </c>
      <c r="AO173" s="83" t="e">
        <f ca="true">+IF(AND(ISNUMBER(OFFSET('Sanitation Data'!$G$12,0,10*ROW('Sanitation Data'!G167))),'Data Summary'!DD173="Yes"),OFFSET('Sanitation Data'!$G$12,0,10*ROW('Sanitation Data'!G167)),NA())</f>
        <v>#N/A</v>
      </c>
      <c r="AP173" s="83" t="e">
        <f ca="true">+IF(AND(ISNUMBER(OFFSET('Sanitation Data'!$H$4,0,10*ROW('Sanitation Data'!H167))),'Data Summary'!DE173="Yes"),100-OFFSET('Sanitation Data'!$H$4,0,10*ROW('Sanitation Data'!H167)),NA())</f>
        <v>#N/A</v>
      </c>
      <c r="AQ173" s="83" t="e">
        <f ca="true">+IF(AND(ISNUMBER(OFFSET('Sanitation Data'!$H$6,0,10*ROW('Sanitation Data'!H167))),'Data Summary'!DF173="Yes"),OFFSET('Sanitation Data'!$H$6,0,10*ROW('Sanitation Data'!H167)),NA())</f>
        <v>#N/A</v>
      </c>
      <c r="AR173" s="83" t="e">
        <f ca="true">+IF(AND(ISNUMBER(OFFSET('Sanitation Data'!$H$10,0,10*ROW('Sanitation Data'!H167))),'Data Summary'!DG173="Yes"),OFFSET('Sanitation Data'!$H$10,0,10*ROW('Sanitation Data'!H167)),NA())</f>
        <v>#N/A</v>
      </c>
      <c r="AS173" s="83" t="e">
        <f ca="true">+IF(AND(ISNUMBER(OFFSET('Sanitation Data'!$H$11,0,10*ROW('Sanitation Data'!H167))),'Data Summary'!DH173="Yes"),OFFSET('Sanitation Data'!$H$11,0,10*ROW('Sanitation Data'!H167)),NA())</f>
        <v>#N/A</v>
      </c>
      <c r="AT173" s="83" t="e">
        <f ca="true">+IF(AND(ISNUMBER(OFFSET('Sanitation Data'!$H$12,0,10*ROW('Sanitation Data'!H167))),'Data Summary'!DI173="Yes"),OFFSET('Sanitation Data'!$H$12,0,10*ROW('Sanitation Data'!H167)),NA())</f>
        <v>#N/A</v>
      </c>
      <c r="AU173" s="83" t="e">
        <f ca="true">+IF(AND(ISNUMBER(OFFSET('Sanitation Data'!$I$4,0,10*ROW('Sanitation Data'!I167))),'Data Summary'!DJ173="Yes"),100-OFFSET('Sanitation Data'!$I$4,0,10*ROW('Sanitation Data'!I167)),NA())</f>
        <v>#N/A</v>
      </c>
      <c r="AV173" s="83" t="e">
        <f ca="true">+IF(AND(ISNUMBER(OFFSET('Sanitation Data'!$I$6,0,10*ROW('Sanitation Data'!I167))),'Data Summary'!DK173="Yes"),OFFSET('Sanitation Data'!$I$6,0,10*ROW('Sanitation Data'!I167)),NA())</f>
        <v>#N/A</v>
      </c>
      <c r="AW173" s="83" t="e">
        <f ca="true">+IF(AND(ISNUMBER(OFFSET('Sanitation Data'!$I$10,0,10*ROW('Sanitation Data'!I167))),'Data Summary'!DL173="Yes"),OFFSET('Sanitation Data'!$I$10,0,10*ROW('Sanitation Data'!I167)),NA())</f>
        <v>#N/A</v>
      </c>
      <c r="AX173" s="83" t="e">
        <f ca="true">+IF(AND(ISNUMBER(OFFSET('Sanitation Data'!$I$11,0,10*ROW('Sanitation Data'!I167))),'Data Summary'!DM173="Yes"),OFFSET('Sanitation Data'!$I$11,0,10*ROW('Sanitation Data'!I167)),NA())</f>
        <v>#N/A</v>
      </c>
      <c r="AY173" s="83" t="e">
        <f ca="true">+IF(AND(ISNUMBER(OFFSET('Sanitation Data'!$I$12,0,10*ROW('Sanitation Data'!I167))),'Data Summary'!DN173="Yes"),OFFSET('Sanitation Data'!$I$12,0,10*ROW('Sanitation Data'!I167)),NA())</f>
        <v>#N/A</v>
      </c>
      <c r="AZ173" s="84" t="e">
        <f ca="true">+IF(AND(ISNUMBER(OFFSET('Hygiene Data'!$D$5,0,10*ROW('Hygiene Data'!D167))),'Data Summary'!DO173="Yes"),OFFSET('Hygiene Data'!$D$5,0,10*ROW('Hygiene Data'!D167)),NA())</f>
        <v>#N/A</v>
      </c>
      <c r="BA173" s="84" t="e">
        <f ca="true">+IF(AND(ISNUMBER(OFFSET('Hygiene Data'!$D$7,0,10*ROW('Hygiene Data'!D167))),'Data Summary'!DP173="Yes"),OFFSET('Hygiene Data'!$D$7,0,10*ROW('Hygiene Data'!D167)),NA())</f>
        <v>#N/A</v>
      </c>
      <c r="BB173" s="84" t="e">
        <f ca="true">+IF(AND(ISNUMBER(OFFSET('Hygiene Data'!$D$9,0,10*ROW('Hygiene Data'!D167))),'Data Summary'!DQ173="Yes"),OFFSET('Hygiene Data'!$D$9,0,10*ROW('Hygiene Data'!D167)),NA())</f>
        <v>#N/A</v>
      </c>
      <c r="BC173" s="84" t="e">
        <f ca="true">+IF(AND(ISNUMBER(OFFSET('Hygiene Data'!$E$5,0,10*ROW('Hygiene Data'!E167))),'Data Summary'!DR173="Yes"),OFFSET('Hygiene Data'!$E$5,0,10*ROW('Hygiene Data'!E167)),NA())</f>
        <v>#N/A</v>
      </c>
      <c r="BD173" s="84" t="e">
        <f ca="true">+IF(AND(ISNUMBER(OFFSET('Hygiene Data'!$E$7,0,10*ROW('Hygiene Data'!E167))),'Data Summary'!DS173="Yes"),OFFSET('Hygiene Data'!$E$7,0,10*ROW('Hygiene Data'!E167)),NA())</f>
        <v>#N/A</v>
      </c>
      <c r="BE173" s="84" t="e">
        <f ca="true">+IF(AND(ISNUMBER(OFFSET('Hygiene Data'!$E$9,0,10*ROW('Hygiene Data'!E167))),'Data Summary'!DT173="Yes"),OFFSET('Hygiene Data'!$E$9,0,10*ROW('Hygiene Data'!E167)),NA())</f>
        <v>#N/A</v>
      </c>
      <c r="BF173" s="84" t="e">
        <f ca="true">+IF(AND(ISNUMBER(OFFSET('Hygiene Data'!$F$5,0,10*ROW('Hygiene Data'!F167))),'Data Summary'!DU173="Yes"),OFFSET('Hygiene Data'!$F$5,0,10*ROW('Hygiene Data'!F167)),NA())</f>
        <v>#N/A</v>
      </c>
      <c r="BG173" s="84" t="e">
        <f ca="true">+IF(AND(ISNUMBER(OFFSET('Hygiene Data'!$F$7,0,10*ROW('Hygiene Data'!F167))),'Data Summary'!DV173="Yes"),OFFSET('Hygiene Data'!$F$7,0,10*ROW('Hygiene Data'!F167)),NA())</f>
        <v>#N/A</v>
      </c>
      <c r="BH173" s="84" t="e">
        <f ca="true">+IF(AND(ISNUMBER(OFFSET('Hygiene Data'!$F$9,0,10*ROW('Hygiene Data'!F167))),'Data Summary'!DW173="Yes"),OFFSET('Hygiene Data'!$F$9,0,10*ROW('Hygiene Data'!F167)),NA())</f>
        <v>#N/A</v>
      </c>
      <c r="BI173" s="84" t="e">
        <f ca="true">+IF(AND(ISNUMBER(OFFSET('Hygiene Data'!$G$5,0,10*ROW('Hygiene Data'!G167))),'Data Summary'!DX173="Yes"),OFFSET('Hygiene Data'!$G$5,0,10*ROW('Hygiene Data'!G167)),NA())</f>
        <v>#N/A</v>
      </c>
      <c r="BJ173" s="84" t="e">
        <f ca="true">+IF(AND(ISNUMBER(OFFSET('Hygiene Data'!$G$7,0,10*ROW('Hygiene Data'!G167))),'Data Summary'!DY173="Yes"),OFFSET('Hygiene Data'!$G$7,0,10*ROW('Hygiene Data'!G167)),NA())</f>
        <v>#N/A</v>
      </c>
      <c r="BK173" s="84" t="e">
        <f ca="true">+IF(AND(ISNUMBER(OFFSET('Hygiene Data'!$G$9,0,10*ROW('Hygiene Data'!G167))),'Data Summary'!DZ173="Yes"),OFFSET('Hygiene Data'!$G$9,0,10*ROW('Hygiene Data'!G167)),NA())</f>
        <v>#N/A</v>
      </c>
      <c r="BL173" s="84" t="e">
        <f ca="true">+IF(AND(ISNUMBER(OFFSET('Hygiene Data'!$H$5,0,10*ROW('Hygiene Data'!H167))),'Data Summary'!EA173="Yes"),OFFSET('Hygiene Data'!$H$5,0,10*ROW('Hygiene Data'!H167)),NA())</f>
        <v>#N/A</v>
      </c>
      <c r="BM173" s="84" t="e">
        <f ca="true">+IF(AND(ISNUMBER(OFFSET('Hygiene Data'!$H$7,0,10*ROW('Hygiene Data'!H167))),'Data Summary'!EB173="Yes"),OFFSET('Hygiene Data'!$H$7,0,10*ROW('Hygiene Data'!H167)),NA())</f>
        <v>#N/A</v>
      </c>
      <c r="BN173" s="84" t="e">
        <f ca="true">+IF(AND(ISNUMBER(OFFSET('Hygiene Data'!$H$9,0,10*ROW('Hygiene Data'!H167))),'Data Summary'!EC173="Yes"),OFFSET('Hygiene Data'!$H$9,0,10*ROW('Hygiene Data'!H167)),NA())</f>
        <v>#N/A</v>
      </c>
      <c r="BO173" s="84" t="e">
        <f ca="true">+IF(AND(ISNUMBER(OFFSET('Hygiene Data'!$I$5,0,10*ROW('Hygiene Data'!I167))),'Data Summary'!ED173="Yes"),OFFSET('Hygiene Data'!$I$5,0,10*ROW('Hygiene Data'!I167)),NA())</f>
        <v>#N/A</v>
      </c>
      <c r="BP173" s="84" t="e">
        <f ca="true">+IF(AND(ISNUMBER(OFFSET('Hygiene Data'!$I$7,0,10*ROW('Hygiene Data'!I167))),'Data Summary'!EE173="Yes"),OFFSET('Hygiene Data'!$I$7,0,10*ROW('Hygiene Data'!I167)),NA())</f>
        <v>#N/A</v>
      </c>
      <c r="BQ173" s="84" t="e">
        <f ca="true">+IF(AND(ISNUMBER(OFFSET('Hygiene Data'!$I$9,0,10*ROW('Hygiene Data'!I167))),'Data Summary'!EF173="Yes"),OFFSET('Hygiene Data'!$I$9,0,10*ROW('Hygiene Data'!I167)),NA())</f>
        <v>#N/A</v>
      </c>
    </row>
    <row xmlns:x14ac="http://schemas.microsoft.com/office/spreadsheetml/2009/9/ac" r="174" x14ac:dyDescent="0.2">
      <c r="A174" s="375" t="e">
        <f ca="true">+RIGHT('Data Summary'!A174,LEN('Data Summary'!A174)-9)</f>
        <v>#VALUE!</v>
      </c>
      <c r="B174" s="36" t="str">
        <f ca="true">+IF(ISTEXT('Data Summary'!B174),'Data Summary'!B174,"")</f>
        <v/>
      </c>
      <c r="C174" s="325" t="e">
        <f ca="true">+VALUE('Data Summary'!C174)</f>
        <v>#VALUE!</v>
      </c>
      <c r="D174" s="82" t="e">
        <f ca="true">+IF(AND(ISNUMBER(OFFSET('Water Data'!$D$4,0,10*ROW('Water Data'!D168))),'Data Summary'!BS174="Yes"),100-OFFSET('Water Data'!$D$4,0,10*ROW('Water Data'!D168)),NA())</f>
        <v>#N/A</v>
      </c>
      <c r="E174" s="82" t="e">
        <f ca="true">+IF(AND(ISNUMBER(OFFSET('Water Data'!$D$6,0,10*ROW('Water Data'!D168))),'Data Summary'!BT174="Yes"),OFFSET('Water Data'!$D$6,0,10*ROW('Water Data'!D168)),NA())</f>
        <v>#N/A</v>
      </c>
      <c r="F174" s="82" t="e">
        <f ca="true">+IF(AND(ISNUMBER(OFFSET('Water Data'!$D$9,0,10*ROW('Water Data'!D168))),'Data Summary'!BU174="Yes"),OFFSET('Water Data'!$D$9,0,10*ROW('Water Data'!D168)),NA())</f>
        <v>#N/A</v>
      </c>
      <c r="G174" s="82" t="e">
        <f ca="true">+IF(AND(ISNUMBER(OFFSET('Water Data'!$E$4,0,10*ROW('Water Data'!E168))),'Data Summary'!BV174="Yes"),100-OFFSET('Water Data'!$E$4,0,10*ROW('Water Data'!E168)),NA())</f>
        <v>#N/A</v>
      </c>
      <c r="H174" s="82" t="e">
        <f ca="true">+IF(AND(ISNUMBER(OFFSET('Water Data'!$E$6,0,10*ROW('Water Data'!E168))),'Data Summary'!BW174="Yes"),OFFSET('Water Data'!$E$6,0,10*ROW('Water Data'!E168)),NA())</f>
        <v>#N/A</v>
      </c>
      <c r="I174" s="82" t="e">
        <f ca="true">+IF(AND(ISNUMBER(OFFSET('Water Data'!$E$9,0,10*ROW('Water Data'!E168))),'Data Summary'!BX174="Yes"),OFFSET('Water Data'!$E$9,0,10*ROW('Water Data'!E168)),NA())</f>
        <v>#N/A</v>
      </c>
      <c r="J174" s="82" t="e">
        <f ca="true">+IF(AND(ISNUMBER(OFFSET('Water Data'!$F$4,0,10*ROW('Water Data'!F168))),'Data Summary'!BY174="Yes"),100-OFFSET('Water Data'!$F$4,0,10*ROW('Water Data'!F168)),NA())</f>
        <v>#N/A</v>
      </c>
      <c r="K174" s="82" t="e">
        <f ca="true">+IF(AND(ISNUMBER(OFFSET('Water Data'!$F$6,0,10*ROW('Water Data'!F168))),'Data Summary'!BZ174="Yes"),OFFSET('Water Data'!$F$6,0,10*ROW('Water Data'!F168)),NA())</f>
        <v>#N/A</v>
      </c>
      <c r="L174" s="82" t="e">
        <f ca="true">+IF(AND(ISNUMBER(OFFSET('Water Data'!$F$9,0,10*ROW('Water Data'!F168))),'Data Summary'!CA174="Yes"),OFFSET('Water Data'!$F$9,0,10*ROW('Water Data'!F168)),NA())</f>
        <v>#N/A</v>
      </c>
      <c r="M174" s="82" t="e">
        <f ca="true">+IF(AND(ISNUMBER(OFFSET('Water Data'!$G$4,0,10*ROW('Water Data'!G168))),'Data Summary'!CB174="Yes"),100-OFFSET('Water Data'!$G$4,0,10*ROW('Water Data'!G168)),NA())</f>
        <v>#N/A</v>
      </c>
      <c r="N174" s="82" t="e">
        <f ca="true">+IF(AND(ISNUMBER(OFFSET('Water Data'!$G$6,0,10*ROW('Water Data'!G168))),'Data Summary'!CC174="Yes"),OFFSET('Water Data'!$G$6,0,10*ROW('Water Data'!G168)),NA())</f>
        <v>#N/A</v>
      </c>
      <c r="O174" s="82" t="e">
        <f ca="true">+IF(AND(ISNUMBER(OFFSET('Water Data'!$G$9,0,10*ROW('Water Data'!G168))),'Data Summary'!CD174="Yes"),OFFSET('Water Data'!$G$9,0,10*ROW('Water Data'!G168)),NA())</f>
        <v>#N/A</v>
      </c>
      <c r="P174" s="82" t="e">
        <f ca="true">+IF(AND(ISNUMBER(OFFSET('Water Data'!$H$4,0,10*ROW('Water Data'!H168))),'Data Summary'!CE174="Yes"),100-OFFSET('Water Data'!$H$4,0,10*ROW('Water Data'!H168)),NA())</f>
        <v>#N/A</v>
      </c>
      <c r="Q174" s="82" t="e">
        <f ca="true">+IF(AND(ISNUMBER(OFFSET('Water Data'!$H$6,0,10*ROW('Water Data'!H168))),'Data Summary'!CF174="Yes"),OFFSET('Water Data'!$H$6,0,10*ROW('Water Data'!H168)),NA())</f>
        <v>#N/A</v>
      </c>
      <c r="R174" s="82" t="e">
        <f ca="true">+IF(AND(ISNUMBER(OFFSET('Water Data'!$H$9,0,10*ROW('Water Data'!H168))),'Data Summary'!CG174="Yes"),OFFSET('Water Data'!$H$9,0,10*ROW('Water Data'!H168)),NA())</f>
        <v>#N/A</v>
      </c>
      <c r="S174" s="82" t="e">
        <f ca="true">+IF(AND(ISNUMBER(OFFSET('Water Data'!$I$4,0,10*ROW('Water Data'!I168))),'Data Summary'!CH174="Yes"),100-OFFSET('Water Data'!$I$4,0,10*ROW('Water Data'!I168)),NA())</f>
        <v>#N/A</v>
      </c>
      <c r="T174" s="82" t="e">
        <f ca="true">+IF(AND(ISNUMBER(OFFSET('Water Data'!$I$6,0,10*ROW('Water Data'!I168))),'Data Summary'!CI174="Yes"),OFFSET('Water Data'!$I$6,0,10*ROW('Water Data'!I168)),NA())</f>
        <v>#N/A</v>
      </c>
      <c r="U174" s="82" t="e">
        <f ca="true">+IF(AND(ISNUMBER(OFFSET('Water Data'!$I$9,0,10*ROW('Water Data'!I168))),'Data Summary'!CJ174="Yes"),OFFSET('Water Data'!$I$9,0,10*ROW('Water Data'!I168)),NA())</f>
        <v>#N/A</v>
      </c>
      <c r="V174" s="83" t="e">
        <f ca="true">+IF(AND(ISNUMBER(OFFSET('Sanitation Data'!$D$4,0,10*ROW('Sanitation Data'!D168))),'Data Summary'!CK174="Yes"),100-OFFSET('Sanitation Data'!$D$4,0,10*ROW('Sanitation Data'!D168)),NA())</f>
        <v>#N/A</v>
      </c>
      <c r="W174" s="83" t="e">
        <f ca="true">+IF(AND(ISNUMBER(OFFSET('Sanitation Data'!$D$6,0,10*ROW('Sanitation Data'!D168))),'Data Summary'!CL174="Yes"),OFFSET('Sanitation Data'!$D$6,0,10*ROW('Sanitation Data'!D168)),NA())</f>
        <v>#N/A</v>
      </c>
      <c r="X174" s="83" t="e">
        <f ca="true">+IF(AND(ISNUMBER(OFFSET('Sanitation Data'!$D$10,0,10*ROW('Sanitation Data'!D168))),'Data Summary'!CM174="Yes"),OFFSET('Sanitation Data'!$D$10,0,10*ROW('Sanitation Data'!D168)),NA())</f>
        <v>#N/A</v>
      </c>
      <c r="Y174" s="83" t="e">
        <f ca="true">+IF(AND(ISNUMBER(OFFSET('Sanitation Data'!$D$11,0,10*ROW('Sanitation Data'!D168))),'Data Summary'!CN174="Yes"),OFFSET('Sanitation Data'!$D$11,0,10*ROW('Sanitation Data'!D168)),NA())</f>
        <v>#N/A</v>
      </c>
      <c r="Z174" s="83" t="e">
        <f ca="true">+IF(AND(ISNUMBER(OFFSET('Sanitation Data'!$D$12,0,10*ROW('Sanitation Data'!D168))),'Data Summary'!CO174="Yes"),OFFSET('Sanitation Data'!$D$12,0,10*ROW('Sanitation Data'!D168)),NA())</f>
        <v>#N/A</v>
      </c>
      <c r="AA174" s="83" t="e">
        <f ca="true">+IF(AND(ISNUMBER(OFFSET('Sanitation Data'!$E$4,0,10*ROW('Sanitation Data'!E168))),'Data Summary'!CP174="Yes"),100-OFFSET('Sanitation Data'!$E$4,0,10*ROW('Sanitation Data'!E168)),NA())</f>
        <v>#N/A</v>
      </c>
      <c r="AB174" s="83" t="e">
        <f ca="true">+IF(AND(ISNUMBER(OFFSET('Sanitation Data'!$E$6,0,10*ROW('Sanitation Data'!E168))),'Data Summary'!CQ174="Yes"),OFFSET('Sanitation Data'!$E$6,0,10*ROW('Sanitation Data'!E168)),NA())</f>
        <v>#N/A</v>
      </c>
      <c r="AC174" s="83" t="e">
        <f ca="true">+IF(AND(ISNUMBER(OFFSET('Sanitation Data'!$E$10,0,10*ROW('Sanitation Data'!E168))),'Data Summary'!CR174="Yes"),OFFSET('Sanitation Data'!$E$10,0,10*ROW('Sanitation Data'!E168)),NA())</f>
        <v>#N/A</v>
      </c>
      <c r="AD174" s="83" t="e">
        <f ca="true">+IF(AND(ISNUMBER(OFFSET('Sanitation Data'!$E$11,0,10*ROW('Sanitation Data'!E168))),'Data Summary'!CS174="Yes"),OFFSET('Sanitation Data'!$E$11,0,10*ROW('Sanitation Data'!E168)),NA())</f>
        <v>#N/A</v>
      </c>
      <c r="AE174" s="83" t="e">
        <f ca="true">+IF(AND(ISNUMBER(OFFSET('Sanitation Data'!$E$12,0,10*ROW('Sanitation Data'!E168))),'Data Summary'!CT174="Yes"),OFFSET('Sanitation Data'!$E$12,0,10*ROW('Sanitation Data'!E168)),NA())</f>
        <v>#N/A</v>
      </c>
      <c r="AF174" s="83" t="e">
        <f ca="true">+IF(AND(ISNUMBER(OFFSET('Sanitation Data'!$F$4,0,10*ROW('Sanitation Data'!F168))),'Data Summary'!CU174="Yes"),100-OFFSET('Sanitation Data'!$F$4,0,10*ROW('Sanitation Data'!F168)),NA())</f>
        <v>#N/A</v>
      </c>
      <c r="AG174" s="83" t="e">
        <f ca="true">+IF(AND(ISNUMBER(OFFSET('Sanitation Data'!$F$6,0,10*ROW('Sanitation Data'!F168))),'Data Summary'!CV174="Yes"),OFFSET('Sanitation Data'!$F$6,0,10*ROW('Sanitation Data'!F168)),NA())</f>
        <v>#N/A</v>
      </c>
      <c r="AH174" s="83" t="e">
        <f ca="true">+IF(AND(ISNUMBER(OFFSET('Sanitation Data'!$F$10,0,10*ROW('Sanitation Data'!F168))),'Data Summary'!CW174="Yes"),OFFSET('Sanitation Data'!$F$10,0,10*ROW('Sanitation Data'!F168)),NA())</f>
        <v>#N/A</v>
      </c>
      <c r="AI174" s="83" t="e">
        <f ca="true">+IF(AND(ISNUMBER(OFFSET('Sanitation Data'!$F$11,0,10*ROW('Sanitation Data'!F168))),'Data Summary'!CX174="Yes"),OFFSET('Sanitation Data'!$F$11,0,10*ROW('Sanitation Data'!F168)),NA())</f>
        <v>#N/A</v>
      </c>
      <c r="AJ174" s="83" t="e">
        <f ca="true">+IF(AND(ISNUMBER(OFFSET('Sanitation Data'!$F$12,0,10*ROW('Sanitation Data'!F168))),'Data Summary'!CY174="Yes"),OFFSET('Sanitation Data'!$F$12,0,10*ROW('Sanitation Data'!F168)),NA())</f>
        <v>#N/A</v>
      </c>
      <c r="AK174" s="83" t="e">
        <f ca="true">+IF(AND(ISNUMBER(OFFSET('Sanitation Data'!$G$4,0,10*ROW('Sanitation Data'!G168))),'Data Summary'!CZ174="Yes"),100-OFFSET('Sanitation Data'!$G$4,0,10*ROW('Sanitation Data'!G168)),NA())</f>
        <v>#N/A</v>
      </c>
      <c r="AL174" s="83" t="e">
        <f ca="true">+IF(AND(ISNUMBER(OFFSET('Sanitation Data'!$G$6,0,10*ROW('Sanitation Data'!G168))),'Data Summary'!DA174="Yes"),OFFSET('Sanitation Data'!$G$6,0,10*ROW('Sanitation Data'!G168)),NA())</f>
        <v>#N/A</v>
      </c>
      <c r="AM174" s="83" t="e">
        <f ca="true">+IF(AND(ISNUMBER(OFFSET('Sanitation Data'!$G$10,0,10*ROW('Sanitation Data'!G168))),'Data Summary'!DB174="Yes"),OFFSET('Sanitation Data'!$G$10,0,10*ROW('Sanitation Data'!G168)),NA())</f>
        <v>#N/A</v>
      </c>
      <c r="AN174" s="83" t="e">
        <f ca="true">+IF(AND(ISNUMBER(OFFSET('Sanitation Data'!$G$11,0,10*ROW('Sanitation Data'!G168))),'Data Summary'!DC174="Yes"),OFFSET('Sanitation Data'!$G$11,0,10*ROW('Sanitation Data'!G168)),NA())</f>
        <v>#N/A</v>
      </c>
      <c r="AO174" s="83" t="e">
        <f ca="true">+IF(AND(ISNUMBER(OFFSET('Sanitation Data'!$G$12,0,10*ROW('Sanitation Data'!G168))),'Data Summary'!DD174="Yes"),OFFSET('Sanitation Data'!$G$12,0,10*ROW('Sanitation Data'!G168)),NA())</f>
        <v>#N/A</v>
      </c>
      <c r="AP174" s="83" t="e">
        <f ca="true">+IF(AND(ISNUMBER(OFFSET('Sanitation Data'!$H$4,0,10*ROW('Sanitation Data'!H168))),'Data Summary'!DE174="Yes"),100-OFFSET('Sanitation Data'!$H$4,0,10*ROW('Sanitation Data'!H168)),NA())</f>
        <v>#N/A</v>
      </c>
      <c r="AQ174" s="83" t="e">
        <f ca="true">+IF(AND(ISNUMBER(OFFSET('Sanitation Data'!$H$6,0,10*ROW('Sanitation Data'!H168))),'Data Summary'!DF174="Yes"),OFFSET('Sanitation Data'!$H$6,0,10*ROW('Sanitation Data'!H168)),NA())</f>
        <v>#N/A</v>
      </c>
      <c r="AR174" s="83" t="e">
        <f ca="true">+IF(AND(ISNUMBER(OFFSET('Sanitation Data'!$H$10,0,10*ROW('Sanitation Data'!H168))),'Data Summary'!DG174="Yes"),OFFSET('Sanitation Data'!$H$10,0,10*ROW('Sanitation Data'!H168)),NA())</f>
        <v>#N/A</v>
      </c>
      <c r="AS174" s="83" t="e">
        <f ca="true">+IF(AND(ISNUMBER(OFFSET('Sanitation Data'!$H$11,0,10*ROW('Sanitation Data'!H168))),'Data Summary'!DH174="Yes"),OFFSET('Sanitation Data'!$H$11,0,10*ROW('Sanitation Data'!H168)),NA())</f>
        <v>#N/A</v>
      </c>
      <c r="AT174" s="83" t="e">
        <f ca="true">+IF(AND(ISNUMBER(OFFSET('Sanitation Data'!$H$12,0,10*ROW('Sanitation Data'!H168))),'Data Summary'!DI174="Yes"),OFFSET('Sanitation Data'!$H$12,0,10*ROW('Sanitation Data'!H168)),NA())</f>
        <v>#N/A</v>
      </c>
      <c r="AU174" s="83" t="e">
        <f ca="true">+IF(AND(ISNUMBER(OFFSET('Sanitation Data'!$I$4,0,10*ROW('Sanitation Data'!I168))),'Data Summary'!DJ174="Yes"),100-OFFSET('Sanitation Data'!$I$4,0,10*ROW('Sanitation Data'!I168)),NA())</f>
        <v>#N/A</v>
      </c>
      <c r="AV174" s="83" t="e">
        <f ca="true">+IF(AND(ISNUMBER(OFFSET('Sanitation Data'!$I$6,0,10*ROW('Sanitation Data'!I168))),'Data Summary'!DK174="Yes"),OFFSET('Sanitation Data'!$I$6,0,10*ROW('Sanitation Data'!I168)),NA())</f>
        <v>#N/A</v>
      </c>
      <c r="AW174" s="83" t="e">
        <f ca="true">+IF(AND(ISNUMBER(OFFSET('Sanitation Data'!$I$10,0,10*ROW('Sanitation Data'!I168))),'Data Summary'!DL174="Yes"),OFFSET('Sanitation Data'!$I$10,0,10*ROW('Sanitation Data'!I168)),NA())</f>
        <v>#N/A</v>
      </c>
      <c r="AX174" s="83" t="e">
        <f ca="true">+IF(AND(ISNUMBER(OFFSET('Sanitation Data'!$I$11,0,10*ROW('Sanitation Data'!I168))),'Data Summary'!DM174="Yes"),OFFSET('Sanitation Data'!$I$11,0,10*ROW('Sanitation Data'!I168)),NA())</f>
        <v>#N/A</v>
      </c>
      <c r="AY174" s="83" t="e">
        <f ca="true">+IF(AND(ISNUMBER(OFFSET('Sanitation Data'!$I$12,0,10*ROW('Sanitation Data'!I168))),'Data Summary'!DN174="Yes"),OFFSET('Sanitation Data'!$I$12,0,10*ROW('Sanitation Data'!I168)),NA())</f>
        <v>#N/A</v>
      </c>
      <c r="AZ174" s="84" t="e">
        <f ca="true">+IF(AND(ISNUMBER(OFFSET('Hygiene Data'!$D$5,0,10*ROW('Hygiene Data'!D168))),'Data Summary'!DO174="Yes"),OFFSET('Hygiene Data'!$D$5,0,10*ROW('Hygiene Data'!D168)),NA())</f>
        <v>#N/A</v>
      </c>
      <c r="BA174" s="84" t="e">
        <f ca="true">+IF(AND(ISNUMBER(OFFSET('Hygiene Data'!$D$7,0,10*ROW('Hygiene Data'!D168))),'Data Summary'!DP174="Yes"),OFFSET('Hygiene Data'!$D$7,0,10*ROW('Hygiene Data'!D168)),NA())</f>
        <v>#N/A</v>
      </c>
      <c r="BB174" s="84" t="e">
        <f ca="true">+IF(AND(ISNUMBER(OFFSET('Hygiene Data'!$D$9,0,10*ROW('Hygiene Data'!D168))),'Data Summary'!DQ174="Yes"),OFFSET('Hygiene Data'!$D$9,0,10*ROW('Hygiene Data'!D168)),NA())</f>
        <v>#N/A</v>
      </c>
      <c r="BC174" s="84" t="e">
        <f ca="true">+IF(AND(ISNUMBER(OFFSET('Hygiene Data'!$E$5,0,10*ROW('Hygiene Data'!E168))),'Data Summary'!DR174="Yes"),OFFSET('Hygiene Data'!$E$5,0,10*ROW('Hygiene Data'!E168)),NA())</f>
        <v>#N/A</v>
      </c>
      <c r="BD174" s="84" t="e">
        <f ca="true">+IF(AND(ISNUMBER(OFFSET('Hygiene Data'!$E$7,0,10*ROW('Hygiene Data'!E168))),'Data Summary'!DS174="Yes"),OFFSET('Hygiene Data'!$E$7,0,10*ROW('Hygiene Data'!E168)),NA())</f>
        <v>#N/A</v>
      </c>
      <c r="BE174" s="84" t="e">
        <f ca="true">+IF(AND(ISNUMBER(OFFSET('Hygiene Data'!$E$9,0,10*ROW('Hygiene Data'!E168))),'Data Summary'!DT174="Yes"),OFFSET('Hygiene Data'!$E$9,0,10*ROW('Hygiene Data'!E168)),NA())</f>
        <v>#N/A</v>
      </c>
      <c r="BF174" s="84" t="e">
        <f ca="true">+IF(AND(ISNUMBER(OFFSET('Hygiene Data'!$F$5,0,10*ROW('Hygiene Data'!F168))),'Data Summary'!DU174="Yes"),OFFSET('Hygiene Data'!$F$5,0,10*ROW('Hygiene Data'!F168)),NA())</f>
        <v>#N/A</v>
      </c>
      <c r="BG174" s="84" t="e">
        <f ca="true">+IF(AND(ISNUMBER(OFFSET('Hygiene Data'!$F$7,0,10*ROW('Hygiene Data'!F168))),'Data Summary'!DV174="Yes"),OFFSET('Hygiene Data'!$F$7,0,10*ROW('Hygiene Data'!F168)),NA())</f>
        <v>#N/A</v>
      </c>
      <c r="BH174" s="84" t="e">
        <f ca="true">+IF(AND(ISNUMBER(OFFSET('Hygiene Data'!$F$9,0,10*ROW('Hygiene Data'!F168))),'Data Summary'!DW174="Yes"),OFFSET('Hygiene Data'!$F$9,0,10*ROW('Hygiene Data'!F168)),NA())</f>
        <v>#N/A</v>
      </c>
      <c r="BI174" s="84" t="e">
        <f ca="true">+IF(AND(ISNUMBER(OFFSET('Hygiene Data'!$G$5,0,10*ROW('Hygiene Data'!G168))),'Data Summary'!DX174="Yes"),OFFSET('Hygiene Data'!$G$5,0,10*ROW('Hygiene Data'!G168)),NA())</f>
        <v>#N/A</v>
      </c>
      <c r="BJ174" s="84" t="e">
        <f ca="true">+IF(AND(ISNUMBER(OFFSET('Hygiene Data'!$G$7,0,10*ROW('Hygiene Data'!G168))),'Data Summary'!DY174="Yes"),OFFSET('Hygiene Data'!$G$7,0,10*ROW('Hygiene Data'!G168)),NA())</f>
        <v>#N/A</v>
      </c>
      <c r="BK174" s="84" t="e">
        <f ca="true">+IF(AND(ISNUMBER(OFFSET('Hygiene Data'!$G$9,0,10*ROW('Hygiene Data'!G168))),'Data Summary'!DZ174="Yes"),OFFSET('Hygiene Data'!$G$9,0,10*ROW('Hygiene Data'!G168)),NA())</f>
        <v>#N/A</v>
      </c>
      <c r="BL174" s="84" t="e">
        <f ca="true">+IF(AND(ISNUMBER(OFFSET('Hygiene Data'!$H$5,0,10*ROW('Hygiene Data'!H168))),'Data Summary'!EA174="Yes"),OFFSET('Hygiene Data'!$H$5,0,10*ROW('Hygiene Data'!H168)),NA())</f>
        <v>#N/A</v>
      </c>
      <c r="BM174" s="84" t="e">
        <f ca="true">+IF(AND(ISNUMBER(OFFSET('Hygiene Data'!$H$7,0,10*ROW('Hygiene Data'!H168))),'Data Summary'!EB174="Yes"),OFFSET('Hygiene Data'!$H$7,0,10*ROW('Hygiene Data'!H168)),NA())</f>
        <v>#N/A</v>
      </c>
      <c r="BN174" s="84" t="e">
        <f ca="true">+IF(AND(ISNUMBER(OFFSET('Hygiene Data'!$H$9,0,10*ROW('Hygiene Data'!H168))),'Data Summary'!EC174="Yes"),OFFSET('Hygiene Data'!$H$9,0,10*ROW('Hygiene Data'!H168)),NA())</f>
        <v>#N/A</v>
      </c>
      <c r="BO174" s="84" t="e">
        <f ca="true">+IF(AND(ISNUMBER(OFFSET('Hygiene Data'!$I$5,0,10*ROW('Hygiene Data'!I168))),'Data Summary'!ED174="Yes"),OFFSET('Hygiene Data'!$I$5,0,10*ROW('Hygiene Data'!I168)),NA())</f>
        <v>#N/A</v>
      </c>
      <c r="BP174" s="84" t="e">
        <f ca="true">+IF(AND(ISNUMBER(OFFSET('Hygiene Data'!$I$7,0,10*ROW('Hygiene Data'!I168))),'Data Summary'!EE174="Yes"),OFFSET('Hygiene Data'!$I$7,0,10*ROW('Hygiene Data'!I168)),NA())</f>
        <v>#N/A</v>
      </c>
      <c r="BQ174" s="84" t="e">
        <f ca="true">+IF(AND(ISNUMBER(OFFSET('Hygiene Data'!$I$9,0,10*ROW('Hygiene Data'!I168))),'Data Summary'!EF174="Yes"),OFFSET('Hygiene Data'!$I$9,0,10*ROW('Hygiene Data'!I168)),NA())</f>
        <v>#N/A</v>
      </c>
    </row>
    <row xmlns:x14ac="http://schemas.microsoft.com/office/spreadsheetml/2009/9/ac" r="175" x14ac:dyDescent="0.2">
      <c r="A175" s="375" t="e">
        <f ca="true">+RIGHT('Data Summary'!A175,LEN('Data Summary'!A175)-9)</f>
        <v>#VALUE!</v>
      </c>
      <c r="B175" s="36" t="str">
        <f ca="true">+IF(ISTEXT('Data Summary'!B175),'Data Summary'!B175,"")</f>
        <v/>
      </c>
      <c r="C175" s="325" t="e">
        <f ca="true">+VALUE('Data Summary'!C175)</f>
        <v>#VALUE!</v>
      </c>
      <c r="D175" s="82" t="e">
        <f ca="true">+IF(AND(ISNUMBER(OFFSET('Water Data'!$D$4,0,10*ROW('Water Data'!D169))),'Data Summary'!BS175="Yes"),100-OFFSET('Water Data'!$D$4,0,10*ROW('Water Data'!D169)),NA())</f>
        <v>#N/A</v>
      </c>
      <c r="E175" s="82" t="e">
        <f ca="true">+IF(AND(ISNUMBER(OFFSET('Water Data'!$D$6,0,10*ROW('Water Data'!D169))),'Data Summary'!BT175="Yes"),OFFSET('Water Data'!$D$6,0,10*ROW('Water Data'!D169)),NA())</f>
        <v>#N/A</v>
      </c>
      <c r="F175" s="82" t="e">
        <f ca="true">+IF(AND(ISNUMBER(OFFSET('Water Data'!$D$9,0,10*ROW('Water Data'!D169))),'Data Summary'!BU175="Yes"),OFFSET('Water Data'!$D$9,0,10*ROW('Water Data'!D169)),NA())</f>
        <v>#N/A</v>
      </c>
      <c r="G175" s="82" t="e">
        <f ca="true">+IF(AND(ISNUMBER(OFFSET('Water Data'!$E$4,0,10*ROW('Water Data'!E169))),'Data Summary'!BV175="Yes"),100-OFFSET('Water Data'!$E$4,0,10*ROW('Water Data'!E169)),NA())</f>
        <v>#N/A</v>
      </c>
      <c r="H175" s="82" t="e">
        <f ca="true">+IF(AND(ISNUMBER(OFFSET('Water Data'!$E$6,0,10*ROW('Water Data'!E169))),'Data Summary'!BW175="Yes"),OFFSET('Water Data'!$E$6,0,10*ROW('Water Data'!E169)),NA())</f>
        <v>#N/A</v>
      </c>
      <c r="I175" s="82" t="e">
        <f ca="true">+IF(AND(ISNUMBER(OFFSET('Water Data'!$E$9,0,10*ROW('Water Data'!E169))),'Data Summary'!BX175="Yes"),OFFSET('Water Data'!$E$9,0,10*ROW('Water Data'!E169)),NA())</f>
        <v>#N/A</v>
      </c>
      <c r="J175" s="82" t="e">
        <f ca="true">+IF(AND(ISNUMBER(OFFSET('Water Data'!$F$4,0,10*ROW('Water Data'!F169))),'Data Summary'!BY175="Yes"),100-OFFSET('Water Data'!$F$4,0,10*ROW('Water Data'!F169)),NA())</f>
        <v>#N/A</v>
      </c>
      <c r="K175" s="82" t="e">
        <f ca="true">+IF(AND(ISNUMBER(OFFSET('Water Data'!$F$6,0,10*ROW('Water Data'!F169))),'Data Summary'!BZ175="Yes"),OFFSET('Water Data'!$F$6,0,10*ROW('Water Data'!F169)),NA())</f>
        <v>#N/A</v>
      </c>
      <c r="L175" s="82" t="e">
        <f ca="true">+IF(AND(ISNUMBER(OFFSET('Water Data'!$F$9,0,10*ROW('Water Data'!F169))),'Data Summary'!CA175="Yes"),OFFSET('Water Data'!$F$9,0,10*ROW('Water Data'!F169)),NA())</f>
        <v>#N/A</v>
      </c>
      <c r="M175" s="82" t="e">
        <f ca="true">+IF(AND(ISNUMBER(OFFSET('Water Data'!$G$4,0,10*ROW('Water Data'!G169))),'Data Summary'!CB175="Yes"),100-OFFSET('Water Data'!$G$4,0,10*ROW('Water Data'!G169)),NA())</f>
        <v>#N/A</v>
      </c>
      <c r="N175" s="82" t="e">
        <f ca="true">+IF(AND(ISNUMBER(OFFSET('Water Data'!$G$6,0,10*ROW('Water Data'!G169))),'Data Summary'!CC175="Yes"),OFFSET('Water Data'!$G$6,0,10*ROW('Water Data'!G169)),NA())</f>
        <v>#N/A</v>
      </c>
      <c r="O175" s="82" t="e">
        <f ca="true">+IF(AND(ISNUMBER(OFFSET('Water Data'!$G$9,0,10*ROW('Water Data'!G169))),'Data Summary'!CD175="Yes"),OFFSET('Water Data'!$G$9,0,10*ROW('Water Data'!G169)),NA())</f>
        <v>#N/A</v>
      </c>
      <c r="P175" s="82" t="e">
        <f ca="true">+IF(AND(ISNUMBER(OFFSET('Water Data'!$H$4,0,10*ROW('Water Data'!H169))),'Data Summary'!CE175="Yes"),100-OFFSET('Water Data'!$H$4,0,10*ROW('Water Data'!H169)),NA())</f>
        <v>#N/A</v>
      </c>
      <c r="Q175" s="82" t="e">
        <f ca="true">+IF(AND(ISNUMBER(OFFSET('Water Data'!$H$6,0,10*ROW('Water Data'!H169))),'Data Summary'!CF175="Yes"),OFFSET('Water Data'!$H$6,0,10*ROW('Water Data'!H169)),NA())</f>
        <v>#N/A</v>
      </c>
      <c r="R175" s="82" t="e">
        <f ca="true">+IF(AND(ISNUMBER(OFFSET('Water Data'!$H$9,0,10*ROW('Water Data'!H169))),'Data Summary'!CG175="Yes"),OFFSET('Water Data'!$H$9,0,10*ROW('Water Data'!H169)),NA())</f>
        <v>#N/A</v>
      </c>
      <c r="S175" s="82" t="e">
        <f ca="true">+IF(AND(ISNUMBER(OFFSET('Water Data'!$I$4,0,10*ROW('Water Data'!I169))),'Data Summary'!CH175="Yes"),100-OFFSET('Water Data'!$I$4,0,10*ROW('Water Data'!I169)),NA())</f>
        <v>#N/A</v>
      </c>
      <c r="T175" s="82" t="e">
        <f ca="true">+IF(AND(ISNUMBER(OFFSET('Water Data'!$I$6,0,10*ROW('Water Data'!I169))),'Data Summary'!CI175="Yes"),OFFSET('Water Data'!$I$6,0,10*ROW('Water Data'!I169)),NA())</f>
        <v>#N/A</v>
      </c>
      <c r="U175" s="82" t="e">
        <f ca="true">+IF(AND(ISNUMBER(OFFSET('Water Data'!$I$9,0,10*ROW('Water Data'!I169))),'Data Summary'!CJ175="Yes"),OFFSET('Water Data'!$I$9,0,10*ROW('Water Data'!I169)),NA())</f>
        <v>#N/A</v>
      </c>
      <c r="V175" s="83" t="e">
        <f ca="true">+IF(AND(ISNUMBER(OFFSET('Sanitation Data'!$D$4,0,10*ROW('Sanitation Data'!D169))),'Data Summary'!CK175="Yes"),100-OFFSET('Sanitation Data'!$D$4,0,10*ROW('Sanitation Data'!D169)),NA())</f>
        <v>#N/A</v>
      </c>
      <c r="W175" s="83" t="e">
        <f ca="true">+IF(AND(ISNUMBER(OFFSET('Sanitation Data'!$D$6,0,10*ROW('Sanitation Data'!D169))),'Data Summary'!CL175="Yes"),OFFSET('Sanitation Data'!$D$6,0,10*ROW('Sanitation Data'!D169)),NA())</f>
        <v>#N/A</v>
      </c>
      <c r="X175" s="83" t="e">
        <f ca="true">+IF(AND(ISNUMBER(OFFSET('Sanitation Data'!$D$10,0,10*ROW('Sanitation Data'!D169))),'Data Summary'!CM175="Yes"),OFFSET('Sanitation Data'!$D$10,0,10*ROW('Sanitation Data'!D169)),NA())</f>
        <v>#N/A</v>
      </c>
      <c r="Y175" s="83" t="e">
        <f ca="true">+IF(AND(ISNUMBER(OFFSET('Sanitation Data'!$D$11,0,10*ROW('Sanitation Data'!D169))),'Data Summary'!CN175="Yes"),OFFSET('Sanitation Data'!$D$11,0,10*ROW('Sanitation Data'!D169)),NA())</f>
        <v>#N/A</v>
      </c>
      <c r="Z175" s="83" t="e">
        <f ca="true">+IF(AND(ISNUMBER(OFFSET('Sanitation Data'!$D$12,0,10*ROW('Sanitation Data'!D169))),'Data Summary'!CO175="Yes"),OFFSET('Sanitation Data'!$D$12,0,10*ROW('Sanitation Data'!D169)),NA())</f>
        <v>#N/A</v>
      </c>
      <c r="AA175" s="83" t="e">
        <f ca="true">+IF(AND(ISNUMBER(OFFSET('Sanitation Data'!$E$4,0,10*ROW('Sanitation Data'!E169))),'Data Summary'!CP175="Yes"),100-OFFSET('Sanitation Data'!$E$4,0,10*ROW('Sanitation Data'!E169)),NA())</f>
        <v>#N/A</v>
      </c>
      <c r="AB175" s="83" t="e">
        <f ca="true">+IF(AND(ISNUMBER(OFFSET('Sanitation Data'!$E$6,0,10*ROW('Sanitation Data'!E169))),'Data Summary'!CQ175="Yes"),OFFSET('Sanitation Data'!$E$6,0,10*ROW('Sanitation Data'!E169)),NA())</f>
        <v>#N/A</v>
      </c>
      <c r="AC175" s="83" t="e">
        <f ca="true">+IF(AND(ISNUMBER(OFFSET('Sanitation Data'!$E$10,0,10*ROW('Sanitation Data'!E169))),'Data Summary'!CR175="Yes"),OFFSET('Sanitation Data'!$E$10,0,10*ROW('Sanitation Data'!E169)),NA())</f>
        <v>#N/A</v>
      </c>
      <c r="AD175" s="83" t="e">
        <f ca="true">+IF(AND(ISNUMBER(OFFSET('Sanitation Data'!$E$11,0,10*ROW('Sanitation Data'!E169))),'Data Summary'!CS175="Yes"),OFFSET('Sanitation Data'!$E$11,0,10*ROW('Sanitation Data'!E169)),NA())</f>
        <v>#N/A</v>
      </c>
      <c r="AE175" s="83" t="e">
        <f ca="true">+IF(AND(ISNUMBER(OFFSET('Sanitation Data'!$E$12,0,10*ROW('Sanitation Data'!E169))),'Data Summary'!CT175="Yes"),OFFSET('Sanitation Data'!$E$12,0,10*ROW('Sanitation Data'!E169)),NA())</f>
        <v>#N/A</v>
      </c>
      <c r="AF175" s="83" t="e">
        <f ca="true">+IF(AND(ISNUMBER(OFFSET('Sanitation Data'!$F$4,0,10*ROW('Sanitation Data'!F169))),'Data Summary'!CU175="Yes"),100-OFFSET('Sanitation Data'!$F$4,0,10*ROW('Sanitation Data'!F169)),NA())</f>
        <v>#N/A</v>
      </c>
      <c r="AG175" s="83" t="e">
        <f ca="true">+IF(AND(ISNUMBER(OFFSET('Sanitation Data'!$F$6,0,10*ROW('Sanitation Data'!F169))),'Data Summary'!CV175="Yes"),OFFSET('Sanitation Data'!$F$6,0,10*ROW('Sanitation Data'!F169)),NA())</f>
        <v>#N/A</v>
      </c>
      <c r="AH175" s="83" t="e">
        <f ca="true">+IF(AND(ISNUMBER(OFFSET('Sanitation Data'!$F$10,0,10*ROW('Sanitation Data'!F169))),'Data Summary'!CW175="Yes"),OFFSET('Sanitation Data'!$F$10,0,10*ROW('Sanitation Data'!F169)),NA())</f>
        <v>#N/A</v>
      </c>
      <c r="AI175" s="83" t="e">
        <f ca="true">+IF(AND(ISNUMBER(OFFSET('Sanitation Data'!$F$11,0,10*ROW('Sanitation Data'!F169))),'Data Summary'!CX175="Yes"),OFFSET('Sanitation Data'!$F$11,0,10*ROW('Sanitation Data'!F169)),NA())</f>
        <v>#N/A</v>
      </c>
      <c r="AJ175" s="83" t="e">
        <f ca="true">+IF(AND(ISNUMBER(OFFSET('Sanitation Data'!$F$12,0,10*ROW('Sanitation Data'!F169))),'Data Summary'!CY175="Yes"),OFFSET('Sanitation Data'!$F$12,0,10*ROW('Sanitation Data'!F169)),NA())</f>
        <v>#N/A</v>
      </c>
      <c r="AK175" s="83" t="e">
        <f ca="true">+IF(AND(ISNUMBER(OFFSET('Sanitation Data'!$G$4,0,10*ROW('Sanitation Data'!G169))),'Data Summary'!CZ175="Yes"),100-OFFSET('Sanitation Data'!$G$4,0,10*ROW('Sanitation Data'!G169)),NA())</f>
        <v>#N/A</v>
      </c>
      <c r="AL175" s="83" t="e">
        <f ca="true">+IF(AND(ISNUMBER(OFFSET('Sanitation Data'!$G$6,0,10*ROW('Sanitation Data'!G169))),'Data Summary'!DA175="Yes"),OFFSET('Sanitation Data'!$G$6,0,10*ROW('Sanitation Data'!G169)),NA())</f>
        <v>#N/A</v>
      </c>
      <c r="AM175" s="83" t="e">
        <f ca="true">+IF(AND(ISNUMBER(OFFSET('Sanitation Data'!$G$10,0,10*ROW('Sanitation Data'!G169))),'Data Summary'!DB175="Yes"),OFFSET('Sanitation Data'!$G$10,0,10*ROW('Sanitation Data'!G169)),NA())</f>
        <v>#N/A</v>
      </c>
      <c r="AN175" s="83" t="e">
        <f ca="true">+IF(AND(ISNUMBER(OFFSET('Sanitation Data'!$G$11,0,10*ROW('Sanitation Data'!G169))),'Data Summary'!DC175="Yes"),OFFSET('Sanitation Data'!$G$11,0,10*ROW('Sanitation Data'!G169)),NA())</f>
        <v>#N/A</v>
      </c>
      <c r="AO175" s="83" t="e">
        <f ca="true">+IF(AND(ISNUMBER(OFFSET('Sanitation Data'!$G$12,0,10*ROW('Sanitation Data'!G169))),'Data Summary'!DD175="Yes"),OFFSET('Sanitation Data'!$G$12,0,10*ROW('Sanitation Data'!G169)),NA())</f>
        <v>#N/A</v>
      </c>
      <c r="AP175" s="83" t="e">
        <f ca="true">+IF(AND(ISNUMBER(OFFSET('Sanitation Data'!$H$4,0,10*ROW('Sanitation Data'!H169))),'Data Summary'!DE175="Yes"),100-OFFSET('Sanitation Data'!$H$4,0,10*ROW('Sanitation Data'!H169)),NA())</f>
        <v>#N/A</v>
      </c>
      <c r="AQ175" s="83" t="e">
        <f ca="true">+IF(AND(ISNUMBER(OFFSET('Sanitation Data'!$H$6,0,10*ROW('Sanitation Data'!H169))),'Data Summary'!DF175="Yes"),OFFSET('Sanitation Data'!$H$6,0,10*ROW('Sanitation Data'!H169)),NA())</f>
        <v>#N/A</v>
      </c>
      <c r="AR175" s="83" t="e">
        <f ca="true">+IF(AND(ISNUMBER(OFFSET('Sanitation Data'!$H$10,0,10*ROW('Sanitation Data'!H169))),'Data Summary'!DG175="Yes"),OFFSET('Sanitation Data'!$H$10,0,10*ROW('Sanitation Data'!H169)),NA())</f>
        <v>#N/A</v>
      </c>
      <c r="AS175" s="83" t="e">
        <f ca="true">+IF(AND(ISNUMBER(OFFSET('Sanitation Data'!$H$11,0,10*ROW('Sanitation Data'!H169))),'Data Summary'!DH175="Yes"),OFFSET('Sanitation Data'!$H$11,0,10*ROW('Sanitation Data'!H169)),NA())</f>
        <v>#N/A</v>
      </c>
      <c r="AT175" s="83" t="e">
        <f ca="true">+IF(AND(ISNUMBER(OFFSET('Sanitation Data'!$H$12,0,10*ROW('Sanitation Data'!H169))),'Data Summary'!DI175="Yes"),OFFSET('Sanitation Data'!$H$12,0,10*ROW('Sanitation Data'!H169)),NA())</f>
        <v>#N/A</v>
      </c>
      <c r="AU175" s="83" t="e">
        <f ca="true">+IF(AND(ISNUMBER(OFFSET('Sanitation Data'!$I$4,0,10*ROW('Sanitation Data'!I169))),'Data Summary'!DJ175="Yes"),100-OFFSET('Sanitation Data'!$I$4,0,10*ROW('Sanitation Data'!I169)),NA())</f>
        <v>#N/A</v>
      </c>
      <c r="AV175" s="83" t="e">
        <f ca="true">+IF(AND(ISNUMBER(OFFSET('Sanitation Data'!$I$6,0,10*ROW('Sanitation Data'!I169))),'Data Summary'!DK175="Yes"),OFFSET('Sanitation Data'!$I$6,0,10*ROW('Sanitation Data'!I169)),NA())</f>
        <v>#N/A</v>
      </c>
      <c r="AW175" s="83" t="e">
        <f ca="true">+IF(AND(ISNUMBER(OFFSET('Sanitation Data'!$I$10,0,10*ROW('Sanitation Data'!I169))),'Data Summary'!DL175="Yes"),OFFSET('Sanitation Data'!$I$10,0,10*ROW('Sanitation Data'!I169)),NA())</f>
        <v>#N/A</v>
      </c>
      <c r="AX175" s="83" t="e">
        <f ca="true">+IF(AND(ISNUMBER(OFFSET('Sanitation Data'!$I$11,0,10*ROW('Sanitation Data'!I169))),'Data Summary'!DM175="Yes"),OFFSET('Sanitation Data'!$I$11,0,10*ROW('Sanitation Data'!I169)),NA())</f>
        <v>#N/A</v>
      </c>
      <c r="AY175" s="83" t="e">
        <f ca="true">+IF(AND(ISNUMBER(OFFSET('Sanitation Data'!$I$12,0,10*ROW('Sanitation Data'!I169))),'Data Summary'!DN175="Yes"),OFFSET('Sanitation Data'!$I$12,0,10*ROW('Sanitation Data'!I169)),NA())</f>
        <v>#N/A</v>
      </c>
      <c r="AZ175" s="84" t="e">
        <f ca="true">+IF(AND(ISNUMBER(OFFSET('Hygiene Data'!$D$5,0,10*ROW('Hygiene Data'!D169))),'Data Summary'!DO175="Yes"),OFFSET('Hygiene Data'!$D$5,0,10*ROW('Hygiene Data'!D169)),NA())</f>
        <v>#N/A</v>
      </c>
      <c r="BA175" s="84" t="e">
        <f ca="true">+IF(AND(ISNUMBER(OFFSET('Hygiene Data'!$D$7,0,10*ROW('Hygiene Data'!D169))),'Data Summary'!DP175="Yes"),OFFSET('Hygiene Data'!$D$7,0,10*ROW('Hygiene Data'!D169)),NA())</f>
        <v>#N/A</v>
      </c>
      <c r="BB175" s="84" t="e">
        <f ca="true">+IF(AND(ISNUMBER(OFFSET('Hygiene Data'!$D$9,0,10*ROW('Hygiene Data'!D169))),'Data Summary'!DQ175="Yes"),OFFSET('Hygiene Data'!$D$9,0,10*ROW('Hygiene Data'!D169)),NA())</f>
        <v>#N/A</v>
      </c>
      <c r="BC175" s="84" t="e">
        <f ca="true">+IF(AND(ISNUMBER(OFFSET('Hygiene Data'!$E$5,0,10*ROW('Hygiene Data'!E169))),'Data Summary'!DR175="Yes"),OFFSET('Hygiene Data'!$E$5,0,10*ROW('Hygiene Data'!E169)),NA())</f>
        <v>#N/A</v>
      </c>
      <c r="BD175" s="84" t="e">
        <f ca="true">+IF(AND(ISNUMBER(OFFSET('Hygiene Data'!$E$7,0,10*ROW('Hygiene Data'!E169))),'Data Summary'!DS175="Yes"),OFFSET('Hygiene Data'!$E$7,0,10*ROW('Hygiene Data'!E169)),NA())</f>
        <v>#N/A</v>
      </c>
      <c r="BE175" s="84" t="e">
        <f ca="true">+IF(AND(ISNUMBER(OFFSET('Hygiene Data'!$E$9,0,10*ROW('Hygiene Data'!E169))),'Data Summary'!DT175="Yes"),OFFSET('Hygiene Data'!$E$9,0,10*ROW('Hygiene Data'!E169)),NA())</f>
        <v>#N/A</v>
      </c>
      <c r="BF175" s="84" t="e">
        <f ca="true">+IF(AND(ISNUMBER(OFFSET('Hygiene Data'!$F$5,0,10*ROW('Hygiene Data'!F169))),'Data Summary'!DU175="Yes"),OFFSET('Hygiene Data'!$F$5,0,10*ROW('Hygiene Data'!F169)),NA())</f>
        <v>#N/A</v>
      </c>
      <c r="BG175" s="84" t="e">
        <f ca="true">+IF(AND(ISNUMBER(OFFSET('Hygiene Data'!$F$7,0,10*ROW('Hygiene Data'!F169))),'Data Summary'!DV175="Yes"),OFFSET('Hygiene Data'!$F$7,0,10*ROW('Hygiene Data'!F169)),NA())</f>
        <v>#N/A</v>
      </c>
      <c r="BH175" s="84" t="e">
        <f ca="true">+IF(AND(ISNUMBER(OFFSET('Hygiene Data'!$F$9,0,10*ROW('Hygiene Data'!F169))),'Data Summary'!DW175="Yes"),OFFSET('Hygiene Data'!$F$9,0,10*ROW('Hygiene Data'!F169)),NA())</f>
        <v>#N/A</v>
      </c>
      <c r="BI175" s="84" t="e">
        <f ca="true">+IF(AND(ISNUMBER(OFFSET('Hygiene Data'!$G$5,0,10*ROW('Hygiene Data'!G169))),'Data Summary'!DX175="Yes"),OFFSET('Hygiene Data'!$G$5,0,10*ROW('Hygiene Data'!G169)),NA())</f>
        <v>#N/A</v>
      </c>
      <c r="BJ175" s="84" t="e">
        <f ca="true">+IF(AND(ISNUMBER(OFFSET('Hygiene Data'!$G$7,0,10*ROW('Hygiene Data'!G169))),'Data Summary'!DY175="Yes"),OFFSET('Hygiene Data'!$G$7,0,10*ROW('Hygiene Data'!G169)),NA())</f>
        <v>#N/A</v>
      </c>
      <c r="BK175" s="84" t="e">
        <f ca="true">+IF(AND(ISNUMBER(OFFSET('Hygiene Data'!$G$9,0,10*ROW('Hygiene Data'!G169))),'Data Summary'!DZ175="Yes"),OFFSET('Hygiene Data'!$G$9,0,10*ROW('Hygiene Data'!G169)),NA())</f>
        <v>#N/A</v>
      </c>
      <c r="BL175" s="84" t="e">
        <f ca="true">+IF(AND(ISNUMBER(OFFSET('Hygiene Data'!$H$5,0,10*ROW('Hygiene Data'!H169))),'Data Summary'!EA175="Yes"),OFFSET('Hygiene Data'!$H$5,0,10*ROW('Hygiene Data'!H169)),NA())</f>
        <v>#N/A</v>
      </c>
      <c r="BM175" s="84" t="e">
        <f ca="true">+IF(AND(ISNUMBER(OFFSET('Hygiene Data'!$H$7,0,10*ROW('Hygiene Data'!H169))),'Data Summary'!EB175="Yes"),OFFSET('Hygiene Data'!$H$7,0,10*ROW('Hygiene Data'!H169)),NA())</f>
        <v>#N/A</v>
      </c>
      <c r="BN175" s="84" t="e">
        <f ca="true">+IF(AND(ISNUMBER(OFFSET('Hygiene Data'!$H$9,0,10*ROW('Hygiene Data'!H169))),'Data Summary'!EC175="Yes"),OFFSET('Hygiene Data'!$H$9,0,10*ROW('Hygiene Data'!H169)),NA())</f>
        <v>#N/A</v>
      </c>
      <c r="BO175" s="84" t="e">
        <f ca="true">+IF(AND(ISNUMBER(OFFSET('Hygiene Data'!$I$5,0,10*ROW('Hygiene Data'!I169))),'Data Summary'!ED175="Yes"),OFFSET('Hygiene Data'!$I$5,0,10*ROW('Hygiene Data'!I169)),NA())</f>
        <v>#N/A</v>
      </c>
      <c r="BP175" s="84" t="e">
        <f ca="true">+IF(AND(ISNUMBER(OFFSET('Hygiene Data'!$I$7,0,10*ROW('Hygiene Data'!I169))),'Data Summary'!EE175="Yes"),OFFSET('Hygiene Data'!$I$7,0,10*ROW('Hygiene Data'!I169)),NA())</f>
        <v>#N/A</v>
      </c>
      <c r="BQ175" s="84" t="e">
        <f ca="true">+IF(AND(ISNUMBER(OFFSET('Hygiene Data'!$I$9,0,10*ROW('Hygiene Data'!I169))),'Data Summary'!EF175="Yes"),OFFSET('Hygiene Data'!$I$9,0,10*ROW('Hygiene Data'!I169)),NA())</f>
        <v>#N/A</v>
      </c>
    </row>
    <row xmlns:x14ac="http://schemas.microsoft.com/office/spreadsheetml/2009/9/ac" r="176" x14ac:dyDescent="0.2">
      <c r="A176" s="375" t="e">
        <f ca="true">+RIGHT('Data Summary'!A176,LEN('Data Summary'!A176)-9)</f>
        <v>#VALUE!</v>
      </c>
      <c r="B176" s="36" t="str">
        <f ca="true">+IF(ISTEXT('Data Summary'!B176),'Data Summary'!B176,"")</f>
        <v/>
      </c>
      <c r="C176" s="325" t="e">
        <f ca="true">+VALUE('Data Summary'!C176)</f>
        <v>#VALUE!</v>
      </c>
      <c r="D176" s="82" t="e">
        <f ca="true">+IF(AND(ISNUMBER(OFFSET('Water Data'!$D$4,0,10*ROW('Water Data'!D170))),'Data Summary'!BS176="Yes"),100-OFFSET('Water Data'!$D$4,0,10*ROW('Water Data'!D170)),NA())</f>
        <v>#N/A</v>
      </c>
      <c r="E176" s="82" t="e">
        <f ca="true">+IF(AND(ISNUMBER(OFFSET('Water Data'!$D$6,0,10*ROW('Water Data'!D170))),'Data Summary'!BT176="Yes"),OFFSET('Water Data'!$D$6,0,10*ROW('Water Data'!D170)),NA())</f>
        <v>#N/A</v>
      </c>
      <c r="F176" s="82" t="e">
        <f ca="true">+IF(AND(ISNUMBER(OFFSET('Water Data'!$D$9,0,10*ROW('Water Data'!D170))),'Data Summary'!BU176="Yes"),OFFSET('Water Data'!$D$9,0,10*ROW('Water Data'!D170)),NA())</f>
        <v>#N/A</v>
      </c>
      <c r="G176" s="82" t="e">
        <f ca="true">+IF(AND(ISNUMBER(OFFSET('Water Data'!$E$4,0,10*ROW('Water Data'!E170))),'Data Summary'!BV176="Yes"),100-OFFSET('Water Data'!$E$4,0,10*ROW('Water Data'!E170)),NA())</f>
        <v>#N/A</v>
      </c>
      <c r="H176" s="82" t="e">
        <f ca="true">+IF(AND(ISNUMBER(OFFSET('Water Data'!$E$6,0,10*ROW('Water Data'!E170))),'Data Summary'!BW176="Yes"),OFFSET('Water Data'!$E$6,0,10*ROW('Water Data'!E170)),NA())</f>
        <v>#N/A</v>
      </c>
      <c r="I176" s="82" t="e">
        <f ca="true">+IF(AND(ISNUMBER(OFFSET('Water Data'!$E$9,0,10*ROW('Water Data'!E170))),'Data Summary'!BX176="Yes"),OFFSET('Water Data'!$E$9,0,10*ROW('Water Data'!E170)),NA())</f>
        <v>#N/A</v>
      </c>
      <c r="J176" s="82" t="e">
        <f ca="true">+IF(AND(ISNUMBER(OFFSET('Water Data'!$F$4,0,10*ROW('Water Data'!F170))),'Data Summary'!BY176="Yes"),100-OFFSET('Water Data'!$F$4,0,10*ROW('Water Data'!F170)),NA())</f>
        <v>#N/A</v>
      </c>
      <c r="K176" s="82" t="e">
        <f ca="true">+IF(AND(ISNUMBER(OFFSET('Water Data'!$F$6,0,10*ROW('Water Data'!F170))),'Data Summary'!BZ176="Yes"),OFFSET('Water Data'!$F$6,0,10*ROW('Water Data'!F170)),NA())</f>
        <v>#N/A</v>
      </c>
      <c r="L176" s="82" t="e">
        <f ca="true">+IF(AND(ISNUMBER(OFFSET('Water Data'!$F$9,0,10*ROW('Water Data'!F170))),'Data Summary'!CA176="Yes"),OFFSET('Water Data'!$F$9,0,10*ROW('Water Data'!F170)),NA())</f>
        <v>#N/A</v>
      </c>
      <c r="M176" s="82" t="e">
        <f ca="true">+IF(AND(ISNUMBER(OFFSET('Water Data'!$G$4,0,10*ROW('Water Data'!G170))),'Data Summary'!CB176="Yes"),100-OFFSET('Water Data'!$G$4,0,10*ROW('Water Data'!G170)),NA())</f>
        <v>#N/A</v>
      </c>
      <c r="N176" s="82" t="e">
        <f ca="true">+IF(AND(ISNUMBER(OFFSET('Water Data'!$G$6,0,10*ROW('Water Data'!G170))),'Data Summary'!CC176="Yes"),OFFSET('Water Data'!$G$6,0,10*ROW('Water Data'!G170)),NA())</f>
        <v>#N/A</v>
      </c>
      <c r="O176" s="82" t="e">
        <f ca="true">+IF(AND(ISNUMBER(OFFSET('Water Data'!$G$9,0,10*ROW('Water Data'!G170))),'Data Summary'!CD176="Yes"),OFFSET('Water Data'!$G$9,0,10*ROW('Water Data'!G170)),NA())</f>
        <v>#N/A</v>
      </c>
      <c r="P176" s="82" t="e">
        <f ca="true">+IF(AND(ISNUMBER(OFFSET('Water Data'!$H$4,0,10*ROW('Water Data'!H170))),'Data Summary'!CE176="Yes"),100-OFFSET('Water Data'!$H$4,0,10*ROW('Water Data'!H170)),NA())</f>
        <v>#N/A</v>
      </c>
      <c r="Q176" s="82" t="e">
        <f ca="true">+IF(AND(ISNUMBER(OFFSET('Water Data'!$H$6,0,10*ROW('Water Data'!H170))),'Data Summary'!CF176="Yes"),OFFSET('Water Data'!$H$6,0,10*ROW('Water Data'!H170)),NA())</f>
        <v>#N/A</v>
      </c>
      <c r="R176" s="82" t="e">
        <f ca="true">+IF(AND(ISNUMBER(OFFSET('Water Data'!$H$9,0,10*ROW('Water Data'!H170))),'Data Summary'!CG176="Yes"),OFFSET('Water Data'!$H$9,0,10*ROW('Water Data'!H170)),NA())</f>
        <v>#N/A</v>
      </c>
      <c r="S176" s="82" t="e">
        <f ca="true">+IF(AND(ISNUMBER(OFFSET('Water Data'!$I$4,0,10*ROW('Water Data'!I170))),'Data Summary'!CH176="Yes"),100-OFFSET('Water Data'!$I$4,0,10*ROW('Water Data'!I170)),NA())</f>
        <v>#N/A</v>
      </c>
      <c r="T176" s="82" t="e">
        <f ca="true">+IF(AND(ISNUMBER(OFFSET('Water Data'!$I$6,0,10*ROW('Water Data'!I170))),'Data Summary'!CI176="Yes"),OFFSET('Water Data'!$I$6,0,10*ROW('Water Data'!I170)),NA())</f>
        <v>#N/A</v>
      </c>
      <c r="U176" s="82" t="e">
        <f ca="true">+IF(AND(ISNUMBER(OFFSET('Water Data'!$I$9,0,10*ROW('Water Data'!I170))),'Data Summary'!CJ176="Yes"),OFFSET('Water Data'!$I$9,0,10*ROW('Water Data'!I170)),NA())</f>
        <v>#N/A</v>
      </c>
      <c r="V176" s="83" t="e">
        <f ca="true">+IF(AND(ISNUMBER(OFFSET('Sanitation Data'!$D$4,0,10*ROW('Sanitation Data'!D170))),'Data Summary'!CK176="Yes"),100-OFFSET('Sanitation Data'!$D$4,0,10*ROW('Sanitation Data'!D170)),NA())</f>
        <v>#N/A</v>
      </c>
      <c r="W176" s="83" t="e">
        <f ca="true">+IF(AND(ISNUMBER(OFFSET('Sanitation Data'!$D$6,0,10*ROW('Sanitation Data'!D170))),'Data Summary'!CL176="Yes"),OFFSET('Sanitation Data'!$D$6,0,10*ROW('Sanitation Data'!D170)),NA())</f>
        <v>#N/A</v>
      </c>
      <c r="X176" s="83" t="e">
        <f ca="true">+IF(AND(ISNUMBER(OFFSET('Sanitation Data'!$D$10,0,10*ROW('Sanitation Data'!D170))),'Data Summary'!CM176="Yes"),OFFSET('Sanitation Data'!$D$10,0,10*ROW('Sanitation Data'!D170)),NA())</f>
        <v>#N/A</v>
      </c>
      <c r="Y176" s="83" t="e">
        <f ca="true">+IF(AND(ISNUMBER(OFFSET('Sanitation Data'!$D$11,0,10*ROW('Sanitation Data'!D170))),'Data Summary'!CN176="Yes"),OFFSET('Sanitation Data'!$D$11,0,10*ROW('Sanitation Data'!D170)),NA())</f>
        <v>#N/A</v>
      </c>
      <c r="Z176" s="83" t="e">
        <f ca="true">+IF(AND(ISNUMBER(OFFSET('Sanitation Data'!$D$12,0,10*ROW('Sanitation Data'!D170))),'Data Summary'!CO176="Yes"),OFFSET('Sanitation Data'!$D$12,0,10*ROW('Sanitation Data'!D170)),NA())</f>
        <v>#N/A</v>
      </c>
      <c r="AA176" s="83" t="e">
        <f ca="true">+IF(AND(ISNUMBER(OFFSET('Sanitation Data'!$E$4,0,10*ROW('Sanitation Data'!E170))),'Data Summary'!CP176="Yes"),100-OFFSET('Sanitation Data'!$E$4,0,10*ROW('Sanitation Data'!E170)),NA())</f>
        <v>#N/A</v>
      </c>
      <c r="AB176" s="83" t="e">
        <f ca="true">+IF(AND(ISNUMBER(OFFSET('Sanitation Data'!$E$6,0,10*ROW('Sanitation Data'!E170))),'Data Summary'!CQ176="Yes"),OFFSET('Sanitation Data'!$E$6,0,10*ROW('Sanitation Data'!E170)),NA())</f>
        <v>#N/A</v>
      </c>
      <c r="AC176" s="83" t="e">
        <f ca="true">+IF(AND(ISNUMBER(OFFSET('Sanitation Data'!$E$10,0,10*ROW('Sanitation Data'!E170))),'Data Summary'!CR176="Yes"),OFFSET('Sanitation Data'!$E$10,0,10*ROW('Sanitation Data'!E170)),NA())</f>
        <v>#N/A</v>
      </c>
      <c r="AD176" s="83" t="e">
        <f ca="true">+IF(AND(ISNUMBER(OFFSET('Sanitation Data'!$E$11,0,10*ROW('Sanitation Data'!E170))),'Data Summary'!CS176="Yes"),OFFSET('Sanitation Data'!$E$11,0,10*ROW('Sanitation Data'!E170)),NA())</f>
        <v>#N/A</v>
      </c>
      <c r="AE176" s="83" t="e">
        <f ca="true">+IF(AND(ISNUMBER(OFFSET('Sanitation Data'!$E$12,0,10*ROW('Sanitation Data'!E170))),'Data Summary'!CT176="Yes"),OFFSET('Sanitation Data'!$E$12,0,10*ROW('Sanitation Data'!E170)),NA())</f>
        <v>#N/A</v>
      </c>
      <c r="AF176" s="83" t="e">
        <f ca="true">+IF(AND(ISNUMBER(OFFSET('Sanitation Data'!$F$4,0,10*ROW('Sanitation Data'!F170))),'Data Summary'!CU176="Yes"),100-OFFSET('Sanitation Data'!$F$4,0,10*ROW('Sanitation Data'!F170)),NA())</f>
        <v>#N/A</v>
      </c>
      <c r="AG176" s="83" t="e">
        <f ca="true">+IF(AND(ISNUMBER(OFFSET('Sanitation Data'!$F$6,0,10*ROW('Sanitation Data'!F170))),'Data Summary'!CV176="Yes"),OFFSET('Sanitation Data'!$F$6,0,10*ROW('Sanitation Data'!F170)),NA())</f>
        <v>#N/A</v>
      </c>
      <c r="AH176" s="83" t="e">
        <f ca="true">+IF(AND(ISNUMBER(OFFSET('Sanitation Data'!$F$10,0,10*ROW('Sanitation Data'!F170))),'Data Summary'!CW176="Yes"),OFFSET('Sanitation Data'!$F$10,0,10*ROW('Sanitation Data'!F170)),NA())</f>
        <v>#N/A</v>
      </c>
      <c r="AI176" s="83" t="e">
        <f ca="true">+IF(AND(ISNUMBER(OFFSET('Sanitation Data'!$F$11,0,10*ROW('Sanitation Data'!F170))),'Data Summary'!CX176="Yes"),OFFSET('Sanitation Data'!$F$11,0,10*ROW('Sanitation Data'!F170)),NA())</f>
        <v>#N/A</v>
      </c>
      <c r="AJ176" s="83" t="e">
        <f ca="true">+IF(AND(ISNUMBER(OFFSET('Sanitation Data'!$F$12,0,10*ROW('Sanitation Data'!F170))),'Data Summary'!CY176="Yes"),OFFSET('Sanitation Data'!$F$12,0,10*ROW('Sanitation Data'!F170)),NA())</f>
        <v>#N/A</v>
      </c>
      <c r="AK176" s="83" t="e">
        <f ca="true">+IF(AND(ISNUMBER(OFFSET('Sanitation Data'!$G$4,0,10*ROW('Sanitation Data'!G170))),'Data Summary'!CZ176="Yes"),100-OFFSET('Sanitation Data'!$G$4,0,10*ROW('Sanitation Data'!G170)),NA())</f>
        <v>#N/A</v>
      </c>
      <c r="AL176" s="83" t="e">
        <f ca="true">+IF(AND(ISNUMBER(OFFSET('Sanitation Data'!$G$6,0,10*ROW('Sanitation Data'!G170))),'Data Summary'!DA176="Yes"),OFFSET('Sanitation Data'!$G$6,0,10*ROW('Sanitation Data'!G170)),NA())</f>
        <v>#N/A</v>
      </c>
      <c r="AM176" s="83" t="e">
        <f ca="true">+IF(AND(ISNUMBER(OFFSET('Sanitation Data'!$G$10,0,10*ROW('Sanitation Data'!G170))),'Data Summary'!DB176="Yes"),OFFSET('Sanitation Data'!$G$10,0,10*ROW('Sanitation Data'!G170)),NA())</f>
        <v>#N/A</v>
      </c>
      <c r="AN176" s="83" t="e">
        <f ca="true">+IF(AND(ISNUMBER(OFFSET('Sanitation Data'!$G$11,0,10*ROW('Sanitation Data'!G170))),'Data Summary'!DC176="Yes"),OFFSET('Sanitation Data'!$G$11,0,10*ROW('Sanitation Data'!G170)),NA())</f>
        <v>#N/A</v>
      </c>
      <c r="AO176" s="83" t="e">
        <f ca="true">+IF(AND(ISNUMBER(OFFSET('Sanitation Data'!$G$12,0,10*ROW('Sanitation Data'!G170))),'Data Summary'!DD176="Yes"),OFFSET('Sanitation Data'!$G$12,0,10*ROW('Sanitation Data'!G170)),NA())</f>
        <v>#N/A</v>
      </c>
      <c r="AP176" s="83" t="e">
        <f ca="true">+IF(AND(ISNUMBER(OFFSET('Sanitation Data'!$H$4,0,10*ROW('Sanitation Data'!H170))),'Data Summary'!DE176="Yes"),100-OFFSET('Sanitation Data'!$H$4,0,10*ROW('Sanitation Data'!H170)),NA())</f>
        <v>#N/A</v>
      </c>
      <c r="AQ176" s="83" t="e">
        <f ca="true">+IF(AND(ISNUMBER(OFFSET('Sanitation Data'!$H$6,0,10*ROW('Sanitation Data'!H170))),'Data Summary'!DF176="Yes"),OFFSET('Sanitation Data'!$H$6,0,10*ROW('Sanitation Data'!H170)),NA())</f>
        <v>#N/A</v>
      </c>
      <c r="AR176" s="83" t="e">
        <f ca="true">+IF(AND(ISNUMBER(OFFSET('Sanitation Data'!$H$10,0,10*ROW('Sanitation Data'!H170))),'Data Summary'!DG176="Yes"),OFFSET('Sanitation Data'!$H$10,0,10*ROW('Sanitation Data'!H170)),NA())</f>
        <v>#N/A</v>
      </c>
      <c r="AS176" s="83" t="e">
        <f ca="true">+IF(AND(ISNUMBER(OFFSET('Sanitation Data'!$H$11,0,10*ROW('Sanitation Data'!H170))),'Data Summary'!DH176="Yes"),OFFSET('Sanitation Data'!$H$11,0,10*ROW('Sanitation Data'!H170)),NA())</f>
        <v>#N/A</v>
      </c>
      <c r="AT176" s="83" t="e">
        <f ca="true">+IF(AND(ISNUMBER(OFFSET('Sanitation Data'!$H$12,0,10*ROW('Sanitation Data'!H170))),'Data Summary'!DI176="Yes"),OFFSET('Sanitation Data'!$H$12,0,10*ROW('Sanitation Data'!H170)),NA())</f>
        <v>#N/A</v>
      </c>
      <c r="AU176" s="83" t="e">
        <f ca="true">+IF(AND(ISNUMBER(OFFSET('Sanitation Data'!$I$4,0,10*ROW('Sanitation Data'!I170))),'Data Summary'!DJ176="Yes"),100-OFFSET('Sanitation Data'!$I$4,0,10*ROW('Sanitation Data'!I170)),NA())</f>
        <v>#N/A</v>
      </c>
      <c r="AV176" s="83" t="e">
        <f ca="true">+IF(AND(ISNUMBER(OFFSET('Sanitation Data'!$I$6,0,10*ROW('Sanitation Data'!I170))),'Data Summary'!DK176="Yes"),OFFSET('Sanitation Data'!$I$6,0,10*ROW('Sanitation Data'!I170)),NA())</f>
        <v>#N/A</v>
      </c>
      <c r="AW176" s="83" t="e">
        <f ca="true">+IF(AND(ISNUMBER(OFFSET('Sanitation Data'!$I$10,0,10*ROW('Sanitation Data'!I170))),'Data Summary'!DL176="Yes"),OFFSET('Sanitation Data'!$I$10,0,10*ROW('Sanitation Data'!I170)),NA())</f>
        <v>#N/A</v>
      </c>
      <c r="AX176" s="83" t="e">
        <f ca="true">+IF(AND(ISNUMBER(OFFSET('Sanitation Data'!$I$11,0,10*ROW('Sanitation Data'!I170))),'Data Summary'!DM176="Yes"),OFFSET('Sanitation Data'!$I$11,0,10*ROW('Sanitation Data'!I170)),NA())</f>
        <v>#N/A</v>
      </c>
      <c r="AY176" s="83" t="e">
        <f ca="true">+IF(AND(ISNUMBER(OFFSET('Sanitation Data'!$I$12,0,10*ROW('Sanitation Data'!I170))),'Data Summary'!DN176="Yes"),OFFSET('Sanitation Data'!$I$12,0,10*ROW('Sanitation Data'!I170)),NA())</f>
        <v>#N/A</v>
      </c>
      <c r="AZ176" s="84" t="e">
        <f ca="true">+IF(AND(ISNUMBER(OFFSET('Hygiene Data'!$D$5,0,10*ROW('Hygiene Data'!D170))),'Data Summary'!DO176="Yes"),OFFSET('Hygiene Data'!$D$5,0,10*ROW('Hygiene Data'!D170)),NA())</f>
        <v>#N/A</v>
      </c>
      <c r="BA176" s="84" t="e">
        <f ca="true">+IF(AND(ISNUMBER(OFFSET('Hygiene Data'!$D$7,0,10*ROW('Hygiene Data'!D170))),'Data Summary'!DP176="Yes"),OFFSET('Hygiene Data'!$D$7,0,10*ROW('Hygiene Data'!D170)),NA())</f>
        <v>#N/A</v>
      </c>
      <c r="BB176" s="84" t="e">
        <f ca="true">+IF(AND(ISNUMBER(OFFSET('Hygiene Data'!$D$9,0,10*ROW('Hygiene Data'!D170))),'Data Summary'!DQ176="Yes"),OFFSET('Hygiene Data'!$D$9,0,10*ROW('Hygiene Data'!D170)),NA())</f>
        <v>#N/A</v>
      </c>
      <c r="BC176" s="84" t="e">
        <f ca="true">+IF(AND(ISNUMBER(OFFSET('Hygiene Data'!$E$5,0,10*ROW('Hygiene Data'!E170))),'Data Summary'!DR176="Yes"),OFFSET('Hygiene Data'!$E$5,0,10*ROW('Hygiene Data'!E170)),NA())</f>
        <v>#N/A</v>
      </c>
      <c r="BD176" s="84" t="e">
        <f ca="true">+IF(AND(ISNUMBER(OFFSET('Hygiene Data'!$E$7,0,10*ROW('Hygiene Data'!E170))),'Data Summary'!DS176="Yes"),OFFSET('Hygiene Data'!$E$7,0,10*ROW('Hygiene Data'!E170)),NA())</f>
        <v>#N/A</v>
      </c>
      <c r="BE176" s="84" t="e">
        <f ca="true">+IF(AND(ISNUMBER(OFFSET('Hygiene Data'!$E$9,0,10*ROW('Hygiene Data'!E170))),'Data Summary'!DT176="Yes"),OFFSET('Hygiene Data'!$E$9,0,10*ROW('Hygiene Data'!E170)),NA())</f>
        <v>#N/A</v>
      </c>
      <c r="BF176" s="84" t="e">
        <f ca="true">+IF(AND(ISNUMBER(OFFSET('Hygiene Data'!$F$5,0,10*ROW('Hygiene Data'!F170))),'Data Summary'!DU176="Yes"),OFFSET('Hygiene Data'!$F$5,0,10*ROW('Hygiene Data'!F170)),NA())</f>
        <v>#N/A</v>
      </c>
      <c r="BG176" s="84" t="e">
        <f ca="true">+IF(AND(ISNUMBER(OFFSET('Hygiene Data'!$F$7,0,10*ROW('Hygiene Data'!F170))),'Data Summary'!DV176="Yes"),OFFSET('Hygiene Data'!$F$7,0,10*ROW('Hygiene Data'!F170)),NA())</f>
        <v>#N/A</v>
      </c>
      <c r="BH176" s="84" t="e">
        <f ca="true">+IF(AND(ISNUMBER(OFFSET('Hygiene Data'!$F$9,0,10*ROW('Hygiene Data'!F170))),'Data Summary'!DW176="Yes"),OFFSET('Hygiene Data'!$F$9,0,10*ROW('Hygiene Data'!F170)),NA())</f>
        <v>#N/A</v>
      </c>
      <c r="BI176" s="84" t="e">
        <f ca="true">+IF(AND(ISNUMBER(OFFSET('Hygiene Data'!$G$5,0,10*ROW('Hygiene Data'!G170))),'Data Summary'!DX176="Yes"),OFFSET('Hygiene Data'!$G$5,0,10*ROW('Hygiene Data'!G170)),NA())</f>
        <v>#N/A</v>
      </c>
      <c r="BJ176" s="84" t="e">
        <f ca="true">+IF(AND(ISNUMBER(OFFSET('Hygiene Data'!$G$7,0,10*ROW('Hygiene Data'!G170))),'Data Summary'!DY176="Yes"),OFFSET('Hygiene Data'!$G$7,0,10*ROW('Hygiene Data'!G170)),NA())</f>
        <v>#N/A</v>
      </c>
      <c r="BK176" s="84" t="e">
        <f ca="true">+IF(AND(ISNUMBER(OFFSET('Hygiene Data'!$G$9,0,10*ROW('Hygiene Data'!G170))),'Data Summary'!DZ176="Yes"),OFFSET('Hygiene Data'!$G$9,0,10*ROW('Hygiene Data'!G170)),NA())</f>
        <v>#N/A</v>
      </c>
      <c r="BL176" s="84" t="e">
        <f ca="true">+IF(AND(ISNUMBER(OFFSET('Hygiene Data'!$H$5,0,10*ROW('Hygiene Data'!H170))),'Data Summary'!EA176="Yes"),OFFSET('Hygiene Data'!$H$5,0,10*ROW('Hygiene Data'!H170)),NA())</f>
        <v>#N/A</v>
      </c>
      <c r="BM176" s="84" t="e">
        <f ca="true">+IF(AND(ISNUMBER(OFFSET('Hygiene Data'!$H$7,0,10*ROW('Hygiene Data'!H170))),'Data Summary'!EB176="Yes"),OFFSET('Hygiene Data'!$H$7,0,10*ROW('Hygiene Data'!H170)),NA())</f>
        <v>#N/A</v>
      </c>
      <c r="BN176" s="84" t="e">
        <f ca="true">+IF(AND(ISNUMBER(OFFSET('Hygiene Data'!$H$9,0,10*ROW('Hygiene Data'!H170))),'Data Summary'!EC176="Yes"),OFFSET('Hygiene Data'!$H$9,0,10*ROW('Hygiene Data'!H170)),NA())</f>
        <v>#N/A</v>
      </c>
      <c r="BO176" s="84" t="e">
        <f ca="true">+IF(AND(ISNUMBER(OFFSET('Hygiene Data'!$I$5,0,10*ROW('Hygiene Data'!I170))),'Data Summary'!ED176="Yes"),OFFSET('Hygiene Data'!$I$5,0,10*ROW('Hygiene Data'!I170)),NA())</f>
        <v>#N/A</v>
      </c>
      <c r="BP176" s="84" t="e">
        <f ca="true">+IF(AND(ISNUMBER(OFFSET('Hygiene Data'!$I$7,0,10*ROW('Hygiene Data'!I170))),'Data Summary'!EE176="Yes"),OFFSET('Hygiene Data'!$I$7,0,10*ROW('Hygiene Data'!I170)),NA())</f>
        <v>#N/A</v>
      </c>
      <c r="BQ176" s="84" t="e">
        <f ca="true">+IF(AND(ISNUMBER(OFFSET('Hygiene Data'!$I$9,0,10*ROW('Hygiene Data'!I170))),'Data Summary'!EF176="Yes"),OFFSET('Hygiene Data'!$I$9,0,10*ROW('Hygiene Data'!I170)),NA())</f>
        <v>#N/A</v>
      </c>
    </row>
    <row xmlns:x14ac="http://schemas.microsoft.com/office/spreadsheetml/2009/9/ac" r="177" x14ac:dyDescent="0.2">
      <c r="A177" s="375" t="e">
        <f ca="true">+RIGHT('Data Summary'!A177,LEN('Data Summary'!A177)-9)</f>
        <v>#VALUE!</v>
      </c>
      <c r="B177" s="36" t="str">
        <f ca="true">+IF(ISTEXT('Data Summary'!B177),'Data Summary'!B177,"")</f>
        <v/>
      </c>
      <c r="C177" s="325" t="e">
        <f ca="true">+VALUE('Data Summary'!C177)</f>
        <v>#VALUE!</v>
      </c>
      <c r="D177" s="82" t="e">
        <f ca="true">+IF(AND(ISNUMBER(OFFSET('Water Data'!$D$4,0,10*ROW('Water Data'!D171))),'Data Summary'!BS177="Yes"),100-OFFSET('Water Data'!$D$4,0,10*ROW('Water Data'!D171)),NA())</f>
        <v>#N/A</v>
      </c>
      <c r="E177" s="82" t="e">
        <f ca="true">+IF(AND(ISNUMBER(OFFSET('Water Data'!$D$6,0,10*ROW('Water Data'!D171))),'Data Summary'!BT177="Yes"),OFFSET('Water Data'!$D$6,0,10*ROW('Water Data'!D171)),NA())</f>
        <v>#N/A</v>
      </c>
      <c r="F177" s="82" t="e">
        <f ca="true">+IF(AND(ISNUMBER(OFFSET('Water Data'!$D$9,0,10*ROW('Water Data'!D171))),'Data Summary'!BU177="Yes"),OFFSET('Water Data'!$D$9,0,10*ROW('Water Data'!D171)),NA())</f>
        <v>#N/A</v>
      </c>
      <c r="G177" s="82" t="e">
        <f ca="true">+IF(AND(ISNUMBER(OFFSET('Water Data'!$E$4,0,10*ROW('Water Data'!E171))),'Data Summary'!BV177="Yes"),100-OFFSET('Water Data'!$E$4,0,10*ROW('Water Data'!E171)),NA())</f>
        <v>#N/A</v>
      </c>
      <c r="H177" s="82" t="e">
        <f ca="true">+IF(AND(ISNUMBER(OFFSET('Water Data'!$E$6,0,10*ROW('Water Data'!E171))),'Data Summary'!BW177="Yes"),OFFSET('Water Data'!$E$6,0,10*ROW('Water Data'!E171)),NA())</f>
        <v>#N/A</v>
      </c>
      <c r="I177" s="82" t="e">
        <f ca="true">+IF(AND(ISNUMBER(OFFSET('Water Data'!$E$9,0,10*ROW('Water Data'!E171))),'Data Summary'!BX177="Yes"),OFFSET('Water Data'!$E$9,0,10*ROW('Water Data'!E171)),NA())</f>
        <v>#N/A</v>
      </c>
      <c r="J177" s="82" t="e">
        <f ca="true">+IF(AND(ISNUMBER(OFFSET('Water Data'!$F$4,0,10*ROW('Water Data'!F171))),'Data Summary'!BY177="Yes"),100-OFFSET('Water Data'!$F$4,0,10*ROW('Water Data'!F171)),NA())</f>
        <v>#N/A</v>
      </c>
      <c r="K177" s="82" t="e">
        <f ca="true">+IF(AND(ISNUMBER(OFFSET('Water Data'!$F$6,0,10*ROW('Water Data'!F171))),'Data Summary'!BZ177="Yes"),OFFSET('Water Data'!$F$6,0,10*ROW('Water Data'!F171)),NA())</f>
        <v>#N/A</v>
      </c>
      <c r="L177" s="82" t="e">
        <f ca="true">+IF(AND(ISNUMBER(OFFSET('Water Data'!$F$9,0,10*ROW('Water Data'!F171))),'Data Summary'!CA177="Yes"),OFFSET('Water Data'!$F$9,0,10*ROW('Water Data'!F171)),NA())</f>
        <v>#N/A</v>
      </c>
      <c r="M177" s="82" t="e">
        <f ca="true">+IF(AND(ISNUMBER(OFFSET('Water Data'!$G$4,0,10*ROW('Water Data'!G171))),'Data Summary'!CB177="Yes"),100-OFFSET('Water Data'!$G$4,0,10*ROW('Water Data'!G171)),NA())</f>
        <v>#N/A</v>
      </c>
      <c r="N177" s="82" t="e">
        <f ca="true">+IF(AND(ISNUMBER(OFFSET('Water Data'!$G$6,0,10*ROW('Water Data'!G171))),'Data Summary'!CC177="Yes"),OFFSET('Water Data'!$G$6,0,10*ROW('Water Data'!G171)),NA())</f>
        <v>#N/A</v>
      </c>
      <c r="O177" s="82" t="e">
        <f ca="true">+IF(AND(ISNUMBER(OFFSET('Water Data'!$G$9,0,10*ROW('Water Data'!G171))),'Data Summary'!CD177="Yes"),OFFSET('Water Data'!$G$9,0,10*ROW('Water Data'!G171)),NA())</f>
        <v>#N/A</v>
      </c>
      <c r="P177" s="82" t="e">
        <f ca="true">+IF(AND(ISNUMBER(OFFSET('Water Data'!$H$4,0,10*ROW('Water Data'!H171))),'Data Summary'!CE177="Yes"),100-OFFSET('Water Data'!$H$4,0,10*ROW('Water Data'!H171)),NA())</f>
        <v>#N/A</v>
      </c>
      <c r="Q177" s="82" t="e">
        <f ca="true">+IF(AND(ISNUMBER(OFFSET('Water Data'!$H$6,0,10*ROW('Water Data'!H171))),'Data Summary'!CF177="Yes"),OFFSET('Water Data'!$H$6,0,10*ROW('Water Data'!H171)),NA())</f>
        <v>#N/A</v>
      </c>
      <c r="R177" s="82" t="e">
        <f ca="true">+IF(AND(ISNUMBER(OFFSET('Water Data'!$H$9,0,10*ROW('Water Data'!H171))),'Data Summary'!CG177="Yes"),OFFSET('Water Data'!$H$9,0,10*ROW('Water Data'!H171)),NA())</f>
        <v>#N/A</v>
      </c>
      <c r="S177" s="82" t="e">
        <f ca="true">+IF(AND(ISNUMBER(OFFSET('Water Data'!$I$4,0,10*ROW('Water Data'!I171))),'Data Summary'!CH177="Yes"),100-OFFSET('Water Data'!$I$4,0,10*ROW('Water Data'!I171)),NA())</f>
        <v>#N/A</v>
      </c>
      <c r="T177" s="82" t="e">
        <f ca="true">+IF(AND(ISNUMBER(OFFSET('Water Data'!$I$6,0,10*ROW('Water Data'!I171))),'Data Summary'!CI177="Yes"),OFFSET('Water Data'!$I$6,0,10*ROW('Water Data'!I171)),NA())</f>
        <v>#N/A</v>
      </c>
      <c r="U177" s="82" t="e">
        <f ca="true">+IF(AND(ISNUMBER(OFFSET('Water Data'!$I$9,0,10*ROW('Water Data'!I171))),'Data Summary'!CJ177="Yes"),OFFSET('Water Data'!$I$9,0,10*ROW('Water Data'!I171)),NA())</f>
        <v>#N/A</v>
      </c>
      <c r="V177" s="83" t="e">
        <f ca="true">+IF(AND(ISNUMBER(OFFSET('Sanitation Data'!$D$4,0,10*ROW('Sanitation Data'!D171))),'Data Summary'!CK177="Yes"),100-OFFSET('Sanitation Data'!$D$4,0,10*ROW('Sanitation Data'!D171)),NA())</f>
        <v>#N/A</v>
      </c>
      <c r="W177" s="83" t="e">
        <f ca="true">+IF(AND(ISNUMBER(OFFSET('Sanitation Data'!$D$6,0,10*ROW('Sanitation Data'!D171))),'Data Summary'!CL177="Yes"),OFFSET('Sanitation Data'!$D$6,0,10*ROW('Sanitation Data'!D171)),NA())</f>
        <v>#N/A</v>
      </c>
      <c r="X177" s="83" t="e">
        <f ca="true">+IF(AND(ISNUMBER(OFFSET('Sanitation Data'!$D$10,0,10*ROW('Sanitation Data'!D171))),'Data Summary'!CM177="Yes"),OFFSET('Sanitation Data'!$D$10,0,10*ROW('Sanitation Data'!D171)),NA())</f>
        <v>#N/A</v>
      </c>
      <c r="Y177" s="83" t="e">
        <f ca="true">+IF(AND(ISNUMBER(OFFSET('Sanitation Data'!$D$11,0,10*ROW('Sanitation Data'!D171))),'Data Summary'!CN177="Yes"),OFFSET('Sanitation Data'!$D$11,0,10*ROW('Sanitation Data'!D171)),NA())</f>
        <v>#N/A</v>
      </c>
      <c r="Z177" s="83" t="e">
        <f ca="true">+IF(AND(ISNUMBER(OFFSET('Sanitation Data'!$D$12,0,10*ROW('Sanitation Data'!D171))),'Data Summary'!CO177="Yes"),OFFSET('Sanitation Data'!$D$12,0,10*ROW('Sanitation Data'!D171)),NA())</f>
        <v>#N/A</v>
      </c>
      <c r="AA177" s="83" t="e">
        <f ca="true">+IF(AND(ISNUMBER(OFFSET('Sanitation Data'!$E$4,0,10*ROW('Sanitation Data'!E171))),'Data Summary'!CP177="Yes"),100-OFFSET('Sanitation Data'!$E$4,0,10*ROW('Sanitation Data'!E171)),NA())</f>
        <v>#N/A</v>
      </c>
      <c r="AB177" s="83" t="e">
        <f ca="true">+IF(AND(ISNUMBER(OFFSET('Sanitation Data'!$E$6,0,10*ROW('Sanitation Data'!E171))),'Data Summary'!CQ177="Yes"),OFFSET('Sanitation Data'!$E$6,0,10*ROW('Sanitation Data'!E171)),NA())</f>
        <v>#N/A</v>
      </c>
      <c r="AC177" s="83" t="e">
        <f ca="true">+IF(AND(ISNUMBER(OFFSET('Sanitation Data'!$E$10,0,10*ROW('Sanitation Data'!E171))),'Data Summary'!CR177="Yes"),OFFSET('Sanitation Data'!$E$10,0,10*ROW('Sanitation Data'!E171)),NA())</f>
        <v>#N/A</v>
      </c>
      <c r="AD177" s="83" t="e">
        <f ca="true">+IF(AND(ISNUMBER(OFFSET('Sanitation Data'!$E$11,0,10*ROW('Sanitation Data'!E171))),'Data Summary'!CS177="Yes"),OFFSET('Sanitation Data'!$E$11,0,10*ROW('Sanitation Data'!E171)),NA())</f>
        <v>#N/A</v>
      </c>
      <c r="AE177" s="83" t="e">
        <f ca="true">+IF(AND(ISNUMBER(OFFSET('Sanitation Data'!$E$12,0,10*ROW('Sanitation Data'!E171))),'Data Summary'!CT177="Yes"),OFFSET('Sanitation Data'!$E$12,0,10*ROW('Sanitation Data'!E171)),NA())</f>
        <v>#N/A</v>
      </c>
      <c r="AF177" s="83" t="e">
        <f ca="true">+IF(AND(ISNUMBER(OFFSET('Sanitation Data'!$F$4,0,10*ROW('Sanitation Data'!F171))),'Data Summary'!CU177="Yes"),100-OFFSET('Sanitation Data'!$F$4,0,10*ROW('Sanitation Data'!F171)),NA())</f>
        <v>#N/A</v>
      </c>
      <c r="AG177" s="83" t="e">
        <f ca="true">+IF(AND(ISNUMBER(OFFSET('Sanitation Data'!$F$6,0,10*ROW('Sanitation Data'!F171))),'Data Summary'!CV177="Yes"),OFFSET('Sanitation Data'!$F$6,0,10*ROW('Sanitation Data'!F171)),NA())</f>
        <v>#N/A</v>
      </c>
      <c r="AH177" s="83" t="e">
        <f ca="true">+IF(AND(ISNUMBER(OFFSET('Sanitation Data'!$F$10,0,10*ROW('Sanitation Data'!F171))),'Data Summary'!CW177="Yes"),OFFSET('Sanitation Data'!$F$10,0,10*ROW('Sanitation Data'!F171)),NA())</f>
        <v>#N/A</v>
      </c>
      <c r="AI177" s="83" t="e">
        <f ca="true">+IF(AND(ISNUMBER(OFFSET('Sanitation Data'!$F$11,0,10*ROW('Sanitation Data'!F171))),'Data Summary'!CX177="Yes"),OFFSET('Sanitation Data'!$F$11,0,10*ROW('Sanitation Data'!F171)),NA())</f>
        <v>#N/A</v>
      </c>
      <c r="AJ177" s="83" t="e">
        <f ca="true">+IF(AND(ISNUMBER(OFFSET('Sanitation Data'!$F$12,0,10*ROW('Sanitation Data'!F171))),'Data Summary'!CY177="Yes"),OFFSET('Sanitation Data'!$F$12,0,10*ROW('Sanitation Data'!F171)),NA())</f>
        <v>#N/A</v>
      </c>
      <c r="AK177" s="83" t="e">
        <f ca="true">+IF(AND(ISNUMBER(OFFSET('Sanitation Data'!$G$4,0,10*ROW('Sanitation Data'!G171))),'Data Summary'!CZ177="Yes"),100-OFFSET('Sanitation Data'!$G$4,0,10*ROW('Sanitation Data'!G171)),NA())</f>
        <v>#N/A</v>
      </c>
      <c r="AL177" s="83" t="e">
        <f ca="true">+IF(AND(ISNUMBER(OFFSET('Sanitation Data'!$G$6,0,10*ROW('Sanitation Data'!G171))),'Data Summary'!DA177="Yes"),OFFSET('Sanitation Data'!$G$6,0,10*ROW('Sanitation Data'!G171)),NA())</f>
        <v>#N/A</v>
      </c>
      <c r="AM177" s="83" t="e">
        <f ca="true">+IF(AND(ISNUMBER(OFFSET('Sanitation Data'!$G$10,0,10*ROW('Sanitation Data'!G171))),'Data Summary'!DB177="Yes"),OFFSET('Sanitation Data'!$G$10,0,10*ROW('Sanitation Data'!G171)),NA())</f>
        <v>#N/A</v>
      </c>
      <c r="AN177" s="83" t="e">
        <f ca="true">+IF(AND(ISNUMBER(OFFSET('Sanitation Data'!$G$11,0,10*ROW('Sanitation Data'!G171))),'Data Summary'!DC177="Yes"),OFFSET('Sanitation Data'!$G$11,0,10*ROW('Sanitation Data'!G171)),NA())</f>
        <v>#N/A</v>
      </c>
      <c r="AO177" s="83" t="e">
        <f ca="true">+IF(AND(ISNUMBER(OFFSET('Sanitation Data'!$G$12,0,10*ROW('Sanitation Data'!G171))),'Data Summary'!DD177="Yes"),OFFSET('Sanitation Data'!$G$12,0,10*ROW('Sanitation Data'!G171)),NA())</f>
        <v>#N/A</v>
      </c>
      <c r="AP177" s="83" t="e">
        <f ca="true">+IF(AND(ISNUMBER(OFFSET('Sanitation Data'!$H$4,0,10*ROW('Sanitation Data'!H171))),'Data Summary'!DE177="Yes"),100-OFFSET('Sanitation Data'!$H$4,0,10*ROW('Sanitation Data'!H171)),NA())</f>
        <v>#N/A</v>
      </c>
      <c r="AQ177" s="83" t="e">
        <f ca="true">+IF(AND(ISNUMBER(OFFSET('Sanitation Data'!$H$6,0,10*ROW('Sanitation Data'!H171))),'Data Summary'!DF177="Yes"),OFFSET('Sanitation Data'!$H$6,0,10*ROW('Sanitation Data'!H171)),NA())</f>
        <v>#N/A</v>
      </c>
      <c r="AR177" s="83" t="e">
        <f ca="true">+IF(AND(ISNUMBER(OFFSET('Sanitation Data'!$H$10,0,10*ROW('Sanitation Data'!H171))),'Data Summary'!DG177="Yes"),OFFSET('Sanitation Data'!$H$10,0,10*ROW('Sanitation Data'!H171)),NA())</f>
        <v>#N/A</v>
      </c>
      <c r="AS177" s="83" t="e">
        <f ca="true">+IF(AND(ISNUMBER(OFFSET('Sanitation Data'!$H$11,0,10*ROW('Sanitation Data'!H171))),'Data Summary'!DH177="Yes"),OFFSET('Sanitation Data'!$H$11,0,10*ROW('Sanitation Data'!H171)),NA())</f>
        <v>#N/A</v>
      </c>
      <c r="AT177" s="83" t="e">
        <f ca="true">+IF(AND(ISNUMBER(OFFSET('Sanitation Data'!$H$12,0,10*ROW('Sanitation Data'!H171))),'Data Summary'!DI177="Yes"),OFFSET('Sanitation Data'!$H$12,0,10*ROW('Sanitation Data'!H171)),NA())</f>
        <v>#N/A</v>
      </c>
      <c r="AU177" s="83" t="e">
        <f ca="true">+IF(AND(ISNUMBER(OFFSET('Sanitation Data'!$I$4,0,10*ROW('Sanitation Data'!I171))),'Data Summary'!DJ177="Yes"),100-OFFSET('Sanitation Data'!$I$4,0,10*ROW('Sanitation Data'!I171)),NA())</f>
        <v>#N/A</v>
      </c>
      <c r="AV177" s="83" t="e">
        <f ca="true">+IF(AND(ISNUMBER(OFFSET('Sanitation Data'!$I$6,0,10*ROW('Sanitation Data'!I171))),'Data Summary'!DK177="Yes"),OFFSET('Sanitation Data'!$I$6,0,10*ROW('Sanitation Data'!I171)),NA())</f>
        <v>#N/A</v>
      </c>
      <c r="AW177" s="83" t="e">
        <f ca="true">+IF(AND(ISNUMBER(OFFSET('Sanitation Data'!$I$10,0,10*ROW('Sanitation Data'!I171))),'Data Summary'!DL177="Yes"),OFFSET('Sanitation Data'!$I$10,0,10*ROW('Sanitation Data'!I171)),NA())</f>
        <v>#N/A</v>
      </c>
      <c r="AX177" s="83" t="e">
        <f ca="true">+IF(AND(ISNUMBER(OFFSET('Sanitation Data'!$I$11,0,10*ROW('Sanitation Data'!I171))),'Data Summary'!DM177="Yes"),OFFSET('Sanitation Data'!$I$11,0,10*ROW('Sanitation Data'!I171)),NA())</f>
        <v>#N/A</v>
      </c>
      <c r="AY177" s="83" t="e">
        <f ca="true">+IF(AND(ISNUMBER(OFFSET('Sanitation Data'!$I$12,0,10*ROW('Sanitation Data'!I171))),'Data Summary'!DN177="Yes"),OFFSET('Sanitation Data'!$I$12,0,10*ROW('Sanitation Data'!I171)),NA())</f>
        <v>#N/A</v>
      </c>
      <c r="AZ177" s="84" t="e">
        <f ca="true">+IF(AND(ISNUMBER(OFFSET('Hygiene Data'!$D$5,0,10*ROW('Hygiene Data'!D171))),'Data Summary'!DO177="Yes"),OFFSET('Hygiene Data'!$D$5,0,10*ROW('Hygiene Data'!D171)),NA())</f>
        <v>#N/A</v>
      </c>
      <c r="BA177" s="84" t="e">
        <f ca="true">+IF(AND(ISNUMBER(OFFSET('Hygiene Data'!$D$7,0,10*ROW('Hygiene Data'!D171))),'Data Summary'!DP177="Yes"),OFFSET('Hygiene Data'!$D$7,0,10*ROW('Hygiene Data'!D171)),NA())</f>
        <v>#N/A</v>
      </c>
      <c r="BB177" s="84" t="e">
        <f ca="true">+IF(AND(ISNUMBER(OFFSET('Hygiene Data'!$D$9,0,10*ROW('Hygiene Data'!D171))),'Data Summary'!DQ177="Yes"),OFFSET('Hygiene Data'!$D$9,0,10*ROW('Hygiene Data'!D171)),NA())</f>
        <v>#N/A</v>
      </c>
      <c r="BC177" s="84" t="e">
        <f ca="true">+IF(AND(ISNUMBER(OFFSET('Hygiene Data'!$E$5,0,10*ROW('Hygiene Data'!E171))),'Data Summary'!DR177="Yes"),OFFSET('Hygiene Data'!$E$5,0,10*ROW('Hygiene Data'!E171)),NA())</f>
        <v>#N/A</v>
      </c>
      <c r="BD177" s="84" t="e">
        <f ca="true">+IF(AND(ISNUMBER(OFFSET('Hygiene Data'!$E$7,0,10*ROW('Hygiene Data'!E171))),'Data Summary'!DS177="Yes"),OFFSET('Hygiene Data'!$E$7,0,10*ROW('Hygiene Data'!E171)),NA())</f>
        <v>#N/A</v>
      </c>
      <c r="BE177" s="84" t="e">
        <f ca="true">+IF(AND(ISNUMBER(OFFSET('Hygiene Data'!$E$9,0,10*ROW('Hygiene Data'!E171))),'Data Summary'!DT177="Yes"),OFFSET('Hygiene Data'!$E$9,0,10*ROW('Hygiene Data'!E171)),NA())</f>
        <v>#N/A</v>
      </c>
      <c r="BF177" s="84" t="e">
        <f ca="true">+IF(AND(ISNUMBER(OFFSET('Hygiene Data'!$F$5,0,10*ROW('Hygiene Data'!F171))),'Data Summary'!DU177="Yes"),OFFSET('Hygiene Data'!$F$5,0,10*ROW('Hygiene Data'!F171)),NA())</f>
        <v>#N/A</v>
      </c>
      <c r="BG177" s="84" t="e">
        <f ca="true">+IF(AND(ISNUMBER(OFFSET('Hygiene Data'!$F$7,0,10*ROW('Hygiene Data'!F171))),'Data Summary'!DV177="Yes"),OFFSET('Hygiene Data'!$F$7,0,10*ROW('Hygiene Data'!F171)),NA())</f>
        <v>#N/A</v>
      </c>
      <c r="BH177" s="84" t="e">
        <f ca="true">+IF(AND(ISNUMBER(OFFSET('Hygiene Data'!$F$9,0,10*ROW('Hygiene Data'!F171))),'Data Summary'!DW177="Yes"),OFFSET('Hygiene Data'!$F$9,0,10*ROW('Hygiene Data'!F171)),NA())</f>
        <v>#N/A</v>
      </c>
      <c r="BI177" s="84" t="e">
        <f ca="true">+IF(AND(ISNUMBER(OFFSET('Hygiene Data'!$G$5,0,10*ROW('Hygiene Data'!G171))),'Data Summary'!DX177="Yes"),OFFSET('Hygiene Data'!$G$5,0,10*ROW('Hygiene Data'!G171)),NA())</f>
        <v>#N/A</v>
      </c>
      <c r="BJ177" s="84" t="e">
        <f ca="true">+IF(AND(ISNUMBER(OFFSET('Hygiene Data'!$G$7,0,10*ROW('Hygiene Data'!G171))),'Data Summary'!DY177="Yes"),OFFSET('Hygiene Data'!$G$7,0,10*ROW('Hygiene Data'!G171)),NA())</f>
        <v>#N/A</v>
      </c>
      <c r="BK177" s="84" t="e">
        <f ca="true">+IF(AND(ISNUMBER(OFFSET('Hygiene Data'!$G$9,0,10*ROW('Hygiene Data'!G171))),'Data Summary'!DZ177="Yes"),OFFSET('Hygiene Data'!$G$9,0,10*ROW('Hygiene Data'!G171)),NA())</f>
        <v>#N/A</v>
      </c>
      <c r="BL177" s="84" t="e">
        <f ca="true">+IF(AND(ISNUMBER(OFFSET('Hygiene Data'!$H$5,0,10*ROW('Hygiene Data'!H171))),'Data Summary'!EA177="Yes"),OFFSET('Hygiene Data'!$H$5,0,10*ROW('Hygiene Data'!H171)),NA())</f>
        <v>#N/A</v>
      </c>
      <c r="BM177" s="84" t="e">
        <f ca="true">+IF(AND(ISNUMBER(OFFSET('Hygiene Data'!$H$7,0,10*ROW('Hygiene Data'!H171))),'Data Summary'!EB177="Yes"),OFFSET('Hygiene Data'!$H$7,0,10*ROW('Hygiene Data'!H171)),NA())</f>
        <v>#N/A</v>
      </c>
      <c r="BN177" s="84" t="e">
        <f ca="true">+IF(AND(ISNUMBER(OFFSET('Hygiene Data'!$H$9,0,10*ROW('Hygiene Data'!H171))),'Data Summary'!EC177="Yes"),OFFSET('Hygiene Data'!$H$9,0,10*ROW('Hygiene Data'!H171)),NA())</f>
        <v>#N/A</v>
      </c>
      <c r="BO177" s="84" t="e">
        <f ca="true">+IF(AND(ISNUMBER(OFFSET('Hygiene Data'!$I$5,0,10*ROW('Hygiene Data'!I171))),'Data Summary'!ED177="Yes"),OFFSET('Hygiene Data'!$I$5,0,10*ROW('Hygiene Data'!I171)),NA())</f>
        <v>#N/A</v>
      </c>
      <c r="BP177" s="84" t="e">
        <f ca="true">+IF(AND(ISNUMBER(OFFSET('Hygiene Data'!$I$7,0,10*ROW('Hygiene Data'!I171))),'Data Summary'!EE177="Yes"),OFFSET('Hygiene Data'!$I$7,0,10*ROW('Hygiene Data'!I171)),NA())</f>
        <v>#N/A</v>
      </c>
      <c r="BQ177" s="84" t="e">
        <f ca="true">+IF(AND(ISNUMBER(OFFSET('Hygiene Data'!$I$9,0,10*ROW('Hygiene Data'!I171))),'Data Summary'!EF177="Yes"),OFFSET('Hygiene Data'!$I$9,0,10*ROW('Hygiene Data'!I171)),NA())</f>
        <v>#N/A</v>
      </c>
    </row>
    <row xmlns:x14ac="http://schemas.microsoft.com/office/spreadsheetml/2009/9/ac" r="178" x14ac:dyDescent="0.2">
      <c r="A178" s="375" t="e">
        <f ca="true">+RIGHT('Data Summary'!A178,LEN('Data Summary'!A178)-9)</f>
        <v>#VALUE!</v>
      </c>
      <c r="B178" s="36" t="str">
        <f ca="true">+IF(ISTEXT('Data Summary'!B178),'Data Summary'!B178,"")</f>
        <v/>
      </c>
      <c r="C178" s="325" t="e">
        <f ca="true">+VALUE('Data Summary'!C178)</f>
        <v>#VALUE!</v>
      </c>
      <c r="D178" s="82" t="e">
        <f ca="true">+IF(AND(ISNUMBER(OFFSET('Water Data'!$D$4,0,10*ROW('Water Data'!D172))),'Data Summary'!BS178="Yes"),100-OFFSET('Water Data'!$D$4,0,10*ROW('Water Data'!D172)),NA())</f>
        <v>#N/A</v>
      </c>
      <c r="E178" s="82" t="e">
        <f ca="true">+IF(AND(ISNUMBER(OFFSET('Water Data'!$D$6,0,10*ROW('Water Data'!D172))),'Data Summary'!BT178="Yes"),OFFSET('Water Data'!$D$6,0,10*ROW('Water Data'!D172)),NA())</f>
        <v>#N/A</v>
      </c>
      <c r="F178" s="82" t="e">
        <f ca="true">+IF(AND(ISNUMBER(OFFSET('Water Data'!$D$9,0,10*ROW('Water Data'!D172))),'Data Summary'!BU178="Yes"),OFFSET('Water Data'!$D$9,0,10*ROW('Water Data'!D172)),NA())</f>
        <v>#N/A</v>
      </c>
      <c r="G178" s="82" t="e">
        <f ca="true">+IF(AND(ISNUMBER(OFFSET('Water Data'!$E$4,0,10*ROW('Water Data'!E172))),'Data Summary'!BV178="Yes"),100-OFFSET('Water Data'!$E$4,0,10*ROW('Water Data'!E172)),NA())</f>
        <v>#N/A</v>
      </c>
      <c r="H178" s="82" t="e">
        <f ca="true">+IF(AND(ISNUMBER(OFFSET('Water Data'!$E$6,0,10*ROW('Water Data'!E172))),'Data Summary'!BW178="Yes"),OFFSET('Water Data'!$E$6,0,10*ROW('Water Data'!E172)),NA())</f>
        <v>#N/A</v>
      </c>
      <c r="I178" s="82" t="e">
        <f ca="true">+IF(AND(ISNUMBER(OFFSET('Water Data'!$E$9,0,10*ROW('Water Data'!E172))),'Data Summary'!BX178="Yes"),OFFSET('Water Data'!$E$9,0,10*ROW('Water Data'!E172)),NA())</f>
        <v>#N/A</v>
      </c>
      <c r="J178" s="82" t="e">
        <f ca="true">+IF(AND(ISNUMBER(OFFSET('Water Data'!$F$4,0,10*ROW('Water Data'!F172))),'Data Summary'!BY178="Yes"),100-OFFSET('Water Data'!$F$4,0,10*ROW('Water Data'!F172)),NA())</f>
        <v>#N/A</v>
      </c>
      <c r="K178" s="82" t="e">
        <f ca="true">+IF(AND(ISNUMBER(OFFSET('Water Data'!$F$6,0,10*ROW('Water Data'!F172))),'Data Summary'!BZ178="Yes"),OFFSET('Water Data'!$F$6,0,10*ROW('Water Data'!F172)),NA())</f>
        <v>#N/A</v>
      </c>
      <c r="L178" s="82" t="e">
        <f ca="true">+IF(AND(ISNUMBER(OFFSET('Water Data'!$F$9,0,10*ROW('Water Data'!F172))),'Data Summary'!CA178="Yes"),OFFSET('Water Data'!$F$9,0,10*ROW('Water Data'!F172)),NA())</f>
        <v>#N/A</v>
      </c>
      <c r="M178" s="82" t="e">
        <f ca="true">+IF(AND(ISNUMBER(OFFSET('Water Data'!$G$4,0,10*ROW('Water Data'!G172))),'Data Summary'!CB178="Yes"),100-OFFSET('Water Data'!$G$4,0,10*ROW('Water Data'!G172)),NA())</f>
        <v>#N/A</v>
      </c>
      <c r="N178" s="82" t="e">
        <f ca="true">+IF(AND(ISNUMBER(OFFSET('Water Data'!$G$6,0,10*ROW('Water Data'!G172))),'Data Summary'!CC178="Yes"),OFFSET('Water Data'!$G$6,0,10*ROW('Water Data'!G172)),NA())</f>
        <v>#N/A</v>
      </c>
      <c r="O178" s="82" t="e">
        <f ca="true">+IF(AND(ISNUMBER(OFFSET('Water Data'!$G$9,0,10*ROW('Water Data'!G172))),'Data Summary'!CD178="Yes"),OFFSET('Water Data'!$G$9,0,10*ROW('Water Data'!G172)),NA())</f>
        <v>#N/A</v>
      </c>
      <c r="P178" s="82" t="e">
        <f ca="true">+IF(AND(ISNUMBER(OFFSET('Water Data'!$H$4,0,10*ROW('Water Data'!H172))),'Data Summary'!CE178="Yes"),100-OFFSET('Water Data'!$H$4,0,10*ROW('Water Data'!H172)),NA())</f>
        <v>#N/A</v>
      </c>
      <c r="Q178" s="82" t="e">
        <f ca="true">+IF(AND(ISNUMBER(OFFSET('Water Data'!$H$6,0,10*ROW('Water Data'!H172))),'Data Summary'!CF178="Yes"),OFFSET('Water Data'!$H$6,0,10*ROW('Water Data'!H172)),NA())</f>
        <v>#N/A</v>
      </c>
      <c r="R178" s="82" t="e">
        <f ca="true">+IF(AND(ISNUMBER(OFFSET('Water Data'!$H$9,0,10*ROW('Water Data'!H172))),'Data Summary'!CG178="Yes"),OFFSET('Water Data'!$H$9,0,10*ROW('Water Data'!H172)),NA())</f>
        <v>#N/A</v>
      </c>
      <c r="S178" s="82" t="e">
        <f ca="true">+IF(AND(ISNUMBER(OFFSET('Water Data'!$I$4,0,10*ROW('Water Data'!I172))),'Data Summary'!CH178="Yes"),100-OFFSET('Water Data'!$I$4,0,10*ROW('Water Data'!I172)),NA())</f>
        <v>#N/A</v>
      </c>
      <c r="T178" s="82" t="e">
        <f ca="true">+IF(AND(ISNUMBER(OFFSET('Water Data'!$I$6,0,10*ROW('Water Data'!I172))),'Data Summary'!CI178="Yes"),OFFSET('Water Data'!$I$6,0,10*ROW('Water Data'!I172)),NA())</f>
        <v>#N/A</v>
      </c>
      <c r="U178" s="82" t="e">
        <f ca="true">+IF(AND(ISNUMBER(OFFSET('Water Data'!$I$9,0,10*ROW('Water Data'!I172))),'Data Summary'!CJ178="Yes"),OFFSET('Water Data'!$I$9,0,10*ROW('Water Data'!I172)),NA())</f>
        <v>#N/A</v>
      </c>
      <c r="V178" s="83" t="e">
        <f ca="true">+IF(AND(ISNUMBER(OFFSET('Sanitation Data'!$D$4,0,10*ROW('Sanitation Data'!D172))),'Data Summary'!CK178="Yes"),100-OFFSET('Sanitation Data'!$D$4,0,10*ROW('Sanitation Data'!D172)),NA())</f>
        <v>#N/A</v>
      </c>
      <c r="W178" s="83" t="e">
        <f ca="true">+IF(AND(ISNUMBER(OFFSET('Sanitation Data'!$D$6,0,10*ROW('Sanitation Data'!D172))),'Data Summary'!CL178="Yes"),OFFSET('Sanitation Data'!$D$6,0,10*ROW('Sanitation Data'!D172)),NA())</f>
        <v>#N/A</v>
      </c>
      <c r="X178" s="83" t="e">
        <f ca="true">+IF(AND(ISNUMBER(OFFSET('Sanitation Data'!$D$10,0,10*ROW('Sanitation Data'!D172))),'Data Summary'!CM178="Yes"),OFFSET('Sanitation Data'!$D$10,0,10*ROW('Sanitation Data'!D172)),NA())</f>
        <v>#N/A</v>
      </c>
      <c r="Y178" s="83" t="e">
        <f ca="true">+IF(AND(ISNUMBER(OFFSET('Sanitation Data'!$D$11,0,10*ROW('Sanitation Data'!D172))),'Data Summary'!CN178="Yes"),OFFSET('Sanitation Data'!$D$11,0,10*ROW('Sanitation Data'!D172)),NA())</f>
        <v>#N/A</v>
      </c>
      <c r="Z178" s="83" t="e">
        <f ca="true">+IF(AND(ISNUMBER(OFFSET('Sanitation Data'!$D$12,0,10*ROW('Sanitation Data'!D172))),'Data Summary'!CO178="Yes"),OFFSET('Sanitation Data'!$D$12,0,10*ROW('Sanitation Data'!D172)),NA())</f>
        <v>#N/A</v>
      </c>
      <c r="AA178" s="83" t="e">
        <f ca="true">+IF(AND(ISNUMBER(OFFSET('Sanitation Data'!$E$4,0,10*ROW('Sanitation Data'!E172))),'Data Summary'!CP178="Yes"),100-OFFSET('Sanitation Data'!$E$4,0,10*ROW('Sanitation Data'!E172)),NA())</f>
        <v>#N/A</v>
      </c>
      <c r="AB178" s="83" t="e">
        <f ca="true">+IF(AND(ISNUMBER(OFFSET('Sanitation Data'!$E$6,0,10*ROW('Sanitation Data'!E172))),'Data Summary'!CQ178="Yes"),OFFSET('Sanitation Data'!$E$6,0,10*ROW('Sanitation Data'!E172)),NA())</f>
        <v>#N/A</v>
      </c>
      <c r="AC178" s="83" t="e">
        <f ca="true">+IF(AND(ISNUMBER(OFFSET('Sanitation Data'!$E$10,0,10*ROW('Sanitation Data'!E172))),'Data Summary'!CR178="Yes"),OFFSET('Sanitation Data'!$E$10,0,10*ROW('Sanitation Data'!E172)),NA())</f>
        <v>#N/A</v>
      </c>
      <c r="AD178" s="83" t="e">
        <f ca="true">+IF(AND(ISNUMBER(OFFSET('Sanitation Data'!$E$11,0,10*ROW('Sanitation Data'!E172))),'Data Summary'!CS178="Yes"),OFFSET('Sanitation Data'!$E$11,0,10*ROW('Sanitation Data'!E172)),NA())</f>
        <v>#N/A</v>
      </c>
      <c r="AE178" s="83" t="e">
        <f ca="true">+IF(AND(ISNUMBER(OFFSET('Sanitation Data'!$E$12,0,10*ROW('Sanitation Data'!E172))),'Data Summary'!CT178="Yes"),OFFSET('Sanitation Data'!$E$12,0,10*ROW('Sanitation Data'!E172)),NA())</f>
        <v>#N/A</v>
      </c>
      <c r="AF178" s="83" t="e">
        <f ca="true">+IF(AND(ISNUMBER(OFFSET('Sanitation Data'!$F$4,0,10*ROW('Sanitation Data'!F172))),'Data Summary'!CU178="Yes"),100-OFFSET('Sanitation Data'!$F$4,0,10*ROW('Sanitation Data'!F172)),NA())</f>
        <v>#N/A</v>
      </c>
      <c r="AG178" s="83" t="e">
        <f ca="true">+IF(AND(ISNUMBER(OFFSET('Sanitation Data'!$F$6,0,10*ROW('Sanitation Data'!F172))),'Data Summary'!CV178="Yes"),OFFSET('Sanitation Data'!$F$6,0,10*ROW('Sanitation Data'!F172)),NA())</f>
        <v>#N/A</v>
      </c>
      <c r="AH178" s="83" t="e">
        <f ca="true">+IF(AND(ISNUMBER(OFFSET('Sanitation Data'!$F$10,0,10*ROW('Sanitation Data'!F172))),'Data Summary'!CW178="Yes"),OFFSET('Sanitation Data'!$F$10,0,10*ROW('Sanitation Data'!F172)),NA())</f>
        <v>#N/A</v>
      </c>
      <c r="AI178" s="83" t="e">
        <f ca="true">+IF(AND(ISNUMBER(OFFSET('Sanitation Data'!$F$11,0,10*ROW('Sanitation Data'!F172))),'Data Summary'!CX178="Yes"),OFFSET('Sanitation Data'!$F$11,0,10*ROW('Sanitation Data'!F172)),NA())</f>
        <v>#N/A</v>
      </c>
      <c r="AJ178" s="83" t="e">
        <f ca="true">+IF(AND(ISNUMBER(OFFSET('Sanitation Data'!$F$12,0,10*ROW('Sanitation Data'!F172))),'Data Summary'!CY178="Yes"),OFFSET('Sanitation Data'!$F$12,0,10*ROW('Sanitation Data'!F172)),NA())</f>
        <v>#N/A</v>
      </c>
      <c r="AK178" s="83" t="e">
        <f ca="true">+IF(AND(ISNUMBER(OFFSET('Sanitation Data'!$G$4,0,10*ROW('Sanitation Data'!G172))),'Data Summary'!CZ178="Yes"),100-OFFSET('Sanitation Data'!$G$4,0,10*ROW('Sanitation Data'!G172)),NA())</f>
        <v>#N/A</v>
      </c>
      <c r="AL178" s="83" t="e">
        <f ca="true">+IF(AND(ISNUMBER(OFFSET('Sanitation Data'!$G$6,0,10*ROW('Sanitation Data'!G172))),'Data Summary'!DA178="Yes"),OFFSET('Sanitation Data'!$G$6,0,10*ROW('Sanitation Data'!G172)),NA())</f>
        <v>#N/A</v>
      </c>
      <c r="AM178" s="83" t="e">
        <f ca="true">+IF(AND(ISNUMBER(OFFSET('Sanitation Data'!$G$10,0,10*ROW('Sanitation Data'!G172))),'Data Summary'!DB178="Yes"),OFFSET('Sanitation Data'!$G$10,0,10*ROW('Sanitation Data'!G172)),NA())</f>
        <v>#N/A</v>
      </c>
      <c r="AN178" s="83" t="e">
        <f ca="true">+IF(AND(ISNUMBER(OFFSET('Sanitation Data'!$G$11,0,10*ROW('Sanitation Data'!G172))),'Data Summary'!DC178="Yes"),OFFSET('Sanitation Data'!$G$11,0,10*ROW('Sanitation Data'!G172)),NA())</f>
        <v>#N/A</v>
      </c>
      <c r="AO178" s="83" t="e">
        <f ca="true">+IF(AND(ISNUMBER(OFFSET('Sanitation Data'!$G$12,0,10*ROW('Sanitation Data'!G172))),'Data Summary'!DD178="Yes"),OFFSET('Sanitation Data'!$G$12,0,10*ROW('Sanitation Data'!G172)),NA())</f>
        <v>#N/A</v>
      </c>
      <c r="AP178" s="83" t="e">
        <f ca="true">+IF(AND(ISNUMBER(OFFSET('Sanitation Data'!$H$4,0,10*ROW('Sanitation Data'!H172))),'Data Summary'!DE178="Yes"),100-OFFSET('Sanitation Data'!$H$4,0,10*ROW('Sanitation Data'!H172)),NA())</f>
        <v>#N/A</v>
      </c>
      <c r="AQ178" s="83" t="e">
        <f ca="true">+IF(AND(ISNUMBER(OFFSET('Sanitation Data'!$H$6,0,10*ROW('Sanitation Data'!H172))),'Data Summary'!DF178="Yes"),OFFSET('Sanitation Data'!$H$6,0,10*ROW('Sanitation Data'!H172)),NA())</f>
        <v>#N/A</v>
      </c>
      <c r="AR178" s="83" t="e">
        <f ca="true">+IF(AND(ISNUMBER(OFFSET('Sanitation Data'!$H$10,0,10*ROW('Sanitation Data'!H172))),'Data Summary'!DG178="Yes"),OFFSET('Sanitation Data'!$H$10,0,10*ROW('Sanitation Data'!H172)),NA())</f>
        <v>#N/A</v>
      </c>
      <c r="AS178" s="83" t="e">
        <f ca="true">+IF(AND(ISNUMBER(OFFSET('Sanitation Data'!$H$11,0,10*ROW('Sanitation Data'!H172))),'Data Summary'!DH178="Yes"),OFFSET('Sanitation Data'!$H$11,0,10*ROW('Sanitation Data'!H172)),NA())</f>
        <v>#N/A</v>
      </c>
      <c r="AT178" s="83" t="e">
        <f ca="true">+IF(AND(ISNUMBER(OFFSET('Sanitation Data'!$H$12,0,10*ROW('Sanitation Data'!H172))),'Data Summary'!DI178="Yes"),OFFSET('Sanitation Data'!$H$12,0,10*ROW('Sanitation Data'!H172)),NA())</f>
        <v>#N/A</v>
      </c>
      <c r="AU178" s="83" t="e">
        <f ca="true">+IF(AND(ISNUMBER(OFFSET('Sanitation Data'!$I$4,0,10*ROW('Sanitation Data'!I172))),'Data Summary'!DJ178="Yes"),100-OFFSET('Sanitation Data'!$I$4,0,10*ROW('Sanitation Data'!I172)),NA())</f>
        <v>#N/A</v>
      </c>
      <c r="AV178" s="83" t="e">
        <f ca="true">+IF(AND(ISNUMBER(OFFSET('Sanitation Data'!$I$6,0,10*ROW('Sanitation Data'!I172))),'Data Summary'!DK178="Yes"),OFFSET('Sanitation Data'!$I$6,0,10*ROW('Sanitation Data'!I172)),NA())</f>
        <v>#N/A</v>
      </c>
      <c r="AW178" s="83" t="e">
        <f ca="true">+IF(AND(ISNUMBER(OFFSET('Sanitation Data'!$I$10,0,10*ROW('Sanitation Data'!I172))),'Data Summary'!DL178="Yes"),OFFSET('Sanitation Data'!$I$10,0,10*ROW('Sanitation Data'!I172)),NA())</f>
        <v>#N/A</v>
      </c>
      <c r="AX178" s="83" t="e">
        <f ca="true">+IF(AND(ISNUMBER(OFFSET('Sanitation Data'!$I$11,0,10*ROW('Sanitation Data'!I172))),'Data Summary'!DM178="Yes"),OFFSET('Sanitation Data'!$I$11,0,10*ROW('Sanitation Data'!I172)),NA())</f>
        <v>#N/A</v>
      </c>
      <c r="AY178" s="83" t="e">
        <f ca="true">+IF(AND(ISNUMBER(OFFSET('Sanitation Data'!$I$12,0,10*ROW('Sanitation Data'!I172))),'Data Summary'!DN178="Yes"),OFFSET('Sanitation Data'!$I$12,0,10*ROW('Sanitation Data'!I172)),NA())</f>
        <v>#N/A</v>
      </c>
      <c r="AZ178" s="84" t="e">
        <f ca="true">+IF(AND(ISNUMBER(OFFSET('Hygiene Data'!$D$5,0,10*ROW('Hygiene Data'!D172))),'Data Summary'!DO178="Yes"),OFFSET('Hygiene Data'!$D$5,0,10*ROW('Hygiene Data'!D172)),NA())</f>
        <v>#N/A</v>
      </c>
      <c r="BA178" s="84" t="e">
        <f ca="true">+IF(AND(ISNUMBER(OFFSET('Hygiene Data'!$D$7,0,10*ROW('Hygiene Data'!D172))),'Data Summary'!DP178="Yes"),OFFSET('Hygiene Data'!$D$7,0,10*ROW('Hygiene Data'!D172)),NA())</f>
        <v>#N/A</v>
      </c>
      <c r="BB178" s="84" t="e">
        <f ca="true">+IF(AND(ISNUMBER(OFFSET('Hygiene Data'!$D$9,0,10*ROW('Hygiene Data'!D172))),'Data Summary'!DQ178="Yes"),OFFSET('Hygiene Data'!$D$9,0,10*ROW('Hygiene Data'!D172)),NA())</f>
        <v>#N/A</v>
      </c>
      <c r="BC178" s="84" t="e">
        <f ca="true">+IF(AND(ISNUMBER(OFFSET('Hygiene Data'!$E$5,0,10*ROW('Hygiene Data'!E172))),'Data Summary'!DR178="Yes"),OFFSET('Hygiene Data'!$E$5,0,10*ROW('Hygiene Data'!E172)),NA())</f>
        <v>#N/A</v>
      </c>
      <c r="BD178" s="84" t="e">
        <f ca="true">+IF(AND(ISNUMBER(OFFSET('Hygiene Data'!$E$7,0,10*ROW('Hygiene Data'!E172))),'Data Summary'!DS178="Yes"),OFFSET('Hygiene Data'!$E$7,0,10*ROW('Hygiene Data'!E172)),NA())</f>
        <v>#N/A</v>
      </c>
      <c r="BE178" s="84" t="e">
        <f ca="true">+IF(AND(ISNUMBER(OFFSET('Hygiene Data'!$E$9,0,10*ROW('Hygiene Data'!E172))),'Data Summary'!DT178="Yes"),OFFSET('Hygiene Data'!$E$9,0,10*ROW('Hygiene Data'!E172)),NA())</f>
        <v>#N/A</v>
      </c>
      <c r="BF178" s="84" t="e">
        <f ca="true">+IF(AND(ISNUMBER(OFFSET('Hygiene Data'!$F$5,0,10*ROW('Hygiene Data'!F172))),'Data Summary'!DU178="Yes"),OFFSET('Hygiene Data'!$F$5,0,10*ROW('Hygiene Data'!F172)),NA())</f>
        <v>#N/A</v>
      </c>
      <c r="BG178" s="84" t="e">
        <f ca="true">+IF(AND(ISNUMBER(OFFSET('Hygiene Data'!$F$7,0,10*ROW('Hygiene Data'!F172))),'Data Summary'!DV178="Yes"),OFFSET('Hygiene Data'!$F$7,0,10*ROW('Hygiene Data'!F172)),NA())</f>
        <v>#N/A</v>
      </c>
      <c r="BH178" s="84" t="e">
        <f ca="true">+IF(AND(ISNUMBER(OFFSET('Hygiene Data'!$F$9,0,10*ROW('Hygiene Data'!F172))),'Data Summary'!DW178="Yes"),OFFSET('Hygiene Data'!$F$9,0,10*ROW('Hygiene Data'!F172)),NA())</f>
        <v>#N/A</v>
      </c>
      <c r="BI178" s="84" t="e">
        <f ca="true">+IF(AND(ISNUMBER(OFFSET('Hygiene Data'!$G$5,0,10*ROW('Hygiene Data'!G172))),'Data Summary'!DX178="Yes"),OFFSET('Hygiene Data'!$G$5,0,10*ROW('Hygiene Data'!G172)),NA())</f>
        <v>#N/A</v>
      </c>
      <c r="BJ178" s="84" t="e">
        <f ca="true">+IF(AND(ISNUMBER(OFFSET('Hygiene Data'!$G$7,0,10*ROW('Hygiene Data'!G172))),'Data Summary'!DY178="Yes"),OFFSET('Hygiene Data'!$G$7,0,10*ROW('Hygiene Data'!G172)),NA())</f>
        <v>#N/A</v>
      </c>
      <c r="BK178" s="84" t="e">
        <f ca="true">+IF(AND(ISNUMBER(OFFSET('Hygiene Data'!$G$9,0,10*ROW('Hygiene Data'!G172))),'Data Summary'!DZ178="Yes"),OFFSET('Hygiene Data'!$G$9,0,10*ROW('Hygiene Data'!G172)),NA())</f>
        <v>#N/A</v>
      </c>
      <c r="BL178" s="84" t="e">
        <f ca="true">+IF(AND(ISNUMBER(OFFSET('Hygiene Data'!$H$5,0,10*ROW('Hygiene Data'!H172))),'Data Summary'!EA178="Yes"),OFFSET('Hygiene Data'!$H$5,0,10*ROW('Hygiene Data'!H172)),NA())</f>
        <v>#N/A</v>
      </c>
      <c r="BM178" s="84" t="e">
        <f ca="true">+IF(AND(ISNUMBER(OFFSET('Hygiene Data'!$H$7,0,10*ROW('Hygiene Data'!H172))),'Data Summary'!EB178="Yes"),OFFSET('Hygiene Data'!$H$7,0,10*ROW('Hygiene Data'!H172)),NA())</f>
        <v>#N/A</v>
      </c>
      <c r="BN178" s="84" t="e">
        <f ca="true">+IF(AND(ISNUMBER(OFFSET('Hygiene Data'!$H$9,0,10*ROW('Hygiene Data'!H172))),'Data Summary'!EC178="Yes"),OFFSET('Hygiene Data'!$H$9,0,10*ROW('Hygiene Data'!H172)),NA())</f>
        <v>#N/A</v>
      </c>
      <c r="BO178" s="84" t="e">
        <f ca="true">+IF(AND(ISNUMBER(OFFSET('Hygiene Data'!$I$5,0,10*ROW('Hygiene Data'!I172))),'Data Summary'!ED178="Yes"),OFFSET('Hygiene Data'!$I$5,0,10*ROW('Hygiene Data'!I172)),NA())</f>
        <v>#N/A</v>
      </c>
      <c r="BP178" s="84" t="e">
        <f ca="true">+IF(AND(ISNUMBER(OFFSET('Hygiene Data'!$I$7,0,10*ROW('Hygiene Data'!I172))),'Data Summary'!EE178="Yes"),OFFSET('Hygiene Data'!$I$7,0,10*ROW('Hygiene Data'!I172)),NA())</f>
        <v>#N/A</v>
      </c>
      <c r="BQ178" s="84" t="e">
        <f ca="true">+IF(AND(ISNUMBER(OFFSET('Hygiene Data'!$I$9,0,10*ROW('Hygiene Data'!I172))),'Data Summary'!EF178="Yes"),OFFSET('Hygiene Data'!$I$9,0,10*ROW('Hygiene Data'!I172)),NA())</f>
        <v>#N/A</v>
      </c>
    </row>
    <row xmlns:x14ac="http://schemas.microsoft.com/office/spreadsheetml/2009/9/ac" r="179" x14ac:dyDescent="0.2">
      <c r="A179" s="375" t="e">
        <f ca="true">+RIGHT('Data Summary'!A179,LEN('Data Summary'!A179)-9)</f>
        <v>#VALUE!</v>
      </c>
      <c r="B179" s="36" t="str">
        <f ca="true">+IF(ISTEXT('Data Summary'!B179),'Data Summary'!B179,"")</f>
        <v/>
      </c>
      <c r="C179" s="325" t="e">
        <f ca="true">+VALUE('Data Summary'!C179)</f>
        <v>#VALUE!</v>
      </c>
      <c r="D179" s="82" t="e">
        <f ca="true">+IF(AND(ISNUMBER(OFFSET('Water Data'!$D$4,0,10*ROW('Water Data'!D173))),'Data Summary'!BS179="Yes"),100-OFFSET('Water Data'!$D$4,0,10*ROW('Water Data'!D173)),NA())</f>
        <v>#N/A</v>
      </c>
      <c r="E179" s="82" t="e">
        <f ca="true">+IF(AND(ISNUMBER(OFFSET('Water Data'!$D$6,0,10*ROW('Water Data'!D173))),'Data Summary'!BT179="Yes"),OFFSET('Water Data'!$D$6,0,10*ROW('Water Data'!D173)),NA())</f>
        <v>#N/A</v>
      </c>
      <c r="F179" s="82" t="e">
        <f ca="true">+IF(AND(ISNUMBER(OFFSET('Water Data'!$D$9,0,10*ROW('Water Data'!D173))),'Data Summary'!BU179="Yes"),OFFSET('Water Data'!$D$9,0,10*ROW('Water Data'!D173)),NA())</f>
        <v>#N/A</v>
      </c>
      <c r="G179" s="82" t="e">
        <f ca="true">+IF(AND(ISNUMBER(OFFSET('Water Data'!$E$4,0,10*ROW('Water Data'!E173))),'Data Summary'!BV179="Yes"),100-OFFSET('Water Data'!$E$4,0,10*ROW('Water Data'!E173)),NA())</f>
        <v>#N/A</v>
      </c>
      <c r="H179" s="82" t="e">
        <f ca="true">+IF(AND(ISNUMBER(OFFSET('Water Data'!$E$6,0,10*ROW('Water Data'!E173))),'Data Summary'!BW179="Yes"),OFFSET('Water Data'!$E$6,0,10*ROW('Water Data'!E173)),NA())</f>
        <v>#N/A</v>
      </c>
      <c r="I179" s="82" t="e">
        <f ca="true">+IF(AND(ISNUMBER(OFFSET('Water Data'!$E$9,0,10*ROW('Water Data'!E173))),'Data Summary'!BX179="Yes"),OFFSET('Water Data'!$E$9,0,10*ROW('Water Data'!E173)),NA())</f>
        <v>#N/A</v>
      </c>
      <c r="J179" s="82" t="e">
        <f ca="true">+IF(AND(ISNUMBER(OFFSET('Water Data'!$F$4,0,10*ROW('Water Data'!F173))),'Data Summary'!BY179="Yes"),100-OFFSET('Water Data'!$F$4,0,10*ROW('Water Data'!F173)),NA())</f>
        <v>#N/A</v>
      </c>
      <c r="K179" s="82" t="e">
        <f ca="true">+IF(AND(ISNUMBER(OFFSET('Water Data'!$F$6,0,10*ROW('Water Data'!F173))),'Data Summary'!BZ179="Yes"),OFFSET('Water Data'!$F$6,0,10*ROW('Water Data'!F173)),NA())</f>
        <v>#N/A</v>
      </c>
      <c r="L179" s="82" t="e">
        <f ca="true">+IF(AND(ISNUMBER(OFFSET('Water Data'!$F$9,0,10*ROW('Water Data'!F173))),'Data Summary'!CA179="Yes"),OFFSET('Water Data'!$F$9,0,10*ROW('Water Data'!F173)),NA())</f>
        <v>#N/A</v>
      </c>
      <c r="M179" s="82" t="e">
        <f ca="true">+IF(AND(ISNUMBER(OFFSET('Water Data'!$G$4,0,10*ROW('Water Data'!G173))),'Data Summary'!CB179="Yes"),100-OFFSET('Water Data'!$G$4,0,10*ROW('Water Data'!G173)),NA())</f>
        <v>#N/A</v>
      </c>
      <c r="N179" s="82" t="e">
        <f ca="true">+IF(AND(ISNUMBER(OFFSET('Water Data'!$G$6,0,10*ROW('Water Data'!G173))),'Data Summary'!CC179="Yes"),OFFSET('Water Data'!$G$6,0,10*ROW('Water Data'!G173)),NA())</f>
        <v>#N/A</v>
      </c>
      <c r="O179" s="82" t="e">
        <f ca="true">+IF(AND(ISNUMBER(OFFSET('Water Data'!$G$9,0,10*ROW('Water Data'!G173))),'Data Summary'!CD179="Yes"),OFFSET('Water Data'!$G$9,0,10*ROW('Water Data'!G173)),NA())</f>
        <v>#N/A</v>
      </c>
      <c r="P179" s="82" t="e">
        <f ca="true">+IF(AND(ISNUMBER(OFFSET('Water Data'!$H$4,0,10*ROW('Water Data'!H173))),'Data Summary'!CE179="Yes"),100-OFFSET('Water Data'!$H$4,0,10*ROW('Water Data'!H173)),NA())</f>
        <v>#N/A</v>
      </c>
      <c r="Q179" s="82" t="e">
        <f ca="true">+IF(AND(ISNUMBER(OFFSET('Water Data'!$H$6,0,10*ROW('Water Data'!H173))),'Data Summary'!CF179="Yes"),OFFSET('Water Data'!$H$6,0,10*ROW('Water Data'!H173)),NA())</f>
        <v>#N/A</v>
      </c>
      <c r="R179" s="82" t="e">
        <f ca="true">+IF(AND(ISNUMBER(OFFSET('Water Data'!$H$9,0,10*ROW('Water Data'!H173))),'Data Summary'!CG179="Yes"),OFFSET('Water Data'!$H$9,0,10*ROW('Water Data'!H173)),NA())</f>
        <v>#N/A</v>
      </c>
      <c r="S179" s="82" t="e">
        <f ca="true">+IF(AND(ISNUMBER(OFFSET('Water Data'!$I$4,0,10*ROW('Water Data'!I173))),'Data Summary'!CH179="Yes"),100-OFFSET('Water Data'!$I$4,0,10*ROW('Water Data'!I173)),NA())</f>
        <v>#N/A</v>
      </c>
      <c r="T179" s="82" t="e">
        <f ca="true">+IF(AND(ISNUMBER(OFFSET('Water Data'!$I$6,0,10*ROW('Water Data'!I173))),'Data Summary'!CI179="Yes"),OFFSET('Water Data'!$I$6,0,10*ROW('Water Data'!I173)),NA())</f>
        <v>#N/A</v>
      </c>
      <c r="U179" s="82" t="e">
        <f ca="true">+IF(AND(ISNUMBER(OFFSET('Water Data'!$I$9,0,10*ROW('Water Data'!I173))),'Data Summary'!CJ179="Yes"),OFFSET('Water Data'!$I$9,0,10*ROW('Water Data'!I173)),NA())</f>
        <v>#N/A</v>
      </c>
      <c r="V179" s="83" t="e">
        <f ca="true">+IF(AND(ISNUMBER(OFFSET('Sanitation Data'!$D$4,0,10*ROW('Sanitation Data'!D173))),'Data Summary'!CK179="Yes"),100-OFFSET('Sanitation Data'!$D$4,0,10*ROW('Sanitation Data'!D173)),NA())</f>
        <v>#N/A</v>
      </c>
      <c r="W179" s="83" t="e">
        <f ca="true">+IF(AND(ISNUMBER(OFFSET('Sanitation Data'!$D$6,0,10*ROW('Sanitation Data'!D173))),'Data Summary'!CL179="Yes"),OFFSET('Sanitation Data'!$D$6,0,10*ROW('Sanitation Data'!D173)),NA())</f>
        <v>#N/A</v>
      </c>
      <c r="X179" s="83" t="e">
        <f ca="true">+IF(AND(ISNUMBER(OFFSET('Sanitation Data'!$D$10,0,10*ROW('Sanitation Data'!D173))),'Data Summary'!CM179="Yes"),OFFSET('Sanitation Data'!$D$10,0,10*ROW('Sanitation Data'!D173)),NA())</f>
        <v>#N/A</v>
      </c>
      <c r="Y179" s="83" t="e">
        <f ca="true">+IF(AND(ISNUMBER(OFFSET('Sanitation Data'!$D$11,0,10*ROW('Sanitation Data'!D173))),'Data Summary'!CN179="Yes"),OFFSET('Sanitation Data'!$D$11,0,10*ROW('Sanitation Data'!D173)),NA())</f>
        <v>#N/A</v>
      </c>
      <c r="Z179" s="83" t="e">
        <f ca="true">+IF(AND(ISNUMBER(OFFSET('Sanitation Data'!$D$12,0,10*ROW('Sanitation Data'!D173))),'Data Summary'!CO179="Yes"),OFFSET('Sanitation Data'!$D$12,0,10*ROW('Sanitation Data'!D173)),NA())</f>
        <v>#N/A</v>
      </c>
      <c r="AA179" s="83" t="e">
        <f ca="true">+IF(AND(ISNUMBER(OFFSET('Sanitation Data'!$E$4,0,10*ROW('Sanitation Data'!E173))),'Data Summary'!CP179="Yes"),100-OFFSET('Sanitation Data'!$E$4,0,10*ROW('Sanitation Data'!E173)),NA())</f>
        <v>#N/A</v>
      </c>
      <c r="AB179" s="83" t="e">
        <f ca="true">+IF(AND(ISNUMBER(OFFSET('Sanitation Data'!$E$6,0,10*ROW('Sanitation Data'!E173))),'Data Summary'!CQ179="Yes"),OFFSET('Sanitation Data'!$E$6,0,10*ROW('Sanitation Data'!E173)),NA())</f>
        <v>#N/A</v>
      </c>
      <c r="AC179" s="83" t="e">
        <f ca="true">+IF(AND(ISNUMBER(OFFSET('Sanitation Data'!$E$10,0,10*ROW('Sanitation Data'!E173))),'Data Summary'!CR179="Yes"),OFFSET('Sanitation Data'!$E$10,0,10*ROW('Sanitation Data'!E173)),NA())</f>
        <v>#N/A</v>
      </c>
      <c r="AD179" s="83" t="e">
        <f ca="true">+IF(AND(ISNUMBER(OFFSET('Sanitation Data'!$E$11,0,10*ROW('Sanitation Data'!E173))),'Data Summary'!CS179="Yes"),OFFSET('Sanitation Data'!$E$11,0,10*ROW('Sanitation Data'!E173)),NA())</f>
        <v>#N/A</v>
      </c>
      <c r="AE179" s="83" t="e">
        <f ca="true">+IF(AND(ISNUMBER(OFFSET('Sanitation Data'!$E$12,0,10*ROW('Sanitation Data'!E173))),'Data Summary'!CT179="Yes"),OFFSET('Sanitation Data'!$E$12,0,10*ROW('Sanitation Data'!E173)),NA())</f>
        <v>#N/A</v>
      </c>
      <c r="AF179" s="83" t="e">
        <f ca="true">+IF(AND(ISNUMBER(OFFSET('Sanitation Data'!$F$4,0,10*ROW('Sanitation Data'!F173))),'Data Summary'!CU179="Yes"),100-OFFSET('Sanitation Data'!$F$4,0,10*ROW('Sanitation Data'!F173)),NA())</f>
        <v>#N/A</v>
      </c>
      <c r="AG179" s="83" t="e">
        <f ca="true">+IF(AND(ISNUMBER(OFFSET('Sanitation Data'!$F$6,0,10*ROW('Sanitation Data'!F173))),'Data Summary'!CV179="Yes"),OFFSET('Sanitation Data'!$F$6,0,10*ROW('Sanitation Data'!F173)),NA())</f>
        <v>#N/A</v>
      </c>
      <c r="AH179" s="83" t="e">
        <f ca="true">+IF(AND(ISNUMBER(OFFSET('Sanitation Data'!$F$10,0,10*ROW('Sanitation Data'!F173))),'Data Summary'!CW179="Yes"),OFFSET('Sanitation Data'!$F$10,0,10*ROW('Sanitation Data'!F173)),NA())</f>
        <v>#N/A</v>
      </c>
      <c r="AI179" s="83" t="e">
        <f ca="true">+IF(AND(ISNUMBER(OFFSET('Sanitation Data'!$F$11,0,10*ROW('Sanitation Data'!F173))),'Data Summary'!CX179="Yes"),OFFSET('Sanitation Data'!$F$11,0,10*ROW('Sanitation Data'!F173)),NA())</f>
        <v>#N/A</v>
      </c>
      <c r="AJ179" s="83" t="e">
        <f ca="true">+IF(AND(ISNUMBER(OFFSET('Sanitation Data'!$F$12,0,10*ROW('Sanitation Data'!F173))),'Data Summary'!CY179="Yes"),OFFSET('Sanitation Data'!$F$12,0,10*ROW('Sanitation Data'!F173)),NA())</f>
        <v>#N/A</v>
      </c>
      <c r="AK179" s="83" t="e">
        <f ca="true">+IF(AND(ISNUMBER(OFFSET('Sanitation Data'!$G$4,0,10*ROW('Sanitation Data'!G173))),'Data Summary'!CZ179="Yes"),100-OFFSET('Sanitation Data'!$G$4,0,10*ROW('Sanitation Data'!G173)),NA())</f>
        <v>#N/A</v>
      </c>
      <c r="AL179" s="83" t="e">
        <f ca="true">+IF(AND(ISNUMBER(OFFSET('Sanitation Data'!$G$6,0,10*ROW('Sanitation Data'!G173))),'Data Summary'!DA179="Yes"),OFFSET('Sanitation Data'!$G$6,0,10*ROW('Sanitation Data'!G173)),NA())</f>
        <v>#N/A</v>
      </c>
      <c r="AM179" s="83" t="e">
        <f ca="true">+IF(AND(ISNUMBER(OFFSET('Sanitation Data'!$G$10,0,10*ROW('Sanitation Data'!G173))),'Data Summary'!DB179="Yes"),OFFSET('Sanitation Data'!$G$10,0,10*ROW('Sanitation Data'!G173)),NA())</f>
        <v>#N/A</v>
      </c>
      <c r="AN179" s="83" t="e">
        <f ca="true">+IF(AND(ISNUMBER(OFFSET('Sanitation Data'!$G$11,0,10*ROW('Sanitation Data'!G173))),'Data Summary'!DC179="Yes"),OFFSET('Sanitation Data'!$G$11,0,10*ROW('Sanitation Data'!G173)),NA())</f>
        <v>#N/A</v>
      </c>
      <c r="AO179" s="83" t="e">
        <f ca="true">+IF(AND(ISNUMBER(OFFSET('Sanitation Data'!$G$12,0,10*ROW('Sanitation Data'!G173))),'Data Summary'!DD179="Yes"),OFFSET('Sanitation Data'!$G$12,0,10*ROW('Sanitation Data'!G173)),NA())</f>
        <v>#N/A</v>
      </c>
      <c r="AP179" s="83" t="e">
        <f ca="true">+IF(AND(ISNUMBER(OFFSET('Sanitation Data'!$H$4,0,10*ROW('Sanitation Data'!H173))),'Data Summary'!DE179="Yes"),100-OFFSET('Sanitation Data'!$H$4,0,10*ROW('Sanitation Data'!H173)),NA())</f>
        <v>#N/A</v>
      </c>
      <c r="AQ179" s="83" t="e">
        <f ca="true">+IF(AND(ISNUMBER(OFFSET('Sanitation Data'!$H$6,0,10*ROW('Sanitation Data'!H173))),'Data Summary'!DF179="Yes"),OFFSET('Sanitation Data'!$H$6,0,10*ROW('Sanitation Data'!H173)),NA())</f>
        <v>#N/A</v>
      </c>
      <c r="AR179" s="83" t="e">
        <f ca="true">+IF(AND(ISNUMBER(OFFSET('Sanitation Data'!$H$10,0,10*ROW('Sanitation Data'!H173))),'Data Summary'!DG179="Yes"),OFFSET('Sanitation Data'!$H$10,0,10*ROW('Sanitation Data'!H173)),NA())</f>
        <v>#N/A</v>
      </c>
      <c r="AS179" s="83" t="e">
        <f ca="true">+IF(AND(ISNUMBER(OFFSET('Sanitation Data'!$H$11,0,10*ROW('Sanitation Data'!H173))),'Data Summary'!DH179="Yes"),OFFSET('Sanitation Data'!$H$11,0,10*ROW('Sanitation Data'!H173)),NA())</f>
        <v>#N/A</v>
      </c>
      <c r="AT179" s="83" t="e">
        <f ca="true">+IF(AND(ISNUMBER(OFFSET('Sanitation Data'!$H$12,0,10*ROW('Sanitation Data'!H173))),'Data Summary'!DI179="Yes"),OFFSET('Sanitation Data'!$H$12,0,10*ROW('Sanitation Data'!H173)),NA())</f>
        <v>#N/A</v>
      </c>
      <c r="AU179" s="83" t="e">
        <f ca="true">+IF(AND(ISNUMBER(OFFSET('Sanitation Data'!$I$4,0,10*ROW('Sanitation Data'!I173))),'Data Summary'!DJ179="Yes"),100-OFFSET('Sanitation Data'!$I$4,0,10*ROW('Sanitation Data'!I173)),NA())</f>
        <v>#N/A</v>
      </c>
      <c r="AV179" s="83" t="e">
        <f ca="true">+IF(AND(ISNUMBER(OFFSET('Sanitation Data'!$I$6,0,10*ROW('Sanitation Data'!I173))),'Data Summary'!DK179="Yes"),OFFSET('Sanitation Data'!$I$6,0,10*ROW('Sanitation Data'!I173)),NA())</f>
        <v>#N/A</v>
      </c>
      <c r="AW179" s="83" t="e">
        <f ca="true">+IF(AND(ISNUMBER(OFFSET('Sanitation Data'!$I$10,0,10*ROW('Sanitation Data'!I173))),'Data Summary'!DL179="Yes"),OFFSET('Sanitation Data'!$I$10,0,10*ROW('Sanitation Data'!I173)),NA())</f>
        <v>#N/A</v>
      </c>
      <c r="AX179" s="83" t="e">
        <f ca="true">+IF(AND(ISNUMBER(OFFSET('Sanitation Data'!$I$11,0,10*ROW('Sanitation Data'!I173))),'Data Summary'!DM179="Yes"),OFFSET('Sanitation Data'!$I$11,0,10*ROW('Sanitation Data'!I173)),NA())</f>
        <v>#N/A</v>
      </c>
      <c r="AY179" s="83" t="e">
        <f ca="true">+IF(AND(ISNUMBER(OFFSET('Sanitation Data'!$I$12,0,10*ROW('Sanitation Data'!I173))),'Data Summary'!DN179="Yes"),OFFSET('Sanitation Data'!$I$12,0,10*ROW('Sanitation Data'!I173)),NA())</f>
        <v>#N/A</v>
      </c>
      <c r="AZ179" s="84" t="e">
        <f ca="true">+IF(AND(ISNUMBER(OFFSET('Hygiene Data'!$D$5,0,10*ROW('Hygiene Data'!D173))),'Data Summary'!DO179="Yes"),OFFSET('Hygiene Data'!$D$5,0,10*ROW('Hygiene Data'!D173)),NA())</f>
        <v>#N/A</v>
      </c>
      <c r="BA179" s="84" t="e">
        <f ca="true">+IF(AND(ISNUMBER(OFFSET('Hygiene Data'!$D$7,0,10*ROW('Hygiene Data'!D173))),'Data Summary'!DP179="Yes"),OFFSET('Hygiene Data'!$D$7,0,10*ROW('Hygiene Data'!D173)),NA())</f>
        <v>#N/A</v>
      </c>
      <c r="BB179" s="84" t="e">
        <f ca="true">+IF(AND(ISNUMBER(OFFSET('Hygiene Data'!$D$9,0,10*ROW('Hygiene Data'!D173))),'Data Summary'!DQ179="Yes"),OFFSET('Hygiene Data'!$D$9,0,10*ROW('Hygiene Data'!D173)),NA())</f>
        <v>#N/A</v>
      </c>
      <c r="BC179" s="84" t="e">
        <f ca="true">+IF(AND(ISNUMBER(OFFSET('Hygiene Data'!$E$5,0,10*ROW('Hygiene Data'!E173))),'Data Summary'!DR179="Yes"),OFFSET('Hygiene Data'!$E$5,0,10*ROW('Hygiene Data'!E173)),NA())</f>
        <v>#N/A</v>
      </c>
      <c r="BD179" s="84" t="e">
        <f ca="true">+IF(AND(ISNUMBER(OFFSET('Hygiene Data'!$E$7,0,10*ROW('Hygiene Data'!E173))),'Data Summary'!DS179="Yes"),OFFSET('Hygiene Data'!$E$7,0,10*ROW('Hygiene Data'!E173)),NA())</f>
        <v>#N/A</v>
      </c>
      <c r="BE179" s="84" t="e">
        <f ca="true">+IF(AND(ISNUMBER(OFFSET('Hygiene Data'!$E$9,0,10*ROW('Hygiene Data'!E173))),'Data Summary'!DT179="Yes"),OFFSET('Hygiene Data'!$E$9,0,10*ROW('Hygiene Data'!E173)),NA())</f>
        <v>#N/A</v>
      </c>
      <c r="BF179" s="84" t="e">
        <f ca="true">+IF(AND(ISNUMBER(OFFSET('Hygiene Data'!$F$5,0,10*ROW('Hygiene Data'!F173))),'Data Summary'!DU179="Yes"),OFFSET('Hygiene Data'!$F$5,0,10*ROW('Hygiene Data'!F173)),NA())</f>
        <v>#N/A</v>
      </c>
      <c r="BG179" s="84" t="e">
        <f ca="true">+IF(AND(ISNUMBER(OFFSET('Hygiene Data'!$F$7,0,10*ROW('Hygiene Data'!F173))),'Data Summary'!DV179="Yes"),OFFSET('Hygiene Data'!$F$7,0,10*ROW('Hygiene Data'!F173)),NA())</f>
        <v>#N/A</v>
      </c>
      <c r="BH179" s="84" t="e">
        <f ca="true">+IF(AND(ISNUMBER(OFFSET('Hygiene Data'!$F$9,0,10*ROW('Hygiene Data'!F173))),'Data Summary'!DW179="Yes"),OFFSET('Hygiene Data'!$F$9,0,10*ROW('Hygiene Data'!F173)),NA())</f>
        <v>#N/A</v>
      </c>
      <c r="BI179" s="84" t="e">
        <f ca="true">+IF(AND(ISNUMBER(OFFSET('Hygiene Data'!$G$5,0,10*ROW('Hygiene Data'!G173))),'Data Summary'!DX179="Yes"),OFFSET('Hygiene Data'!$G$5,0,10*ROW('Hygiene Data'!G173)),NA())</f>
        <v>#N/A</v>
      </c>
      <c r="BJ179" s="84" t="e">
        <f ca="true">+IF(AND(ISNUMBER(OFFSET('Hygiene Data'!$G$7,0,10*ROW('Hygiene Data'!G173))),'Data Summary'!DY179="Yes"),OFFSET('Hygiene Data'!$G$7,0,10*ROW('Hygiene Data'!G173)),NA())</f>
        <v>#N/A</v>
      </c>
      <c r="BK179" s="84" t="e">
        <f ca="true">+IF(AND(ISNUMBER(OFFSET('Hygiene Data'!$G$9,0,10*ROW('Hygiene Data'!G173))),'Data Summary'!DZ179="Yes"),OFFSET('Hygiene Data'!$G$9,0,10*ROW('Hygiene Data'!G173)),NA())</f>
        <v>#N/A</v>
      </c>
      <c r="BL179" s="84" t="e">
        <f ca="true">+IF(AND(ISNUMBER(OFFSET('Hygiene Data'!$H$5,0,10*ROW('Hygiene Data'!H173))),'Data Summary'!EA179="Yes"),OFFSET('Hygiene Data'!$H$5,0,10*ROW('Hygiene Data'!H173)),NA())</f>
        <v>#N/A</v>
      </c>
      <c r="BM179" s="84" t="e">
        <f ca="true">+IF(AND(ISNUMBER(OFFSET('Hygiene Data'!$H$7,0,10*ROW('Hygiene Data'!H173))),'Data Summary'!EB179="Yes"),OFFSET('Hygiene Data'!$H$7,0,10*ROW('Hygiene Data'!H173)),NA())</f>
        <v>#N/A</v>
      </c>
      <c r="BN179" s="84" t="e">
        <f ca="true">+IF(AND(ISNUMBER(OFFSET('Hygiene Data'!$H$9,0,10*ROW('Hygiene Data'!H173))),'Data Summary'!EC179="Yes"),OFFSET('Hygiene Data'!$H$9,0,10*ROW('Hygiene Data'!H173)),NA())</f>
        <v>#N/A</v>
      </c>
      <c r="BO179" s="84" t="e">
        <f ca="true">+IF(AND(ISNUMBER(OFFSET('Hygiene Data'!$I$5,0,10*ROW('Hygiene Data'!I173))),'Data Summary'!ED179="Yes"),OFFSET('Hygiene Data'!$I$5,0,10*ROW('Hygiene Data'!I173)),NA())</f>
        <v>#N/A</v>
      </c>
      <c r="BP179" s="84" t="e">
        <f ca="true">+IF(AND(ISNUMBER(OFFSET('Hygiene Data'!$I$7,0,10*ROW('Hygiene Data'!I173))),'Data Summary'!EE179="Yes"),OFFSET('Hygiene Data'!$I$7,0,10*ROW('Hygiene Data'!I173)),NA())</f>
        <v>#N/A</v>
      </c>
      <c r="BQ179" s="84" t="e">
        <f ca="true">+IF(AND(ISNUMBER(OFFSET('Hygiene Data'!$I$9,0,10*ROW('Hygiene Data'!I173))),'Data Summary'!EF179="Yes"),OFFSET('Hygiene Data'!$I$9,0,10*ROW('Hygiene Data'!I173)),NA())</f>
        <v>#N/A</v>
      </c>
    </row>
    <row xmlns:x14ac="http://schemas.microsoft.com/office/spreadsheetml/2009/9/ac" r="180" x14ac:dyDescent="0.2">
      <c r="A180" s="375" t="e">
        <f ca="true">+RIGHT('Data Summary'!A180,LEN('Data Summary'!A180)-9)</f>
        <v>#VALUE!</v>
      </c>
      <c r="B180" s="36" t="str">
        <f ca="true">+IF(ISTEXT('Data Summary'!B180),'Data Summary'!B180,"")</f>
        <v/>
      </c>
      <c r="C180" s="325" t="e">
        <f ca="true">+VALUE('Data Summary'!C180)</f>
        <v>#VALUE!</v>
      </c>
      <c r="D180" s="82" t="e">
        <f ca="true">+IF(AND(ISNUMBER(OFFSET('Water Data'!$D$4,0,10*ROW('Water Data'!D174))),'Data Summary'!BS180="Yes"),100-OFFSET('Water Data'!$D$4,0,10*ROW('Water Data'!D174)),NA())</f>
        <v>#N/A</v>
      </c>
      <c r="E180" s="82" t="e">
        <f ca="true">+IF(AND(ISNUMBER(OFFSET('Water Data'!$D$6,0,10*ROW('Water Data'!D174))),'Data Summary'!BT180="Yes"),OFFSET('Water Data'!$D$6,0,10*ROW('Water Data'!D174)),NA())</f>
        <v>#N/A</v>
      </c>
      <c r="F180" s="82" t="e">
        <f ca="true">+IF(AND(ISNUMBER(OFFSET('Water Data'!$D$9,0,10*ROW('Water Data'!D174))),'Data Summary'!BU180="Yes"),OFFSET('Water Data'!$D$9,0,10*ROW('Water Data'!D174)),NA())</f>
        <v>#N/A</v>
      </c>
      <c r="G180" s="82" t="e">
        <f ca="true">+IF(AND(ISNUMBER(OFFSET('Water Data'!$E$4,0,10*ROW('Water Data'!E174))),'Data Summary'!BV180="Yes"),100-OFFSET('Water Data'!$E$4,0,10*ROW('Water Data'!E174)),NA())</f>
        <v>#N/A</v>
      </c>
      <c r="H180" s="82" t="e">
        <f ca="true">+IF(AND(ISNUMBER(OFFSET('Water Data'!$E$6,0,10*ROW('Water Data'!E174))),'Data Summary'!BW180="Yes"),OFFSET('Water Data'!$E$6,0,10*ROW('Water Data'!E174)),NA())</f>
        <v>#N/A</v>
      </c>
      <c r="I180" s="82" t="e">
        <f ca="true">+IF(AND(ISNUMBER(OFFSET('Water Data'!$E$9,0,10*ROW('Water Data'!E174))),'Data Summary'!BX180="Yes"),OFFSET('Water Data'!$E$9,0,10*ROW('Water Data'!E174)),NA())</f>
        <v>#N/A</v>
      </c>
      <c r="J180" s="82" t="e">
        <f ca="true">+IF(AND(ISNUMBER(OFFSET('Water Data'!$F$4,0,10*ROW('Water Data'!F174))),'Data Summary'!BY180="Yes"),100-OFFSET('Water Data'!$F$4,0,10*ROW('Water Data'!F174)),NA())</f>
        <v>#N/A</v>
      </c>
      <c r="K180" s="82" t="e">
        <f ca="true">+IF(AND(ISNUMBER(OFFSET('Water Data'!$F$6,0,10*ROW('Water Data'!F174))),'Data Summary'!BZ180="Yes"),OFFSET('Water Data'!$F$6,0,10*ROW('Water Data'!F174)),NA())</f>
        <v>#N/A</v>
      </c>
      <c r="L180" s="82" t="e">
        <f ca="true">+IF(AND(ISNUMBER(OFFSET('Water Data'!$F$9,0,10*ROW('Water Data'!F174))),'Data Summary'!CA180="Yes"),OFFSET('Water Data'!$F$9,0,10*ROW('Water Data'!F174)),NA())</f>
        <v>#N/A</v>
      </c>
      <c r="M180" s="82" t="e">
        <f ca="true">+IF(AND(ISNUMBER(OFFSET('Water Data'!$G$4,0,10*ROW('Water Data'!G174))),'Data Summary'!CB180="Yes"),100-OFFSET('Water Data'!$G$4,0,10*ROW('Water Data'!G174)),NA())</f>
        <v>#N/A</v>
      </c>
      <c r="N180" s="82" t="e">
        <f ca="true">+IF(AND(ISNUMBER(OFFSET('Water Data'!$G$6,0,10*ROW('Water Data'!G174))),'Data Summary'!CC180="Yes"),OFFSET('Water Data'!$G$6,0,10*ROW('Water Data'!G174)),NA())</f>
        <v>#N/A</v>
      </c>
      <c r="O180" s="82" t="e">
        <f ca="true">+IF(AND(ISNUMBER(OFFSET('Water Data'!$G$9,0,10*ROW('Water Data'!G174))),'Data Summary'!CD180="Yes"),OFFSET('Water Data'!$G$9,0,10*ROW('Water Data'!G174)),NA())</f>
        <v>#N/A</v>
      </c>
      <c r="P180" s="82" t="e">
        <f ca="true">+IF(AND(ISNUMBER(OFFSET('Water Data'!$H$4,0,10*ROW('Water Data'!H174))),'Data Summary'!CE180="Yes"),100-OFFSET('Water Data'!$H$4,0,10*ROW('Water Data'!H174)),NA())</f>
        <v>#N/A</v>
      </c>
      <c r="Q180" s="82" t="e">
        <f ca="true">+IF(AND(ISNUMBER(OFFSET('Water Data'!$H$6,0,10*ROW('Water Data'!H174))),'Data Summary'!CF180="Yes"),OFFSET('Water Data'!$H$6,0,10*ROW('Water Data'!H174)),NA())</f>
        <v>#N/A</v>
      </c>
      <c r="R180" s="82" t="e">
        <f ca="true">+IF(AND(ISNUMBER(OFFSET('Water Data'!$H$9,0,10*ROW('Water Data'!H174))),'Data Summary'!CG180="Yes"),OFFSET('Water Data'!$H$9,0,10*ROW('Water Data'!H174)),NA())</f>
        <v>#N/A</v>
      </c>
      <c r="S180" s="82" t="e">
        <f ca="true">+IF(AND(ISNUMBER(OFFSET('Water Data'!$I$4,0,10*ROW('Water Data'!I174))),'Data Summary'!CH180="Yes"),100-OFFSET('Water Data'!$I$4,0,10*ROW('Water Data'!I174)),NA())</f>
        <v>#N/A</v>
      </c>
      <c r="T180" s="82" t="e">
        <f ca="true">+IF(AND(ISNUMBER(OFFSET('Water Data'!$I$6,0,10*ROW('Water Data'!I174))),'Data Summary'!CI180="Yes"),OFFSET('Water Data'!$I$6,0,10*ROW('Water Data'!I174)),NA())</f>
        <v>#N/A</v>
      </c>
      <c r="U180" s="82" t="e">
        <f ca="true">+IF(AND(ISNUMBER(OFFSET('Water Data'!$I$9,0,10*ROW('Water Data'!I174))),'Data Summary'!CJ180="Yes"),OFFSET('Water Data'!$I$9,0,10*ROW('Water Data'!I174)),NA())</f>
        <v>#N/A</v>
      </c>
      <c r="V180" s="83" t="e">
        <f ca="true">+IF(AND(ISNUMBER(OFFSET('Sanitation Data'!$D$4,0,10*ROW('Sanitation Data'!D174))),'Data Summary'!CK180="Yes"),100-OFFSET('Sanitation Data'!$D$4,0,10*ROW('Sanitation Data'!D174)),NA())</f>
        <v>#N/A</v>
      </c>
      <c r="W180" s="83" t="e">
        <f ca="true">+IF(AND(ISNUMBER(OFFSET('Sanitation Data'!$D$6,0,10*ROW('Sanitation Data'!D174))),'Data Summary'!CL180="Yes"),OFFSET('Sanitation Data'!$D$6,0,10*ROW('Sanitation Data'!D174)),NA())</f>
        <v>#N/A</v>
      </c>
      <c r="X180" s="83" t="e">
        <f ca="true">+IF(AND(ISNUMBER(OFFSET('Sanitation Data'!$D$10,0,10*ROW('Sanitation Data'!D174))),'Data Summary'!CM180="Yes"),OFFSET('Sanitation Data'!$D$10,0,10*ROW('Sanitation Data'!D174)),NA())</f>
        <v>#N/A</v>
      </c>
      <c r="Y180" s="83" t="e">
        <f ca="true">+IF(AND(ISNUMBER(OFFSET('Sanitation Data'!$D$11,0,10*ROW('Sanitation Data'!D174))),'Data Summary'!CN180="Yes"),OFFSET('Sanitation Data'!$D$11,0,10*ROW('Sanitation Data'!D174)),NA())</f>
        <v>#N/A</v>
      </c>
      <c r="Z180" s="83" t="e">
        <f ca="true">+IF(AND(ISNUMBER(OFFSET('Sanitation Data'!$D$12,0,10*ROW('Sanitation Data'!D174))),'Data Summary'!CO180="Yes"),OFFSET('Sanitation Data'!$D$12,0,10*ROW('Sanitation Data'!D174)),NA())</f>
        <v>#N/A</v>
      </c>
      <c r="AA180" s="83" t="e">
        <f ca="true">+IF(AND(ISNUMBER(OFFSET('Sanitation Data'!$E$4,0,10*ROW('Sanitation Data'!E174))),'Data Summary'!CP180="Yes"),100-OFFSET('Sanitation Data'!$E$4,0,10*ROW('Sanitation Data'!E174)),NA())</f>
        <v>#N/A</v>
      </c>
      <c r="AB180" s="83" t="e">
        <f ca="true">+IF(AND(ISNUMBER(OFFSET('Sanitation Data'!$E$6,0,10*ROW('Sanitation Data'!E174))),'Data Summary'!CQ180="Yes"),OFFSET('Sanitation Data'!$E$6,0,10*ROW('Sanitation Data'!E174)),NA())</f>
        <v>#N/A</v>
      </c>
      <c r="AC180" s="83" t="e">
        <f ca="true">+IF(AND(ISNUMBER(OFFSET('Sanitation Data'!$E$10,0,10*ROW('Sanitation Data'!E174))),'Data Summary'!CR180="Yes"),OFFSET('Sanitation Data'!$E$10,0,10*ROW('Sanitation Data'!E174)),NA())</f>
        <v>#N/A</v>
      </c>
      <c r="AD180" s="83" t="e">
        <f ca="true">+IF(AND(ISNUMBER(OFFSET('Sanitation Data'!$E$11,0,10*ROW('Sanitation Data'!E174))),'Data Summary'!CS180="Yes"),OFFSET('Sanitation Data'!$E$11,0,10*ROW('Sanitation Data'!E174)),NA())</f>
        <v>#N/A</v>
      </c>
      <c r="AE180" s="83" t="e">
        <f ca="true">+IF(AND(ISNUMBER(OFFSET('Sanitation Data'!$E$12,0,10*ROW('Sanitation Data'!E174))),'Data Summary'!CT180="Yes"),OFFSET('Sanitation Data'!$E$12,0,10*ROW('Sanitation Data'!E174)),NA())</f>
        <v>#N/A</v>
      </c>
      <c r="AF180" s="83" t="e">
        <f ca="true">+IF(AND(ISNUMBER(OFFSET('Sanitation Data'!$F$4,0,10*ROW('Sanitation Data'!F174))),'Data Summary'!CU180="Yes"),100-OFFSET('Sanitation Data'!$F$4,0,10*ROW('Sanitation Data'!F174)),NA())</f>
        <v>#N/A</v>
      </c>
      <c r="AG180" s="83" t="e">
        <f ca="true">+IF(AND(ISNUMBER(OFFSET('Sanitation Data'!$F$6,0,10*ROW('Sanitation Data'!F174))),'Data Summary'!CV180="Yes"),OFFSET('Sanitation Data'!$F$6,0,10*ROW('Sanitation Data'!F174)),NA())</f>
        <v>#N/A</v>
      </c>
      <c r="AH180" s="83" t="e">
        <f ca="true">+IF(AND(ISNUMBER(OFFSET('Sanitation Data'!$F$10,0,10*ROW('Sanitation Data'!F174))),'Data Summary'!CW180="Yes"),OFFSET('Sanitation Data'!$F$10,0,10*ROW('Sanitation Data'!F174)),NA())</f>
        <v>#N/A</v>
      </c>
      <c r="AI180" s="83" t="e">
        <f ca="true">+IF(AND(ISNUMBER(OFFSET('Sanitation Data'!$F$11,0,10*ROW('Sanitation Data'!F174))),'Data Summary'!CX180="Yes"),OFFSET('Sanitation Data'!$F$11,0,10*ROW('Sanitation Data'!F174)),NA())</f>
        <v>#N/A</v>
      </c>
      <c r="AJ180" s="83" t="e">
        <f ca="true">+IF(AND(ISNUMBER(OFFSET('Sanitation Data'!$F$12,0,10*ROW('Sanitation Data'!F174))),'Data Summary'!CY180="Yes"),OFFSET('Sanitation Data'!$F$12,0,10*ROW('Sanitation Data'!F174)),NA())</f>
        <v>#N/A</v>
      </c>
      <c r="AK180" s="83" t="e">
        <f ca="true">+IF(AND(ISNUMBER(OFFSET('Sanitation Data'!$G$4,0,10*ROW('Sanitation Data'!G174))),'Data Summary'!CZ180="Yes"),100-OFFSET('Sanitation Data'!$G$4,0,10*ROW('Sanitation Data'!G174)),NA())</f>
        <v>#N/A</v>
      </c>
      <c r="AL180" s="83" t="e">
        <f ca="true">+IF(AND(ISNUMBER(OFFSET('Sanitation Data'!$G$6,0,10*ROW('Sanitation Data'!G174))),'Data Summary'!DA180="Yes"),OFFSET('Sanitation Data'!$G$6,0,10*ROW('Sanitation Data'!G174)),NA())</f>
        <v>#N/A</v>
      </c>
      <c r="AM180" s="83" t="e">
        <f ca="true">+IF(AND(ISNUMBER(OFFSET('Sanitation Data'!$G$10,0,10*ROW('Sanitation Data'!G174))),'Data Summary'!DB180="Yes"),OFFSET('Sanitation Data'!$G$10,0,10*ROW('Sanitation Data'!G174)),NA())</f>
        <v>#N/A</v>
      </c>
      <c r="AN180" s="83" t="e">
        <f ca="true">+IF(AND(ISNUMBER(OFFSET('Sanitation Data'!$G$11,0,10*ROW('Sanitation Data'!G174))),'Data Summary'!DC180="Yes"),OFFSET('Sanitation Data'!$G$11,0,10*ROW('Sanitation Data'!G174)),NA())</f>
        <v>#N/A</v>
      </c>
      <c r="AO180" s="83" t="e">
        <f ca="true">+IF(AND(ISNUMBER(OFFSET('Sanitation Data'!$G$12,0,10*ROW('Sanitation Data'!G174))),'Data Summary'!DD180="Yes"),OFFSET('Sanitation Data'!$G$12,0,10*ROW('Sanitation Data'!G174)),NA())</f>
        <v>#N/A</v>
      </c>
      <c r="AP180" s="83" t="e">
        <f ca="true">+IF(AND(ISNUMBER(OFFSET('Sanitation Data'!$H$4,0,10*ROW('Sanitation Data'!H174))),'Data Summary'!DE180="Yes"),100-OFFSET('Sanitation Data'!$H$4,0,10*ROW('Sanitation Data'!H174)),NA())</f>
        <v>#N/A</v>
      </c>
      <c r="AQ180" s="83" t="e">
        <f ca="true">+IF(AND(ISNUMBER(OFFSET('Sanitation Data'!$H$6,0,10*ROW('Sanitation Data'!H174))),'Data Summary'!DF180="Yes"),OFFSET('Sanitation Data'!$H$6,0,10*ROW('Sanitation Data'!H174)),NA())</f>
        <v>#N/A</v>
      </c>
      <c r="AR180" s="83" t="e">
        <f ca="true">+IF(AND(ISNUMBER(OFFSET('Sanitation Data'!$H$10,0,10*ROW('Sanitation Data'!H174))),'Data Summary'!DG180="Yes"),OFFSET('Sanitation Data'!$H$10,0,10*ROW('Sanitation Data'!H174)),NA())</f>
        <v>#N/A</v>
      </c>
      <c r="AS180" s="83" t="e">
        <f ca="true">+IF(AND(ISNUMBER(OFFSET('Sanitation Data'!$H$11,0,10*ROW('Sanitation Data'!H174))),'Data Summary'!DH180="Yes"),OFFSET('Sanitation Data'!$H$11,0,10*ROW('Sanitation Data'!H174)),NA())</f>
        <v>#N/A</v>
      </c>
      <c r="AT180" s="83" t="e">
        <f ca="true">+IF(AND(ISNUMBER(OFFSET('Sanitation Data'!$H$12,0,10*ROW('Sanitation Data'!H174))),'Data Summary'!DI180="Yes"),OFFSET('Sanitation Data'!$H$12,0,10*ROW('Sanitation Data'!H174)),NA())</f>
        <v>#N/A</v>
      </c>
      <c r="AU180" s="83" t="e">
        <f ca="true">+IF(AND(ISNUMBER(OFFSET('Sanitation Data'!$I$4,0,10*ROW('Sanitation Data'!I174))),'Data Summary'!DJ180="Yes"),100-OFFSET('Sanitation Data'!$I$4,0,10*ROW('Sanitation Data'!I174)),NA())</f>
        <v>#N/A</v>
      </c>
      <c r="AV180" s="83" t="e">
        <f ca="true">+IF(AND(ISNUMBER(OFFSET('Sanitation Data'!$I$6,0,10*ROW('Sanitation Data'!I174))),'Data Summary'!DK180="Yes"),OFFSET('Sanitation Data'!$I$6,0,10*ROW('Sanitation Data'!I174)),NA())</f>
        <v>#N/A</v>
      </c>
      <c r="AW180" s="83" t="e">
        <f ca="true">+IF(AND(ISNUMBER(OFFSET('Sanitation Data'!$I$10,0,10*ROW('Sanitation Data'!I174))),'Data Summary'!DL180="Yes"),OFFSET('Sanitation Data'!$I$10,0,10*ROW('Sanitation Data'!I174)),NA())</f>
        <v>#N/A</v>
      </c>
      <c r="AX180" s="83" t="e">
        <f ca="true">+IF(AND(ISNUMBER(OFFSET('Sanitation Data'!$I$11,0,10*ROW('Sanitation Data'!I174))),'Data Summary'!DM180="Yes"),OFFSET('Sanitation Data'!$I$11,0,10*ROW('Sanitation Data'!I174)),NA())</f>
        <v>#N/A</v>
      </c>
      <c r="AY180" s="83" t="e">
        <f ca="true">+IF(AND(ISNUMBER(OFFSET('Sanitation Data'!$I$12,0,10*ROW('Sanitation Data'!I174))),'Data Summary'!DN180="Yes"),OFFSET('Sanitation Data'!$I$12,0,10*ROW('Sanitation Data'!I174)),NA())</f>
        <v>#N/A</v>
      </c>
      <c r="AZ180" s="84" t="e">
        <f ca="true">+IF(AND(ISNUMBER(OFFSET('Hygiene Data'!$D$5,0,10*ROW('Hygiene Data'!D174))),'Data Summary'!DO180="Yes"),OFFSET('Hygiene Data'!$D$5,0,10*ROW('Hygiene Data'!D174)),NA())</f>
        <v>#N/A</v>
      </c>
      <c r="BA180" s="84" t="e">
        <f ca="true">+IF(AND(ISNUMBER(OFFSET('Hygiene Data'!$D$7,0,10*ROW('Hygiene Data'!D174))),'Data Summary'!DP180="Yes"),OFFSET('Hygiene Data'!$D$7,0,10*ROW('Hygiene Data'!D174)),NA())</f>
        <v>#N/A</v>
      </c>
      <c r="BB180" s="84" t="e">
        <f ca="true">+IF(AND(ISNUMBER(OFFSET('Hygiene Data'!$D$9,0,10*ROW('Hygiene Data'!D174))),'Data Summary'!DQ180="Yes"),OFFSET('Hygiene Data'!$D$9,0,10*ROW('Hygiene Data'!D174)),NA())</f>
        <v>#N/A</v>
      </c>
      <c r="BC180" s="84" t="e">
        <f ca="true">+IF(AND(ISNUMBER(OFFSET('Hygiene Data'!$E$5,0,10*ROW('Hygiene Data'!E174))),'Data Summary'!DR180="Yes"),OFFSET('Hygiene Data'!$E$5,0,10*ROW('Hygiene Data'!E174)),NA())</f>
        <v>#N/A</v>
      </c>
      <c r="BD180" s="84" t="e">
        <f ca="true">+IF(AND(ISNUMBER(OFFSET('Hygiene Data'!$E$7,0,10*ROW('Hygiene Data'!E174))),'Data Summary'!DS180="Yes"),OFFSET('Hygiene Data'!$E$7,0,10*ROW('Hygiene Data'!E174)),NA())</f>
        <v>#N/A</v>
      </c>
      <c r="BE180" s="84" t="e">
        <f ca="true">+IF(AND(ISNUMBER(OFFSET('Hygiene Data'!$E$9,0,10*ROW('Hygiene Data'!E174))),'Data Summary'!DT180="Yes"),OFFSET('Hygiene Data'!$E$9,0,10*ROW('Hygiene Data'!E174)),NA())</f>
        <v>#N/A</v>
      </c>
      <c r="BF180" s="84" t="e">
        <f ca="true">+IF(AND(ISNUMBER(OFFSET('Hygiene Data'!$F$5,0,10*ROW('Hygiene Data'!F174))),'Data Summary'!DU180="Yes"),OFFSET('Hygiene Data'!$F$5,0,10*ROW('Hygiene Data'!F174)),NA())</f>
        <v>#N/A</v>
      </c>
      <c r="BG180" s="84" t="e">
        <f ca="true">+IF(AND(ISNUMBER(OFFSET('Hygiene Data'!$F$7,0,10*ROW('Hygiene Data'!F174))),'Data Summary'!DV180="Yes"),OFFSET('Hygiene Data'!$F$7,0,10*ROW('Hygiene Data'!F174)),NA())</f>
        <v>#N/A</v>
      </c>
      <c r="BH180" s="84" t="e">
        <f ca="true">+IF(AND(ISNUMBER(OFFSET('Hygiene Data'!$F$9,0,10*ROW('Hygiene Data'!F174))),'Data Summary'!DW180="Yes"),OFFSET('Hygiene Data'!$F$9,0,10*ROW('Hygiene Data'!F174)),NA())</f>
        <v>#N/A</v>
      </c>
      <c r="BI180" s="84" t="e">
        <f ca="true">+IF(AND(ISNUMBER(OFFSET('Hygiene Data'!$G$5,0,10*ROW('Hygiene Data'!G174))),'Data Summary'!DX180="Yes"),OFFSET('Hygiene Data'!$G$5,0,10*ROW('Hygiene Data'!G174)),NA())</f>
        <v>#N/A</v>
      </c>
      <c r="BJ180" s="84" t="e">
        <f ca="true">+IF(AND(ISNUMBER(OFFSET('Hygiene Data'!$G$7,0,10*ROW('Hygiene Data'!G174))),'Data Summary'!DY180="Yes"),OFFSET('Hygiene Data'!$G$7,0,10*ROW('Hygiene Data'!G174)),NA())</f>
        <v>#N/A</v>
      </c>
      <c r="BK180" s="84" t="e">
        <f ca="true">+IF(AND(ISNUMBER(OFFSET('Hygiene Data'!$G$9,0,10*ROW('Hygiene Data'!G174))),'Data Summary'!DZ180="Yes"),OFFSET('Hygiene Data'!$G$9,0,10*ROW('Hygiene Data'!G174)),NA())</f>
        <v>#N/A</v>
      </c>
      <c r="BL180" s="84" t="e">
        <f ca="true">+IF(AND(ISNUMBER(OFFSET('Hygiene Data'!$H$5,0,10*ROW('Hygiene Data'!H174))),'Data Summary'!EA180="Yes"),OFFSET('Hygiene Data'!$H$5,0,10*ROW('Hygiene Data'!H174)),NA())</f>
        <v>#N/A</v>
      </c>
      <c r="BM180" s="84" t="e">
        <f ca="true">+IF(AND(ISNUMBER(OFFSET('Hygiene Data'!$H$7,0,10*ROW('Hygiene Data'!H174))),'Data Summary'!EB180="Yes"),OFFSET('Hygiene Data'!$H$7,0,10*ROW('Hygiene Data'!H174)),NA())</f>
        <v>#N/A</v>
      </c>
      <c r="BN180" s="84" t="e">
        <f ca="true">+IF(AND(ISNUMBER(OFFSET('Hygiene Data'!$H$9,0,10*ROW('Hygiene Data'!H174))),'Data Summary'!EC180="Yes"),OFFSET('Hygiene Data'!$H$9,0,10*ROW('Hygiene Data'!H174)),NA())</f>
        <v>#N/A</v>
      </c>
      <c r="BO180" s="84" t="e">
        <f ca="true">+IF(AND(ISNUMBER(OFFSET('Hygiene Data'!$I$5,0,10*ROW('Hygiene Data'!I174))),'Data Summary'!ED180="Yes"),OFFSET('Hygiene Data'!$I$5,0,10*ROW('Hygiene Data'!I174)),NA())</f>
        <v>#N/A</v>
      </c>
      <c r="BP180" s="84" t="e">
        <f ca="true">+IF(AND(ISNUMBER(OFFSET('Hygiene Data'!$I$7,0,10*ROW('Hygiene Data'!I174))),'Data Summary'!EE180="Yes"),OFFSET('Hygiene Data'!$I$7,0,10*ROW('Hygiene Data'!I174)),NA())</f>
        <v>#N/A</v>
      </c>
      <c r="BQ180" s="84" t="e">
        <f ca="true">+IF(AND(ISNUMBER(OFFSET('Hygiene Data'!$I$9,0,10*ROW('Hygiene Data'!I174))),'Data Summary'!EF180="Yes"),OFFSET('Hygiene Data'!$I$9,0,10*ROW('Hygiene Data'!I174)),NA())</f>
        <v>#N/A</v>
      </c>
    </row>
    <row xmlns:x14ac="http://schemas.microsoft.com/office/spreadsheetml/2009/9/ac" r="181" x14ac:dyDescent="0.2">
      <c r="A181" s="375" t="e">
        <f ca="true">+RIGHT('Data Summary'!A181,LEN('Data Summary'!A181)-9)</f>
        <v>#VALUE!</v>
      </c>
      <c r="B181" s="36" t="str">
        <f ca="true">+IF(ISTEXT('Data Summary'!B181),'Data Summary'!B181,"")</f>
        <v/>
      </c>
      <c r="C181" s="325" t="e">
        <f ca="true">+VALUE('Data Summary'!C181)</f>
        <v>#VALUE!</v>
      </c>
      <c r="D181" s="82" t="e">
        <f ca="true">+IF(AND(ISNUMBER(OFFSET('Water Data'!$D$4,0,10*ROW('Water Data'!D175))),'Data Summary'!BS181="Yes"),100-OFFSET('Water Data'!$D$4,0,10*ROW('Water Data'!D175)),NA())</f>
        <v>#N/A</v>
      </c>
      <c r="E181" s="82" t="e">
        <f ca="true">+IF(AND(ISNUMBER(OFFSET('Water Data'!$D$6,0,10*ROW('Water Data'!D175))),'Data Summary'!BT181="Yes"),OFFSET('Water Data'!$D$6,0,10*ROW('Water Data'!D175)),NA())</f>
        <v>#N/A</v>
      </c>
      <c r="F181" s="82" t="e">
        <f ca="true">+IF(AND(ISNUMBER(OFFSET('Water Data'!$D$9,0,10*ROW('Water Data'!D175))),'Data Summary'!BU181="Yes"),OFFSET('Water Data'!$D$9,0,10*ROW('Water Data'!D175)),NA())</f>
        <v>#N/A</v>
      </c>
      <c r="G181" s="82" t="e">
        <f ca="true">+IF(AND(ISNUMBER(OFFSET('Water Data'!$E$4,0,10*ROW('Water Data'!E175))),'Data Summary'!BV181="Yes"),100-OFFSET('Water Data'!$E$4,0,10*ROW('Water Data'!E175)),NA())</f>
        <v>#N/A</v>
      </c>
      <c r="H181" s="82" t="e">
        <f ca="true">+IF(AND(ISNUMBER(OFFSET('Water Data'!$E$6,0,10*ROW('Water Data'!E175))),'Data Summary'!BW181="Yes"),OFFSET('Water Data'!$E$6,0,10*ROW('Water Data'!E175)),NA())</f>
        <v>#N/A</v>
      </c>
      <c r="I181" s="82" t="e">
        <f ca="true">+IF(AND(ISNUMBER(OFFSET('Water Data'!$E$9,0,10*ROW('Water Data'!E175))),'Data Summary'!BX181="Yes"),OFFSET('Water Data'!$E$9,0,10*ROW('Water Data'!E175)),NA())</f>
        <v>#N/A</v>
      </c>
      <c r="J181" s="82" t="e">
        <f ca="true">+IF(AND(ISNUMBER(OFFSET('Water Data'!$F$4,0,10*ROW('Water Data'!F175))),'Data Summary'!BY181="Yes"),100-OFFSET('Water Data'!$F$4,0,10*ROW('Water Data'!F175)),NA())</f>
        <v>#N/A</v>
      </c>
      <c r="K181" s="82" t="e">
        <f ca="true">+IF(AND(ISNUMBER(OFFSET('Water Data'!$F$6,0,10*ROW('Water Data'!F175))),'Data Summary'!BZ181="Yes"),OFFSET('Water Data'!$F$6,0,10*ROW('Water Data'!F175)),NA())</f>
        <v>#N/A</v>
      </c>
      <c r="L181" s="82" t="e">
        <f ca="true">+IF(AND(ISNUMBER(OFFSET('Water Data'!$F$9,0,10*ROW('Water Data'!F175))),'Data Summary'!CA181="Yes"),OFFSET('Water Data'!$F$9,0,10*ROW('Water Data'!F175)),NA())</f>
        <v>#N/A</v>
      </c>
      <c r="M181" s="82" t="e">
        <f ca="true">+IF(AND(ISNUMBER(OFFSET('Water Data'!$G$4,0,10*ROW('Water Data'!G175))),'Data Summary'!CB181="Yes"),100-OFFSET('Water Data'!$G$4,0,10*ROW('Water Data'!G175)),NA())</f>
        <v>#N/A</v>
      </c>
      <c r="N181" s="82" t="e">
        <f ca="true">+IF(AND(ISNUMBER(OFFSET('Water Data'!$G$6,0,10*ROW('Water Data'!G175))),'Data Summary'!CC181="Yes"),OFFSET('Water Data'!$G$6,0,10*ROW('Water Data'!G175)),NA())</f>
        <v>#N/A</v>
      </c>
      <c r="O181" s="82" t="e">
        <f ca="true">+IF(AND(ISNUMBER(OFFSET('Water Data'!$G$9,0,10*ROW('Water Data'!G175))),'Data Summary'!CD181="Yes"),OFFSET('Water Data'!$G$9,0,10*ROW('Water Data'!G175)),NA())</f>
        <v>#N/A</v>
      </c>
      <c r="P181" s="82" t="e">
        <f ca="true">+IF(AND(ISNUMBER(OFFSET('Water Data'!$H$4,0,10*ROW('Water Data'!H175))),'Data Summary'!CE181="Yes"),100-OFFSET('Water Data'!$H$4,0,10*ROW('Water Data'!H175)),NA())</f>
        <v>#N/A</v>
      </c>
      <c r="Q181" s="82" t="e">
        <f ca="true">+IF(AND(ISNUMBER(OFFSET('Water Data'!$H$6,0,10*ROW('Water Data'!H175))),'Data Summary'!CF181="Yes"),OFFSET('Water Data'!$H$6,0,10*ROW('Water Data'!H175)),NA())</f>
        <v>#N/A</v>
      </c>
      <c r="R181" s="82" t="e">
        <f ca="true">+IF(AND(ISNUMBER(OFFSET('Water Data'!$H$9,0,10*ROW('Water Data'!H175))),'Data Summary'!CG181="Yes"),OFFSET('Water Data'!$H$9,0,10*ROW('Water Data'!H175)),NA())</f>
        <v>#N/A</v>
      </c>
      <c r="S181" s="82" t="e">
        <f ca="true">+IF(AND(ISNUMBER(OFFSET('Water Data'!$I$4,0,10*ROW('Water Data'!I175))),'Data Summary'!CH181="Yes"),100-OFFSET('Water Data'!$I$4,0,10*ROW('Water Data'!I175)),NA())</f>
        <v>#N/A</v>
      </c>
      <c r="T181" s="82" t="e">
        <f ca="true">+IF(AND(ISNUMBER(OFFSET('Water Data'!$I$6,0,10*ROW('Water Data'!I175))),'Data Summary'!CI181="Yes"),OFFSET('Water Data'!$I$6,0,10*ROW('Water Data'!I175)),NA())</f>
        <v>#N/A</v>
      </c>
      <c r="U181" s="82" t="e">
        <f ca="true">+IF(AND(ISNUMBER(OFFSET('Water Data'!$I$9,0,10*ROW('Water Data'!I175))),'Data Summary'!CJ181="Yes"),OFFSET('Water Data'!$I$9,0,10*ROW('Water Data'!I175)),NA())</f>
        <v>#N/A</v>
      </c>
      <c r="V181" s="83" t="e">
        <f ca="true">+IF(AND(ISNUMBER(OFFSET('Sanitation Data'!$D$4,0,10*ROW('Sanitation Data'!D175))),'Data Summary'!CK181="Yes"),100-OFFSET('Sanitation Data'!$D$4,0,10*ROW('Sanitation Data'!D175)),NA())</f>
        <v>#N/A</v>
      </c>
      <c r="W181" s="83" t="e">
        <f ca="true">+IF(AND(ISNUMBER(OFFSET('Sanitation Data'!$D$6,0,10*ROW('Sanitation Data'!D175))),'Data Summary'!CL181="Yes"),OFFSET('Sanitation Data'!$D$6,0,10*ROW('Sanitation Data'!D175)),NA())</f>
        <v>#N/A</v>
      </c>
      <c r="X181" s="83" t="e">
        <f ca="true">+IF(AND(ISNUMBER(OFFSET('Sanitation Data'!$D$10,0,10*ROW('Sanitation Data'!D175))),'Data Summary'!CM181="Yes"),OFFSET('Sanitation Data'!$D$10,0,10*ROW('Sanitation Data'!D175)),NA())</f>
        <v>#N/A</v>
      </c>
      <c r="Y181" s="83" t="e">
        <f ca="true">+IF(AND(ISNUMBER(OFFSET('Sanitation Data'!$D$11,0,10*ROW('Sanitation Data'!D175))),'Data Summary'!CN181="Yes"),OFFSET('Sanitation Data'!$D$11,0,10*ROW('Sanitation Data'!D175)),NA())</f>
        <v>#N/A</v>
      </c>
      <c r="Z181" s="83" t="e">
        <f ca="true">+IF(AND(ISNUMBER(OFFSET('Sanitation Data'!$D$12,0,10*ROW('Sanitation Data'!D175))),'Data Summary'!CO181="Yes"),OFFSET('Sanitation Data'!$D$12,0,10*ROW('Sanitation Data'!D175)),NA())</f>
        <v>#N/A</v>
      </c>
      <c r="AA181" s="83" t="e">
        <f ca="true">+IF(AND(ISNUMBER(OFFSET('Sanitation Data'!$E$4,0,10*ROW('Sanitation Data'!E175))),'Data Summary'!CP181="Yes"),100-OFFSET('Sanitation Data'!$E$4,0,10*ROW('Sanitation Data'!E175)),NA())</f>
        <v>#N/A</v>
      </c>
      <c r="AB181" s="83" t="e">
        <f ca="true">+IF(AND(ISNUMBER(OFFSET('Sanitation Data'!$E$6,0,10*ROW('Sanitation Data'!E175))),'Data Summary'!CQ181="Yes"),OFFSET('Sanitation Data'!$E$6,0,10*ROW('Sanitation Data'!E175)),NA())</f>
        <v>#N/A</v>
      </c>
      <c r="AC181" s="83" t="e">
        <f ca="true">+IF(AND(ISNUMBER(OFFSET('Sanitation Data'!$E$10,0,10*ROW('Sanitation Data'!E175))),'Data Summary'!CR181="Yes"),OFFSET('Sanitation Data'!$E$10,0,10*ROW('Sanitation Data'!E175)),NA())</f>
        <v>#N/A</v>
      </c>
      <c r="AD181" s="83" t="e">
        <f ca="true">+IF(AND(ISNUMBER(OFFSET('Sanitation Data'!$E$11,0,10*ROW('Sanitation Data'!E175))),'Data Summary'!CS181="Yes"),OFFSET('Sanitation Data'!$E$11,0,10*ROW('Sanitation Data'!E175)),NA())</f>
        <v>#N/A</v>
      </c>
      <c r="AE181" s="83" t="e">
        <f ca="true">+IF(AND(ISNUMBER(OFFSET('Sanitation Data'!$E$12,0,10*ROW('Sanitation Data'!E175))),'Data Summary'!CT181="Yes"),OFFSET('Sanitation Data'!$E$12,0,10*ROW('Sanitation Data'!E175)),NA())</f>
        <v>#N/A</v>
      </c>
      <c r="AF181" s="83" t="e">
        <f ca="true">+IF(AND(ISNUMBER(OFFSET('Sanitation Data'!$F$4,0,10*ROW('Sanitation Data'!F175))),'Data Summary'!CU181="Yes"),100-OFFSET('Sanitation Data'!$F$4,0,10*ROW('Sanitation Data'!F175)),NA())</f>
        <v>#N/A</v>
      </c>
      <c r="AG181" s="83" t="e">
        <f ca="true">+IF(AND(ISNUMBER(OFFSET('Sanitation Data'!$F$6,0,10*ROW('Sanitation Data'!F175))),'Data Summary'!CV181="Yes"),OFFSET('Sanitation Data'!$F$6,0,10*ROW('Sanitation Data'!F175)),NA())</f>
        <v>#N/A</v>
      </c>
      <c r="AH181" s="83" t="e">
        <f ca="true">+IF(AND(ISNUMBER(OFFSET('Sanitation Data'!$F$10,0,10*ROW('Sanitation Data'!F175))),'Data Summary'!CW181="Yes"),OFFSET('Sanitation Data'!$F$10,0,10*ROW('Sanitation Data'!F175)),NA())</f>
        <v>#N/A</v>
      </c>
      <c r="AI181" s="83" t="e">
        <f ca="true">+IF(AND(ISNUMBER(OFFSET('Sanitation Data'!$F$11,0,10*ROW('Sanitation Data'!F175))),'Data Summary'!CX181="Yes"),OFFSET('Sanitation Data'!$F$11,0,10*ROW('Sanitation Data'!F175)),NA())</f>
        <v>#N/A</v>
      </c>
      <c r="AJ181" s="83" t="e">
        <f ca="true">+IF(AND(ISNUMBER(OFFSET('Sanitation Data'!$F$12,0,10*ROW('Sanitation Data'!F175))),'Data Summary'!CY181="Yes"),OFFSET('Sanitation Data'!$F$12,0,10*ROW('Sanitation Data'!F175)),NA())</f>
        <v>#N/A</v>
      </c>
      <c r="AK181" s="83" t="e">
        <f ca="true">+IF(AND(ISNUMBER(OFFSET('Sanitation Data'!$G$4,0,10*ROW('Sanitation Data'!G175))),'Data Summary'!CZ181="Yes"),100-OFFSET('Sanitation Data'!$G$4,0,10*ROW('Sanitation Data'!G175)),NA())</f>
        <v>#N/A</v>
      </c>
      <c r="AL181" s="83" t="e">
        <f ca="true">+IF(AND(ISNUMBER(OFFSET('Sanitation Data'!$G$6,0,10*ROW('Sanitation Data'!G175))),'Data Summary'!DA181="Yes"),OFFSET('Sanitation Data'!$G$6,0,10*ROW('Sanitation Data'!G175)),NA())</f>
        <v>#N/A</v>
      </c>
      <c r="AM181" s="83" t="e">
        <f ca="true">+IF(AND(ISNUMBER(OFFSET('Sanitation Data'!$G$10,0,10*ROW('Sanitation Data'!G175))),'Data Summary'!DB181="Yes"),OFFSET('Sanitation Data'!$G$10,0,10*ROW('Sanitation Data'!G175)),NA())</f>
        <v>#N/A</v>
      </c>
      <c r="AN181" s="83" t="e">
        <f ca="true">+IF(AND(ISNUMBER(OFFSET('Sanitation Data'!$G$11,0,10*ROW('Sanitation Data'!G175))),'Data Summary'!DC181="Yes"),OFFSET('Sanitation Data'!$G$11,0,10*ROW('Sanitation Data'!G175)),NA())</f>
        <v>#N/A</v>
      </c>
      <c r="AO181" s="83" t="e">
        <f ca="true">+IF(AND(ISNUMBER(OFFSET('Sanitation Data'!$G$12,0,10*ROW('Sanitation Data'!G175))),'Data Summary'!DD181="Yes"),OFFSET('Sanitation Data'!$G$12,0,10*ROW('Sanitation Data'!G175)),NA())</f>
        <v>#N/A</v>
      </c>
      <c r="AP181" s="83" t="e">
        <f ca="true">+IF(AND(ISNUMBER(OFFSET('Sanitation Data'!$H$4,0,10*ROW('Sanitation Data'!H175))),'Data Summary'!DE181="Yes"),100-OFFSET('Sanitation Data'!$H$4,0,10*ROW('Sanitation Data'!H175)),NA())</f>
        <v>#N/A</v>
      </c>
      <c r="AQ181" s="83" t="e">
        <f ca="true">+IF(AND(ISNUMBER(OFFSET('Sanitation Data'!$H$6,0,10*ROW('Sanitation Data'!H175))),'Data Summary'!DF181="Yes"),OFFSET('Sanitation Data'!$H$6,0,10*ROW('Sanitation Data'!H175)),NA())</f>
        <v>#N/A</v>
      </c>
      <c r="AR181" s="83" t="e">
        <f ca="true">+IF(AND(ISNUMBER(OFFSET('Sanitation Data'!$H$10,0,10*ROW('Sanitation Data'!H175))),'Data Summary'!DG181="Yes"),OFFSET('Sanitation Data'!$H$10,0,10*ROW('Sanitation Data'!H175)),NA())</f>
        <v>#N/A</v>
      </c>
      <c r="AS181" s="83" t="e">
        <f ca="true">+IF(AND(ISNUMBER(OFFSET('Sanitation Data'!$H$11,0,10*ROW('Sanitation Data'!H175))),'Data Summary'!DH181="Yes"),OFFSET('Sanitation Data'!$H$11,0,10*ROW('Sanitation Data'!H175)),NA())</f>
        <v>#N/A</v>
      </c>
      <c r="AT181" s="83" t="e">
        <f ca="true">+IF(AND(ISNUMBER(OFFSET('Sanitation Data'!$H$12,0,10*ROW('Sanitation Data'!H175))),'Data Summary'!DI181="Yes"),OFFSET('Sanitation Data'!$H$12,0,10*ROW('Sanitation Data'!H175)),NA())</f>
        <v>#N/A</v>
      </c>
      <c r="AU181" s="83" t="e">
        <f ca="true">+IF(AND(ISNUMBER(OFFSET('Sanitation Data'!$I$4,0,10*ROW('Sanitation Data'!I175))),'Data Summary'!DJ181="Yes"),100-OFFSET('Sanitation Data'!$I$4,0,10*ROW('Sanitation Data'!I175)),NA())</f>
        <v>#N/A</v>
      </c>
      <c r="AV181" s="83" t="e">
        <f ca="true">+IF(AND(ISNUMBER(OFFSET('Sanitation Data'!$I$6,0,10*ROW('Sanitation Data'!I175))),'Data Summary'!DK181="Yes"),OFFSET('Sanitation Data'!$I$6,0,10*ROW('Sanitation Data'!I175)),NA())</f>
        <v>#N/A</v>
      </c>
      <c r="AW181" s="83" t="e">
        <f ca="true">+IF(AND(ISNUMBER(OFFSET('Sanitation Data'!$I$10,0,10*ROW('Sanitation Data'!I175))),'Data Summary'!DL181="Yes"),OFFSET('Sanitation Data'!$I$10,0,10*ROW('Sanitation Data'!I175)),NA())</f>
        <v>#N/A</v>
      </c>
      <c r="AX181" s="83" t="e">
        <f ca="true">+IF(AND(ISNUMBER(OFFSET('Sanitation Data'!$I$11,0,10*ROW('Sanitation Data'!I175))),'Data Summary'!DM181="Yes"),OFFSET('Sanitation Data'!$I$11,0,10*ROW('Sanitation Data'!I175)),NA())</f>
        <v>#N/A</v>
      </c>
      <c r="AY181" s="83" t="e">
        <f ca="true">+IF(AND(ISNUMBER(OFFSET('Sanitation Data'!$I$12,0,10*ROW('Sanitation Data'!I175))),'Data Summary'!DN181="Yes"),OFFSET('Sanitation Data'!$I$12,0,10*ROW('Sanitation Data'!I175)),NA())</f>
        <v>#N/A</v>
      </c>
      <c r="AZ181" s="84" t="e">
        <f ca="true">+IF(AND(ISNUMBER(OFFSET('Hygiene Data'!$D$5,0,10*ROW('Hygiene Data'!D175))),'Data Summary'!DO181="Yes"),OFFSET('Hygiene Data'!$D$5,0,10*ROW('Hygiene Data'!D175)),NA())</f>
        <v>#N/A</v>
      </c>
      <c r="BA181" s="84" t="e">
        <f ca="true">+IF(AND(ISNUMBER(OFFSET('Hygiene Data'!$D$7,0,10*ROW('Hygiene Data'!D175))),'Data Summary'!DP181="Yes"),OFFSET('Hygiene Data'!$D$7,0,10*ROW('Hygiene Data'!D175)),NA())</f>
        <v>#N/A</v>
      </c>
      <c r="BB181" s="84" t="e">
        <f ca="true">+IF(AND(ISNUMBER(OFFSET('Hygiene Data'!$D$9,0,10*ROW('Hygiene Data'!D175))),'Data Summary'!DQ181="Yes"),OFFSET('Hygiene Data'!$D$9,0,10*ROW('Hygiene Data'!D175)),NA())</f>
        <v>#N/A</v>
      </c>
      <c r="BC181" s="84" t="e">
        <f ca="true">+IF(AND(ISNUMBER(OFFSET('Hygiene Data'!$E$5,0,10*ROW('Hygiene Data'!E175))),'Data Summary'!DR181="Yes"),OFFSET('Hygiene Data'!$E$5,0,10*ROW('Hygiene Data'!E175)),NA())</f>
        <v>#N/A</v>
      </c>
      <c r="BD181" s="84" t="e">
        <f ca="true">+IF(AND(ISNUMBER(OFFSET('Hygiene Data'!$E$7,0,10*ROW('Hygiene Data'!E175))),'Data Summary'!DS181="Yes"),OFFSET('Hygiene Data'!$E$7,0,10*ROW('Hygiene Data'!E175)),NA())</f>
        <v>#N/A</v>
      </c>
      <c r="BE181" s="84" t="e">
        <f ca="true">+IF(AND(ISNUMBER(OFFSET('Hygiene Data'!$E$9,0,10*ROW('Hygiene Data'!E175))),'Data Summary'!DT181="Yes"),OFFSET('Hygiene Data'!$E$9,0,10*ROW('Hygiene Data'!E175)),NA())</f>
        <v>#N/A</v>
      </c>
      <c r="BF181" s="84" t="e">
        <f ca="true">+IF(AND(ISNUMBER(OFFSET('Hygiene Data'!$F$5,0,10*ROW('Hygiene Data'!F175))),'Data Summary'!DU181="Yes"),OFFSET('Hygiene Data'!$F$5,0,10*ROW('Hygiene Data'!F175)),NA())</f>
        <v>#N/A</v>
      </c>
      <c r="BG181" s="84" t="e">
        <f ca="true">+IF(AND(ISNUMBER(OFFSET('Hygiene Data'!$F$7,0,10*ROW('Hygiene Data'!F175))),'Data Summary'!DV181="Yes"),OFFSET('Hygiene Data'!$F$7,0,10*ROW('Hygiene Data'!F175)),NA())</f>
        <v>#N/A</v>
      </c>
      <c r="BH181" s="84" t="e">
        <f ca="true">+IF(AND(ISNUMBER(OFFSET('Hygiene Data'!$F$9,0,10*ROW('Hygiene Data'!F175))),'Data Summary'!DW181="Yes"),OFFSET('Hygiene Data'!$F$9,0,10*ROW('Hygiene Data'!F175)),NA())</f>
        <v>#N/A</v>
      </c>
      <c r="BI181" s="84" t="e">
        <f ca="true">+IF(AND(ISNUMBER(OFFSET('Hygiene Data'!$G$5,0,10*ROW('Hygiene Data'!G175))),'Data Summary'!DX181="Yes"),OFFSET('Hygiene Data'!$G$5,0,10*ROW('Hygiene Data'!G175)),NA())</f>
        <v>#N/A</v>
      </c>
      <c r="BJ181" s="84" t="e">
        <f ca="true">+IF(AND(ISNUMBER(OFFSET('Hygiene Data'!$G$7,0,10*ROW('Hygiene Data'!G175))),'Data Summary'!DY181="Yes"),OFFSET('Hygiene Data'!$G$7,0,10*ROW('Hygiene Data'!G175)),NA())</f>
        <v>#N/A</v>
      </c>
      <c r="BK181" s="84" t="e">
        <f ca="true">+IF(AND(ISNUMBER(OFFSET('Hygiene Data'!$G$9,0,10*ROW('Hygiene Data'!G175))),'Data Summary'!DZ181="Yes"),OFFSET('Hygiene Data'!$G$9,0,10*ROW('Hygiene Data'!G175)),NA())</f>
        <v>#N/A</v>
      </c>
      <c r="BL181" s="84" t="e">
        <f ca="true">+IF(AND(ISNUMBER(OFFSET('Hygiene Data'!$H$5,0,10*ROW('Hygiene Data'!H175))),'Data Summary'!EA181="Yes"),OFFSET('Hygiene Data'!$H$5,0,10*ROW('Hygiene Data'!H175)),NA())</f>
        <v>#N/A</v>
      </c>
      <c r="BM181" s="84" t="e">
        <f ca="true">+IF(AND(ISNUMBER(OFFSET('Hygiene Data'!$H$7,0,10*ROW('Hygiene Data'!H175))),'Data Summary'!EB181="Yes"),OFFSET('Hygiene Data'!$H$7,0,10*ROW('Hygiene Data'!H175)),NA())</f>
        <v>#N/A</v>
      </c>
      <c r="BN181" s="84" t="e">
        <f ca="true">+IF(AND(ISNUMBER(OFFSET('Hygiene Data'!$H$9,0,10*ROW('Hygiene Data'!H175))),'Data Summary'!EC181="Yes"),OFFSET('Hygiene Data'!$H$9,0,10*ROW('Hygiene Data'!H175)),NA())</f>
        <v>#N/A</v>
      </c>
      <c r="BO181" s="84" t="e">
        <f ca="true">+IF(AND(ISNUMBER(OFFSET('Hygiene Data'!$I$5,0,10*ROW('Hygiene Data'!I175))),'Data Summary'!ED181="Yes"),OFFSET('Hygiene Data'!$I$5,0,10*ROW('Hygiene Data'!I175)),NA())</f>
        <v>#N/A</v>
      </c>
      <c r="BP181" s="84" t="e">
        <f ca="true">+IF(AND(ISNUMBER(OFFSET('Hygiene Data'!$I$7,0,10*ROW('Hygiene Data'!I175))),'Data Summary'!EE181="Yes"),OFFSET('Hygiene Data'!$I$7,0,10*ROW('Hygiene Data'!I175)),NA())</f>
        <v>#N/A</v>
      </c>
      <c r="BQ181" s="84" t="e">
        <f ca="true">+IF(AND(ISNUMBER(OFFSET('Hygiene Data'!$I$9,0,10*ROW('Hygiene Data'!I175))),'Data Summary'!EF181="Yes"),OFFSET('Hygiene Data'!$I$9,0,10*ROW('Hygiene Data'!I175)),NA())</f>
        <v>#N/A</v>
      </c>
    </row>
    <row xmlns:x14ac="http://schemas.microsoft.com/office/spreadsheetml/2009/9/ac" r="182" x14ac:dyDescent="0.2">
      <c r="A182" s="375" t="e">
        <f ca="true">+RIGHT('Data Summary'!A182,LEN('Data Summary'!A182)-9)</f>
        <v>#VALUE!</v>
      </c>
      <c r="B182" s="36" t="str">
        <f ca="true">+IF(ISTEXT('Data Summary'!B182),'Data Summary'!B182,"")</f>
        <v/>
      </c>
      <c r="C182" s="325" t="e">
        <f ca="true">+VALUE('Data Summary'!C182)</f>
        <v>#VALUE!</v>
      </c>
      <c r="D182" s="82" t="e">
        <f ca="true">+IF(AND(ISNUMBER(OFFSET('Water Data'!$D$4,0,10*ROW('Water Data'!D176))),'Data Summary'!BS182="Yes"),100-OFFSET('Water Data'!$D$4,0,10*ROW('Water Data'!D176)),NA())</f>
        <v>#N/A</v>
      </c>
      <c r="E182" s="82" t="e">
        <f ca="true">+IF(AND(ISNUMBER(OFFSET('Water Data'!$D$6,0,10*ROW('Water Data'!D176))),'Data Summary'!BT182="Yes"),OFFSET('Water Data'!$D$6,0,10*ROW('Water Data'!D176)),NA())</f>
        <v>#N/A</v>
      </c>
      <c r="F182" s="82" t="e">
        <f ca="true">+IF(AND(ISNUMBER(OFFSET('Water Data'!$D$9,0,10*ROW('Water Data'!D176))),'Data Summary'!BU182="Yes"),OFFSET('Water Data'!$D$9,0,10*ROW('Water Data'!D176)),NA())</f>
        <v>#N/A</v>
      </c>
      <c r="G182" s="82" t="e">
        <f ca="true">+IF(AND(ISNUMBER(OFFSET('Water Data'!$E$4,0,10*ROW('Water Data'!E176))),'Data Summary'!BV182="Yes"),100-OFFSET('Water Data'!$E$4,0,10*ROW('Water Data'!E176)),NA())</f>
        <v>#N/A</v>
      </c>
      <c r="H182" s="82" t="e">
        <f ca="true">+IF(AND(ISNUMBER(OFFSET('Water Data'!$E$6,0,10*ROW('Water Data'!E176))),'Data Summary'!BW182="Yes"),OFFSET('Water Data'!$E$6,0,10*ROW('Water Data'!E176)),NA())</f>
        <v>#N/A</v>
      </c>
      <c r="I182" s="82" t="e">
        <f ca="true">+IF(AND(ISNUMBER(OFFSET('Water Data'!$E$9,0,10*ROW('Water Data'!E176))),'Data Summary'!BX182="Yes"),OFFSET('Water Data'!$E$9,0,10*ROW('Water Data'!E176)),NA())</f>
        <v>#N/A</v>
      </c>
      <c r="J182" s="82" t="e">
        <f ca="true">+IF(AND(ISNUMBER(OFFSET('Water Data'!$F$4,0,10*ROW('Water Data'!F176))),'Data Summary'!BY182="Yes"),100-OFFSET('Water Data'!$F$4,0,10*ROW('Water Data'!F176)),NA())</f>
        <v>#N/A</v>
      </c>
      <c r="K182" s="82" t="e">
        <f ca="true">+IF(AND(ISNUMBER(OFFSET('Water Data'!$F$6,0,10*ROW('Water Data'!F176))),'Data Summary'!BZ182="Yes"),OFFSET('Water Data'!$F$6,0,10*ROW('Water Data'!F176)),NA())</f>
        <v>#N/A</v>
      </c>
      <c r="L182" s="82" t="e">
        <f ca="true">+IF(AND(ISNUMBER(OFFSET('Water Data'!$F$9,0,10*ROW('Water Data'!F176))),'Data Summary'!CA182="Yes"),OFFSET('Water Data'!$F$9,0,10*ROW('Water Data'!F176)),NA())</f>
        <v>#N/A</v>
      </c>
      <c r="M182" s="82" t="e">
        <f ca="true">+IF(AND(ISNUMBER(OFFSET('Water Data'!$G$4,0,10*ROW('Water Data'!G176))),'Data Summary'!CB182="Yes"),100-OFFSET('Water Data'!$G$4,0,10*ROW('Water Data'!G176)),NA())</f>
        <v>#N/A</v>
      </c>
      <c r="N182" s="82" t="e">
        <f ca="true">+IF(AND(ISNUMBER(OFFSET('Water Data'!$G$6,0,10*ROW('Water Data'!G176))),'Data Summary'!CC182="Yes"),OFFSET('Water Data'!$G$6,0,10*ROW('Water Data'!G176)),NA())</f>
        <v>#N/A</v>
      </c>
      <c r="O182" s="82" t="e">
        <f ca="true">+IF(AND(ISNUMBER(OFFSET('Water Data'!$G$9,0,10*ROW('Water Data'!G176))),'Data Summary'!CD182="Yes"),OFFSET('Water Data'!$G$9,0,10*ROW('Water Data'!G176)),NA())</f>
        <v>#N/A</v>
      </c>
      <c r="P182" s="82" t="e">
        <f ca="true">+IF(AND(ISNUMBER(OFFSET('Water Data'!$H$4,0,10*ROW('Water Data'!H176))),'Data Summary'!CE182="Yes"),100-OFFSET('Water Data'!$H$4,0,10*ROW('Water Data'!H176)),NA())</f>
        <v>#N/A</v>
      </c>
      <c r="Q182" s="82" t="e">
        <f ca="true">+IF(AND(ISNUMBER(OFFSET('Water Data'!$H$6,0,10*ROW('Water Data'!H176))),'Data Summary'!CF182="Yes"),OFFSET('Water Data'!$H$6,0,10*ROW('Water Data'!H176)),NA())</f>
        <v>#N/A</v>
      </c>
      <c r="R182" s="82" t="e">
        <f ca="true">+IF(AND(ISNUMBER(OFFSET('Water Data'!$H$9,0,10*ROW('Water Data'!H176))),'Data Summary'!CG182="Yes"),OFFSET('Water Data'!$H$9,0,10*ROW('Water Data'!H176)),NA())</f>
        <v>#N/A</v>
      </c>
      <c r="S182" s="82" t="e">
        <f ca="true">+IF(AND(ISNUMBER(OFFSET('Water Data'!$I$4,0,10*ROW('Water Data'!I176))),'Data Summary'!CH182="Yes"),100-OFFSET('Water Data'!$I$4,0,10*ROW('Water Data'!I176)),NA())</f>
        <v>#N/A</v>
      </c>
      <c r="T182" s="82" t="e">
        <f ca="true">+IF(AND(ISNUMBER(OFFSET('Water Data'!$I$6,0,10*ROW('Water Data'!I176))),'Data Summary'!CI182="Yes"),OFFSET('Water Data'!$I$6,0,10*ROW('Water Data'!I176)),NA())</f>
        <v>#N/A</v>
      </c>
      <c r="U182" s="82" t="e">
        <f ca="true">+IF(AND(ISNUMBER(OFFSET('Water Data'!$I$9,0,10*ROW('Water Data'!I176))),'Data Summary'!CJ182="Yes"),OFFSET('Water Data'!$I$9,0,10*ROW('Water Data'!I176)),NA())</f>
        <v>#N/A</v>
      </c>
      <c r="V182" s="83" t="e">
        <f ca="true">+IF(AND(ISNUMBER(OFFSET('Sanitation Data'!$D$4,0,10*ROW('Sanitation Data'!D176))),'Data Summary'!CK182="Yes"),100-OFFSET('Sanitation Data'!$D$4,0,10*ROW('Sanitation Data'!D176)),NA())</f>
        <v>#N/A</v>
      </c>
      <c r="W182" s="83" t="e">
        <f ca="true">+IF(AND(ISNUMBER(OFFSET('Sanitation Data'!$D$6,0,10*ROW('Sanitation Data'!D176))),'Data Summary'!CL182="Yes"),OFFSET('Sanitation Data'!$D$6,0,10*ROW('Sanitation Data'!D176)),NA())</f>
        <v>#N/A</v>
      </c>
      <c r="X182" s="83" t="e">
        <f ca="true">+IF(AND(ISNUMBER(OFFSET('Sanitation Data'!$D$10,0,10*ROW('Sanitation Data'!D176))),'Data Summary'!CM182="Yes"),OFFSET('Sanitation Data'!$D$10,0,10*ROW('Sanitation Data'!D176)),NA())</f>
        <v>#N/A</v>
      </c>
      <c r="Y182" s="83" t="e">
        <f ca="true">+IF(AND(ISNUMBER(OFFSET('Sanitation Data'!$D$11,0,10*ROW('Sanitation Data'!D176))),'Data Summary'!CN182="Yes"),OFFSET('Sanitation Data'!$D$11,0,10*ROW('Sanitation Data'!D176)),NA())</f>
        <v>#N/A</v>
      </c>
      <c r="Z182" s="83" t="e">
        <f ca="true">+IF(AND(ISNUMBER(OFFSET('Sanitation Data'!$D$12,0,10*ROW('Sanitation Data'!D176))),'Data Summary'!CO182="Yes"),OFFSET('Sanitation Data'!$D$12,0,10*ROW('Sanitation Data'!D176)),NA())</f>
        <v>#N/A</v>
      </c>
      <c r="AA182" s="83" t="e">
        <f ca="true">+IF(AND(ISNUMBER(OFFSET('Sanitation Data'!$E$4,0,10*ROW('Sanitation Data'!E176))),'Data Summary'!CP182="Yes"),100-OFFSET('Sanitation Data'!$E$4,0,10*ROW('Sanitation Data'!E176)),NA())</f>
        <v>#N/A</v>
      </c>
      <c r="AB182" s="83" t="e">
        <f ca="true">+IF(AND(ISNUMBER(OFFSET('Sanitation Data'!$E$6,0,10*ROW('Sanitation Data'!E176))),'Data Summary'!CQ182="Yes"),OFFSET('Sanitation Data'!$E$6,0,10*ROW('Sanitation Data'!E176)),NA())</f>
        <v>#N/A</v>
      </c>
      <c r="AC182" s="83" t="e">
        <f ca="true">+IF(AND(ISNUMBER(OFFSET('Sanitation Data'!$E$10,0,10*ROW('Sanitation Data'!E176))),'Data Summary'!CR182="Yes"),OFFSET('Sanitation Data'!$E$10,0,10*ROW('Sanitation Data'!E176)),NA())</f>
        <v>#N/A</v>
      </c>
      <c r="AD182" s="83" t="e">
        <f ca="true">+IF(AND(ISNUMBER(OFFSET('Sanitation Data'!$E$11,0,10*ROW('Sanitation Data'!E176))),'Data Summary'!CS182="Yes"),OFFSET('Sanitation Data'!$E$11,0,10*ROW('Sanitation Data'!E176)),NA())</f>
        <v>#N/A</v>
      </c>
      <c r="AE182" s="83" t="e">
        <f ca="true">+IF(AND(ISNUMBER(OFFSET('Sanitation Data'!$E$12,0,10*ROW('Sanitation Data'!E176))),'Data Summary'!CT182="Yes"),OFFSET('Sanitation Data'!$E$12,0,10*ROW('Sanitation Data'!E176)),NA())</f>
        <v>#N/A</v>
      </c>
      <c r="AF182" s="83" t="e">
        <f ca="true">+IF(AND(ISNUMBER(OFFSET('Sanitation Data'!$F$4,0,10*ROW('Sanitation Data'!F176))),'Data Summary'!CU182="Yes"),100-OFFSET('Sanitation Data'!$F$4,0,10*ROW('Sanitation Data'!F176)),NA())</f>
        <v>#N/A</v>
      </c>
      <c r="AG182" s="83" t="e">
        <f ca="true">+IF(AND(ISNUMBER(OFFSET('Sanitation Data'!$F$6,0,10*ROW('Sanitation Data'!F176))),'Data Summary'!CV182="Yes"),OFFSET('Sanitation Data'!$F$6,0,10*ROW('Sanitation Data'!F176)),NA())</f>
        <v>#N/A</v>
      </c>
      <c r="AH182" s="83" t="e">
        <f ca="true">+IF(AND(ISNUMBER(OFFSET('Sanitation Data'!$F$10,0,10*ROW('Sanitation Data'!F176))),'Data Summary'!CW182="Yes"),OFFSET('Sanitation Data'!$F$10,0,10*ROW('Sanitation Data'!F176)),NA())</f>
        <v>#N/A</v>
      </c>
      <c r="AI182" s="83" t="e">
        <f ca="true">+IF(AND(ISNUMBER(OFFSET('Sanitation Data'!$F$11,0,10*ROW('Sanitation Data'!F176))),'Data Summary'!CX182="Yes"),OFFSET('Sanitation Data'!$F$11,0,10*ROW('Sanitation Data'!F176)),NA())</f>
        <v>#N/A</v>
      </c>
      <c r="AJ182" s="83" t="e">
        <f ca="true">+IF(AND(ISNUMBER(OFFSET('Sanitation Data'!$F$12,0,10*ROW('Sanitation Data'!F176))),'Data Summary'!CY182="Yes"),OFFSET('Sanitation Data'!$F$12,0,10*ROW('Sanitation Data'!F176)),NA())</f>
        <v>#N/A</v>
      </c>
      <c r="AK182" s="83" t="e">
        <f ca="true">+IF(AND(ISNUMBER(OFFSET('Sanitation Data'!$G$4,0,10*ROW('Sanitation Data'!G176))),'Data Summary'!CZ182="Yes"),100-OFFSET('Sanitation Data'!$G$4,0,10*ROW('Sanitation Data'!G176)),NA())</f>
        <v>#N/A</v>
      </c>
      <c r="AL182" s="83" t="e">
        <f ca="true">+IF(AND(ISNUMBER(OFFSET('Sanitation Data'!$G$6,0,10*ROW('Sanitation Data'!G176))),'Data Summary'!DA182="Yes"),OFFSET('Sanitation Data'!$G$6,0,10*ROW('Sanitation Data'!G176)),NA())</f>
        <v>#N/A</v>
      </c>
      <c r="AM182" s="83" t="e">
        <f ca="true">+IF(AND(ISNUMBER(OFFSET('Sanitation Data'!$G$10,0,10*ROW('Sanitation Data'!G176))),'Data Summary'!DB182="Yes"),OFFSET('Sanitation Data'!$G$10,0,10*ROW('Sanitation Data'!G176)),NA())</f>
        <v>#N/A</v>
      </c>
      <c r="AN182" s="83" t="e">
        <f ca="true">+IF(AND(ISNUMBER(OFFSET('Sanitation Data'!$G$11,0,10*ROW('Sanitation Data'!G176))),'Data Summary'!DC182="Yes"),OFFSET('Sanitation Data'!$G$11,0,10*ROW('Sanitation Data'!G176)),NA())</f>
        <v>#N/A</v>
      </c>
      <c r="AO182" s="83" t="e">
        <f ca="true">+IF(AND(ISNUMBER(OFFSET('Sanitation Data'!$G$12,0,10*ROW('Sanitation Data'!G176))),'Data Summary'!DD182="Yes"),OFFSET('Sanitation Data'!$G$12,0,10*ROW('Sanitation Data'!G176)),NA())</f>
        <v>#N/A</v>
      </c>
      <c r="AP182" s="83" t="e">
        <f ca="true">+IF(AND(ISNUMBER(OFFSET('Sanitation Data'!$H$4,0,10*ROW('Sanitation Data'!H176))),'Data Summary'!DE182="Yes"),100-OFFSET('Sanitation Data'!$H$4,0,10*ROW('Sanitation Data'!H176)),NA())</f>
        <v>#N/A</v>
      </c>
      <c r="AQ182" s="83" t="e">
        <f ca="true">+IF(AND(ISNUMBER(OFFSET('Sanitation Data'!$H$6,0,10*ROW('Sanitation Data'!H176))),'Data Summary'!DF182="Yes"),OFFSET('Sanitation Data'!$H$6,0,10*ROW('Sanitation Data'!H176)),NA())</f>
        <v>#N/A</v>
      </c>
      <c r="AR182" s="83" t="e">
        <f ca="true">+IF(AND(ISNUMBER(OFFSET('Sanitation Data'!$H$10,0,10*ROW('Sanitation Data'!H176))),'Data Summary'!DG182="Yes"),OFFSET('Sanitation Data'!$H$10,0,10*ROW('Sanitation Data'!H176)),NA())</f>
        <v>#N/A</v>
      </c>
      <c r="AS182" s="83" t="e">
        <f ca="true">+IF(AND(ISNUMBER(OFFSET('Sanitation Data'!$H$11,0,10*ROW('Sanitation Data'!H176))),'Data Summary'!DH182="Yes"),OFFSET('Sanitation Data'!$H$11,0,10*ROW('Sanitation Data'!H176)),NA())</f>
        <v>#N/A</v>
      </c>
      <c r="AT182" s="83" t="e">
        <f ca="true">+IF(AND(ISNUMBER(OFFSET('Sanitation Data'!$H$12,0,10*ROW('Sanitation Data'!H176))),'Data Summary'!DI182="Yes"),OFFSET('Sanitation Data'!$H$12,0,10*ROW('Sanitation Data'!H176)),NA())</f>
        <v>#N/A</v>
      </c>
      <c r="AU182" s="83" t="e">
        <f ca="true">+IF(AND(ISNUMBER(OFFSET('Sanitation Data'!$I$4,0,10*ROW('Sanitation Data'!I176))),'Data Summary'!DJ182="Yes"),100-OFFSET('Sanitation Data'!$I$4,0,10*ROW('Sanitation Data'!I176)),NA())</f>
        <v>#N/A</v>
      </c>
      <c r="AV182" s="83" t="e">
        <f ca="true">+IF(AND(ISNUMBER(OFFSET('Sanitation Data'!$I$6,0,10*ROW('Sanitation Data'!I176))),'Data Summary'!DK182="Yes"),OFFSET('Sanitation Data'!$I$6,0,10*ROW('Sanitation Data'!I176)),NA())</f>
        <v>#N/A</v>
      </c>
      <c r="AW182" s="83" t="e">
        <f ca="true">+IF(AND(ISNUMBER(OFFSET('Sanitation Data'!$I$10,0,10*ROW('Sanitation Data'!I176))),'Data Summary'!DL182="Yes"),OFFSET('Sanitation Data'!$I$10,0,10*ROW('Sanitation Data'!I176)),NA())</f>
        <v>#N/A</v>
      </c>
      <c r="AX182" s="83" t="e">
        <f ca="true">+IF(AND(ISNUMBER(OFFSET('Sanitation Data'!$I$11,0,10*ROW('Sanitation Data'!I176))),'Data Summary'!DM182="Yes"),OFFSET('Sanitation Data'!$I$11,0,10*ROW('Sanitation Data'!I176)),NA())</f>
        <v>#N/A</v>
      </c>
      <c r="AY182" s="83" t="e">
        <f ca="true">+IF(AND(ISNUMBER(OFFSET('Sanitation Data'!$I$12,0,10*ROW('Sanitation Data'!I176))),'Data Summary'!DN182="Yes"),OFFSET('Sanitation Data'!$I$12,0,10*ROW('Sanitation Data'!I176)),NA())</f>
        <v>#N/A</v>
      </c>
      <c r="AZ182" s="84" t="e">
        <f ca="true">+IF(AND(ISNUMBER(OFFSET('Hygiene Data'!$D$5,0,10*ROW('Hygiene Data'!D176))),'Data Summary'!DO182="Yes"),OFFSET('Hygiene Data'!$D$5,0,10*ROW('Hygiene Data'!D176)),NA())</f>
        <v>#N/A</v>
      </c>
      <c r="BA182" s="84" t="e">
        <f ca="true">+IF(AND(ISNUMBER(OFFSET('Hygiene Data'!$D$7,0,10*ROW('Hygiene Data'!D176))),'Data Summary'!DP182="Yes"),OFFSET('Hygiene Data'!$D$7,0,10*ROW('Hygiene Data'!D176)),NA())</f>
        <v>#N/A</v>
      </c>
      <c r="BB182" s="84" t="e">
        <f ca="true">+IF(AND(ISNUMBER(OFFSET('Hygiene Data'!$D$9,0,10*ROW('Hygiene Data'!D176))),'Data Summary'!DQ182="Yes"),OFFSET('Hygiene Data'!$D$9,0,10*ROW('Hygiene Data'!D176)),NA())</f>
        <v>#N/A</v>
      </c>
      <c r="BC182" s="84" t="e">
        <f ca="true">+IF(AND(ISNUMBER(OFFSET('Hygiene Data'!$E$5,0,10*ROW('Hygiene Data'!E176))),'Data Summary'!DR182="Yes"),OFFSET('Hygiene Data'!$E$5,0,10*ROW('Hygiene Data'!E176)),NA())</f>
        <v>#N/A</v>
      </c>
      <c r="BD182" s="84" t="e">
        <f ca="true">+IF(AND(ISNUMBER(OFFSET('Hygiene Data'!$E$7,0,10*ROW('Hygiene Data'!E176))),'Data Summary'!DS182="Yes"),OFFSET('Hygiene Data'!$E$7,0,10*ROW('Hygiene Data'!E176)),NA())</f>
        <v>#N/A</v>
      </c>
      <c r="BE182" s="84" t="e">
        <f ca="true">+IF(AND(ISNUMBER(OFFSET('Hygiene Data'!$E$9,0,10*ROW('Hygiene Data'!E176))),'Data Summary'!DT182="Yes"),OFFSET('Hygiene Data'!$E$9,0,10*ROW('Hygiene Data'!E176)),NA())</f>
        <v>#N/A</v>
      </c>
      <c r="BF182" s="84" t="e">
        <f ca="true">+IF(AND(ISNUMBER(OFFSET('Hygiene Data'!$F$5,0,10*ROW('Hygiene Data'!F176))),'Data Summary'!DU182="Yes"),OFFSET('Hygiene Data'!$F$5,0,10*ROW('Hygiene Data'!F176)),NA())</f>
        <v>#N/A</v>
      </c>
      <c r="BG182" s="84" t="e">
        <f ca="true">+IF(AND(ISNUMBER(OFFSET('Hygiene Data'!$F$7,0,10*ROW('Hygiene Data'!F176))),'Data Summary'!DV182="Yes"),OFFSET('Hygiene Data'!$F$7,0,10*ROW('Hygiene Data'!F176)),NA())</f>
        <v>#N/A</v>
      </c>
      <c r="BH182" s="84" t="e">
        <f ca="true">+IF(AND(ISNUMBER(OFFSET('Hygiene Data'!$F$9,0,10*ROW('Hygiene Data'!F176))),'Data Summary'!DW182="Yes"),OFFSET('Hygiene Data'!$F$9,0,10*ROW('Hygiene Data'!F176)),NA())</f>
        <v>#N/A</v>
      </c>
      <c r="BI182" s="84" t="e">
        <f ca="true">+IF(AND(ISNUMBER(OFFSET('Hygiene Data'!$G$5,0,10*ROW('Hygiene Data'!G176))),'Data Summary'!DX182="Yes"),OFFSET('Hygiene Data'!$G$5,0,10*ROW('Hygiene Data'!G176)),NA())</f>
        <v>#N/A</v>
      </c>
      <c r="BJ182" s="84" t="e">
        <f ca="true">+IF(AND(ISNUMBER(OFFSET('Hygiene Data'!$G$7,0,10*ROW('Hygiene Data'!G176))),'Data Summary'!DY182="Yes"),OFFSET('Hygiene Data'!$G$7,0,10*ROW('Hygiene Data'!G176)),NA())</f>
        <v>#N/A</v>
      </c>
      <c r="BK182" s="84" t="e">
        <f ca="true">+IF(AND(ISNUMBER(OFFSET('Hygiene Data'!$G$9,0,10*ROW('Hygiene Data'!G176))),'Data Summary'!DZ182="Yes"),OFFSET('Hygiene Data'!$G$9,0,10*ROW('Hygiene Data'!G176)),NA())</f>
        <v>#N/A</v>
      </c>
      <c r="BL182" s="84" t="e">
        <f ca="true">+IF(AND(ISNUMBER(OFFSET('Hygiene Data'!$H$5,0,10*ROW('Hygiene Data'!H176))),'Data Summary'!EA182="Yes"),OFFSET('Hygiene Data'!$H$5,0,10*ROW('Hygiene Data'!H176)),NA())</f>
        <v>#N/A</v>
      </c>
      <c r="BM182" s="84" t="e">
        <f ca="true">+IF(AND(ISNUMBER(OFFSET('Hygiene Data'!$H$7,0,10*ROW('Hygiene Data'!H176))),'Data Summary'!EB182="Yes"),OFFSET('Hygiene Data'!$H$7,0,10*ROW('Hygiene Data'!H176)),NA())</f>
        <v>#N/A</v>
      </c>
      <c r="BN182" s="84" t="e">
        <f ca="true">+IF(AND(ISNUMBER(OFFSET('Hygiene Data'!$H$9,0,10*ROW('Hygiene Data'!H176))),'Data Summary'!EC182="Yes"),OFFSET('Hygiene Data'!$H$9,0,10*ROW('Hygiene Data'!H176)),NA())</f>
        <v>#N/A</v>
      </c>
      <c r="BO182" s="84" t="e">
        <f ca="true">+IF(AND(ISNUMBER(OFFSET('Hygiene Data'!$I$5,0,10*ROW('Hygiene Data'!I176))),'Data Summary'!ED182="Yes"),OFFSET('Hygiene Data'!$I$5,0,10*ROW('Hygiene Data'!I176)),NA())</f>
        <v>#N/A</v>
      </c>
      <c r="BP182" s="84" t="e">
        <f ca="true">+IF(AND(ISNUMBER(OFFSET('Hygiene Data'!$I$7,0,10*ROW('Hygiene Data'!I176))),'Data Summary'!EE182="Yes"),OFFSET('Hygiene Data'!$I$7,0,10*ROW('Hygiene Data'!I176)),NA())</f>
        <v>#N/A</v>
      </c>
      <c r="BQ182" s="84" t="e">
        <f ca="true">+IF(AND(ISNUMBER(OFFSET('Hygiene Data'!$I$9,0,10*ROW('Hygiene Data'!I176))),'Data Summary'!EF182="Yes"),OFFSET('Hygiene Data'!$I$9,0,10*ROW('Hygiene Data'!I176)),NA())</f>
        <v>#N/A</v>
      </c>
    </row>
    <row xmlns:x14ac="http://schemas.microsoft.com/office/spreadsheetml/2009/9/ac" r="183" x14ac:dyDescent="0.2">
      <c r="A183" s="375" t="e">
        <f ca="true">+RIGHT('Data Summary'!A183,LEN('Data Summary'!A183)-9)</f>
        <v>#VALUE!</v>
      </c>
      <c r="B183" s="36" t="str">
        <f ca="true">+IF(ISTEXT('Data Summary'!B183),'Data Summary'!B183,"")</f>
        <v/>
      </c>
      <c r="C183" s="325" t="e">
        <f ca="true">+VALUE('Data Summary'!C183)</f>
        <v>#VALUE!</v>
      </c>
      <c r="D183" s="82" t="e">
        <f ca="true">+IF(AND(ISNUMBER(OFFSET('Water Data'!$D$4,0,10*ROW('Water Data'!D177))),'Data Summary'!BS183="Yes"),100-OFFSET('Water Data'!$D$4,0,10*ROW('Water Data'!D177)),NA())</f>
        <v>#N/A</v>
      </c>
      <c r="E183" s="82" t="e">
        <f ca="true">+IF(AND(ISNUMBER(OFFSET('Water Data'!$D$6,0,10*ROW('Water Data'!D177))),'Data Summary'!BT183="Yes"),OFFSET('Water Data'!$D$6,0,10*ROW('Water Data'!D177)),NA())</f>
        <v>#N/A</v>
      </c>
      <c r="F183" s="82" t="e">
        <f ca="true">+IF(AND(ISNUMBER(OFFSET('Water Data'!$D$9,0,10*ROW('Water Data'!D177))),'Data Summary'!BU183="Yes"),OFFSET('Water Data'!$D$9,0,10*ROW('Water Data'!D177)),NA())</f>
        <v>#N/A</v>
      </c>
      <c r="G183" s="82" t="e">
        <f ca="true">+IF(AND(ISNUMBER(OFFSET('Water Data'!$E$4,0,10*ROW('Water Data'!E177))),'Data Summary'!BV183="Yes"),100-OFFSET('Water Data'!$E$4,0,10*ROW('Water Data'!E177)),NA())</f>
        <v>#N/A</v>
      </c>
      <c r="H183" s="82" t="e">
        <f ca="true">+IF(AND(ISNUMBER(OFFSET('Water Data'!$E$6,0,10*ROW('Water Data'!E177))),'Data Summary'!BW183="Yes"),OFFSET('Water Data'!$E$6,0,10*ROW('Water Data'!E177)),NA())</f>
        <v>#N/A</v>
      </c>
      <c r="I183" s="82" t="e">
        <f ca="true">+IF(AND(ISNUMBER(OFFSET('Water Data'!$E$9,0,10*ROW('Water Data'!E177))),'Data Summary'!BX183="Yes"),OFFSET('Water Data'!$E$9,0,10*ROW('Water Data'!E177)),NA())</f>
        <v>#N/A</v>
      </c>
      <c r="J183" s="82" t="e">
        <f ca="true">+IF(AND(ISNUMBER(OFFSET('Water Data'!$F$4,0,10*ROW('Water Data'!F177))),'Data Summary'!BY183="Yes"),100-OFFSET('Water Data'!$F$4,0,10*ROW('Water Data'!F177)),NA())</f>
        <v>#N/A</v>
      </c>
      <c r="K183" s="82" t="e">
        <f ca="true">+IF(AND(ISNUMBER(OFFSET('Water Data'!$F$6,0,10*ROW('Water Data'!F177))),'Data Summary'!BZ183="Yes"),OFFSET('Water Data'!$F$6,0,10*ROW('Water Data'!F177)),NA())</f>
        <v>#N/A</v>
      </c>
      <c r="L183" s="82" t="e">
        <f ca="true">+IF(AND(ISNUMBER(OFFSET('Water Data'!$F$9,0,10*ROW('Water Data'!F177))),'Data Summary'!CA183="Yes"),OFFSET('Water Data'!$F$9,0,10*ROW('Water Data'!F177)),NA())</f>
        <v>#N/A</v>
      </c>
      <c r="M183" s="82" t="e">
        <f ca="true">+IF(AND(ISNUMBER(OFFSET('Water Data'!$G$4,0,10*ROW('Water Data'!G177))),'Data Summary'!CB183="Yes"),100-OFFSET('Water Data'!$G$4,0,10*ROW('Water Data'!G177)),NA())</f>
        <v>#N/A</v>
      </c>
      <c r="N183" s="82" t="e">
        <f ca="true">+IF(AND(ISNUMBER(OFFSET('Water Data'!$G$6,0,10*ROW('Water Data'!G177))),'Data Summary'!CC183="Yes"),OFFSET('Water Data'!$G$6,0,10*ROW('Water Data'!G177)),NA())</f>
        <v>#N/A</v>
      </c>
      <c r="O183" s="82" t="e">
        <f ca="true">+IF(AND(ISNUMBER(OFFSET('Water Data'!$G$9,0,10*ROW('Water Data'!G177))),'Data Summary'!CD183="Yes"),OFFSET('Water Data'!$G$9,0,10*ROW('Water Data'!G177)),NA())</f>
        <v>#N/A</v>
      </c>
      <c r="P183" s="82" t="e">
        <f ca="true">+IF(AND(ISNUMBER(OFFSET('Water Data'!$H$4,0,10*ROW('Water Data'!H177))),'Data Summary'!CE183="Yes"),100-OFFSET('Water Data'!$H$4,0,10*ROW('Water Data'!H177)),NA())</f>
        <v>#N/A</v>
      </c>
      <c r="Q183" s="82" t="e">
        <f ca="true">+IF(AND(ISNUMBER(OFFSET('Water Data'!$H$6,0,10*ROW('Water Data'!H177))),'Data Summary'!CF183="Yes"),OFFSET('Water Data'!$H$6,0,10*ROW('Water Data'!H177)),NA())</f>
        <v>#N/A</v>
      </c>
      <c r="R183" s="82" t="e">
        <f ca="true">+IF(AND(ISNUMBER(OFFSET('Water Data'!$H$9,0,10*ROW('Water Data'!H177))),'Data Summary'!CG183="Yes"),OFFSET('Water Data'!$H$9,0,10*ROW('Water Data'!H177)),NA())</f>
        <v>#N/A</v>
      </c>
      <c r="S183" s="82" t="e">
        <f ca="true">+IF(AND(ISNUMBER(OFFSET('Water Data'!$I$4,0,10*ROW('Water Data'!I177))),'Data Summary'!CH183="Yes"),100-OFFSET('Water Data'!$I$4,0,10*ROW('Water Data'!I177)),NA())</f>
        <v>#N/A</v>
      </c>
      <c r="T183" s="82" t="e">
        <f ca="true">+IF(AND(ISNUMBER(OFFSET('Water Data'!$I$6,0,10*ROW('Water Data'!I177))),'Data Summary'!CI183="Yes"),OFFSET('Water Data'!$I$6,0,10*ROW('Water Data'!I177)),NA())</f>
        <v>#N/A</v>
      </c>
      <c r="U183" s="82" t="e">
        <f ca="true">+IF(AND(ISNUMBER(OFFSET('Water Data'!$I$9,0,10*ROW('Water Data'!I177))),'Data Summary'!CJ183="Yes"),OFFSET('Water Data'!$I$9,0,10*ROW('Water Data'!I177)),NA())</f>
        <v>#N/A</v>
      </c>
      <c r="V183" s="83" t="e">
        <f ca="true">+IF(AND(ISNUMBER(OFFSET('Sanitation Data'!$D$4,0,10*ROW('Sanitation Data'!D177))),'Data Summary'!CK183="Yes"),100-OFFSET('Sanitation Data'!$D$4,0,10*ROW('Sanitation Data'!D177)),NA())</f>
        <v>#N/A</v>
      </c>
      <c r="W183" s="83" t="e">
        <f ca="true">+IF(AND(ISNUMBER(OFFSET('Sanitation Data'!$D$6,0,10*ROW('Sanitation Data'!D177))),'Data Summary'!CL183="Yes"),OFFSET('Sanitation Data'!$D$6,0,10*ROW('Sanitation Data'!D177)),NA())</f>
        <v>#N/A</v>
      </c>
      <c r="X183" s="83" t="e">
        <f ca="true">+IF(AND(ISNUMBER(OFFSET('Sanitation Data'!$D$10,0,10*ROW('Sanitation Data'!D177))),'Data Summary'!CM183="Yes"),OFFSET('Sanitation Data'!$D$10,0,10*ROW('Sanitation Data'!D177)),NA())</f>
        <v>#N/A</v>
      </c>
      <c r="Y183" s="83" t="e">
        <f ca="true">+IF(AND(ISNUMBER(OFFSET('Sanitation Data'!$D$11,0,10*ROW('Sanitation Data'!D177))),'Data Summary'!CN183="Yes"),OFFSET('Sanitation Data'!$D$11,0,10*ROW('Sanitation Data'!D177)),NA())</f>
        <v>#N/A</v>
      </c>
      <c r="Z183" s="83" t="e">
        <f ca="true">+IF(AND(ISNUMBER(OFFSET('Sanitation Data'!$D$12,0,10*ROW('Sanitation Data'!D177))),'Data Summary'!CO183="Yes"),OFFSET('Sanitation Data'!$D$12,0,10*ROW('Sanitation Data'!D177)),NA())</f>
        <v>#N/A</v>
      </c>
      <c r="AA183" s="83" t="e">
        <f ca="true">+IF(AND(ISNUMBER(OFFSET('Sanitation Data'!$E$4,0,10*ROW('Sanitation Data'!E177))),'Data Summary'!CP183="Yes"),100-OFFSET('Sanitation Data'!$E$4,0,10*ROW('Sanitation Data'!E177)),NA())</f>
        <v>#N/A</v>
      </c>
      <c r="AB183" s="83" t="e">
        <f ca="true">+IF(AND(ISNUMBER(OFFSET('Sanitation Data'!$E$6,0,10*ROW('Sanitation Data'!E177))),'Data Summary'!CQ183="Yes"),OFFSET('Sanitation Data'!$E$6,0,10*ROW('Sanitation Data'!E177)),NA())</f>
        <v>#N/A</v>
      </c>
      <c r="AC183" s="83" t="e">
        <f ca="true">+IF(AND(ISNUMBER(OFFSET('Sanitation Data'!$E$10,0,10*ROW('Sanitation Data'!E177))),'Data Summary'!CR183="Yes"),OFFSET('Sanitation Data'!$E$10,0,10*ROW('Sanitation Data'!E177)),NA())</f>
        <v>#N/A</v>
      </c>
      <c r="AD183" s="83" t="e">
        <f ca="true">+IF(AND(ISNUMBER(OFFSET('Sanitation Data'!$E$11,0,10*ROW('Sanitation Data'!E177))),'Data Summary'!CS183="Yes"),OFFSET('Sanitation Data'!$E$11,0,10*ROW('Sanitation Data'!E177)),NA())</f>
        <v>#N/A</v>
      </c>
      <c r="AE183" s="83" t="e">
        <f ca="true">+IF(AND(ISNUMBER(OFFSET('Sanitation Data'!$E$12,0,10*ROW('Sanitation Data'!E177))),'Data Summary'!CT183="Yes"),OFFSET('Sanitation Data'!$E$12,0,10*ROW('Sanitation Data'!E177)),NA())</f>
        <v>#N/A</v>
      </c>
      <c r="AF183" s="83" t="e">
        <f ca="true">+IF(AND(ISNUMBER(OFFSET('Sanitation Data'!$F$4,0,10*ROW('Sanitation Data'!F177))),'Data Summary'!CU183="Yes"),100-OFFSET('Sanitation Data'!$F$4,0,10*ROW('Sanitation Data'!F177)),NA())</f>
        <v>#N/A</v>
      </c>
      <c r="AG183" s="83" t="e">
        <f ca="true">+IF(AND(ISNUMBER(OFFSET('Sanitation Data'!$F$6,0,10*ROW('Sanitation Data'!F177))),'Data Summary'!CV183="Yes"),OFFSET('Sanitation Data'!$F$6,0,10*ROW('Sanitation Data'!F177)),NA())</f>
        <v>#N/A</v>
      </c>
      <c r="AH183" s="83" t="e">
        <f ca="true">+IF(AND(ISNUMBER(OFFSET('Sanitation Data'!$F$10,0,10*ROW('Sanitation Data'!F177))),'Data Summary'!CW183="Yes"),OFFSET('Sanitation Data'!$F$10,0,10*ROW('Sanitation Data'!F177)),NA())</f>
        <v>#N/A</v>
      </c>
      <c r="AI183" s="83" t="e">
        <f ca="true">+IF(AND(ISNUMBER(OFFSET('Sanitation Data'!$F$11,0,10*ROW('Sanitation Data'!F177))),'Data Summary'!CX183="Yes"),OFFSET('Sanitation Data'!$F$11,0,10*ROW('Sanitation Data'!F177)),NA())</f>
        <v>#N/A</v>
      </c>
      <c r="AJ183" s="83" t="e">
        <f ca="true">+IF(AND(ISNUMBER(OFFSET('Sanitation Data'!$F$12,0,10*ROW('Sanitation Data'!F177))),'Data Summary'!CY183="Yes"),OFFSET('Sanitation Data'!$F$12,0,10*ROW('Sanitation Data'!F177)),NA())</f>
        <v>#N/A</v>
      </c>
      <c r="AK183" s="83" t="e">
        <f ca="true">+IF(AND(ISNUMBER(OFFSET('Sanitation Data'!$G$4,0,10*ROW('Sanitation Data'!G177))),'Data Summary'!CZ183="Yes"),100-OFFSET('Sanitation Data'!$G$4,0,10*ROW('Sanitation Data'!G177)),NA())</f>
        <v>#N/A</v>
      </c>
      <c r="AL183" s="83" t="e">
        <f ca="true">+IF(AND(ISNUMBER(OFFSET('Sanitation Data'!$G$6,0,10*ROW('Sanitation Data'!G177))),'Data Summary'!DA183="Yes"),OFFSET('Sanitation Data'!$G$6,0,10*ROW('Sanitation Data'!G177)),NA())</f>
        <v>#N/A</v>
      </c>
      <c r="AM183" s="83" t="e">
        <f ca="true">+IF(AND(ISNUMBER(OFFSET('Sanitation Data'!$G$10,0,10*ROW('Sanitation Data'!G177))),'Data Summary'!DB183="Yes"),OFFSET('Sanitation Data'!$G$10,0,10*ROW('Sanitation Data'!G177)),NA())</f>
        <v>#N/A</v>
      </c>
      <c r="AN183" s="83" t="e">
        <f ca="true">+IF(AND(ISNUMBER(OFFSET('Sanitation Data'!$G$11,0,10*ROW('Sanitation Data'!G177))),'Data Summary'!DC183="Yes"),OFFSET('Sanitation Data'!$G$11,0,10*ROW('Sanitation Data'!G177)),NA())</f>
        <v>#N/A</v>
      </c>
      <c r="AO183" s="83" t="e">
        <f ca="true">+IF(AND(ISNUMBER(OFFSET('Sanitation Data'!$G$12,0,10*ROW('Sanitation Data'!G177))),'Data Summary'!DD183="Yes"),OFFSET('Sanitation Data'!$G$12,0,10*ROW('Sanitation Data'!G177)),NA())</f>
        <v>#N/A</v>
      </c>
      <c r="AP183" s="83" t="e">
        <f ca="true">+IF(AND(ISNUMBER(OFFSET('Sanitation Data'!$H$4,0,10*ROW('Sanitation Data'!H177))),'Data Summary'!DE183="Yes"),100-OFFSET('Sanitation Data'!$H$4,0,10*ROW('Sanitation Data'!H177)),NA())</f>
        <v>#N/A</v>
      </c>
      <c r="AQ183" s="83" t="e">
        <f ca="true">+IF(AND(ISNUMBER(OFFSET('Sanitation Data'!$H$6,0,10*ROW('Sanitation Data'!H177))),'Data Summary'!DF183="Yes"),OFFSET('Sanitation Data'!$H$6,0,10*ROW('Sanitation Data'!H177)),NA())</f>
        <v>#N/A</v>
      </c>
      <c r="AR183" s="83" t="e">
        <f ca="true">+IF(AND(ISNUMBER(OFFSET('Sanitation Data'!$H$10,0,10*ROW('Sanitation Data'!H177))),'Data Summary'!DG183="Yes"),OFFSET('Sanitation Data'!$H$10,0,10*ROW('Sanitation Data'!H177)),NA())</f>
        <v>#N/A</v>
      </c>
      <c r="AS183" s="83" t="e">
        <f ca="true">+IF(AND(ISNUMBER(OFFSET('Sanitation Data'!$H$11,0,10*ROW('Sanitation Data'!H177))),'Data Summary'!DH183="Yes"),OFFSET('Sanitation Data'!$H$11,0,10*ROW('Sanitation Data'!H177)),NA())</f>
        <v>#N/A</v>
      </c>
      <c r="AT183" s="83" t="e">
        <f ca="true">+IF(AND(ISNUMBER(OFFSET('Sanitation Data'!$H$12,0,10*ROW('Sanitation Data'!H177))),'Data Summary'!DI183="Yes"),OFFSET('Sanitation Data'!$H$12,0,10*ROW('Sanitation Data'!H177)),NA())</f>
        <v>#N/A</v>
      </c>
      <c r="AU183" s="83" t="e">
        <f ca="true">+IF(AND(ISNUMBER(OFFSET('Sanitation Data'!$I$4,0,10*ROW('Sanitation Data'!I177))),'Data Summary'!DJ183="Yes"),100-OFFSET('Sanitation Data'!$I$4,0,10*ROW('Sanitation Data'!I177)),NA())</f>
        <v>#N/A</v>
      </c>
      <c r="AV183" s="83" t="e">
        <f ca="true">+IF(AND(ISNUMBER(OFFSET('Sanitation Data'!$I$6,0,10*ROW('Sanitation Data'!I177))),'Data Summary'!DK183="Yes"),OFFSET('Sanitation Data'!$I$6,0,10*ROW('Sanitation Data'!I177)),NA())</f>
        <v>#N/A</v>
      </c>
      <c r="AW183" s="83" t="e">
        <f ca="true">+IF(AND(ISNUMBER(OFFSET('Sanitation Data'!$I$10,0,10*ROW('Sanitation Data'!I177))),'Data Summary'!DL183="Yes"),OFFSET('Sanitation Data'!$I$10,0,10*ROW('Sanitation Data'!I177)),NA())</f>
        <v>#N/A</v>
      </c>
      <c r="AX183" s="83" t="e">
        <f ca="true">+IF(AND(ISNUMBER(OFFSET('Sanitation Data'!$I$11,0,10*ROW('Sanitation Data'!I177))),'Data Summary'!DM183="Yes"),OFFSET('Sanitation Data'!$I$11,0,10*ROW('Sanitation Data'!I177)),NA())</f>
        <v>#N/A</v>
      </c>
      <c r="AY183" s="83" t="e">
        <f ca="true">+IF(AND(ISNUMBER(OFFSET('Sanitation Data'!$I$12,0,10*ROW('Sanitation Data'!I177))),'Data Summary'!DN183="Yes"),OFFSET('Sanitation Data'!$I$12,0,10*ROW('Sanitation Data'!I177)),NA())</f>
        <v>#N/A</v>
      </c>
      <c r="AZ183" s="84" t="e">
        <f ca="true">+IF(AND(ISNUMBER(OFFSET('Hygiene Data'!$D$5,0,10*ROW('Hygiene Data'!D177))),'Data Summary'!DO183="Yes"),OFFSET('Hygiene Data'!$D$5,0,10*ROW('Hygiene Data'!D177)),NA())</f>
        <v>#N/A</v>
      </c>
      <c r="BA183" s="84" t="e">
        <f ca="true">+IF(AND(ISNUMBER(OFFSET('Hygiene Data'!$D$7,0,10*ROW('Hygiene Data'!D177))),'Data Summary'!DP183="Yes"),OFFSET('Hygiene Data'!$D$7,0,10*ROW('Hygiene Data'!D177)),NA())</f>
        <v>#N/A</v>
      </c>
      <c r="BB183" s="84" t="e">
        <f ca="true">+IF(AND(ISNUMBER(OFFSET('Hygiene Data'!$D$9,0,10*ROW('Hygiene Data'!D177))),'Data Summary'!DQ183="Yes"),OFFSET('Hygiene Data'!$D$9,0,10*ROW('Hygiene Data'!D177)),NA())</f>
        <v>#N/A</v>
      </c>
      <c r="BC183" s="84" t="e">
        <f ca="true">+IF(AND(ISNUMBER(OFFSET('Hygiene Data'!$E$5,0,10*ROW('Hygiene Data'!E177))),'Data Summary'!DR183="Yes"),OFFSET('Hygiene Data'!$E$5,0,10*ROW('Hygiene Data'!E177)),NA())</f>
        <v>#N/A</v>
      </c>
      <c r="BD183" s="84" t="e">
        <f ca="true">+IF(AND(ISNUMBER(OFFSET('Hygiene Data'!$E$7,0,10*ROW('Hygiene Data'!E177))),'Data Summary'!DS183="Yes"),OFFSET('Hygiene Data'!$E$7,0,10*ROW('Hygiene Data'!E177)),NA())</f>
        <v>#N/A</v>
      </c>
      <c r="BE183" s="84" t="e">
        <f ca="true">+IF(AND(ISNUMBER(OFFSET('Hygiene Data'!$E$9,0,10*ROW('Hygiene Data'!E177))),'Data Summary'!DT183="Yes"),OFFSET('Hygiene Data'!$E$9,0,10*ROW('Hygiene Data'!E177)),NA())</f>
        <v>#N/A</v>
      </c>
      <c r="BF183" s="84" t="e">
        <f ca="true">+IF(AND(ISNUMBER(OFFSET('Hygiene Data'!$F$5,0,10*ROW('Hygiene Data'!F177))),'Data Summary'!DU183="Yes"),OFFSET('Hygiene Data'!$F$5,0,10*ROW('Hygiene Data'!F177)),NA())</f>
        <v>#N/A</v>
      </c>
      <c r="BG183" s="84" t="e">
        <f ca="true">+IF(AND(ISNUMBER(OFFSET('Hygiene Data'!$F$7,0,10*ROW('Hygiene Data'!F177))),'Data Summary'!DV183="Yes"),OFFSET('Hygiene Data'!$F$7,0,10*ROW('Hygiene Data'!F177)),NA())</f>
        <v>#N/A</v>
      </c>
      <c r="BH183" s="84" t="e">
        <f ca="true">+IF(AND(ISNUMBER(OFFSET('Hygiene Data'!$F$9,0,10*ROW('Hygiene Data'!F177))),'Data Summary'!DW183="Yes"),OFFSET('Hygiene Data'!$F$9,0,10*ROW('Hygiene Data'!F177)),NA())</f>
        <v>#N/A</v>
      </c>
      <c r="BI183" s="84" t="e">
        <f ca="true">+IF(AND(ISNUMBER(OFFSET('Hygiene Data'!$G$5,0,10*ROW('Hygiene Data'!G177))),'Data Summary'!DX183="Yes"),OFFSET('Hygiene Data'!$G$5,0,10*ROW('Hygiene Data'!G177)),NA())</f>
        <v>#N/A</v>
      </c>
      <c r="BJ183" s="84" t="e">
        <f ca="true">+IF(AND(ISNUMBER(OFFSET('Hygiene Data'!$G$7,0,10*ROW('Hygiene Data'!G177))),'Data Summary'!DY183="Yes"),OFFSET('Hygiene Data'!$G$7,0,10*ROW('Hygiene Data'!G177)),NA())</f>
        <v>#N/A</v>
      </c>
      <c r="BK183" s="84" t="e">
        <f ca="true">+IF(AND(ISNUMBER(OFFSET('Hygiene Data'!$G$9,0,10*ROW('Hygiene Data'!G177))),'Data Summary'!DZ183="Yes"),OFFSET('Hygiene Data'!$G$9,0,10*ROW('Hygiene Data'!G177)),NA())</f>
        <v>#N/A</v>
      </c>
      <c r="BL183" s="84" t="e">
        <f ca="true">+IF(AND(ISNUMBER(OFFSET('Hygiene Data'!$H$5,0,10*ROW('Hygiene Data'!H177))),'Data Summary'!EA183="Yes"),OFFSET('Hygiene Data'!$H$5,0,10*ROW('Hygiene Data'!H177)),NA())</f>
        <v>#N/A</v>
      </c>
      <c r="BM183" s="84" t="e">
        <f ca="true">+IF(AND(ISNUMBER(OFFSET('Hygiene Data'!$H$7,0,10*ROW('Hygiene Data'!H177))),'Data Summary'!EB183="Yes"),OFFSET('Hygiene Data'!$H$7,0,10*ROW('Hygiene Data'!H177)),NA())</f>
        <v>#N/A</v>
      </c>
      <c r="BN183" s="84" t="e">
        <f ca="true">+IF(AND(ISNUMBER(OFFSET('Hygiene Data'!$H$9,0,10*ROW('Hygiene Data'!H177))),'Data Summary'!EC183="Yes"),OFFSET('Hygiene Data'!$H$9,0,10*ROW('Hygiene Data'!H177)),NA())</f>
        <v>#N/A</v>
      </c>
      <c r="BO183" s="84" t="e">
        <f ca="true">+IF(AND(ISNUMBER(OFFSET('Hygiene Data'!$I$5,0,10*ROW('Hygiene Data'!I177))),'Data Summary'!ED183="Yes"),OFFSET('Hygiene Data'!$I$5,0,10*ROW('Hygiene Data'!I177)),NA())</f>
        <v>#N/A</v>
      </c>
      <c r="BP183" s="84" t="e">
        <f ca="true">+IF(AND(ISNUMBER(OFFSET('Hygiene Data'!$I$7,0,10*ROW('Hygiene Data'!I177))),'Data Summary'!EE183="Yes"),OFFSET('Hygiene Data'!$I$7,0,10*ROW('Hygiene Data'!I177)),NA())</f>
        <v>#N/A</v>
      </c>
      <c r="BQ183" s="84" t="e">
        <f ca="true">+IF(AND(ISNUMBER(OFFSET('Hygiene Data'!$I$9,0,10*ROW('Hygiene Data'!I177))),'Data Summary'!EF183="Yes"),OFFSET('Hygiene Data'!$I$9,0,10*ROW('Hygiene Data'!I177)),NA())</f>
        <v>#N/A</v>
      </c>
    </row>
    <row xmlns:x14ac="http://schemas.microsoft.com/office/spreadsheetml/2009/9/ac" r="184" x14ac:dyDescent="0.2">
      <c r="A184" s="375" t="e">
        <f ca="true">+RIGHT('Data Summary'!A184,LEN('Data Summary'!A184)-9)</f>
        <v>#VALUE!</v>
      </c>
      <c r="B184" s="36" t="str">
        <f ca="true">+IF(ISTEXT('Data Summary'!B184),'Data Summary'!B184,"")</f>
        <v/>
      </c>
      <c r="C184" s="325" t="e">
        <f ca="true">+VALUE('Data Summary'!C184)</f>
        <v>#VALUE!</v>
      </c>
      <c r="D184" s="82" t="e">
        <f ca="true">+IF(AND(ISNUMBER(OFFSET('Water Data'!$D$4,0,10*ROW('Water Data'!D178))),'Data Summary'!BS184="Yes"),100-OFFSET('Water Data'!$D$4,0,10*ROW('Water Data'!D178)),NA())</f>
        <v>#N/A</v>
      </c>
      <c r="E184" s="82" t="e">
        <f ca="true">+IF(AND(ISNUMBER(OFFSET('Water Data'!$D$6,0,10*ROW('Water Data'!D178))),'Data Summary'!BT184="Yes"),OFFSET('Water Data'!$D$6,0,10*ROW('Water Data'!D178)),NA())</f>
        <v>#N/A</v>
      </c>
      <c r="F184" s="82" t="e">
        <f ca="true">+IF(AND(ISNUMBER(OFFSET('Water Data'!$D$9,0,10*ROW('Water Data'!D178))),'Data Summary'!BU184="Yes"),OFFSET('Water Data'!$D$9,0,10*ROW('Water Data'!D178)),NA())</f>
        <v>#N/A</v>
      </c>
      <c r="G184" s="82" t="e">
        <f ca="true">+IF(AND(ISNUMBER(OFFSET('Water Data'!$E$4,0,10*ROW('Water Data'!E178))),'Data Summary'!BV184="Yes"),100-OFFSET('Water Data'!$E$4,0,10*ROW('Water Data'!E178)),NA())</f>
        <v>#N/A</v>
      </c>
      <c r="H184" s="82" t="e">
        <f ca="true">+IF(AND(ISNUMBER(OFFSET('Water Data'!$E$6,0,10*ROW('Water Data'!E178))),'Data Summary'!BW184="Yes"),OFFSET('Water Data'!$E$6,0,10*ROW('Water Data'!E178)),NA())</f>
        <v>#N/A</v>
      </c>
      <c r="I184" s="82" t="e">
        <f ca="true">+IF(AND(ISNUMBER(OFFSET('Water Data'!$E$9,0,10*ROW('Water Data'!E178))),'Data Summary'!BX184="Yes"),OFFSET('Water Data'!$E$9,0,10*ROW('Water Data'!E178)),NA())</f>
        <v>#N/A</v>
      </c>
      <c r="J184" s="82" t="e">
        <f ca="true">+IF(AND(ISNUMBER(OFFSET('Water Data'!$F$4,0,10*ROW('Water Data'!F178))),'Data Summary'!BY184="Yes"),100-OFFSET('Water Data'!$F$4,0,10*ROW('Water Data'!F178)),NA())</f>
        <v>#N/A</v>
      </c>
      <c r="K184" s="82" t="e">
        <f ca="true">+IF(AND(ISNUMBER(OFFSET('Water Data'!$F$6,0,10*ROW('Water Data'!F178))),'Data Summary'!BZ184="Yes"),OFFSET('Water Data'!$F$6,0,10*ROW('Water Data'!F178)),NA())</f>
        <v>#N/A</v>
      </c>
      <c r="L184" s="82" t="e">
        <f ca="true">+IF(AND(ISNUMBER(OFFSET('Water Data'!$F$9,0,10*ROW('Water Data'!F178))),'Data Summary'!CA184="Yes"),OFFSET('Water Data'!$F$9,0,10*ROW('Water Data'!F178)),NA())</f>
        <v>#N/A</v>
      </c>
      <c r="M184" s="82" t="e">
        <f ca="true">+IF(AND(ISNUMBER(OFFSET('Water Data'!$G$4,0,10*ROW('Water Data'!G178))),'Data Summary'!CB184="Yes"),100-OFFSET('Water Data'!$G$4,0,10*ROW('Water Data'!G178)),NA())</f>
        <v>#N/A</v>
      </c>
      <c r="N184" s="82" t="e">
        <f ca="true">+IF(AND(ISNUMBER(OFFSET('Water Data'!$G$6,0,10*ROW('Water Data'!G178))),'Data Summary'!CC184="Yes"),OFFSET('Water Data'!$G$6,0,10*ROW('Water Data'!G178)),NA())</f>
        <v>#N/A</v>
      </c>
      <c r="O184" s="82" t="e">
        <f ca="true">+IF(AND(ISNUMBER(OFFSET('Water Data'!$G$9,0,10*ROW('Water Data'!G178))),'Data Summary'!CD184="Yes"),OFFSET('Water Data'!$G$9,0,10*ROW('Water Data'!G178)),NA())</f>
        <v>#N/A</v>
      </c>
      <c r="P184" s="82" t="e">
        <f ca="true">+IF(AND(ISNUMBER(OFFSET('Water Data'!$H$4,0,10*ROW('Water Data'!H178))),'Data Summary'!CE184="Yes"),100-OFFSET('Water Data'!$H$4,0,10*ROW('Water Data'!H178)),NA())</f>
        <v>#N/A</v>
      </c>
      <c r="Q184" s="82" t="e">
        <f ca="true">+IF(AND(ISNUMBER(OFFSET('Water Data'!$H$6,0,10*ROW('Water Data'!H178))),'Data Summary'!CF184="Yes"),OFFSET('Water Data'!$H$6,0,10*ROW('Water Data'!H178)),NA())</f>
        <v>#N/A</v>
      </c>
      <c r="R184" s="82" t="e">
        <f ca="true">+IF(AND(ISNUMBER(OFFSET('Water Data'!$H$9,0,10*ROW('Water Data'!H178))),'Data Summary'!CG184="Yes"),OFFSET('Water Data'!$H$9,0,10*ROW('Water Data'!H178)),NA())</f>
        <v>#N/A</v>
      </c>
      <c r="S184" s="82" t="e">
        <f ca="true">+IF(AND(ISNUMBER(OFFSET('Water Data'!$I$4,0,10*ROW('Water Data'!I178))),'Data Summary'!CH184="Yes"),100-OFFSET('Water Data'!$I$4,0,10*ROW('Water Data'!I178)),NA())</f>
        <v>#N/A</v>
      </c>
      <c r="T184" s="82" t="e">
        <f ca="true">+IF(AND(ISNUMBER(OFFSET('Water Data'!$I$6,0,10*ROW('Water Data'!I178))),'Data Summary'!CI184="Yes"),OFFSET('Water Data'!$I$6,0,10*ROW('Water Data'!I178)),NA())</f>
        <v>#N/A</v>
      </c>
      <c r="U184" s="82" t="e">
        <f ca="true">+IF(AND(ISNUMBER(OFFSET('Water Data'!$I$9,0,10*ROW('Water Data'!I178))),'Data Summary'!CJ184="Yes"),OFFSET('Water Data'!$I$9,0,10*ROW('Water Data'!I178)),NA())</f>
        <v>#N/A</v>
      </c>
      <c r="V184" s="83" t="e">
        <f ca="true">+IF(AND(ISNUMBER(OFFSET('Sanitation Data'!$D$4,0,10*ROW('Sanitation Data'!D178))),'Data Summary'!CK184="Yes"),100-OFFSET('Sanitation Data'!$D$4,0,10*ROW('Sanitation Data'!D178)),NA())</f>
        <v>#N/A</v>
      </c>
      <c r="W184" s="83" t="e">
        <f ca="true">+IF(AND(ISNUMBER(OFFSET('Sanitation Data'!$D$6,0,10*ROW('Sanitation Data'!D178))),'Data Summary'!CL184="Yes"),OFFSET('Sanitation Data'!$D$6,0,10*ROW('Sanitation Data'!D178)),NA())</f>
        <v>#N/A</v>
      </c>
      <c r="X184" s="83" t="e">
        <f ca="true">+IF(AND(ISNUMBER(OFFSET('Sanitation Data'!$D$10,0,10*ROW('Sanitation Data'!D178))),'Data Summary'!CM184="Yes"),OFFSET('Sanitation Data'!$D$10,0,10*ROW('Sanitation Data'!D178)),NA())</f>
        <v>#N/A</v>
      </c>
      <c r="Y184" s="83" t="e">
        <f ca="true">+IF(AND(ISNUMBER(OFFSET('Sanitation Data'!$D$11,0,10*ROW('Sanitation Data'!D178))),'Data Summary'!CN184="Yes"),OFFSET('Sanitation Data'!$D$11,0,10*ROW('Sanitation Data'!D178)),NA())</f>
        <v>#N/A</v>
      </c>
      <c r="Z184" s="83" t="e">
        <f ca="true">+IF(AND(ISNUMBER(OFFSET('Sanitation Data'!$D$12,0,10*ROW('Sanitation Data'!D178))),'Data Summary'!CO184="Yes"),OFFSET('Sanitation Data'!$D$12,0,10*ROW('Sanitation Data'!D178)),NA())</f>
        <v>#N/A</v>
      </c>
      <c r="AA184" s="83" t="e">
        <f ca="true">+IF(AND(ISNUMBER(OFFSET('Sanitation Data'!$E$4,0,10*ROW('Sanitation Data'!E178))),'Data Summary'!CP184="Yes"),100-OFFSET('Sanitation Data'!$E$4,0,10*ROW('Sanitation Data'!E178)),NA())</f>
        <v>#N/A</v>
      </c>
      <c r="AB184" s="83" t="e">
        <f ca="true">+IF(AND(ISNUMBER(OFFSET('Sanitation Data'!$E$6,0,10*ROW('Sanitation Data'!E178))),'Data Summary'!CQ184="Yes"),OFFSET('Sanitation Data'!$E$6,0,10*ROW('Sanitation Data'!E178)),NA())</f>
        <v>#N/A</v>
      </c>
      <c r="AC184" s="83" t="e">
        <f ca="true">+IF(AND(ISNUMBER(OFFSET('Sanitation Data'!$E$10,0,10*ROW('Sanitation Data'!E178))),'Data Summary'!CR184="Yes"),OFFSET('Sanitation Data'!$E$10,0,10*ROW('Sanitation Data'!E178)),NA())</f>
        <v>#N/A</v>
      </c>
      <c r="AD184" s="83" t="e">
        <f ca="true">+IF(AND(ISNUMBER(OFFSET('Sanitation Data'!$E$11,0,10*ROW('Sanitation Data'!E178))),'Data Summary'!CS184="Yes"),OFFSET('Sanitation Data'!$E$11,0,10*ROW('Sanitation Data'!E178)),NA())</f>
        <v>#N/A</v>
      </c>
      <c r="AE184" s="83" t="e">
        <f ca="true">+IF(AND(ISNUMBER(OFFSET('Sanitation Data'!$E$12,0,10*ROW('Sanitation Data'!E178))),'Data Summary'!CT184="Yes"),OFFSET('Sanitation Data'!$E$12,0,10*ROW('Sanitation Data'!E178)),NA())</f>
        <v>#N/A</v>
      </c>
      <c r="AF184" s="83" t="e">
        <f ca="true">+IF(AND(ISNUMBER(OFFSET('Sanitation Data'!$F$4,0,10*ROW('Sanitation Data'!F178))),'Data Summary'!CU184="Yes"),100-OFFSET('Sanitation Data'!$F$4,0,10*ROW('Sanitation Data'!F178)),NA())</f>
        <v>#N/A</v>
      </c>
      <c r="AG184" s="83" t="e">
        <f ca="true">+IF(AND(ISNUMBER(OFFSET('Sanitation Data'!$F$6,0,10*ROW('Sanitation Data'!F178))),'Data Summary'!CV184="Yes"),OFFSET('Sanitation Data'!$F$6,0,10*ROW('Sanitation Data'!F178)),NA())</f>
        <v>#N/A</v>
      </c>
      <c r="AH184" s="83" t="e">
        <f ca="true">+IF(AND(ISNUMBER(OFFSET('Sanitation Data'!$F$10,0,10*ROW('Sanitation Data'!F178))),'Data Summary'!CW184="Yes"),OFFSET('Sanitation Data'!$F$10,0,10*ROW('Sanitation Data'!F178)),NA())</f>
        <v>#N/A</v>
      </c>
      <c r="AI184" s="83" t="e">
        <f ca="true">+IF(AND(ISNUMBER(OFFSET('Sanitation Data'!$F$11,0,10*ROW('Sanitation Data'!F178))),'Data Summary'!CX184="Yes"),OFFSET('Sanitation Data'!$F$11,0,10*ROW('Sanitation Data'!F178)),NA())</f>
        <v>#N/A</v>
      </c>
      <c r="AJ184" s="83" t="e">
        <f ca="true">+IF(AND(ISNUMBER(OFFSET('Sanitation Data'!$F$12,0,10*ROW('Sanitation Data'!F178))),'Data Summary'!CY184="Yes"),OFFSET('Sanitation Data'!$F$12,0,10*ROW('Sanitation Data'!F178)),NA())</f>
        <v>#N/A</v>
      </c>
      <c r="AK184" s="83" t="e">
        <f ca="true">+IF(AND(ISNUMBER(OFFSET('Sanitation Data'!$G$4,0,10*ROW('Sanitation Data'!G178))),'Data Summary'!CZ184="Yes"),100-OFFSET('Sanitation Data'!$G$4,0,10*ROW('Sanitation Data'!G178)),NA())</f>
        <v>#N/A</v>
      </c>
      <c r="AL184" s="83" t="e">
        <f ca="true">+IF(AND(ISNUMBER(OFFSET('Sanitation Data'!$G$6,0,10*ROW('Sanitation Data'!G178))),'Data Summary'!DA184="Yes"),OFFSET('Sanitation Data'!$G$6,0,10*ROW('Sanitation Data'!G178)),NA())</f>
        <v>#N/A</v>
      </c>
      <c r="AM184" s="83" t="e">
        <f ca="true">+IF(AND(ISNUMBER(OFFSET('Sanitation Data'!$G$10,0,10*ROW('Sanitation Data'!G178))),'Data Summary'!DB184="Yes"),OFFSET('Sanitation Data'!$G$10,0,10*ROW('Sanitation Data'!G178)),NA())</f>
        <v>#N/A</v>
      </c>
      <c r="AN184" s="83" t="e">
        <f ca="true">+IF(AND(ISNUMBER(OFFSET('Sanitation Data'!$G$11,0,10*ROW('Sanitation Data'!G178))),'Data Summary'!DC184="Yes"),OFFSET('Sanitation Data'!$G$11,0,10*ROW('Sanitation Data'!G178)),NA())</f>
        <v>#N/A</v>
      </c>
      <c r="AO184" s="83" t="e">
        <f ca="true">+IF(AND(ISNUMBER(OFFSET('Sanitation Data'!$G$12,0,10*ROW('Sanitation Data'!G178))),'Data Summary'!DD184="Yes"),OFFSET('Sanitation Data'!$G$12,0,10*ROW('Sanitation Data'!G178)),NA())</f>
        <v>#N/A</v>
      </c>
      <c r="AP184" s="83" t="e">
        <f ca="true">+IF(AND(ISNUMBER(OFFSET('Sanitation Data'!$H$4,0,10*ROW('Sanitation Data'!H178))),'Data Summary'!DE184="Yes"),100-OFFSET('Sanitation Data'!$H$4,0,10*ROW('Sanitation Data'!H178)),NA())</f>
        <v>#N/A</v>
      </c>
      <c r="AQ184" s="83" t="e">
        <f ca="true">+IF(AND(ISNUMBER(OFFSET('Sanitation Data'!$H$6,0,10*ROW('Sanitation Data'!H178))),'Data Summary'!DF184="Yes"),OFFSET('Sanitation Data'!$H$6,0,10*ROW('Sanitation Data'!H178)),NA())</f>
        <v>#N/A</v>
      </c>
      <c r="AR184" s="83" t="e">
        <f ca="true">+IF(AND(ISNUMBER(OFFSET('Sanitation Data'!$H$10,0,10*ROW('Sanitation Data'!H178))),'Data Summary'!DG184="Yes"),OFFSET('Sanitation Data'!$H$10,0,10*ROW('Sanitation Data'!H178)),NA())</f>
        <v>#N/A</v>
      </c>
      <c r="AS184" s="83" t="e">
        <f ca="true">+IF(AND(ISNUMBER(OFFSET('Sanitation Data'!$H$11,0,10*ROW('Sanitation Data'!H178))),'Data Summary'!DH184="Yes"),OFFSET('Sanitation Data'!$H$11,0,10*ROW('Sanitation Data'!H178)),NA())</f>
        <v>#N/A</v>
      </c>
      <c r="AT184" s="83" t="e">
        <f ca="true">+IF(AND(ISNUMBER(OFFSET('Sanitation Data'!$H$12,0,10*ROW('Sanitation Data'!H178))),'Data Summary'!DI184="Yes"),OFFSET('Sanitation Data'!$H$12,0,10*ROW('Sanitation Data'!H178)),NA())</f>
        <v>#N/A</v>
      </c>
      <c r="AU184" s="83" t="e">
        <f ca="true">+IF(AND(ISNUMBER(OFFSET('Sanitation Data'!$I$4,0,10*ROW('Sanitation Data'!I178))),'Data Summary'!DJ184="Yes"),100-OFFSET('Sanitation Data'!$I$4,0,10*ROW('Sanitation Data'!I178)),NA())</f>
        <v>#N/A</v>
      </c>
      <c r="AV184" s="83" t="e">
        <f ca="true">+IF(AND(ISNUMBER(OFFSET('Sanitation Data'!$I$6,0,10*ROW('Sanitation Data'!I178))),'Data Summary'!DK184="Yes"),OFFSET('Sanitation Data'!$I$6,0,10*ROW('Sanitation Data'!I178)),NA())</f>
        <v>#N/A</v>
      </c>
      <c r="AW184" s="83" t="e">
        <f ca="true">+IF(AND(ISNUMBER(OFFSET('Sanitation Data'!$I$10,0,10*ROW('Sanitation Data'!I178))),'Data Summary'!DL184="Yes"),OFFSET('Sanitation Data'!$I$10,0,10*ROW('Sanitation Data'!I178)),NA())</f>
        <v>#N/A</v>
      </c>
      <c r="AX184" s="83" t="e">
        <f ca="true">+IF(AND(ISNUMBER(OFFSET('Sanitation Data'!$I$11,0,10*ROW('Sanitation Data'!I178))),'Data Summary'!DM184="Yes"),OFFSET('Sanitation Data'!$I$11,0,10*ROW('Sanitation Data'!I178)),NA())</f>
        <v>#N/A</v>
      </c>
      <c r="AY184" s="83" t="e">
        <f ca="true">+IF(AND(ISNUMBER(OFFSET('Sanitation Data'!$I$12,0,10*ROW('Sanitation Data'!I178))),'Data Summary'!DN184="Yes"),OFFSET('Sanitation Data'!$I$12,0,10*ROW('Sanitation Data'!I178)),NA())</f>
        <v>#N/A</v>
      </c>
      <c r="AZ184" s="84" t="e">
        <f ca="true">+IF(AND(ISNUMBER(OFFSET('Hygiene Data'!$D$5,0,10*ROW('Hygiene Data'!D178))),'Data Summary'!DO184="Yes"),OFFSET('Hygiene Data'!$D$5,0,10*ROW('Hygiene Data'!D178)),NA())</f>
        <v>#N/A</v>
      </c>
      <c r="BA184" s="84" t="e">
        <f ca="true">+IF(AND(ISNUMBER(OFFSET('Hygiene Data'!$D$7,0,10*ROW('Hygiene Data'!D178))),'Data Summary'!DP184="Yes"),OFFSET('Hygiene Data'!$D$7,0,10*ROW('Hygiene Data'!D178)),NA())</f>
        <v>#N/A</v>
      </c>
      <c r="BB184" s="84" t="e">
        <f ca="true">+IF(AND(ISNUMBER(OFFSET('Hygiene Data'!$D$9,0,10*ROW('Hygiene Data'!D178))),'Data Summary'!DQ184="Yes"),OFFSET('Hygiene Data'!$D$9,0,10*ROW('Hygiene Data'!D178)),NA())</f>
        <v>#N/A</v>
      </c>
      <c r="BC184" s="84" t="e">
        <f ca="true">+IF(AND(ISNUMBER(OFFSET('Hygiene Data'!$E$5,0,10*ROW('Hygiene Data'!E178))),'Data Summary'!DR184="Yes"),OFFSET('Hygiene Data'!$E$5,0,10*ROW('Hygiene Data'!E178)),NA())</f>
        <v>#N/A</v>
      </c>
      <c r="BD184" s="84" t="e">
        <f ca="true">+IF(AND(ISNUMBER(OFFSET('Hygiene Data'!$E$7,0,10*ROW('Hygiene Data'!E178))),'Data Summary'!DS184="Yes"),OFFSET('Hygiene Data'!$E$7,0,10*ROW('Hygiene Data'!E178)),NA())</f>
        <v>#N/A</v>
      </c>
      <c r="BE184" s="84" t="e">
        <f ca="true">+IF(AND(ISNUMBER(OFFSET('Hygiene Data'!$E$9,0,10*ROW('Hygiene Data'!E178))),'Data Summary'!DT184="Yes"),OFFSET('Hygiene Data'!$E$9,0,10*ROW('Hygiene Data'!E178)),NA())</f>
        <v>#N/A</v>
      </c>
      <c r="BF184" s="84" t="e">
        <f ca="true">+IF(AND(ISNUMBER(OFFSET('Hygiene Data'!$F$5,0,10*ROW('Hygiene Data'!F178))),'Data Summary'!DU184="Yes"),OFFSET('Hygiene Data'!$F$5,0,10*ROW('Hygiene Data'!F178)),NA())</f>
        <v>#N/A</v>
      </c>
      <c r="BG184" s="84" t="e">
        <f ca="true">+IF(AND(ISNUMBER(OFFSET('Hygiene Data'!$F$7,0,10*ROW('Hygiene Data'!F178))),'Data Summary'!DV184="Yes"),OFFSET('Hygiene Data'!$F$7,0,10*ROW('Hygiene Data'!F178)),NA())</f>
        <v>#N/A</v>
      </c>
      <c r="BH184" s="84" t="e">
        <f ca="true">+IF(AND(ISNUMBER(OFFSET('Hygiene Data'!$F$9,0,10*ROW('Hygiene Data'!F178))),'Data Summary'!DW184="Yes"),OFFSET('Hygiene Data'!$F$9,0,10*ROW('Hygiene Data'!F178)),NA())</f>
        <v>#N/A</v>
      </c>
      <c r="BI184" s="84" t="e">
        <f ca="true">+IF(AND(ISNUMBER(OFFSET('Hygiene Data'!$G$5,0,10*ROW('Hygiene Data'!G178))),'Data Summary'!DX184="Yes"),OFFSET('Hygiene Data'!$G$5,0,10*ROW('Hygiene Data'!G178)),NA())</f>
        <v>#N/A</v>
      </c>
      <c r="BJ184" s="84" t="e">
        <f ca="true">+IF(AND(ISNUMBER(OFFSET('Hygiene Data'!$G$7,0,10*ROW('Hygiene Data'!G178))),'Data Summary'!DY184="Yes"),OFFSET('Hygiene Data'!$G$7,0,10*ROW('Hygiene Data'!G178)),NA())</f>
        <v>#N/A</v>
      </c>
      <c r="BK184" s="84" t="e">
        <f ca="true">+IF(AND(ISNUMBER(OFFSET('Hygiene Data'!$G$9,0,10*ROW('Hygiene Data'!G178))),'Data Summary'!DZ184="Yes"),OFFSET('Hygiene Data'!$G$9,0,10*ROW('Hygiene Data'!G178)),NA())</f>
        <v>#N/A</v>
      </c>
      <c r="BL184" s="84" t="e">
        <f ca="true">+IF(AND(ISNUMBER(OFFSET('Hygiene Data'!$H$5,0,10*ROW('Hygiene Data'!H178))),'Data Summary'!EA184="Yes"),OFFSET('Hygiene Data'!$H$5,0,10*ROW('Hygiene Data'!H178)),NA())</f>
        <v>#N/A</v>
      </c>
      <c r="BM184" s="84" t="e">
        <f ca="true">+IF(AND(ISNUMBER(OFFSET('Hygiene Data'!$H$7,0,10*ROW('Hygiene Data'!H178))),'Data Summary'!EB184="Yes"),OFFSET('Hygiene Data'!$H$7,0,10*ROW('Hygiene Data'!H178)),NA())</f>
        <v>#N/A</v>
      </c>
      <c r="BN184" s="84" t="e">
        <f ca="true">+IF(AND(ISNUMBER(OFFSET('Hygiene Data'!$H$9,0,10*ROW('Hygiene Data'!H178))),'Data Summary'!EC184="Yes"),OFFSET('Hygiene Data'!$H$9,0,10*ROW('Hygiene Data'!H178)),NA())</f>
        <v>#N/A</v>
      </c>
      <c r="BO184" s="84" t="e">
        <f ca="true">+IF(AND(ISNUMBER(OFFSET('Hygiene Data'!$I$5,0,10*ROW('Hygiene Data'!I178))),'Data Summary'!ED184="Yes"),OFFSET('Hygiene Data'!$I$5,0,10*ROW('Hygiene Data'!I178)),NA())</f>
        <v>#N/A</v>
      </c>
      <c r="BP184" s="84" t="e">
        <f ca="true">+IF(AND(ISNUMBER(OFFSET('Hygiene Data'!$I$7,0,10*ROW('Hygiene Data'!I178))),'Data Summary'!EE184="Yes"),OFFSET('Hygiene Data'!$I$7,0,10*ROW('Hygiene Data'!I178)),NA())</f>
        <v>#N/A</v>
      </c>
      <c r="BQ184" s="84" t="e">
        <f ca="true">+IF(AND(ISNUMBER(OFFSET('Hygiene Data'!$I$9,0,10*ROW('Hygiene Data'!I178))),'Data Summary'!EF184="Yes"),OFFSET('Hygiene Data'!$I$9,0,10*ROW('Hygiene Data'!I178)),NA())</f>
        <v>#N/A</v>
      </c>
    </row>
    <row xmlns:x14ac="http://schemas.microsoft.com/office/spreadsheetml/2009/9/ac" r="185" x14ac:dyDescent="0.2">
      <c r="A185" s="375" t="e">
        <f ca="true">+RIGHT('Data Summary'!A185,LEN('Data Summary'!A185)-9)</f>
        <v>#VALUE!</v>
      </c>
      <c r="B185" s="36" t="str">
        <f ca="true">+IF(ISTEXT('Data Summary'!B185),'Data Summary'!B185,"")</f>
        <v/>
      </c>
      <c r="C185" s="325" t="e">
        <f ca="true">+VALUE('Data Summary'!C185)</f>
        <v>#VALUE!</v>
      </c>
      <c r="D185" s="82" t="e">
        <f ca="true">+IF(AND(ISNUMBER(OFFSET('Water Data'!$D$4,0,10*ROW('Water Data'!D179))),'Data Summary'!BS185="Yes"),100-OFFSET('Water Data'!$D$4,0,10*ROW('Water Data'!D179)),NA())</f>
        <v>#N/A</v>
      </c>
      <c r="E185" s="82" t="e">
        <f ca="true">+IF(AND(ISNUMBER(OFFSET('Water Data'!$D$6,0,10*ROW('Water Data'!D179))),'Data Summary'!BT185="Yes"),OFFSET('Water Data'!$D$6,0,10*ROW('Water Data'!D179)),NA())</f>
        <v>#N/A</v>
      </c>
      <c r="F185" s="82" t="e">
        <f ca="true">+IF(AND(ISNUMBER(OFFSET('Water Data'!$D$9,0,10*ROW('Water Data'!D179))),'Data Summary'!BU185="Yes"),OFFSET('Water Data'!$D$9,0,10*ROW('Water Data'!D179)),NA())</f>
        <v>#N/A</v>
      </c>
      <c r="G185" s="82" t="e">
        <f ca="true">+IF(AND(ISNUMBER(OFFSET('Water Data'!$E$4,0,10*ROW('Water Data'!E179))),'Data Summary'!BV185="Yes"),100-OFFSET('Water Data'!$E$4,0,10*ROW('Water Data'!E179)),NA())</f>
        <v>#N/A</v>
      </c>
      <c r="H185" s="82" t="e">
        <f ca="true">+IF(AND(ISNUMBER(OFFSET('Water Data'!$E$6,0,10*ROW('Water Data'!E179))),'Data Summary'!BW185="Yes"),OFFSET('Water Data'!$E$6,0,10*ROW('Water Data'!E179)),NA())</f>
        <v>#N/A</v>
      </c>
      <c r="I185" s="82" t="e">
        <f ca="true">+IF(AND(ISNUMBER(OFFSET('Water Data'!$E$9,0,10*ROW('Water Data'!E179))),'Data Summary'!BX185="Yes"),OFFSET('Water Data'!$E$9,0,10*ROW('Water Data'!E179)),NA())</f>
        <v>#N/A</v>
      </c>
      <c r="J185" s="82" t="e">
        <f ca="true">+IF(AND(ISNUMBER(OFFSET('Water Data'!$F$4,0,10*ROW('Water Data'!F179))),'Data Summary'!BY185="Yes"),100-OFFSET('Water Data'!$F$4,0,10*ROW('Water Data'!F179)),NA())</f>
        <v>#N/A</v>
      </c>
      <c r="K185" s="82" t="e">
        <f ca="true">+IF(AND(ISNUMBER(OFFSET('Water Data'!$F$6,0,10*ROW('Water Data'!F179))),'Data Summary'!BZ185="Yes"),OFFSET('Water Data'!$F$6,0,10*ROW('Water Data'!F179)),NA())</f>
        <v>#N/A</v>
      </c>
      <c r="L185" s="82" t="e">
        <f ca="true">+IF(AND(ISNUMBER(OFFSET('Water Data'!$F$9,0,10*ROW('Water Data'!F179))),'Data Summary'!CA185="Yes"),OFFSET('Water Data'!$F$9,0,10*ROW('Water Data'!F179)),NA())</f>
        <v>#N/A</v>
      </c>
      <c r="M185" s="82" t="e">
        <f ca="true">+IF(AND(ISNUMBER(OFFSET('Water Data'!$G$4,0,10*ROW('Water Data'!G179))),'Data Summary'!CB185="Yes"),100-OFFSET('Water Data'!$G$4,0,10*ROW('Water Data'!G179)),NA())</f>
        <v>#N/A</v>
      </c>
      <c r="N185" s="82" t="e">
        <f ca="true">+IF(AND(ISNUMBER(OFFSET('Water Data'!$G$6,0,10*ROW('Water Data'!G179))),'Data Summary'!CC185="Yes"),OFFSET('Water Data'!$G$6,0,10*ROW('Water Data'!G179)),NA())</f>
        <v>#N/A</v>
      </c>
      <c r="O185" s="82" t="e">
        <f ca="true">+IF(AND(ISNUMBER(OFFSET('Water Data'!$G$9,0,10*ROW('Water Data'!G179))),'Data Summary'!CD185="Yes"),OFFSET('Water Data'!$G$9,0,10*ROW('Water Data'!G179)),NA())</f>
        <v>#N/A</v>
      </c>
      <c r="P185" s="82" t="e">
        <f ca="true">+IF(AND(ISNUMBER(OFFSET('Water Data'!$H$4,0,10*ROW('Water Data'!H179))),'Data Summary'!CE185="Yes"),100-OFFSET('Water Data'!$H$4,0,10*ROW('Water Data'!H179)),NA())</f>
        <v>#N/A</v>
      </c>
      <c r="Q185" s="82" t="e">
        <f ca="true">+IF(AND(ISNUMBER(OFFSET('Water Data'!$H$6,0,10*ROW('Water Data'!H179))),'Data Summary'!CF185="Yes"),OFFSET('Water Data'!$H$6,0,10*ROW('Water Data'!H179)),NA())</f>
        <v>#N/A</v>
      </c>
      <c r="R185" s="82" t="e">
        <f ca="true">+IF(AND(ISNUMBER(OFFSET('Water Data'!$H$9,0,10*ROW('Water Data'!H179))),'Data Summary'!CG185="Yes"),OFFSET('Water Data'!$H$9,0,10*ROW('Water Data'!H179)),NA())</f>
        <v>#N/A</v>
      </c>
      <c r="S185" s="82" t="e">
        <f ca="true">+IF(AND(ISNUMBER(OFFSET('Water Data'!$I$4,0,10*ROW('Water Data'!I179))),'Data Summary'!CH185="Yes"),100-OFFSET('Water Data'!$I$4,0,10*ROW('Water Data'!I179)),NA())</f>
        <v>#N/A</v>
      </c>
      <c r="T185" s="82" t="e">
        <f ca="true">+IF(AND(ISNUMBER(OFFSET('Water Data'!$I$6,0,10*ROW('Water Data'!I179))),'Data Summary'!CI185="Yes"),OFFSET('Water Data'!$I$6,0,10*ROW('Water Data'!I179)),NA())</f>
        <v>#N/A</v>
      </c>
      <c r="U185" s="82" t="e">
        <f ca="true">+IF(AND(ISNUMBER(OFFSET('Water Data'!$I$9,0,10*ROW('Water Data'!I179))),'Data Summary'!CJ185="Yes"),OFFSET('Water Data'!$I$9,0,10*ROW('Water Data'!I179)),NA())</f>
        <v>#N/A</v>
      </c>
      <c r="V185" s="83" t="e">
        <f ca="true">+IF(AND(ISNUMBER(OFFSET('Sanitation Data'!$D$4,0,10*ROW('Sanitation Data'!D179))),'Data Summary'!CK185="Yes"),100-OFFSET('Sanitation Data'!$D$4,0,10*ROW('Sanitation Data'!D179)),NA())</f>
        <v>#N/A</v>
      </c>
      <c r="W185" s="83" t="e">
        <f ca="true">+IF(AND(ISNUMBER(OFFSET('Sanitation Data'!$D$6,0,10*ROW('Sanitation Data'!D179))),'Data Summary'!CL185="Yes"),OFFSET('Sanitation Data'!$D$6,0,10*ROW('Sanitation Data'!D179)),NA())</f>
        <v>#N/A</v>
      </c>
      <c r="X185" s="83" t="e">
        <f ca="true">+IF(AND(ISNUMBER(OFFSET('Sanitation Data'!$D$10,0,10*ROW('Sanitation Data'!D179))),'Data Summary'!CM185="Yes"),OFFSET('Sanitation Data'!$D$10,0,10*ROW('Sanitation Data'!D179)),NA())</f>
        <v>#N/A</v>
      </c>
      <c r="Y185" s="83" t="e">
        <f ca="true">+IF(AND(ISNUMBER(OFFSET('Sanitation Data'!$D$11,0,10*ROW('Sanitation Data'!D179))),'Data Summary'!CN185="Yes"),OFFSET('Sanitation Data'!$D$11,0,10*ROW('Sanitation Data'!D179)),NA())</f>
        <v>#N/A</v>
      </c>
      <c r="Z185" s="83" t="e">
        <f ca="true">+IF(AND(ISNUMBER(OFFSET('Sanitation Data'!$D$12,0,10*ROW('Sanitation Data'!D179))),'Data Summary'!CO185="Yes"),OFFSET('Sanitation Data'!$D$12,0,10*ROW('Sanitation Data'!D179)),NA())</f>
        <v>#N/A</v>
      </c>
      <c r="AA185" s="83" t="e">
        <f ca="true">+IF(AND(ISNUMBER(OFFSET('Sanitation Data'!$E$4,0,10*ROW('Sanitation Data'!E179))),'Data Summary'!CP185="Yes"),100-OFFSET('Sanitation Data'!$E$4,0,10*ROW('Sanitation Data'!E179)),NA())</f>
        <v>#N/A</v>
      </c>
      <c r="AB185" s="83" t="e">
        <f ca="true">+IF(AND(ISNUMBER(OFFSET('Sanitation Data'!$E$6,0,10*ROW('Sanitation Data'!E179))),'Data Summary'!CQ185="Yes"),OFFSET('Sanitation Data'!$E$6,0,10*ROW('Sanitation Data'!E179)),NA())</f>
        <v>#N/A</v>
      </c>
      <c r="AC185" s="83" t="e">
        <f ca="true">+IF(AND(ISNUMBER(OFFSET('Sanitation Data'!$E$10,0,10*ROW('Sanitation Data'!E179))),'Data Summary'!CR185="Yes"),OFFSET('Sanitation Data'!$E$10,0,10*ROW('Sanitation Data'!E179)),NA())</f>
        <v>#N/A</v>
      </c>
      <c r="AD185" s="83" t="e">
        <f ca="true">+IF(AND(ISNUMBER(OFFSET('Sanitation Data'!$E$11,0,10*ROW('Sanitation Data'!E179))),'Data Summary'!CS185="Yes"),OFFSET('Sanitation Data'!$E$11,0,10*ROW('Sanitation Data'!E179)),NA())</f>
        <v>#N/A</v>
      </c>
      <c r="AE185" s="83" t="e">
        <f ca="true">+IF(AND(ISNUMBER(OFFSET('Sanitation Data'!$E$12,0,10*ROW('Sanitation Data'!E179))),'Data Summary'!CT185="Yes"),OFFSET('Sanitation Data'!$E$12,0,10*ROW('Sanitation Data'!E179)),NA())</f>
        <v>#N/A</v>
      </c>
      <c r="AF185" s="83" t="e">
        <f ca="true">+IF(AND(ISNUMBER(OFFSET('Sanitation Data'!$F$4,0,10*ROW('Sanitation Data'!F179))),'Data Summary'!CU185="Yes"),100-OFFSET('Sanitation Data'!$F$4,0,10*ROW('Sanitation Data'!F179)),NA())</f>
        <v>#N/A</v>
      </c>
      <c r="AG185" s="83" t="e">
        <f ca="true">+IF(AND(ISNUMBER(OFFSET('Sanitation Data'!$F$6,0,10*ROW('Sanitation Data'!F179))),'Data Summary'!CV185="Yes"),OFFSET('Sanitation Data'!$F$6,0,10*ROW('Sanitation Data'!F179)),NA())</f>
        <v>#N/A</v>
      </c>
      <c r="AH185" s="83" t="e">
        <f ca="true">+IF(AND(ISNUMBER(OFFSET('Sanitation Data'!$F$10,0,10*ROW('Sanitation Data'!F179))),'Data Summary'!CW185="Yes"),OFFSET('Sanitation Data'!$F$10,0,10*ROW('Sanitation Data'!F179)),NA())</f>
        <v>#N/A</v>
      </c>
      <c r="AI185" s="83" t="e">
        <f ca="true">+IF(AND(ISNUMBER(OFFSET('Sanitation Data'!$F$11,0,10*ROW('Sanitation Data'!F179))),'Data Summary'!CX185="Yes"),OFFSET('Sanitation Data'!$F$11,0,10*ROW('Sanitation Data'!F179)),NA())</f>
        <v>#N/A</v>
      </c>
      <c r="AJ185" s="83" t="e">
        <f ca="true">+IF(AND(ISNUMBER(OFFSET('Sanitation Data'!$F$12,0,10*ROW('Sanitation Data'!F179))),'Data Summary'!CY185="Yes"),OFFSET('Sanitation Data'!$F$12,0,10*ROW('Sanitation Data'!F179)),NA())</f>
        <v>#N/A</v>
      </c>
      <c r="AK185" s="83" t="e">
        <f ca="true">+IF(AND(ISNUMBER(OFFSET('Sanitation Data'!$G$4,0,10*ROW('Sanitation Data'!G179))),'Data Summary'!CZ185="Yes"),100-OFFSET('Sanitation Data'!$G$4,0,10*ROW('Sanitation Data'!G179)),NA())</f>
        <v>#N/A</v>
      </c>
      <c r="AL185" s="83" t="e">
        <f ca="true">+IF(AND(ISNUMBER(OFFSET('Sanitation Data'!$G$6,0,10*ROW('Sanitation Data'!G179))),'Data Summary'!DA185="Yes"),OFFSET('Sanitation Data'!$G$6,0,10*ROW('Sanitation Data'!G179)),NA())</f>
        <v>#N/A</v>
      </c>
      <c r="AM185" s="83" t="e">
        <f ca="true">+IF(AND(ISNUMBER(OFFSET('Sanitation Data'!$G$10,0,10*ROW('Sanitation Data'!G179))),'Data Summary'!DB185="Yes"),OFFSET('Sanitation Data'!$G$10,0,10*ROW('Sanitation Data'!G179)),NA())</f>
        <v>#N/A</v>
      </c>
      <c r="AN185" s="83" t="e">
        <f ca="true">+IF(AND(ISNUMBER(OFFSET('Sanitation Data'!$G$11,0,10*ROW('Sanitation Data'!G179))),'Data Summary'!DC185="Yes"),OFFSET('Sanitation Data'!$G$11,0,10*ROW('Sanitation Data'!G179)),NA())</f>
        <v>#N/A</v>
      </c>
      <c r="AO185" s="83" t="e">
        <f ca="true">+IF(AND(ISNUMBER(OFFSET('Sanitation Data'!$G$12,0,10*ROW('Sanitation Data'!G179))),'Data Summary'!DD185="Yes"),OFFSET('Sanitation Data'!$G$12,0,10*ROW('Sanitation Data'!G179)),NA())</f>
        <v>#N/A</v>
      </c>
      <c r="AP185" s="83" t="e">
        <f ca="true">+IF(AND(ISNUMBER(OFFSET('Sanitation Data'!$H$4,0,10*ROW('Sanitation Data'!H179))),'Data Summary'!DE185="Yes"),100-OFFSET('Sanitation Data'!$H$4,0,10*ROW('Sanitation Data'!H179)),NA())</f>
        <v>#N/A</v>
      </c>
      <c r="AQ185" s="83" t="e">
        <f ca="true">+IF(AND(ISNUMBER(OFFSET('Sanitation Data'!$H$6,0,10*ROW('Sanitation Data'!H179))),'Data Summary'!DF185="Yes"),OFFSET('Sanitation Data'!$H$6,0,10*ROW('Sanitation Data'!H179)),NA())</f>
        <v>#N/A</v>
      </c>
      <c r="AR185" s="83" t="e">
        <f ca="true">+IF(AND(ISNUMBER(OFFSET('Sanitation Data'!$H$10,0,10*ROW('Sanitation Data'!H179))),'Data Summary'!DG185="Yes"),OFFSET('Sanitation Data'!$H$10,0,10*ROW('Sanitation Data'!H179)),NA())</f>
        <v>#N/A</v>
      </c>
      <c r="AS185" s="83" t="e">
        <f ca="true">+IF(AND(ISNUMBER(OFFSET('Sanitation Data'!$H$11,0,10*ROW('Sanitation Data'!H179))),'Data Summary'!DH185="Yes"),OFFSET('Sanitation Data'!$H$11,0,10*ROW('Sanitation Data'!H179)),NA())</f>
        <v>#N/A</v>
      </c>
      <c r="AT185" s="83" t="e">
        <f ca="true">+IF(AND(ISNUMBER(OFFSET('Sanitation Data'!$H$12,0,10*ROW('Sanitation Data'!H179))),'Data Summary'!DI185="Yes"),OFFSET('Sanitation Data'!$H$12,0,10*ROW('Sanitation Data'!H179)),NA())</f>
        <v>#N/A</v>
      </c>
      <c r="AU185" s="83" t="e">
        <f ca="true">+IF(AND(ISNUMBER(OFFSET('Sanitation Data'!$I$4,0,10*ROW('Sanitation Data'!I179))),'Data Summary'!DJ185="Yes"),100-OFFSET('Sanitation Data'!$I$4,0,10*ROW('Sanitation Data'!I179)),NA())</f>
        <v>#N/A</v>
      </c>
      <c r="AV185" s="83" t="e">
        <f ca="true">+IF(AND(ISNUMBER(OFFSET('Sanitation Data'!$I$6,0,10*ROW('Sanitation Data'!I179))),'Data Summary'!DK185="Yes"),OFFSET('Sanitation Data'!$I$6,0,10*ROW('Sanitation Data'!I179)),NA())</f>
        <v>#N/A</v>
      </c>
      <c r="AW185" s="83" t="e">
        <f ca="true">+IF(AND(ISNUMBER(OFFSET('Sanitation Data'!$I$10,0,10*ROW('Sanitation Data'!I179))),'Data Summary'!DL185="Yes"),OFFSET('Sanitation Data'!$I$10,0,10*ROW('Sanitation Data'!I179)),NA())</f>
        <v>#N/A</v>
      </c>
      <c r="AX185" s="83" t="e">
        <f ca="true">+IF(AND(ISNUMBER(OFFSET('Sanitation Data'!$I$11,0,10*ROW('Sanitation Data'!I179))),'Data Summary'!DM185="Yes"),OFFSET('Sanitation Data'!$I$11,0,10*ROW('Sanitation Data'!I179)),NA())</f>
        <v>#N/A</v>
      </c>
      <c r="AY185" s="83" t="e">
        <f ca="true">+IF(AND(ISNUMBER(OFFSET('Sanitation Data'!$I$12,0,10*ROW('Sanitation Data'!I179))),'Data Summary'!DN185="Yes"),OFFSET('Sanitation Data'!$I$12,0,10*ROW('Sanitation Data'!I179)),NA())</f>
        <v>#N/A</v>
      </c>
      <c r="AZ185" s="84" t="e">
        <f ca="true">+IF(AND(ISNUMBER(OFFSET('Hygiene Data'!$D$5,0,10*ROW('Hygiene Data'!D179))),'Data Summary'!DO185="Yes"),OFFSET('Hygiene Data'!$D$5,0,10*ROW('Hygiene Data'!D179)),NA())</f>
        <v>#N/A</v>
      </c>
      <c r="BA185" s="84" t="e">
        <f ca="true">+IF(AND(ISNUMBER(OFFSET('Hygiene Data'!$D$7,0,10*ROW('Hygiene Data'!D179))),'Data Summary'!DP185="Yes"),OFFSET('Hygiene Data'!$D$7,0,10*ROW('Hygiene Data'!D179)),NA())</f>
        <v>#N/A</v>
      </c>
      <c r="BB185" s="84" t="e">
        <f ca="true">+IF(AND(ISNUMBER(OFFSET('Hygiene Data'!$D$9,0,10*ROW('Hygiene Data'!D179))),'Data Summary'!DQ185="Yes"),OFFSET('Hygiene Data'!$D$9,0,10*ROW('Hygiene Data'!D179)),NA())</f>
        <v>#N/A</v>
      </c>
      <c r="BC185" s="84" t="e">
        <f ca="true">+IF(AND(ISNUMBER(OFFSET('Hygiene Data'!$E$5,0,10*ROW('Hygiene Data'!E179))),'Data Summary'!DR185="Yes"),OFFSET('Hygiene Data'!$E$5,0,10*ROW('Hygiene Data'!E179)),NA())</f>
        <v>#N/A</v>
      </c>
      <c r="BD185" s="84" t="e">
        <f ca="true">+IF(AND(ISNUMBER(OFFSET('Hygiene Data'!$E$7,0,10*ROW('Hygiene Data'!E179))),'Data Summary'!DS185="Yes"),OFFSET('Hygiene Data'!$E$7,0,10*ROW('Hygiene Data'!E179)),NA())</f>
        <v>#N/A</v>
      </c>
      <c r="BE185" s="84" t="e">
        <f ca="true">+IF(AND(ISNUMBER(OFFSET('Hygiene Data'!$E$9,0,10*ROW('Hygiene Data'!E179))),'Data Summary'!DT185="Yes"),OFFSET('Hygiene Data'!$E$9,0,10*ROW('Hygiene Data'!E179)),NA())</f>
        <v>#N/A</v>
      </c>
      <c r="BF185" s="84" t="e">
        <f ca="true">+IF(AND(ISNUMBER(OFFSET('Hygiene Data'!$F$5,0,10*ROW('Hygiene Data'!F179))),'Data Summary'!DU185="Yes"),OFFSET('Hygiene Data'!$F$5,0,10*ROW('Hygiene Data'!F179)),NA())</f>
        <v>#N/A</v>
      </c>
      <c r="BG185" s="84" t="e">
        <f ca="true">+IF(AND(ISNUMBER(OFFSET('Hygiene Data'!$F$7,0,10*ROW('Hygiene Data'!F179))),'Data Summary'!DV185="Yes"),OFFSET('Hygiene Data'!$F$7,0,10*ROW('Hygiene Data'!F179)),NA())</f>
        <v>#N/A</v>
      </c>
      <c r="BH185" s="84" t="e">
        <f ca="true">+IF(AND(ISNUMBER(OFFSET('Hygiene Data'!$F$9,0,10*ROW('Hygiene Data'!F179))),'Data Summary'!DW185="Yes"),OFFSET('Hygiene Data'!$F$9,0,10*ROW('Hygiene Data'!F179)),NA())</f>
        <v>#N/A</v>
      </c>
      <c r="BI185" s="84" t="e">
        <f ca="true">+IF(AND(ISNUMBER(OFFSET('Hygiene Data'!$G$5,0,10*ROW('Hygiene Data'!G179))),'Data Summary'!DX185="Yes"),OFFSET('Hygiene Data'!$G$5,0,10*ROW('Hygiene Data'!G179)),NA())</f>
        <v>#N/A</v>
      </c>
      <c r="BJ185" s="84" t="e">
        <f ca="true">+IF(AND(ISNUMBER(OFFSET('Hygiene Data'!$G$7,0,10*ROW('Hygiene Data'!G179))),'Data Summary'!DY185="Yes"),OFFSET('Hygiene Data'!$G$7,0,10*ROW('Hygiene Data'!G179)),NA())</f>
        <v>#N/A</v>
      </c>
      <c r="BK185" s="84" t="e">
        <f ca="true">+IF(AND(ISNUMBER(OFFSET('Hygiene Data'!$G$9,0,10*ROW('Hygiene Data'!G179))),'Data Summary'!DZ185="Yes"),OFFSET('Hygiene Data'!$G$9,0,10*ROW('Hygiene Data'!G179)),NA())</f>
        <v>#N/A</v>
      </c>
      <c r="BL185" s="84" t="e">
        <f ca="true">+IF(AND(ISNUMBER(OFFSET('Hygiene Data'!$H$5,0,10*ROW('Hygiene Data'!H179))),'Data Summary'!EA185="Yes"),OFFSET('Hygiene Data'!$H$5,0,10*ROW('Hygiene Data'!H179)),NA())</f>
        <v>#N/A</v>
      </c>
      <c r="BM185" s="84" t="e">
        <f ca="true">+IF(AND(ISNUMBER(OFFSET('Hygiene Data'!$H$7,0,10*ROW('Hygiene Data'!H179))),'Data Summary'!EB185="Yes"),OFFSET('Hygiene Data'!$H$7,0,10*ROW('Hygiene Data'!H179)),NA())</f>
        <v>#N/A</v>
      </c>
      <c r="BN185" s="84" t="e">
        <f ca="true">+IF(AND(ISNUMBER(OFFSET('Hygiene Data'!$H$9,0,10*ROW('Hygiene Data'!H179))),'Data Summary'!EC185="Yes"),OFFSET('Hygiene Data'!$H$9,0,10*ROW('Hygiene Data'!H179)),NA())</f>
        <v>#N/A</v>
      </c>
      <c r="BO185" s="84" t="e">
        <f ca="true">+IF(AND(ISNUMBER(OFFSET('Hygiene Data'!$I$5,0,10*ROW('Hygiene Data'!I179))),'Data Summary'!ED185="Yes"),OFFSET('Hygiene Data'!$I$5,0,10*ROW('Hygiene Data'!I179)),NA())</f>
        <v>#N/A</v>
      </c>
      <c r="BP185" s="84" t="e">
        <f ca="true">+IF(AND(ISNUMBER(OFFSET('Hygiene Data'!$I$7,0,10*ROW('Hygiene Data'!I179))),'Data Summary'!EE185="Yes"),OFFSET('Hygiene Data'!$I$7,0,10*ROW('Hygiene Data'!I179)),NA())</f>
        <v>#N/A</v>
      </c>
      <c r="BQ185" s="84" t="e">
        <f ca="true">+IF(AND(ISNUMBER(OFFSET('Hygiene Data'!$I$9,0,10*ROW('Hygiene Data'!I179))),'Data Summary'!EF185="Yes"),OFFSET('Hygiene Data'!$I$9,0,10*ROW('Hygiene Data'!I179)),NA())</f>
        <v>#N/A</v>
      </c>
    </row>
    <row xmlns:x14ac="http://schemas.microsoft.com/office/spreadsheetml/2009/9/ac" r="186" x14ac:dyDescent="0.2">
      <c r="A186" s="375" t="e">
        <f ca="true">+RIGHT('Data Summary'!A186,LEN('Data Summary'!A186)-9)</f>
        <v>#VALUE!</v>
      </c>
      <c r="B186" s="36" t="str">
        <f ca="true">+IF(ISTEXT('Data Summary'!B186),'Data Summary'!B186,"")</f>
        <v/>
      </c>
      <c r="C186" s="325" t="e">
        <f ca="true">+VALUE('Data Summary'!C186)</f>
        <v>#VALUE!</v>
      </c>
      <c r="D186" s="82" t="e">
        <f ca="true">+IF(AND(ISNUMBER(OFFSET('Water Data'!$D$4,0,10*ROW('Water Data'!D180))),'Data Summary'!BS186="Yes"),100-OFFSET('Water Data'!$D$4,0,10*ROW('Water Data'!D180)),NA())</f>
        <v>#N/A</v>
      </c>
      <c r="E186" s="82" t="e">
        <f ca="true">+IF(AND(ISNUMBER(OFFSET('Water Data'!$D$6,0,10*ROW('Water Data'!D180))),'Data Summary'!BT186="Yes"),OFFSET('Water Data'!$D$6,0,10*ROW('Water Data'!D180)),NA())</f>
        <v>#N/A</v>
      </c>
      <c r="F186" s="82" t="e">
        <f ca="true">+IF(AND(ISNUMBER(OFFSET('Water Data'!$D$9,0,10*ROW('Water Data'!D180))),'Data Summary'!BU186="Yes"),OFFSET('Water Data'!$D$9,0,10*ROW('Water Data'!D180)),NA())</f>
        <v>#N/A</v>
      </c>
      <c r="G186" s="82" t="e">
        <f ca="true">+IF(AND(ISNUMBER(OFFSET('Water Data'!$E$4,0,10*ROW('Water Data'!E180))),'Data Summary'!BV186="Yes"),100-OFFSET('Water Data'!$E$4,0,10*ROW('Water Data'!E180)),NA())</f>
        <v>#N/A</v>
      </c>
      <c r="H186" s="82" t="e">
        <f ca="true">+IF(AND(ISNUMBER(OFFSET('Water Data'!$E$6,0,10*ROW('Water Data'!E180))),'Data Summary'!BW186="Yes"),OFFSET('Water Data'!$E$6,0,10*ROW('Water Data'!E180)),NA())</f>
        <v>#N/A</v>
      </c>
      <c r="I186" s="82" t="e">
        <f ca="true">+IF(AND(ISNUMBER(OFFSET('Water Data'!$E$9,0,10*ROW('Water Data'!E180))),'Data Summary'!BX186="Yes"),OFFSET('Water Data'!$E$9,0,10*ROW('Water Data'!E180)),NA())</f>
        <v>#N/A</v>
      </c>
      <c r="J186" s="82" t="e">
        <f ca="true">+IF(AND(ISNUMBER(OFFSET('Water Data'!$F$4,0,10*ROW('Water Data'!F180))),'Data Summary'!BY186="Yes"),100-OFFSET('Water Data'!$F$4,0,10*ROW('Water Data'!F180)),NA())</f>
        <v>#N/A</v>
      </c>
      <c r="K186" s="82" t="e">
        <f ca="true">+IF(AND(ISNUMBER(OFFSET('Water Data'!$F$6,0,10*ROW('Water Data'!F180))),'Data Summary'!BZ186="Yes"),OFFSET('Water Data'!$F$6,0,10*ROW('Water Data'!F180)),NA())</f>
        <v>#N/A</v>
      </c>
      <c r="L186" s="82" t="e">
        <f ca="true">+IF(AND(ISNUMBER(OFFSET('Water Data'!$F$9,0,10*ROW('Water Data'!F180))),'Data Summary'!CA186="Yes"),OFFSET('Water Data'!$F$9,0,10*ROW('Water Data'!F180)),NA())</f>
        <v>#N/A</v>
      </c>
      <c r="M186" s="82" t="e">
        <f ca="true">+IF(AND(ISNUMBER(OFFSET('Water Data'!$G$4,0,10*ROW('Water Data'!G180))),'Data Summary'!CB186="Yes"),100-OFFSET('Water Data'!$G$4,0,10*ROW('Water Data'!G180)),NA())</f>
        <v>#N/A</v>
      </c>
      <c r="N186" s="82" t="e">
        <f ca="true">+IF(AND(ISNUMBER(OFFSET('Water Data'!$G$6,0,10*ROW('Water Data'!G180))),'Data Summary'!CC186="Yes"),OFFSET('Water Data'!$G$6,0,10*ROW('Water Data'!G180)),NA())</f>
        <v>#N/A</v>
      </c>
      <c r="O186" s="82" t="e">
        <f ca="true">+IF(AND(ISNUMBER(OFFSET('Water Data'!$G$9,0,10*ROW('Water Data'!G180))),'Data Summary'!CD186="Yes"),OFFSET('Water Data'!$G$9,0,10*ROW('Water Data'!G180)),NA())</f>
        <v>#N/A</v>
      </c>
      <c r="P186" s="82" t="e">
        <f ca="true">+IF(AND(ISNUMBER(OFFSET('Water Data'!$H$4,0,10*ROW('Water Data'!H180))),'Data Summary'!CE186="Yes"),100-OFFSET('Water Data'!$H$4,0,10*ROW('Water Data'!H180)),NA())</f>
        <v>#N/A</v>
      </c>
      <c r="Q186" s="82" t="e">
        <f ca="true">+IF(AND(ISNUMBER(OFFSET('Water Data'!$H$6,0,10*ROW('Water Data'!H180))),'Data Summary'!CF186="Yes"),OFFSET('Water Data'!$H$6,0,10*ROW('Water Data'!H180)),NA())</f>
        <v>#N/A</v>
      </c>
      <c r="R186" s="82" t="e">
        <f ca="true">+IF(AND(ISNUMBER(OFFSET('Water Data'!$H$9,0,10*ROW('Water Data'!H180))),'Data Summary'!CG186="Yes"),OFFSET('Water Data'!$H$9,0,10*ROW('Water Data'!H180)),NA())</f>
        <v>#N/A</v>
      </c>
      <c r="S186" s="82" t="e">
        <f ca="true">+IF(AND(ISNUMBER(OFFSET('Water Data'!$I$4,0,10*ROW('Water Data'!I180))),'Data Summary'!CH186="Yes"),100-OFFSET('Water Data'!$I$4,0,10*ROW('Water Data'!I180)),NA())</f>
        <v>#N/A</v>
      </c>
      <c r="T186" s="82" t="e">
        <f ca="true">+IF(AND(ISNUMBER(OFFSET('Water Data'!$I$6,0,10*ROW('Water Data'!I180))),'Data Summary'!CI186="Yes"),OFFSET('Water Data'!$I$6,0,10*ROW('Water Data'!I180)),NA())</f>
        <v>#N/A</v>
      </c>
      <c r="U186" s="82" t="e">
        <f ca="true">+IF(AND(ISNUMBER(OFFSET('Water Data'!$I$9,0,10*ROW('Water Data'!I180))),'Data Summary'!CJ186="Yes"),OFFSET('Water Data'!$I$9,0,10*ROW('Water Data'!I180)),NA())</f>
        <v>#N/A</v>
      </c>
      <c r="V186" s="83" t="e">
        <f ca="true">+IF(AND(ISNUMBER(OFFSET('Sanitation Data'!$D$4,0,10*ROW('Sanitation Data'!D180))),'Data Summary'!CK186="Yes"),100-OFFSET('Sanitation Data'!$D$4,0,10*ROW('Sanitation Data'!D180)),NA())</f>
        <v>#N/A</v>
      </c>
      <c r="W186" s="83" t="e">
        <f ca="true">+IF(AND(ISNUMBER(OFFSET('Sanitation Data'!$D$6,0,10*ROW('Sanitation Data'!D180))),'Data Summary'!CL186="Yes"),OFFSET('Sanitation Data'!$D$6,0,10*ROW('Sanitation Data'!D180)),NA())</f>
        <v>#N/A</v>
      </c>
      <c r="X186" s="83" t="e">
        <f ca="true">+IF(AND(ISNUMBER(OFFSET('Sanitation Data'!$D$10,0,10*ROW('Sanitation Data'!D180))),'Data Summary'!CM186="Yes"),OFFSET('Sanitation Data'!$D$10,0,10*ROW('Sanitation Data'!D180)),NA())</f>
        <v>#N/A</v>
      </c>
      <c r="Y186" s="83" t="e">
        <f ca="true">+IF(AND(ISNUMBER(OFFSET('Sanitation Data'!$D$11,0,10*ROW('Sanitation Data'!D180))),'Data Summary'!CN186="Yes"),OFFSET('Sanitation Data'!$D$11,0,10*ROW('Sanitation Data'!D180)),NA())</f>
        <v>#N/A</v>
      </c>
      <c r="Z186" s="83" t="e">
        <f ca="true">+IF(AND(ISNUMBER(OFFSET('Sanitation Data'!$D$12,0,10*ROW('Sanitation Data'!D180))),'Data Summary'!CO186="Yes"),OFFSET('Sanitation Data'!$D$12,0,10*ROW('Sanitation Data'!D180)),NA())</f>
        <v>#N/A</v>
      </c>
      <c r="AA186" s="83" t="e">
        <f ca="true">+IF(AND(ISNUMBER(OFFSET('Sanitation Data'!$E$4,0,10*ROW('Sanitation Data'!E180))),'Data Summary'!CP186="Yes"),100-OFFSET('Sanitation Data'!$E$4,0,10*ROW('Sanitation Data'!E180)),NA())</f>
        <v>#N/A</v>
      </c>
      <c r="AB186" s="83" t="e">
        <f ca="true">+IF(AND(ISNUMBER(OFFSET('Sanitation Data'!$E$6,0,10*ROW('Sanitation Data'!E180))),'Data Summary'!CQ186="Yes"),OFFSET('Sanitation Data'!$E$6,0,10*ROW('Sanitation Data'!E180)),NA())</f>
        <v>#N/A</v>
      </c>
      <c r="AC186" s="83" t="e">
        <f ca="true">+IF(AND(ISNUMBER(OFFSET('Sanitation Data'!$E$10,0,10*ROW('Sanitation Data'!E180))),'Data Summary'!CR186="Yes"),OFFSET('Sanitation Data'!$E$10,0,10*ROW('Sanitation Data'!E180)),NA())</f>
        <v>#N/A</v>
      </c>
      <c r="AD186" s="83" t="e">
        <f ca="true">+IF(AND(ISNUMBER(OFFSET('Sanitation Data'!$E$11,0,10*ROW('Sanitation Data'!E180))),'Data Summary'!CS186="Yes"),OFFSET('Sanitation Data'!$E$11,0,10*ROW('Sanitation Data'!E180)),NA())</f>
        <v>#N/A</v>
      </c>
      <c r="AE186" s="83" t="e">
        <f ca="true">+IF(AND(ISNUMBER(OFFSET('Sanitation Data'!$E$12,0,10*ROW('Sanitation Data'!E180))),'Data Summary'!CT186="Yes"),OFFSET('Sanitation Data'!$E$12,0,10*ROW('Sanitation Data'!E180)),NA())</f>
        <v>#N/A</v>
      </c>
      <c r="AF186" s="83" t="e">
        <f ca="true">+IF(AND(ISNUMBER(OFFSET('Sanitation Data'!$F$4,0,10*ROW('Sanitation Data'!F180))),'Data Summary'!CU186="Yes"),100-OFFSET('Sanitation Data'!$F$4,0,10*ROW('Sanitation Data'!F180)),NA())</f>
        <v>#N/A</v>
      </c>
      <c r="AG186" s="83" t="e">
        <f ca="true">+IF(AND(ISNUMBER(OFFSET('Sanitation Data'!$F$6,0,10*ROW('Sanitation Data'!F180))),'Data Summary'!CV186="Yes"),OFFSET('Sanitation Data'!$F$6,0,10*ROW('Sanitation Data'!F180)),NA())</f>
        <v>#N/A</v>
      </c>
      <c r="AH186" s="83" t="e">
        <f ca="true">+IF(AND(ISNUMBER(OFFSET('Sanitation Data'!$F$10,0,10*ROW('Sanitation Data'!F180))),'Data Summary'!CW186="Yes"),OFFSET('Sanitation Data'!$F$10,0,10*ROW('Sanitation Data'!F180)),NA())</f>
        <v>#N/A</v>
      </c>
      <c r="AI186" s="83" t="e">
        <f ca="true">+IF(AND(ISNUMBER(OFFSET('Sanitation Data'!$F$11,0,10*ROW('Sanitation Data'!F180))),'Data Summary'!CX186="Yes"),OFFSET('Sanitation Data'!$F$11,0,10*ROW('Sanitation Data'!F180)),NA())</f>
        <v>#N/A</v>
      </c>
      <c r="AJ186" s="83" t="e">
        <f ca="true">+IF(AND(ISNUMBER(OFFSET('Sanitation Data'!$F$12,0,10*ROW('Sanitation Data'!F180))),'Data Summary'!CY186="Yes"),OFFSET('Sanitation Data'!$F$12,0,10*ROW('Sanitation Data'!F180)),NA())</f>
        <v>#N/A</v>
      </c>
      <c r="AK186" s="83" t="e">
        <f ca="true">+IF(AND(ISNUMBER(OFFSET('Sanitation Data'!$G$4,0,10*ROW('Sanitation Data'!G180))),'Data Summary'!CZ186="Yes"),100-OFFSET('Sanitation Data'!$G$4,0,10*ROW('Sanitation Data'!G180)),NA())</f>
        <v>#N/A</v>
      </c>
      <c r="AL186" s="83" t="e">
        <f ca="true">+IF(AND(ISNUMBER(OFFSET('Sanitation Data'!$G$6,0,10*ROW('Sanitation Data'!G180))),'Data Summary'!DA186="Yes"),OFFSET('Sanitation Data'!$G$6,0,10*ROW('Sanitation Data'!G180)),NA())</f>
        <v>#N/A</v>
      </c>
      <c r="AM186" s="83" t="e">
        <f ca="true">+IF(AND(ISNUMBER(OFFSET('Sanitation Data'!$G$10,0,10*ROW('Sanitation Data'!G180))),'Data Summary'!DB186="Yes"),OFFSET('Sanitation Data'!$G$10,0,10*ROW('Sanitation Data'!G180)),NA())</f>
        <v>#N/A</v>
      </c>
      <c r="AN186" s="83" t="e">
        <f ca="true">+IF(AND(ISNUMBER(OFFSET('Sanitation Data'!$G$11,0,10*ROW('Sanitation Data'!G180))),'Data Summary'!DC186="Yes"),OFFSET('Sanitation Data'!$G$11,0,10*ROW('Sanitation Data'!G180)),NA())</f>
        <v>#N/A</v>
      </c>
      <c r="AO186" s="83" t="e">
        <f ca="true">+IF(AND(ISNUMBER(OFFSET('Sanitation Data'!$G$12,0,10*ROW('Sanitation Data'!G180))),'Data Summary'!DD186="Yes"),OFFSET('Sanitation Data'!$G$12,0,10*ROW('Sanitation Data'!G180)),NA())</f>
        <v>#N/A</v>
      </c>
      <c r="AP186" s="83" t="e">
        <f ca="true">+IF(AND(ISNUMBER(OFFSET('Sanitation Data'!$H$4,0,10*ROW('Sanitation Data'!H180))),'Data Summary'!DE186="Yes"),100-OFFSET('Sanitation Data'!$H$4,0,10*ROW('Sanitation Data'!H180)),NA())</f>
        <v>#N/A</v>
      </c>
      <c r="AQ186" s="83" t="e">
        <f ca="true">+IF(AND(ISNUMBER(OFFSET('Sanitation Data'!$H$6,0,10*ROW('Sanitation Data'!H180))),'Data Summary'!DF186="Yes"),OFFSET('Sanitation Data'!$H$6,0,10*ROW('Sanitation Data'!H180)),NA())</f>
        <v>#N/A</v>
      </c>
      <c r="AR186" s="83" t="e">
        <f ca="true">+IF(AND(ISNUMBER(OFFSET('Sanitation Data'!$H$10,0,10*ROW('Sanitation Data'!H180))),'Data Summary'!DG186="Yes"),OFFSET('Sanitation Data'!$H$10,0,10*ROW('Sanitation Data'!H180)),NA())</f>
        <v>#N/A</v>
      </c>
      <c r="AS186" s="83" t="e">
        <f ca="true">+IF(AND(ISNUMBER(OFFSET('Sanitation Data'!$H$11,0,10*ROW('Sanitation Data'!H180))),'Data Summary'!DH186="Yes"),OFFSET('Sanitation Data'!$H$11,0,10*ROW('Sanitation Data'!H180)),NA())</f>
        <v>#N/A</v>
      </c>
      <c r="AT186" s="83" t="e">
        <f ca="true">+IF(AND(ISNUMBER(OFFSET('Sanitation Data'!$H$12,0,10*ROW('Sanitation Data'!H180))),'Data Summary'!DI186="Yes"),OFFSET('Sanitation Data'!$H$12,0,10*ROW('Sanitation Data'!H180)),NA())</f>
        <v>#N/A</v>
      </c>
      <c r="AU186" s="83" t="e">
        <f ca="true">+IF(AND(ISNUMBER(OFFSET('Sanitation Data'!$I$4,0,10*ROW('Sanitation Data'!I180))),'Data Summary'!DJ186="Yes"),100-OFFSET('Sanitation Data'!$I$4,0,10*ROW('Sanitation Data'!I180)),NA())</f>
        <v>#N/A</v>
      </c>
      <c r="AV186" s="83" t="e">
        <f ca="true">+IF(AND(ISNUMBER(OFFSET('Sanitation Data'!$I$6,0,10*ROW('Sanitation Data'!I180))),'Data Summary'!DK186="Yes"),OFFSET('Sanitation Data'!$I$6,0,10*ROW('Sanitation Data'!I180)),NA())</f>
        <v>#N/A</v>
      </c>
      <c r="AW186" s="83" t="e">
        <f ca="true">+IF(AND(ISNUMBER(OFFSET('Sanitation Data'!$I$10,0,10*ROW('Sanitation Data'!I180))),'Data Summary'!DL186="Yes"),OFFSET('Sanitation Data'!$I$10,0,10*ROW('Sanitation Data'!I180)),NA())</f>
        <v>#N/A</v>
      </c>
      <c r="AX186" s="83" t="e">
        <f ca="true">+IF(AND(ISNUMBER(OFFSET('Sanitation Data'!$I$11,0,10*ROW('Sanitation Data'!I180))),'Data Summary'!DM186="Yes"),OFFSET('Sanitation Data'!$I$11,0,10*ROW('Sanitation Data'!I180)),NA())</f>
        <v>#N/A</v>
      </c>
      <c r="AY186" s="83" t="e">
        <f ca="true">+IF(AND(ISNUMBER(OFFSET('Sanitation Data'!$I$12,0,10*ROW('Sanitation Data'!I180))),'Data Summary'!DN186="Yes"),OFFSET('Sanitation Data'!$I$12,0,10*ROW('Sanitation Data'!I180)),NA())</f>
        <v>#N/A</v>
      </c>
      <c r="AZ186" s="84" t="e">
        <f ca="true">+IF(AND(ISNUMBER(OFFSET('Hygiene Data'!$D$5,0,10*ROW('Hygiene Data'!D180))),'Data Summary'!DO186="Yes"),OFFSET('Hygiene Data'!$D$5,0,10*ROW('Hygiene Data'!D180)),NA())</f>
        <v>#N/A</v>
      </c>
      <c r="BA186" s="84" t="e">
        <f ca="true">+IF(AND(ISNUMBER(OFFSET('Hygiene Data'!$D$7,0,10*ROW('Hygiene Data'!D180))),'Data Summary'!DP186="Yes"),OFFSET('Hygiene Data'!$D$7,0,10*ROW('Hygiene Data'!D180)),NA())</f>
        <v>#N/A</v>
      </c>
      <c r="BB186" s="84" t="e">
        <f ca="true">+IF(AND(ISNUMBER(OFFSET('Hygiene Data'!$D$9,0,10*ROW('Hygiene Data'!D180))),'Data Summary'!DQ186="Yes"),OFFSET('Hygiene Data'!$D$9,0,10*ROW('Hygiene Data'!D180)),NA())</f>
        <v>#N/A</v>
      </c>
      <c r="BC186" s="84" t="e">
        <f ca="true">+IF(AND(ISNUMBER(OFFSET('Hygiene Data'!$E$5,0,10*ROW('Hygiene Data'!E180))),'Data Summary'!DR186="Yes"),OFFSET('Hygiene Data'!$E$5,0,10*ROW('Hygiene Data'!E180)),NA())</f>
        <v>#N/A</v>
      </c>
      <c r="BD186" s="84" t="e">
        <f ca="true">+IF(AND(ISNUMBER(OFFSET('Hygiene Data'!$E$7,0,10*ROW('Hygiene Data'!E180))),'Data Summary'!DS186="Yes"),OFFSET('Hygiene Data'!$E$7,0,10*ROW('Hygiene Data'!E180)),NA())</f>
        <v>#N/A</v>
      </c>
      <c r="BE186" s="84" t="e">
        <f ca="true">+IF(AND(ISNUMBER(OFFSET('Hygiene Data'!$E$9,0,10*ROW('Hygiene Data'!E180))),'Data Summary'!DT186="Yes"),OFFSET('Hygiene Data'!$E$9,0,10*ROW('Hygiene Data'!E180)),NA())</f>
        <v>#N/A</v>
      </c>
      <c r="BF186" s="84" t="e">
        <f ca="true">+IF(AND(ISNUMBER(OFFSET('Hygiene Data'!$F$5,0,10*ROW('Hygiene Data'!F180))),'Data Summary'!DU186="Yes"),OFFSET('Hygiene Data'!$F$5,0,10*ROW('Hygiene Data'!F180)),NA())</f>
        <v>#N/A</v>
      </c>
      <c r="BG186" s="84" t="e">
        <f ca="true">+IF(AND(ISNUMBER(OFFSET('Hygiene Data'!$F$7,0,10*ROW('Hygiene Data'!F180))),'Data Summary'!DV186="Yes"),OFFSET('Hygiene Data'!$F$7,0,10*ROW('Hygiene Data'!F180)),NA())</f>
        <v>#N/A</v>
      </c>
      <c r="BH186" s="84" t="e">
        <f ca="true">+IF(AND(ISNUMBER(OFFSET('Hygiene Data'!$F$9,0,10*ROW('Hygiene Data'!F180))),'Data Summary'!DW186="Yes"),OFFSET('Hygiene Data'!$F$9,0,10*ROW('Hygiene Data'!F180)),NA())</f>
        <v>#N/A</v>
      </c>
      <c r="BI186" s="84" t="e">
        <f ca="true">+IF(AND(ISNUMBER(OFFSET('Hygiene Data'!$G$5,0,10*ROW('Hygiene Data'!G180))),'Data Summary'!DX186="Yes"),OFFSET('Hygiene Data'!$G$5,0,10*ROW('Hygiene Data'!G180)),NA())</f>
        <v>#N/A</v>
      </c>
      <c r="BJ186" s="84" t="e">
        <f ca="true">+IF(AND(ISNUMBER(OFFSET('Hygiene Data'!$G$7,0,10*ROW('Hygiene Data'!G180))),'Data Summary'!DY186="Yes"),OFFSET('Hygiene Data'!$G$7,0,10*ROW('Hygiene Data'!G180)),NA())</f>
        <v>#N/A</v>
      </c>
      <c r="BK186" s="84" t="e">
        <f ca="true">+IF(AND(ISNUMBER(OFFSET('Hygiene Data'!$G$9,0,10*ROW('Hygiene Data'!G180))),'Data Summary'!DZ186="Yes"),OFFSET('Hygiene Data'!$G$9,0,10*ROW('Hygiene Data'!G180)),NA())</f>
        <v>#N/A</v>
      </c>
      <c r="BL186" s="84" t="e">
        <f ca="true">+IF(AND(ISNUMBER(OFFSET('Hygiene Data'!$H$5,0,10*ROW('Hygiene Data'!H180))),'Data Summary'!EA186="Yes"),OFFSET('Hygiene Data'!$H$5,0,10*ROW('Hygiene Data'!H180)),NA())</f>
        <v>#N/A</v>
      </c>
      <c r="BM186" s="84" t="e">
        <f ca="true">+IF(AND(ISNUMBER(OFFSET('Hygiene Data'!$H$7,0,10*ROW('Hygiene Data'!H180))),'Data Summary'!EB186="Yes"),OFFSET('Hygiene Data'!$H$7,0,10*ROW('Hygiene Data'!H180)),NA())</f>
        <v>#N/A</v>
      </c>
      <c r="BN186" s="84" t="e">
        <f ca="true">+IF(AND(ISNUMBER(OFFSET('Hygiene Data'!$H$9,0,10*ROW('Hygiene Data'!H180))),'Data Summary'!EC186="Yes"),OFFSET('Hygiene Data'!$H$9,0,10*ROW('Hygiene Data'!H180)),NA())</f>
        <v>#N/A</v>
      </c>
      <c r="BO186" s="84" t="e">
        <f ca="true">+IF(AND(ISNUMBER(OFFSET('Hygiene Data'!$I$5,0,10*ROW('Hygiene Data'!I180))),'Data Summary'!ED186="Yes"),OFFSET('Hygiene Data'!$I$5,0,10*ROW('Hygiene Data'!I180)),NA())</f>
        <v>#N/A</v>
      </c>
      <c r="BP186" s="84" t="e">
        <f ca="true">+IF(AND(ISNUMBER(OFFSET('Hygiene Data'!$I$7,0,10*ROW('Hygiene Data'!I180))),'Data Summary'!EE186="Yes"),OFFSET('Hygiene Data'!$I$7,0,10*ROW('Hygiene Data'!I180)),NA())</f>
        <v>#N/A</v>
      </c>
      <c r="BQ186" s="84" t="e">
        <f ca="true">+IF(AND(ISNUMBER(OFFSET('Hygiene Data'!$I$9,0,10*ROW('Hygiene Data'!I180))),'Data Summary'!EF186="Yes"),OFFSET('Hygiene Data'!$I$9,0,10*ROW('Hygiene Data'!I180)),NA())</f>
        <v>#N/A</v>
      </c>
    </row>
    <row xmlns:x14ac="http://schemas.microsoft.com/office/spreadsheetml/2009/9/ac" r="187" x14ac:dyDescent="0.2">
      <c r="A187" s="375" t="e">
        <f ca="true">+RIGHT('Data Summary'!A187,LEN('Data Summary'!A187)-9)</f>
        <v>#VALUE!</v>
      </c>
      <c r="B187" s="36" t="str">
        <f ca="true">+IF(ISTEXT('Data Summary'!B187),'Data Summary'!B187,"")</f>
        <v/>
      </c>
      <c r="C187" s="325" t="e">
        <f ca="true">+VALUE('Data Summary'!C187)</f>
        <v>#VALUE!</v>
      </c>
      <c r="D187" s="82" t="e">
        <f ca="true">+IF(AND(ISNUMBER(OFFSET('Water Data'!$D$4,0,10*ROW('Water Data'!D181))),'Data Summary'!BS187="Yes"),100-OFFSET('Water Data'!$D$4,0,10*ROW('Water Data'!D181)),NA())</f>
        <v>#N/A</v>
      </c>
      <c r="E187" s="82" t="e">
        <f ca="true">+IF(AND(ISNUMBER(OFFSET('Water Data'!$D$6,0,10*ROW('Water Data'!D181))),'Data Summary'!BT187="Yes"),OFFSET('Water Data'!$D$6,0,10*ROW('Water Data'!D181)),NA())</f>
        <v>#N/A</v>
      </c>
      <c r="F187" s="82" t="e">
        <f ca="true">+IF(AND(ISNUMBER(OFFSET('Water Data'!$D$9,0,10*ROW('Water Data'!D181))),'Data Summary'!BU187="Yes"),OFFSET('Water Data'!$D$9,0,10*ROW('Water Data'!D181)),NA())</f>
        <v>#N/A</v>
      </c>
      <c r="G187" s="82" t="e">
        <f ca="true">+IF(AND(ISNUMBER(OFFSET('Water Data'!$E$4,0,10*ROW('Water Data'!E181))),'Data Summary'!BV187="Yes"),100-OFFSET('Water Data'!$E$4,0,10*ROW('Water Data'!E181)),NA())</f>
        <v>#N/A</v>
      </c>
      <c r="H187" s="82" t="e">
        <f ca="true">+IF(AND(ISNUMBER(OFFSET('Water Data'!$E$6,0,10*ROW('Water Data'!E181))),'Data Summary'!BW187="Yes"),OFFSET('Water Data'!$E$6,0,10*ROW('Water Data'!E181)),NA())</f>
        <v>#N/A</v>
      </c>
      <c r="I187" s="82" t="e">
        <f ca="true">+IF(AND(ISNUMBER(OFFSET('Water Data'!$E$9,0,10*ROW('Water Data'!E181))),'Data Summary'!BX187="Yes"),OFFSET('Water Data'!$E$9,0,10*ROW('Water Data'!E181)),NA())</f>
        <v>#N/A</v>
      </c>
      <c r="J187" s="82" t="e">
        <f ca="true">+IF(AND(ISNUMBER(OFFSET('Water Data'!$F$4,0,10*ROW('Water Data'!F181))),'Data Summary'!BY187="Yes"),100-OFFSET('Water Data'!$F$4,0,10*ROW('Water Data'!F181)),NA())</f>
        <v>#N/A</v>
      </c>
      <c r="K187" s="82" t="e">
        <f ca="true">+IF(AND(ISNUMBER(OFFSET('Water Data'!$F$6,0,10*ROW('Water Data'!F181))),'Data Summary'!BZ187="Yes"),OFFSET('Water Data'!$F$6,0,10*ROW('Water Data'!F181)),NA())</f>
        <v>#N/A</v>
      </c>
      <c r="L187" s="82" t="e">
        <f ca="true">+IF(AND(ISNUMBER(OFFSET('Water Data'!$F$9,0,10*ROW('Water Data'!F181))),'Data Summary'!CA187="Yes"),OFFSET('Water Data'!$F$9,0,10*ROW('Water Data'!F181)),NA())</f>
        <v>#N/A</v>
      </c>
      <c r="M187" s="82" t="e">
        <f ca="true">+IF(AND(ISNUMBER(OFFSET('Water Data'!$G$4,0,10*ROW('Water Data'!G181))),'Data Summary'!CB187="Yes"),100-OFFSET('Water Data'!$G$4,0,10*ROW('Water Data'!G181)),NA())</f>
        <v>#N/A</v>
      </c>
      <c r="N187" s="82" t="e">
        <f ca="true">+IF(AND(ISNUMBER(OFFSET('Water Data'!$G$6,0,10*ROW('Water Data'!G181))),'Data Summary'!CC187="Yes"),OFFSET('Water Data'!$G$6,0,10*ROW('Water Data'!G181)),NA())</f>
        <v>#N/A</v>
      </c>
      <c r="O187" s="82" t="e">
        <f ca="true">+IF(AND(ISNUMBER(OFFSET('Water Data'!$G$9,0,10*ROW('Water Data'!G181))),'Data Summary'!CD187="Yes"),OFFSET('Water Data'!$G$9,0,10*ROW('Water Data'!G181)),NA())</f>
        <v>#N/A</v>
      </c>
      <c r="P187" s="82" t="e">
        <f ca="true">+IF(AND(ISNUMBER(OFFSET('Water Data'!$H$4,0,10*ROW('Water Data'!H181))),'Data Summary'!CE187="Yes"),100-OFFSET('Water Data'!$H$4,0,10*ROW('Water Data'!H181)),NA())</f>
        <v>#N/A</v>
      </c>
      <c r="Q187" s="82" t="e">
        <f ca="true">+IF(AND(ISNUMBER(OFFSET('Water Data'!$H$6,0,10*ROW('Water Data'!H181))),'Data Summary'!CF187="Yes"),OFFSET('Water Data'!$H$6,0,10*ROW('Water Data'!H181)),NA())</f>
        <v>#N/A</v>
      </c>
      <c r="R187" s="82" t="e">
        <f ca="true">+IF(AND(ISNUMBER(OFFSET('Water Data'!$H$9,0,10*ROW('Water Data'!H181))),'Data Summary'!CG187="Yes"),OFFSET('Water Data'!$H$9,0,10*ROW('Water Data'!H181)),NA())</f>
        <v>#N/A</v>
      </c>
      <c r="S187" s="82" t="e">
        <f ca="true">+IF(AND(ISNUMBER(OFFSET('Water Data'!$I$4,0,10*ROW('Water Data'!I181))),'Data Summary'!CH187="Yes"),100-OFFSET('Water Data'!$I$4,0,10*ROW('Water Data'!I181)),NA())</f>
        <v>#N/A</v>
      </c>
      <c r="T187" s="82" t="e">
        <f ca="true">+IF(AND(ISNUMBER(OFFSET('Water Data'!$I$6,0,10*ROW('Water Data'!I181))),'Data Summary'!CI187="Yes"),OFFSET('Water Data'!$I$6,0,10*ROW('Water Data'!I181)),NA())</f>
        <v>#N/A</v>
      </c>
      <c r="U187" s="82" t="e">
        <f ca="true">+IF(AND(ISNUMBER(OFFSET('Water Data'!$I$9,0,10*ROW('Water Data'!I181))),'Data Summary'!CJ187="Yes"),OFFSET('Water Data'!$I$9,0,10*ROW('Water Data'!I181)),NA())</f>
        <v>#N/A</v>
      </c>
      <c r="V187" s="83" t="e">
        <f ca="true">+IF(AND(ISNUMBER(OFFSET('Sanitation Data'!$D$4,0,10*ROW('Sanitation Data'!D181))),'Data Summary'!CK187="Yes"),100-OFFSET('Sanitation Data'!$D$4,0,10*ROW('Sanitation Data'!D181)),NA())</f>
        <v>#N/A</v>
      </c>
      <c r="W187" s="83" t="e">
        <f ca="true">+IF(AND(ISNUMBER(OFFSET('Sanitation Data'!$D$6,0,10*ROW('Sanitation Data'!D181))),'Data Summary'!CL187="Yes"),OFFSET('Sanitation Data'!$D$6,0,10*ROW('Sanitation Data'!D181)),NA())</f>
        <v>#N/A</v>
      </c>
      <c r="X187" s="83" t="e">
        <f ca="true">+IF(AND(ISNUMBER(OFFSET('Sanitation Data'!$D$10,0,10*ROW('Sanitation Data'!D181))),'Data Summary'!CM187="Yes"),OFFSET('Sanitation Data'!$D$10,0,10*ROW('Sanitation Data'!D181)),NA())</f>
        <v>#N/A</v>
      </c>
      <c r="Y187" s="83" t="e">
        <f ca="true">+IF(AND(ISNUMBER(OFFSET('Sanitation Data'!$D$11,0,10*ROW('Sanitation Data'!D181))),'Data Summary'!CN187="Yes"),OFFSET('Sanitation Data'!$D$11,0,10*ROW('Sanitation Data'!D181)),NA())</f>
        <v>#N/A</v>
      </c>
      <c r="Z187" s="83" t="e">
        <f ca="true">+IF(AND(ISNUMBER(OFFSET('Sanitation Data'!$D$12,0,10*ROW('Sanitation Data'!D181))),'Data Summary'!CO187="Yes"),OFFSET('Sanitation Data'!$D$12,0,10*ROW('Sanitation Data'!D181)),NA())</f>
        <v>#N/A</v>
      </c>
      <c r="AA187" s="83" t="e">
        <f ca="true">+IF(AND(ISNUMBER(OFFSET('Sanitation Data'!$E$4,0,10*ROW('Sanitation Data'!E181))),'Data Summary'!CP187="Yes"),100-OFFSET('Sanitation Data'!$E$4,0,10*ROW('Sanitation Data'!E181)),NA())</f>
        <v>#N/A</v>
      </c>
      <c r="AB187" s="83" t="e">
        <f ca="true">+IF(AND(ISNUMBER(OFFSET('Sanitation Data'!$E$6,0,10*ROW('Sanitation Data'!E181))),'Data Summary'!CQ187="Yes"),OFFSET('Sanitation Data'!$E$6,0,10*ROW('Sanitation Data'!E181)),NA())</f>
        <v>#N/A</v>
      </c>
      <c r="AC187" s="83" t="e">
        <f ca="true">+IF(AND(ISNUMBER(OFFSET('Sanitation Data'!$E$10,0,10*ROW('Sanitation Data'!E181))),'Data Summary'!CR187="Yes"),OFFSET('Sanitation Data'!$E$10,0,10*ROW('Sanitation Data'!E181)),NA())</f>
        <v>#N/A</v>
      </c>
      <c r="AD187" s="83" t="e">
        <f ca="true">+IF(AND(ISNUMBER(OFFSET('Sanitation Data'!$E$11,0,10*ROW('Sanitation Data'!E181))),'Data Summary'!CS187="Yes"),OFFSET('Sanitation Data'!$E$11,0,10*ROW('Sanitation Data'!E181)),NA())</f>
        <v>#N/A</v>
      </c>
      <c r="AE187" s="83" t="e">
        <f ca="true">+IF(AND(ISNUMBER(OFFSET('Sanitation Data'!$E$12,0,10*ROW('Sanitation Data'!E181))),'Data Summary'!CT187="Yes"),OFFSET('Sanitation Data'!$E$12,0,10*ROW('Sanitation Data'!E181)),NA())</f>
        <v>#N/A</v>
      </c>
      <c r="AF187" s="83" t="e">
        <f ca="true">+IF(AND(ISNUMBER(OFFSET('Sanitation Data'!$F$4,0,10*ROW('Sanitation Data'!F181))),'Data Summary'!CU187="Yes"),100-OFFSET('Sanitation Data'!$F$4,0,10*ROW('Sanitation Data'!F181)),NA())</f>
        <v>#N/A</v>
      </c>
      <c r="AG187" s="83" t="e">
        <f ca="true">+IF(AND(ISNUMBER(OFFSET('Sanitation Data'!$F$6,0,10*ROW('Sanitation Data'!F181))),'Data Summary'!CV187="Yes"),OFFSET('Sanitation Data'!$F$6,0,10*ROW('Sanitation Data'!F181)),NA())</f>
        <v>#N/A</v>
      </c>
      <c r="AH187" s="83" t="e">
        <f ca="true">+IF(AND(ISNUMBER(OFFSET('Sanitation Data'!$F$10,0,10*ROW('Sanitation Data'!F181))),'Data Summary'!CW187="Yes"),OFFSET('Sanitation Data'!$F$10,0,10*ROW('Sanitation Data'!F181)),NA())</f>
        <v>#N/A</v>
      </c>
      <c r="AI187" s="83" t="e">
        <f ca="true">+IF(AND(ISNUMBER(OFFSET('Sanitation Data'!$F$11,0,10*ROW('Sanitation Data'!F181))),'Data Summary'!CX187="Yes"),OFFSET('Sanitation Data'!$F$11,0,10*ROW('Sanitation Data'!F181)),NA())</f>
        <v>#N/A</v>
      </c>
      <c r="AJ187" s="83" t="e">
        <f ca="true">+IF(AND(ISNUMBER(OFFSET('Sanitation Data'!$F$12,0,10*ROW('Sanitation Data'!F181))),'Data Summary'!CY187="Yes"),OFFSET('Sanitation Data'!$F$12,0,10*ROW('Sanitation Data'!F181)),NA())</f>
        <v>#N/A</v>
      </c>
      <c r="AK187" s="83" t="e">
        <f ca="true">+IF(AND(ISNUMBER(OFFSET('Sanitation Data'!$G$4,0,10*ROW('Sanitation Data'!G181))),'Data Summary'!CZ187="Yes"),100-OFFSET('Sanitation Data'!$G$4,0,10*ROW('Sanitation Data'!G181)),NA())</f>
        <v>#N/A</v>
      </c>
      <c r="AL187" s="83" t="e">
        <f ca="true">+IF(AND(ISNUMBER(OFFSET('Sanitation Data'!$G$6,0,10*ROW('Sanitation Data'!G181))),'Data Summary'!DA187="Yes"),OFFSET('Sanitation Data'!$G$6,0,10*ROW('Sanitation Data'!G181)),NA())</f>
        <v>#N/A</v>
      </c>
      <c r="AM187" s="83" t="e">
        <f ca="true">+IF(AND(ISNUMBER(OFFSET('Sanitation Data'!$G$10,0,10*ROW('Sanitation Data'!G181))),'Data Summary'!DB187="Yes"),OFFSET('Sanitation Data'!$G$10,0,10*ROW('Sanitation Data'!G181)),NA())</f>
        <v>#N/A</v>
      </c>
      <c r="AN187" s="83" t="e">
        <f ca="true">+IF(AND(ISNUMBER(OFFSET('Sanitation Data'!$G$11,0,10*ROW('Sanitation Data'!G181))),'Data Summary'!DC187="Yes"),OFFSET('Sanitation Data'!$G$11,0,10*ROW('Sanitation Data'!G181)),NA())</f>
        <v>#N/A</v>
      </c>
      <c r="AO187" s="83" t="e">
        <f ca="true">+IF(AND(ISNUMBER(OFFSET('Sanitation Data'!$G$12,0,10*ROW('Sanitation Data'!G181))),'Data Summary'!DD187="Yes"),OFFSET('Sanitation Data'!$G$12,0,10*ROW('Sanitation Data'!G181)),NA())</f>
        <v>#N/A</v>
      </c>
      <c r="AP187" s="83" t="e">
        <f ca="true">+IF(AND(ISNUMBER(OFFSET('Sanitation Data'!$H$4,0,10*ROW('Sanitation Data'!H181))),'Data Summary'!DE187="Yes"),100-OFFSET('Sanitation Data'!$H$4,0,10*ROW('Sanitation Data'!H181)),NA())</f>
        <v>#N/A</v>
      </c>
      <c r="AQ187" s="83" t="e">
        <f ca="true">+IF(AND(ISNUMBER(OFFSET('Sanitation Data'!$H$6,0,10*ROW('Sanitation Data'!H181))),'Data Summary'!DF187="Yes"),OFFSET('Sanitation Data'!$H$6,0,10*ROW('Sanitation Data'!H181)),NA())</f>
        <v>#N/A</v>
      </c>
      <c r="AR187" s="83" t="e">
        <f ca="true">+IF(AND(ISNUMBER(OFFSET('Sanitation Data'!$H$10,0,10*ROW('Sanitation Data'!H181))),'Data Summary'!DG187="Yes"),OFFSET('Sanitation Data'!$H$10,0,10*ROW('Sanitation Data'!H181)),NA())</f>
        <v>#N/A</v>
      </c>
      <c r="AS187" s="83" t="e">
        <f ca="true">+IF(AND(ISNUMBER(OFFSET('Sanitation Data'!$H$11,0,10*ROW('Sanitation Data'!H181))),'Data Summary'!DH187="Yes"),OFFSET('Sanitation Data'!$H$11,0,10*ROW('Sanitation Data'!H181)),NA())</f>
        <v>#N/A</v>
      </c>
      <c r="AT187" s="83" t="e">
        <f ca="true">+IF(AND(ISNUMBER(OFFSET('Sanitation Data'!$H$12,0,10*ROW('Sanitation Data'!H181))),'Data Summary'!DI187="Yes"),OFFSET('Sanitation Data'!$H$12,0,10*ROW('Sanitation Data'!H181)),NA())</f>
        <v>#N/A</v>
      </c>
      <c r="AU187" s="83" t="e">
        <f ca="true">+IF(AND(ISNUMBER(OFFSET('Sanitation Data'!$I$4,0,10*ROW('Sanitation Data'!I181))),'Data Summary'!DJ187="Yes"),100-OFFSET('Sanitation Data'!$I$4,0,10*ROW('Sanitation Data'!I181)),NA())</f>
        <v>#N/A</v>
      </c>
      <c r="AV187" s="83" t="e">
        <f ca="true">+IF(AND(ISNUMBER(OFFSET('Sanitation Data'!$I$6,0,10*ROW('Sanitation Data'!I181))),'Data Summary'!DK187="Yes"),OFFSET('Sanitation Data'!$I$6,0,10*ROW('Sanitation Data'!I181)),NA())</f>
        <v>#N/A</v>
      </c>
      <c r="AW187" s="83" t="e">
        <f ca="true">+IF(AND(ISNUMBER(OFFSET('Sanitation Data'!$I$10,0,10*ROW('Sanitation Data'!I181))),'Data Summary'!DL187="Yes"),OFFSET('Sanitation Data'!$I$10,0,10*ROW('Sanitation Data'!I181)),NA())</f>
        <v>#N/A</v>
      </c>
      <c r="AX187" s="83" t="e">
        <f ca="true">+IF(AND(ISNUMBER(OFFSET('Sanitation Data'!$I$11,0,10*ROW('Sanitation Data'!I181))),'Data Summary'!DM187="Yes"),OFFSET('Sanitation Data'!$I$11,0,10*ROW('Sanitation Data'!I181)),NA())</f>
        <v>#N/A</v>
      </c>
      <c r="AY187" s="83" t="e">
        <f ca="true">+IF(AND(ISNUMBER(OFFSET('Sanitation Data'!$I$12,0,10*ROW('Sanitation Data'!I181))),'Data Summary'!DN187="Yes"),OFFSET('Sanitation Data'!$I$12,0,10*ROW('Sanitation Data'!I181)),NA())</f>
        <v>#N/A</v>
      </c>
      <c r="AZ187" s="84" t="e">
        <f ca="true">+IF(AND(ISNUMBER(OFFSET('Hygiene Data'!$D$5,0,10*ROW('Hygiene Data'!D181))),'Data Summary'!DO187="Yes"),OFFSET('Hygiene Data'!$D$5,0,10*ROW('Hygiene Data'!D181)),NA())</f>
        <v>#N/A</v>
      </c>
      <c r="BA187" s="84" t="e">
        <f ca="true">+IF(AND(ISNUMBER(OFFSET('Hygiene Data'!$D$7,0,10*ROW('Hygiene Data'!D181))),'Data Summary'!DP187="Yes"),OFFSET('Hygiene Data'!$D$7,0,10*ROW('Hygiene Data'!D181)),NA())</f>
        <v>#N/A</v>
      </c>
      <c r="BB187" s="84" t="e">
        <f ca="true">+IF(AND(ISNUMBER(OFFSET('Hygiene Data'!$D$9,0,10*ROW('Hygiene Data'!D181))),'Data Summary'!DQ187="Yes"),OFFSET('Hygiene Data'!$D$9,0,10*ROW('Hygiene Data'!D181)),NA())</f>
        <v>#N/A</v>
      </c>
      <c r="BC187" s="84" t="e">
        <f ca="true">+IF(AND(ISNUMBER(OFFSET('Hygiene Data'!$E$5,0,10*ROW('Hygiene Data'!E181))),'Data Summary'!DR187="Yes"),OFFSET('Hygiene Data'!$E$5,0,10*ROW('Hygiene Data'!E181)),NA())</f>
        <v>#N/A</v>
      </c>
      <c r="BD187" s="84" t="e">
        <f ca="true">+IF(AND(ISNUMBER(OFFSET('Hygiene Data'!$E$7,0,10*ROW('Hygiene Data'!E181))),'Data Summary'!DS187="Yes"),OFFSET('Hygiene Data'!$E$7,0,10*ROW('Hygiene Data'!E181)),NA())</f>
        <v>#N/A</v>
      </c>
      <c r="BE187" s="84" t="e">
        <f ca="true">+IF(AND(ISNUMBER(OFFSET('Hygiene Data'!$E$9,0,10*ROW('Hygiene Data'!E181))),'Data Summary'!DT187="Yes"),OFFSET('Hygiene Data'!$E$9,0,10*ROW('Hygiene Data'!E181)),NA())</f>
        <v>#N/A</v>
      </c>
      <c r="BF187" s="84" t="e">
        <f ca="true">+IF(AND(ISNUMBER(OFFSET('Hygiene Data'!$F$5,0,10*ROW('Hygiene Data'!F181))),'Data Summary'!DU187="Yes"),OFFSET('Hygiene Data'!$F$5,0,10*ROW('Hygiene Data'!F181)),NA())</f>
        <v>#N/A</v>
      </c>
      <c r="BG187" s="84" t="e">
        <f ca="true">+IF(AND(ISNUMBER(OFFSET('Hygiene Data'!$F$7,0,10*ROW('Hygiene Data'!F181))),'Data Summary'!DV187="Yes"),OFFSET('Hygiene Data'!$F$7,0,10*ROW('Hygiene Data'!F181)),NA())</f>
        <v>#N/A</v>
      </c>
      <c r="BH187" s="84" t="e">
        <f ca="true">+IF(AND(ISNUMBER(OFFSET('Hygiene Data'!$F$9,0,10*ROW('Hygiene Data'!F181))),'Data Summary'!DW187="Yes"),OFFSET('Hygiene Data'!$F$9,0,10*ROW('Hygiene Data'!F181)),NA())</f>
        <v>#N/A</v>
      </c>
      <c r="BI187" s="84" t="e">
        <f ca="true">+IF(AND(ISNUMBER(OFFSET('Hygiene Data'!$G$5,0,10*ROW('Hygiene Data'!G181))),'Data Summary'!DX187="Yes"),OFFSET('Hygiene Data'!$G$5,0,10*ROW('Hygiene Data'!G181)),NA())</f>
        <v>#N/A</v>
      </c>
      <c r="BJ187" s="84" t="e">
        <f ca="true">+IF(AND(ISNUMBER(OFFSET('Hygiene Data'!$G$7,0,10*ROW('Hygiene Data'!G181))),'Data Summary'!DY187="Yes"),OFFSET('Hygiene Data'!$G$7,0,10*ROW('Hygiene Data'!G181)),NA())</f>
        <v>#N/A</v>
      </c>
      <c r="BK187" s="84" t="e">
        <f ca="true">+IF(AND(ISNUMBER(OFFSET('Hygiene Data'!$G$9,0,10*ROW('Hygiene Data'!G181))),'Data Summary'!DZ187="Yes"),OFFSET('Hygiene Data'!$G$9,0,10*ROW('Hygiene Data'!G181)),NA())</f>
        <v>#N/A</v>
      </c>
      <c r="BL187" s="84" t="e">
        <f ca="true">+IF(AND(ISNUMBER(OFFSET('Hygiene Data'!$H$5,0,10*ROW('Hygiene Data'!H181))),'Data Summary'!EA187="Yes"),OFFSET('Hygiene Data'!$H$5,0,10*ROW('Hygiene Data'!H181)),NA())</f>
        <v>#N/A</v>
      </c>
      <c r="BM187" s="84" t="e">
        <f ca="true">+IF(AND(ISNUMBER(OFFSET('Hygiene Data'!$H$7,0,10*ROW('Hygiene Data'!H181))),'Data Summary'!EB187="Yes"),OFFSET('Hygiene Data'!$H$7,0,10*ROW('Hygiene Data'!H181)),NA())</f>
        <v>#N/A</v>
      </c>
      <c r="BN187" s="84" t="e">
        <f ca="true">+IF(AND(ISNUMBER(OFFSET('Hygiene Data'!$H$9,0,10*ROW('Hygiene Data'!H181))),'Data Summary'!EC187="Yes"),OFFSET('Hygiene Data'!$H$9,0,10*ROW('Hygiene Data'!H181)),NA())</f>
        <v>#N/A</v>
      </c>
      <c r="BO187" s="84" t="e">
        <f ca="true">+IF(AND(ISNUMBER(OFFSET('Hygiene Data'!$I$5,0,10*ROW('Hygiene Data'!I181))),'Data Summary'!ED187="Yes"),OFFSET('Hygiene Data'!$I$5,0,10*ROW('Hygiene Data'!I181)),NA())</f>
        <v>#N/A</v>
      </c>
      <c r="BP187" s="84" t="e">
        <f ca="true">+IF(AND(ISNUMBER(OFFSET('Hygiene Data'!$I$7,0,10*ROW('Hygiene Data'!I181))),'Data Summary'!EE187="Yes"),OFFSET('Hygiene Data'!$I$7,0,10*ROW('Hygiene Data'!I181)),NA())</f>
        <v>#N/A</v>
      </c>
      <c r="BQ187" s="84" t="e">
        <f ca="true">+IF(AND(ISNUMBER(OFFSET('Hygiene Data'!$I$9,0,10*ROW('Hygiene Data'!I181))),'Data Summary'!EF187="Yes"),OFFSET('Hygiene Data'!$I$9,0,10*ROW('Hygiene Data'!I181)),NA())</f>
        <v>#N/A</v>
      </c>
    </row>
    <row xmlns:x14ac="http://schemas.microsoft.com/office/spreadsheetml/2009/9/ac" r="188" x14ac:dyDescent="0.2">
      <c r="A188" s="375" t="e">
        <f ca="true">+RIGHT('Data Summary'!A188,LEN('Data Summary'!A188)-9)</f>
        <v>#VALUE!</v>
      </c>
      <c r="B188" s="36" t="str">
        <f ca="true">+IF(ISTEXT('Data Summary'!B188),'Data Summary'!B188,"")</f>
        <v/>
      </c>
      <c r="C188" s="325" t="e">
        <f ca="true">+VALUE('Data Summary'!C188)</f>
        <v>#VALUE!</v>
      </c>
      <c r="D188" s="82" t="e">
        <f ca="true">+IF(AND(ISNUMBER(OFFSET('Water Data'!$D$4,0,10*ROW('Water Data'!D182))),'Data Summary'!BS188="Yes"),100-OFFSET('Water Data'!$D$4,0,10*ROW('Water Data'!D182)),NA())</f>
        <v>#N/A</v>
      </c>
      <c r="E188" s="82" t="e">
        <f ca="true">+IF(AND(ISNUMBER(OFFSET('Water Data'!$D$6,0,10*ROW('Water Data'!D182))),'Data Summary'!BT188="Yes"),OFFSET('Water Data'!$D$6,0,10*ROW('Water Data'!D182)),NA())</f>
        <v>#N/A</v>
      </c>
      <c r="F188" s="82" t="e">
        <f ca="true">+IF(AND(ISNUMBER(OFFSET('Water Data'!$D$9,0,10*ROW('Water Data'!D182))),'Data Summary'!BU188="Yes"),OFFSET('Water Data'!$D$9,0,10*ROW('Water Data'!D182)),NA())</f>
        <v>#N/A</v>
      </c>
      <c r="G188" s="82" t="e">
        <f ca="true">+IF(AND(ISNUMBER(OFFSET('Water Data'!$E$4,0,10*ROW('Water Data'!E182))),'Data Summary'!BV188="Yes"),100-OFFSET('Water Data'!$E$4,0,10*ROW('Water Data'!E182)),NA())</f>
        <v>#N/A</v>
      </c>
      <c r="H188" s="82" t="e">
        <f ca="true">+IF(AND(ISNUMBER(OFFSET('Water Data'!$E$6,0,10*ROW('Water Data'!E182))),'Data Summary'!BW188="Yes"),OFFSET('Water Data'!$E$6,0,10*ROW('Water Data'!E182)),NA())</f>
        <v>#N/A</v>
      </c>
      <c r="I188" s="82" t="e">
        <f ca="true">+IF(AND(ISNUMBER(OFFSET('Water Data'!$E$9,0,10*ROW('Water Data'!E182))),'Data Summary'!BX188="Yes"),OFFSET('Water Data'!$E$9,0,10*ROW('Water Data'!E182)),NA())</f>
        <v>#N/A</v>
      </c>
      <c r="J188" s="82" t="e">
        <f ca="true">+IF(AND(ISNUMBER(OFFSET('Water Data'!$F$4,0,10*ROW('Water Data'!F182))),'Data Summary'!BY188="Yes"),100-OFFSET('Water Data'!$F$4,0,10*ROW('Water Data'!F182)),NA())</f>
        <v>#N/A</v>
      </c>
      <c r="K188" s="82" t="e">
        <f ca="true">+IF(AND(ISNUMBER(OFFSET('Water Data'!$F$6,0,10*ROW('Water Data'!F182))),'Data Summary'!BZ188="Yes"),OFFSET('Water Data'!$F$6,0,10*ROW('Water Data'!F182)),NA())</f>
        <v>#N/A</v>
      </c>
      <c r="L188" s="82" t="e">
        <f ca="true">+IF(AND(ISNUMBER(OFFSET('Water Data'!$F$9,0,10*ROW('Water Data'!F182))),'Data Summary'!CA188="Yes"),OFFSET('Water Data'!$F$9,0,10*ROW('Water Data'!F182)),NA())</f>
        <v>#N/A</v>
      </c>
      <c r="M188" s="82" t="e">
        <f ca="true">+IF(AND(ISNUMBER(OFFSET('Water Data'!$G$4,0,10*ROW('Water Data'!G182))),'Data Summary'!CB188="Yes"),100-OFFSET('Water Data'!$G$4,0,10*ROW('Water Data'!G182)),NA())</f>
        <v>#N/A</v>
      </c>
      <c r="N188" s="82" t="e">
        <f ca="true">+IF(AND(ISNUMBER(OFFSET('Water Data'!$G$6,0,10*ROW('Water Data'!G182))),'Data Summary'!CC188="Yes"),OFFSET('Water Data'!$G$6,0,10*ROW('Water Data'!G182)),NA())</f>
        <v>#N/A</v>
      </c>
      <c r="O188" s="82" t="e">
        <f ca="true">+IF(AND(ISNUMBER(OFFSET('Water Data'!$G$9,0,10*ROW('Water Data'!G182))),'Data Summary'!CD188="Yes"),OFFSET('Water Data'!$G$9,0,10*ROW('Water Data'!G182)),NA())</f>
        <v>#N/A</v>
      </c>
      <c r="P188" s="82" t="e">
        <f ca="true">+IF(AND(ISNUMBER(OFFSET('Water Data'!$H$4,0,10*ROW('Water Data'!H182))),'Data Summary'!CE188="Yes"),100-OFFSET('Water Data'!$H$4,0,10*ROW('Water Data'!H182)),NA())</f>
        <v>#N/A</v>
      </c>
      <c r="Q188" s="82" t="e">
        <f ca="true">+IF(AND(ISNUMBER(OFFSET('Water Data'!$H$6,0,10*ROW('Water Data'!H182))),'Data Summary'!CF188="Yes"),OFFSET('Water Data'!$H$6,0,10*ROW('Water Data'!H182)),NA())</f>
        <v>#N/A</v>
      </c>
      <c r="R188" s="82" t="e">
        <f ca="true">+IF(AND(ISNUMBER(OFFSET('Water Data'!$H$9,0,10*ROW('Water Data'!H182))),'Data Summary'!CG188="Yes"),OFFSET('Water Data'!$H$9,0,10*ROW('Water Data'!H182)),NA())</f>
        <v>#N/A</v>
      </c>
      <c r="S188" s="82" t="e">
        <f ca="true">+IF(AND(ISNUMBER(OFFSET('Water Data'!$I$4,0,10*ROW('Water Data'!I182))),'Data Summary'!CH188="Yes"),100-OFFSET('Water Data'!$I$4,0,10*ROW('Water Data'!I182)),NA())</f>
        <v>#N/A</v>
      </c>
      <c r="T188" s="82" t="e">
        <f ca="true">+IF(AND(ISNUMBER(OFFSET('Water Data'!$I$6,0,10*ROW('Water Data'!I182))),'Data Summary'!CI188="Yes"),OFFSET('Water Data'!$I$6,0,10*ROW('Water Data'!I182)),NA())</f>
        <v>#N/A</v>
      </c>
      <c r="U188" s="82" t="e">
        <f ca="true">+IF(AND(ISNUMBER(OFFSET('Water Data'!$I$9,0,10*ROW('Water Data'!I182))),'Data Summary'!CJ188="Yes"),OFFSET('Water Data'!$I$9,0,10*ROW('Water Data'!I182)),NA())</f>
        <v>#N/A</v>
      </c>
      <c r="V188" s="83" t="e">
        <f ca="true">+IF(AND(ISNUMBER(OFFSET('Sanitation Data'!$D$4,0,10*ROW('Sanitation Data'!D182))),'Data Summary'!CK188="Yes"),100-OFFSET('Sanitation Data'!$D$4,0,10*ROW('Sanitation Data'!D182)),NA())</f>
        <v>#N/A</v>
      </c>
      <c r="W188" s="83" t="e">
        <f ca="true">+IF(AND(ISNUMBER(OFFSET('Sanitation Data'!$D$6,0,10*ROW('Sanitation Data'!D182))),'Data Summary'!CL188="Yes"),OFFSET('Sanitation Data'!$D$6,0,10*ROW('Sanitation Data'!D182)),NA())</f>
        <v>#N/A</v>
      </c>
      <c r="X188" s="83" t="e">
        <f ca="true">+IF(AND(ISNUMBER(OFFSET('Sanitation Data'!$D$10,0,10*ROW('Sanitation Data'!D182))),'Data Summary'!CM188="Yes"),OFFSET('Sanitation Data'!$D$10,0,10*ROW('Sanitation Data'!D182)),NA())</f>
        <v>#N/A</v>
      </c>
      <c r="Y188" s="83" t="e">
        <f ca="true">+IF(AND(ISNUMBER(OFFSET('Sanitation Data'!$D$11,0,10*ROW('Sanitation Data'!D182))),'Data Summary'!CN188="Yes"),OFFSET('Sanitation Data'!$D$11,0,10*ROW('Sanitation Data'!D182)),NA())</f>
        <v>#N/A</v>
      </c>
      <c r="Z188" s="83" t="e">
        <f ca="true">+IF(AND(ISNUMBER(OFFSET('Sanitation Data'!$D$12,0,10*ROW('Sanitation Data'!D182))),'Data Summary'!CO188="Yes"),OFFSET('Sanitation Data'!$D$12,0,10*ROW('Sanitation Data'!D182)),NA())</f>
        <v>#N/A</v>
      </c>
      <c r="AA188" s="83" t="e">
        <f ca="true">+IF(AND(ISNUMBER(OFFSET('Sanitation Data'!$E$4,0,10*ROW('Sanitation Data'!E182))),'Data Summary'!CP188="Yes"),100-OFFSET('Sanitation Data'!$E$4,0,10*ROW('Sanitation Data'!E182)),NA())</f>
        <v>#N/A</v>
      </c>
      <c r="AB188" s="83" t="e">
        <f ca="true">+IF(AND(ISNUMBER(OFFSET('Sanitation Data'!$E$6,0,10*ROW('Sanitation Data'!E182))),'Data Summary'!CQ188="Yes"),OFFSET('Sanitation Data'!$E$6,0,10*ROW('Sanitation Data'!E182)),NA())</f>
        <v>#N/A</v>
      </c>
      <c r="AC188" s="83" t="e">
        <f ca="true">+IF(AND(ISNUMBER(OFFSET('Sanitation Data'!$E$10,0,10*ROW('Sanitation Data'!E182))),'Data Summary'!CR188="Yes"),OFFSET('Sanitation Data'!$E$10,0,10*ROW('Sanitation Data'!E182)),NA())</f>
        <v>#N/A</v>
      </c>
      <c r="AD188" s="83" t="e">
        <f ca="true">+IF(AND(ISNUMBER(OFFSET('Sanitation Data'!$E$11,0,10*ROW('Sanitation Data'!E182))),'Data Summary'!CS188="Yes"),OFFSET('Sanitation Data'!$E$11,0,10*ROW('Sanitation Data'!E182)),NA())</f>
        <v>#N/A</v>
      </c>
      <c r="AE188" s="83" t="e">
        <f ca="true">+IF(AND(ISNUMBER(OFFSET('Sanitation Data'!$E$12,0,10*ROW('Sanitation Data'!E182))),'Data Summary'!CT188="Yes"),OFFSET('Sanitation Data'!$E$12,0,10*ROW('Sanitation Data'!E182)),NA())</f>
        <v>#N/A</v>
      </c>
      <c r="AF188" s="83" t="e">
        <f ca="true">+IF(AND(ISNUMBER(OFFSET('Sanitation Data'!$F$4,0,10*ROW('Sanitation Data'!F182))),'Data Summary'!CU188="Yes"),100-OFFSET('Sanitation Data'!$F$4,0,10*ROW('Sanitation Data'!F182)),NA())</f>
        <v>#N/A</v>
      </c>
      <c r="AG188" s="83" t="e">
        <f ca="true">+IF(AND(ISNUMBER(OFFSET('Sanitation Data'!$F$6,0,10*ROW('Sanitation Data'!F182))),'Data Summary'!CV188="Yes"),OFFSET('Sanitation Data'!$F$6,0,10*ROW('Sanitation Data'!F182)),NA())</f>
        <v>#N/A</v>
      </c>
      <c r="AH188" s="83" t="e">
        <f ca="true">+IF(AND(ISNUMBER(OFFSET('Sanitation Data'!$F$10,0,10*ROW('Sanitation Data'!F182))),'Data Summary'!CW188="Yes"),OFFSET('Sanitation Data'!$F$10,0,10*ROW('Sanitation Data'!F182)),NA())</f>
        <v>#N/A</v>
      </c>
      <c r="AI188" s="83" t="e">
        <f ca="true">+IF(AND(ISNUMBER(OFFSET('Sanitation Data'!$F$11,0,10*ROW('Sanitation Data'!F182))),'Data Summary'!CX188="Yes"),OFFSET('Sanitation Data'!$F$11,0,10*ROW('Sanitation Data'!F182)),NA())</f>
        <v>#N/A</v>
      </c>
      <c r="AJ188" s="83" t="e">
        <f ca="true">+IF(AND(ISNUMBER(OFFSET('Sanitation Data'!$F$12,0,10*ROW('Sanitation Data'!F182))),'Data Summary'!CY188="Yes"),OFFSET('Sanitation Data'!$F$12,0,10*ROW('Sanitation Data'!F182)),NA())</f>
        <v>#N/A</v>
      </c>
      <c r="AK188" s="83" t="e">
        <f ca="true">+IF(AND(ISNUMBER(OFFSET('Sanitation Data'!$G$4,0,10*ROW('Sanitation Data'!G182))),'Data Summary'!CZ188="Yes"),100-OFFSET('Sanitation Data'!$G$4,0,10*ROW('Sanitation Data'!G182)),NA())</f>
        <v>#N/A</v>
      </c>
      <c r="AL188" s="83" t="e">
        <f ca="true">+IF(AND(ISNUMBER(OFFSET('Sanitation Data'!$G$6,0,10*ROW('Sanitation Data'!G182))),'Data Summary'!DA188="Yes"),OFFSET('Sanitation Data'!$G$6,0,10*ROW('Sanitation Data'!G182)),NA())</f>
        <v>#N/A</v>
      </c>
      <c r="AM188" s="83" t="e">
        <f ca="true">+IF(AND(ISNUMBER(OFFSET('Sanitation Data'!$G$10,0,10*ROW('Sanitation Data'!G182))),'Data Summary'!DB188="Yes"),OFFSET('Sanitation Data'!$G$10,0,10*ROW('Sanitation Data'!G182)),NA())</f>
        <v>#N/A</v>
      </c>
      <c r="AN188" s="83" t="e">
        <f ca="true">+IF(AND(ISNUMBER(OFFSET('Sanitation Data'!$G$11,0,10*ROW('Sanitation Data'!G182))),'Data Summary'!DC188="Yes"),OFFSET('Sanitation Data'!$G$11,0,10*ROW('Sanitation Data'!G182)),NA())</f>
        <v>#N/A</v>
      </c>
      <c r="AO188" s="83" t="e">
        <f ca="true">+IF(AND(ISNUMBER(OFFSET('Sanitation Data'!$G$12,0,10*ROW('Sanitation Data'!G182))),'Data Summary'!DD188="Yes"),OFFSET('Sanitation Data'!$G$12,0,10*ROW('Sanitation Data'!G182)),NA())</f>
        <v>#N/A</v>
      </c>
      <c r="AP188" s="83" t="e">
        <f ca="true">+IF(AND(ISNUMBER(OFFSET('Sanitation Data'!$H$4,0,10*ROW('Sanitation Data'!H182))),'Data Summary'!DE188="Yes"),100-OFFSET('Sanitation Data'!$H$4,0,10*ROW('Sanitation Data'!H182)),NA())</f>
        <v>#N/A</v>
      </c>
      <c r="AQ188" s="83" t="e">
        <f ca="true">+IF(AND(ISNUMBER(OFFSET('Sanitation Data'!$H$6,0,10*ROW('Sanitation Data'!H182))),'Data Summary'!DF188="Yes"),OFFSET('Sanitation Data'!$H$6,0,10*ROW('Sanitation Data'!H182)),NA())</f>
        <v>#N/A</v>
      </c>
      <c r="AR188" s="83" t="e">
        <f ca="true">+IF(AND(ISNUMBER(OFFSET('Sanitation Data'!$H$10,0,10*ROW('Sanitation Data'!H182))),'Data Summary'!DG188="Yes"),OFFSET('Sanitation Data'!$H$10,0,10*ROW('Sanitation Data'!H182)),NA())</f>
        <v>#N/A</v>
      </c>
      <c r="AS188" s="83" t="e">
        <f ca="true">+IF(AND(ISNUMBER(OFFSET('Sanitation Data'!$H$11,0,10*ROW('Sanitation Data'!H182))),'Data Summary'!DH188="Yes"),OFFSET('Sanitation Data'!$H$11,0,10*ROW('Sanitation Data'!H182)),NA())</f>
        <v>#N/A</v>
      </c>
      <c r="AT188" s="83" t="e">
        <f ca="true">+IF(AND(ISNUMBER(OFFSET('Sanitation Data'!$H$12,0,10*ROW('Sanitation Data'!H182))),'Data Summary'!DI188="Yes"),OFFSET('Sanitation Data'!$H$12,0,10*ROW('Sanitation Data'!H182)),NA())</f>
        <v>#N/A</v>
      </c>
      <c r="AU188" s="83" t="e">
        <f ca="true">+IF(AND(ISNUMBER(OFFSET('Sanitation Data'!$I$4,0,10*ROW('Sanitation Data'!I182))),'Data Summary'!DJ188="Yes"),100-OFFSET('Sanitation Data'!$I$4,0,10*ROW('Sanitation Data'!I182)),NA())</f>
        <v>#N/A</v>
      </c>
      <c r="AV188" s="83" t="e">
        <f ca="true">+IF(AND(ISNUMBER(OFFSET('Sanitation Data'!$I$6,0,10*ROW('Sanitation Data'!I182))),'Data Summary'!DK188="Yes"),OFFSET('Sanitation Data'!$I$6,0,10*ROW('Sanitation Data'!I182)),NA())</f>
        <v>#N/A</v>
      </c>
      <c r="AW188" s="83" t="e">
        <f ca="true">+IF(AND(ISNUMBER(OFFSET('Sanitation Data'!$I$10,0,10*ROW('Sanitation Data'!I182))),'Data Summary'!DL188="Yes"),OFFSET('Sanitation Data'!$I$10,0,10*ROW('Sanitation Data'!I182)),NA())</f>
        <v>#N/A</v>
      </c>
      <c r="AX188" s="83" t="e">
        <f ca="true">+IF(AND(ISNUMBER(OFFSET('Sanitation Data'!$I$11,0,10*ROW('Sanitation Data'!I182))),'Data Summary'!DM188="Yes"),OFFSET('Sanitation Data'!$I$11,0,10*ROW('Sanitation Data'!I182)),NA())</f>
        <v>#N/A</v>
      </c>
      <c r="AY188" s="83" t="e">
        <f ca="true">+IF(AND(ISNUMBER(OFFSET('Sanitation Data'!$I$12,0,10*ROW('Sanitation Data'!I182))),'Data Summary'!DN188="Yes"),OFFSET('Sanitation Data'!$I$12,0,10*ROW('Sanitation Data'!I182)),NA())</f>
        <v>#N/A</v>
      </c>
      <c r="AZ188" s="84" t="e">
        <f ca="true">+IF(AND(ISNUMBER(OFFSET('Hygiene Data'!$D$5,0,10*ROW('Hygiene Data'!D182))),'Data Summary'!DO188="Yes"),OFFSET('Hygiene Data'!$D$5,0,10*ROW('Hygiene Data'!D182)),NA())</f>
        <v>#N/A</v>
      </c>
      <c r="BA188" s="84" t="e">
        <f ca="true">+IF(AND(ISNUMBER(OFFSET('Hygiene Data'!$D$7,0,10*ROW('Hygiene Data'!D182))),'Data Summary'!DP188="Yes"),OFFSET('Hygiene Data'!$D$7,0,10*ROW('Hygiene Data'!D182)),NA())</f>
        <v>#N/A</v>
      </c>
      <c r="BB188" s="84" t="e">
        <f ca="true">+IF(AND(ISNUMBER(OFFSET('Hygiene Data'!$D$9,0,10*ROW('Hygiene Data'!D182))),'Data Summary'!DQ188="Yes"),OFFSET('Hygiene Data'!$D$9,0,10*ROW('Hygiene Data'!D182)),NA())</f>
        <v>#N/A</v>
      </c>
      <c r="BC188" s="84" t="e">
        <f ca="true">+IF(AND(ISNUMBER(OFFSET('Hygiene Data'!$E$5,0,10*ROW('Hygiene Data'!E182))),'Data Summary'!DR188="Yes"),OFFSET('Hygiene Data'!$E$5,0,10*ROW('Hygiene Data'!E182)),NA())</f>
        <v>#N/A</v>
      </c>
      <c r="BD188" s="84" t="e">
        <f ca="true">+IF(AND(ISNUMBER(OFFSET('Hygiene Data'!$E$7,0,10*ROW('Hygiene Data'!E182))),'Data Summary'!DS188="Yes"),OFFSET('Hygiene Data'!$E$7,0,10*ROW('Hygiene Data'!E182)),NA())</f>
        <v>#N/A</v>
      </c>
      <c r="BE188" s="84" t="e">
        <f ca="true">+IF(AND(ISNUMBER(OFFSET('Hygiene Data'!$E$9,0,10*ROW('Hygiene Data'!E182))),'Data Summary'!DT188="Yes"),OFFSET('Hygiene Data'!$E$9,0,10*ROW('Hygiene Data'!E182)),NA())</f>
        <v>#N/A</v>
      </c>
      <c r="BF188" s="84" t="e">
        <f ca="true">+IF(AND(ISNUMBER(OFFSET('Hygiene Data'!$F$5,0,10*ROW('Hygiene Data'!F182))),'Data Summary'!DU188="Yes"),OFFSET('Hygiene Data'!$F$5,0,10*ROW('Hygiene Data'!F182)),NA())</f>
        <v>#N/A</v>
      </c>
      <c r="BG188" s="84" t="e">
        <f ca="true">+IF(AND(ISNUMBER(OFFSET('Hygiene Data'!$F$7,0,10*ROW('Hygiene Data'!F182))),'Data Summary'!DV188="Yes"),OFFSET('Hygiene Data'!$F$7,0,10*ROW('Hygiene Data'!F182)),NA())</f>
        <v>#N/A</v>
      </c>
      <c r="BH188" s="84" t="e">
        <f ca="true">+IF(AND(ISNUMBER(OFFSET('Hygiene Data'!$F$9,0,10*ROW('Hygiene Data'!F182))),'Data Summary'!DW188="Yes"),OFFSET('Hygiene Data'!$F$9,0,10*ROW('Hygiene Data'!F182)),NA())</f>
        <v>#N/A</v>
      </c>
      <c r="BI188" s="84" t="e">
        <f ca="true">+IF(AND(ISNUMBER(OFFSET('Hygiene Data'!$G$5,0,10*ROW('Hygiene Data'!G182))),'Data Summary'!DX188="Yes"),OFFSET('Hygiene Data'!$G$5,0,10*ROW('Hygiene Data'!G182)),NA())</f>
        <v>#N/A</v>
      </c>
      <c r="BJ188" s="84" t="e">
        <f ca="true">+IF(AND(ISNUMBER(OFFSET('Hygiene Data'!$G$7,0,10*ROW('Hygiene Data'!G182))),'Data Summary'!DY188="Yes"),OFFSET('Hygiene Data'!$G$7,0,10*ROW('Hygiene Data'!G182)),NA())</f>
        <v>#N/A</v>
      </c>
      <c r="BK188" s="84" t="e">
        <f ca="true">+IF(AND(ISNUMBER(OFFSET('Hygiene Data'!$G$9,0,10*ROW('Hygiene Data'!G182))),'Data Summary'!DZ188="Yes"),OFFSET('Hygiene Data'!$G$9,0,10*ROW('Hygiene Data'!G182)),NA())</f>
        <v>#N/A</v>
      </c>
      <c r="BL188" s="84" t="e">
        <f ca="true">+IF(AND(ISNUMBER(OFFSET('Hygiene Data'!$H$5,0,10*ROW('Hygiene Data'!H182))),'Data Summary'!EA188="Yes"),OFFSET('Hygiene Data'!$H$5,0,10*ROW('Hygiene Data'!H182)),NA())</f>
        <v>#N/A</v>
      </c>
      <c r="BM188" s="84" t="e">
        <f ca="true">+IF(AND(ISNUMBER(OFFSET('Hygiene Data'!$H$7,0,10*ROW('Hygiene Data'!H182))),'Data Summary'!EB188="Yes"),OFFSET('Hygiene Data'!$H$7,0,10*ROW('Hygiene Data'!H182)),NA())</f>
        <v>#N/A</v>
      </c>
      <c r="BN188" s="84" t="e">
        <f ca="true">+IF(AND(ISNUMBER(OFFSET('Hygiene Data'!$H$9,0,10*ROW('Hygiene Data'!H182))),'Data Summary'!EC188="Yes"),OFFSET('Hygiene Data'!$H$9,0,10*ROW('Hygiene Data'!H182)),NA())</f>
        <v>#N/A</v>
      </c>
      <c r="BO188" s="84" t="e">
        <f ca="true">+IF(AND(ISNUMBER(OFFSET('Hygiene Data'!$I$5,0,10*ROW('Hygiene Data'!I182))),'Data Summary'!ED188="Yes"),OFFSET('Hygiene Data'!$I$5,0,10*ROW('Hygiene Data'!I182)),NA())</f>
        <v>#N/A</v>
      </c>
      <c r="BP188" s="84" t="e">
        <f ca="true">+IF(AND(ISNUMBER(OFFSET('Hygiene Data'!$I$7,0,10*ROW('Hygiene Data'!I182))),'Data Summary'!EE188="Yes"),OFFSET('Hygiene Data'!$I$7,0,10*ROW('Hygiene Data'!I182)),NA())</f>
        <v>#N/A</v>
      </c>
      <c r="BQ188" s="84" t="e">
        <f ca="true">+IF(AND(ISNUMBER(OFFSET('Hygiene Data'!$I$9,0,10*ROW('Hygiene Data'!I182))),'Data Summary'!EF188="Yes"),OFFSET('Hygiene Data'!$I$9,0,10*ROW('Hygiene Data'!I182)),NA())</f>
        <v>#N/A</v>
      </c>
    </row>
    <row xmlns:x14ac="http://schemas.microsoft.com/office/spreadsheetml/2009/9/ac" r="189" x14ac:dyDescent="0.2">
      <c r="A189" s="375" t="e">
        <f ca="true">+RIGHT('Data Summary'!A189,LEN('Data Summary'!A189)-9)</f>
        <v>#VALUE!</v>
      </c>
      <c r="B189" s="36" t="str">
        <f ca="true">+IF(ISTEXT('Data Summary'!B189),'Data Summary'!B189,"")</f>
        <v/>
      </c>
      <c r="C189" s="325" t="e">
        <f ca="true">+VALUE('Data Summary'!C189)</f>
        <v>#VALUE!</v>
      </c>
      <c r="D189" s="82" t="e">
        <f ca="true">+IF(AND(ISNUMBER(OFFSET('Water Data'!$D$4,0,10*ROW('Water Data'!D183))),'Data Summary'!BS189="Yes"),100-OFFSET('Water Data'!$D$4,0,10*ROW('Water Data'!D183)),NA())</f>
        <v>#N/A</v>
      </c>
      <c r="E189" s="82" t="e">
        <f ca="true">+IF(AND(ISNUMBER(OFFSET('Water Data'!$D$6,0,10*ROW('Water Data'!D183))),'Data Summary'!BT189="Yes"),OFFSET('Water Data'!$D$6,0,10*ROW('Water Data'!D183)),NA())</f>
        <v>#N/A</v>
      </c>
      <c r="F189" s="82" t="e">
        <f ca="true">+IF(AND(ISNUMBER(OFFSET('Water Data'!$D$9,0,10*ROW('Water Data'!D183))),'Data Summary'!BU189="Yes"),OFFSET('Water Data'!$D$9,0,10*ROW('Water Data'!D183)),NA())</f>
        <v>#N/A</v>
      </c>
      <c r="G189" s="82" t="e">
        <f ca="true">+IF(AND(ISNUMBER(OFFSET('Water Data'!$E$4,0,10*ROW('Water Data'!E183))),'Data Summary'!BV189="Yes"),100-OFFSET('Water Data'!$E$4,0,10*ROW('Water Data'!E183)),NA())</f>
        <v>#N/A</v>
      </c>
      <c r="H189" s="82" t="e">
        <f ca="true">+IF(AND(ISNUMBER(OFFSET('Water Data'!$E$6,0,10*ROW('Water Data'!E183))),'Data Summary'!BW189="Yes"),OFFSET('Water Data'!$E$6,0,10*ROW('Water Data'!E183)),NA())</f>
        <v>#N/A</v>
      </c>
      <c r="I189" s="82" t="e">
        <f ca="true">+IF(AND(ISNUMBER(OFFSET('Water Data'!$E$9,0,10*ROW('Water Data'!E183))),'Data Summary'!BX189="Yes"),OFFSET('Water Data'!$E$9,0,10*ROW('Water Data'!E183)),NA())</f>
        <v>#N/A</v>
      </c>
      <c r="J189" s="82" t="e">
        <f ca="true">+IF(AND(ISNUMBER(OFFSET('Water Data'!$F$4,0,10*ROW('Water Data'!F183))),'Data Summary'!BY189="Yes"),100-OFFSET('Water Data'!$F$4,0,10*ROW('Water Data'!F183)),NA())</f>
        <v>#N/A</v>
      </c>
      <c r="K189" s="82" t="e">
        <f ca="true">+IF(AND(ISNUMBER(OFFSET('Water Data'!$F$6,0,10*ROW('Water Data'!F183))),'Data Summary'!BZ189="Yes"),OFFSET('Water Data'!$F$6,0,10*ROW('Water Data'!F183)),NA())</f>
        <v>#N/A</v>
      </c>
      <c r="L189" s="82" t="e">
        <f ca="true">+IF(AND(ISNUMBER(OFFSET('Water Data'!$F$9,0,10*ROW('Water Data'!F183))),'Data Summary'!CA189="Yes"),OFFSET('Water Data'!$F$9,0,10*ROW('Water Data'!F183)),NA())</f>
        <v>#N/A</v>
      </c>
      <c r="M189" s="82" t="e">
        <f ca="true">+IF(AND(ISNUMBER(OFFSET('Water Data'!$G$4,0,10*ROW('Water Data'!G183))),'Data Summary'!CB189="Yes"),100-OFFSET('Water Data'!$G$4,0,10*ROW('Water Data'!G183)),NA())</f>
        <v>#N/A</v>
      </c>
      <c r="N189" s="82" t="e">
        <f ca="true">+IF(AND(ISNUMBER(OFFSET('Water Data'!$G$6,0,10*ROW('Water Data'!G183))),'Data Summary'!CC189="Yes"),OFFSET('Water Data'!$G$6,0,10*ROW('Water Data'!G183)),NA())</f>
        <v>#N/A</v>
      </c>
      <c r="O189" s="82" t="e">
        <f ca="true">+IF(AND(ISNUMBER(OFFSET('Water Data'!$G$9,0,10*ROW('Water Data'!G183))),'Data Summary'!CD189="Yes"),OFFSET('Water Data'!$G$9,0,10*ROW('Water Data'!G183)),NA())</f>
        <v>#N/A</v>
      </c>
      <c r="P189" s="82" t="e">
        <f ca="true">+IF(AND(ISNUMBER(OFFSET('Water Data'!$H$4,0,10*ROW('Water Data'!H183))),'Data Summary'!CE189="Yes"),100-OFFSET('Water Data'!$H$4,0,10*ROW('Water Data'!H183)),NA())</f>
        <v>#N/A</v>
      </c>
      <c r="Q189" s="82" t="e">
        <f ca="true">+IF(AND(ISNUMBER(OFFSET('Water Data'!$H$6,0,10*ROW('Water Data'!H183))),'Data Summary'!CF189="Yes"),OFFSET('Water Data'!$H$6,0,10*ROW('Water Data'!H183)),NA())</f>
        <v>#N/A</v>
      </c>
      <c r="R189" s="82" t="e">
        <f ca="true">+IF(AND(ISNUMBER(OFFSET('Water Data'!$H$9,0,10*ROW('Water Data'!H183))),'Data Summary'!CG189="Yes"),OFFSET('Water Data'!$H$9,0,10*ROW('Water Data'!H183)),NA())</f>
        <v>#N/A</v>
      </c>
      <c r="S189" s="82" t="e">
        <f ca="true">+IF(AND(ISNUMBER(OFFSET('Water Data'!$I$4,0,10*ROW('Water Data'!I183))),'Data Summary'!CH189="Yes"),100-OFFSET('Water Data'!$I$4,0,10*ROW('Water Data'!I183)),NA())</f>
        <v>#N/A</v>
      </c>
      <c r="T189" s="82" t="e">
        <f ca="true">+IF(AND(ISNUMBER(OFFSET('Water Data'!$I$6,0,10*ROW('Water Data'!I183))),'Data Summary'!CI189="Yes"),OFFSET('Water Data'!$I$6,0,10*ROW('Water Data'!I183)),NA())</f>
        <v>#N/A</v>
      </c>
      <c r="U189" s="82" t="e">
        <f ca="true">+IF(AND(ISNUMBER(OFFSET('Water Data'!$I$9,0,10*ROW('Water Data'!I183))),'Data Summary'!CJ189="Yes"),OFFSET('Water Data'!$I$9,0,10*ROW('Water Data'!I183)),NA())</f>
        <v>#N/A</v>
      </c>
      <c r="V189" s="83" t="e">
        <f ca="true">+IF(AND(ISNUMBER(OFFSET('Sanitation Data'!$D$4,0,10*ROW('Sanitation Data'!D183))),'Data Summary'!CK189="Yes"),100-OFFSET('Sanitation Data'!$D$4,0,10*ROW('Sanitation Data'!D183)),NA())</f>
        <v>#N/A</v>
      </c>
      <c r="W189" s="83" t="e">
        <f ca="true">+IF(AND(ISNUMBER(OFFSET('Sanitation Data'!$D$6,0,10*ROW('Sanitation Data'!D183))),'Data Summary'!CL189="Yes"),OFFSET('Sanitation Data'!$D$6,0,10*ROW('Sanitation Data'!D183)),NA())</f>
        <v>#N/A</v>
      </c>
      <c r="X189" s="83" t="e">
        <f ca="true">+IF(AND(ISNUMBER(OFFSET('Sanitation Data'!$D$10,0,10*ROW('Sanitation Data'!D183))),'Data Summary'!CM189="Yes"),OFFSET('Sanitation Data'!$D$10,0,10*ROW('Sanitation Data'!D183)),NA())</f>
        <v>#N/A</v>
      </c>
      <c r="Y189" s="83" t="e">
        <f ca="true">+IF(AND(ISNUMBER(OFFSET('Sanitation Data'!$D$11,0,10*ROW('Sanitation Data'!D183))),'Data Summary'!CN189="Yes"),OFFSET('Sanitation Data'!$D$11,0,10*ROW('Sanitation Data'!D183)),NA())</f>
        <v>#N/A</v>
      </c>
      <c r="Z189" s="83" t="e">
        <f ca="true">+IF(AND(ISNUMBER(OFFSET('Sanitation Data'!$D$12,0,10*ROW('Sanitation Data'!D183))),'Data Summary'!CO189="Yes"),OFFSET('Sanitation Data'!$D$12,0,10*ROW('Sanitation Data'!D183)),NA())</f>
        <v>#N/A</v>
      </c>
      <c r="AA189" s="83" t="e">
        <f ca="true">+IF(AND(ISNUMBER(OFFSET('Sanitation Data'!$E$4,0,10*ROW('Sanitation Data'!E183))),'Data Summary'!CP189="Yes"),100-OFFSET('Sanitation Data'!$E$4,0,10*ROW('Sanitation Data'!E183)),NA())</f>
        <v>#N/A</v>
      </c>
      <c r="AB189" s="83" t="e">
        <f ca="true">+IF(AND(ISNUMBER(OFFSET('Sanitation Data'!$E$6,0,10*ROW('Sanitation Data'!E183))),'Data Summary'!CQ189="Yes"),OFFSET('Sanitation Data'!$E$6,0,10*ROW('Sanitation Data'!E183)),NA())</f>
        <v>#N/A</v>
      </c>
      <c r="AC189" s="83" t="e">
        <f ca="true">+IF(AND(ISNUMBER(OFFSET('Sanitation Data'!$E$10,0,10*ROW('Sanitation Data'!E183))),'Data Summary'!CR189="Yes"),OFFSET('Sanitation Data'!$E$10,0,10*ROW('Sanitation Data'!E183)),NA())</f>
        <v>#N/A</v>
      </c>
      <c r="AD189" s="83" t="e">
        <f ca="true">+IF(AND(ISNUMBER(OFFSET('Sanitation Data'!$E$11,0,10*ROW('Sanitation Data'!E183))),'Data Summary'!CS189="Yes"),OFFSET('Sanitation Data'!$E$11,0,10*ROW('Sanitation Data'!E183)),NA())</f>
        <v>#N/A</v>
      </c>
      <c r="AE189" s="83" t="e">
        <f ca="true">+IF(AND(ISNUMBER(OFFSET('Sanitation Data'!$E$12,0,10*ROW('Sanitation Data'!E183))),'Data Summary'!CT189="Yes"),OFFSET('Sanitation Data'!$E$12,0,10*ROW('Sanitation Data'!E183)),NA())</f>
        <v>#N/A</v>
      </c>
      <c r="AF189" s="83" t="e">
        <f ca="true">+IF(AND(ISNUMBER(OFFSET('Sanitation Data'!$F$4,0,10*ROW('Sanitation Data'!F183))),'Data Summary'!CU189="Yes"),100-OFFSET('Sanitation Data'!$F$4,0,10*ROW('Sanitation Data'!F183)),NA())</f>
        <v>#N/A</v>
      </c>
      <c r="AG189" s="83" t="e">
        <f ca="true">+IF(AND(ISNUMBER(OFFSET('Sanitation Data'!$F$6,0,10*ROW('Sanitation Data'!F183))),'Data Summary'!CV189="Yes"),OFFSET('Sanitation Data'!$F$6,0,10*ROW('Sanitation Data'!F183)),NA())</f>
        <v>#N/A</v>
      </c>
      <c r="AH189" s="83" t="e">
        <f ca="true">+IF(AND(ISNUMBER(OFFSET('Sanitation Data'!$F$10,0,10*ROW('Sanitation Data'!F183))),'Data Summary'!CW189="Yes"),OFFSET('Sanitation Data'!$F$10,0,10*ROW('Sanitation Data'!F183)),NA())</f>
        <v>#N/A</v>
      </c>
      <c r="AI189" s="83" t="e">
        <f ca="true">+IF(AND(ISNUMBER(OFFSET('Sanitation Data'!$F$11,0,10*ROW('Sanitation Data'!F183))),'Data Summary'!CX189="Yes"),OFFSET('Sanitation Data'!$F$11,0,10*ROW('Sanitation Data'!F183)),NA())</f>
        <v>#N/A</v>
      </c>
      <c r="AJ189" s="83" t="e">
        <f ca="true">+IF(AND(ISNUMBER(OFFSET('Sanitation Data'!$F$12,0,10*ROW('Sanitation Data'!F183))),'Data Summary'!CY189="Yes"),OFFSET('Sanitation Data'!$F$12,0,10*ROW('Sanitation Data'!F183)),NA())</f>
        <v>#N/A</v>
      </c>
      <c r="AK189" s="83" t="e">
        <f ca="true">+IF(AND(ISNUMBER(OFFSET('Sanitation Data'!$G$4,0,10*ROW('Sanitation Data'!G183))),'Data Summary'!CZ189="Yes"),100-OFFSET('Sanitation Data'!$G$4,0,10*ROW('Sanitation Data'!G183)),NA())</f>
        <v>#N/A</v>
      </c>
      <c r="AL189" s="83" t="e">
        <f ca="true">+IF(AND(ISNUMBER(OFFSET('Sanitation Data'!$G$6,0,10*ROW('Sanitation Data'!G183))),'Data Summary'!DA189="Yes"),OFFSET('Sanitation Data'!$G$6,0,10*ROW('Sanitation Data'!G183)),NA())</f>
        <v>#N/A</v>
      </c>
      <c r="AM189" s="83" t="e">
        <f ca="true">+IF(AND(ISNUMBER(OFFSET('Sanitation Data'!$G$10,0,10*ROW('Sanitation Data'!G183))),'Data Summary'!DB189="Yes"),OFFSET('Sanitation Data'!$G$10,0,10*ROW('Sanitation Data'!G183)),NA())</f>
        <v>#N/A</v>
      </c>
      <c r="AN189" s="83" t="e">
        <f ca="true">+IF(AND(ISNUMBER(OFFSET('Sanitation Data'!$G$11,0,10*ROW('Sanitation Data'!G183))),'Data Summary'!DC189="Yes"),OFFSET('Sanitation Data'!$G$11,0,10*ROW('Sanitation Data'!G183)),NA())</f>
        <v>#N/A</v>
      </c>
      <c r="AO189" s="83" t="e">
        <f ca="true">+IF(AND(ISNUMBER(OFFSET('Sanitation Data'!$G$12,0,10*ROW('Sanitation Data'!G183))),'Data Summary'!DD189="Yes"),OFFSET('Sanitation Data'!$G$12,0,10*ROW('Sanitation Data'!G183)),NA())</f>
        <v>#N/A</v>
      </c>
      <c r="AP189" s="83" t="e">
        <f ca="true">+IF(AND(ISNUMBER(OFFSET('Sanitation Data'!$H$4,0,10*ROW('Sanitation Data'!H183))),'Data Summary'!DE189="Yes"),100-OFFSET('Sanitation Data'!$H$4,0,10*ROW('Sanitation Data'!H183)),NA())</f>
        <v>#N/A</v>
      </c>
      <c r="AQ189" s="83" t="e">
        <f ca="true">+IF(AND(ISNUMBER(OFFSET('Sanitation Data'!$H$6,0,10*ROW('Sanitation Data'!H183))),'Data Summary'!DF189="Yes"),OFFSET('Sanitation Data'!$H$6,0,10*ROW('Sanitation Data'!H183)),NA())</f>
        <v>#N/A</v>
      </c>
      <c r="AR189" s="83" t="e">
        <f ca="true">+IF(AND(ISNUMBER(OFFSET('Sanitation Data'!$H$10,0,10*ROW('Sanitation Data'!H183))),'Data Summary'!DG189="Yes"),OFFSET('Sanitation Data'!$H$10,0,10*ROW('Sanitation Data'!H183)),NA())</f>
        <v>#N/A</v>
      </c>
      <c r="AS189" s="83" t="e">
        <f ca="true">+IF(AND(ISNUMBER(OFFSET('Sanitation Data'!$H$11,0,10*ROW('Sanitation Data'!H183))),'Data Summary'!DH189="Yes"),OFFSET('Sanitation Data'!$H$11,0,10*ROW('Sanitation Data'!H183)),NA())</f>
        <v>#N/A</v>
      </c>
      <c r="AT189" s="83" t="e">
        <f ca="true">+IF(AND(ISNUMBER(OFFSET('Sanitation Data'!$H$12,0,10*ROW('Sanitation Data'!H183))),'Data Summary'!DI189="Yes"),OFFSET('Sanitation Data'!$H$12,0,10*ROW('Sanitation Data'!H183)),NA())</f>
        <v>#N/A</v>
      </c>
      <c r="AU189" s="83" t="e">
        <f ca="true">+IF(AND(ISNUMBER(OFFSET('Sanitation Data'!$I$4,0,10*ROW('Sanitation Data'!I183))),'Data Summary'!DJ189="Yes"),100-OFFSET('Sanitation Data'!$I$4,0,10*ROW('Sanitation Data'!I183)),NA())</f>
        <v>#N/A</v>
      </c>
      <c r="AV189" s="83" t="e">
        <f ca="true">+IF(AND(ISNUMBER(OFFSET('Sanitation Data'!$I$6,0,10*ROW('Sanitation Data'!I183))),'Data Summary'!DK189="Yes"),OFFSET('Sanitation Data'!$I$6,0,10*ROW('Sanitation Data'!I183)),NA())</f>
        <v>#N/A</v>
      </c>
      <c r="AW189" s="83" t="e">
        <f ca="true">+IF(AND(ISNUMBER(OFFSET('Sanitation Data'!$I$10,0,10*ROW('Sanitation Data'!I183))),'Data Summary'!DL189="Yes"),OFFSET('Sanitation Data'!$I$10,0,10*ROW('Sanitation Data'!I183)),NA())</f>
        <v>#N/A</v>
      </c>
      <c r="AX189" s="83" t="e">
        <f ca="true">+IF(AND(ISNUMBER(OFFSET('Sanitation Data'!$I$11,0,10*ROW('Sanitation Data'!I183))),'Data Summary'!DM189="Yes"),OFFSET('Sanitation Data'!$I$11,0,10*ROW('Sanitation Data'!I183)),NA())</f>
        <v>#N/A</v>
      </c>
      <c r="AY189" s="83" t="e">
        <f ca="true">+IF(AND(ISNUMBER(OFFSET('Sanitation Data'!$I$12,0,10*ROW('Sanitation Data'!I183))),'Data Summary'!DN189="Yes"),OFFSET('Sanitation Data'!$I$12,0,10*ROW('Sanitation Data'!I183)),NA())</f>
        <v>#N/A</v>
      </c>
      <c r="AZ189" s="84" t="e">
        <f ca="true">+IF(AND(ISNUMBER(OFFSET('Hygiene Data'!$D$5,0,10*ROW('Hygiene Data'!D183))),'Data Summary'!DO189="Yes"),OFFSET('Hygiene Data'!$D$5,0,10*ROW('Hygiene Data'!D183)),NA())</f>
        <v>#N/A</v>
      </c>
      <c r="BA189" s="84" t="e">
        <f ca="true">+IF(AND(ISNUMBER(OFFSET('Hygiene Data'!$D$7,0,10*ROW('Hygiene Data'!D183))),'Data Summary'!DP189="Yes"),OFFSET('Hygiene Data'!$D$7,0,10*ROW('Hygiene Data'!D183)),NA())</f>
        <v>#N/A</v>
      </c>
      <c r="BB189" s="84" t="e">
        <f ca="true">+IF(AND(ISNUMBER(OFFSET('Hygiene Data'!$D$9,0,10*ROW('Hygiene Data'!D183))),'Data Summary'!DQ189="Yes"),OFFSET('Hygiene Data'!$D$9,0,10*ROW('Hygiene Data'!D183)),NA())</f>
        <v>#N/A</v>
      </c>
      <c r="BC189" s="84" t="e">
        <f ca="true">+IF(AND(ISNUMBER(OFFSET('Hygiene Data'!$E$5,0,10*ROW('Hygiene Data'!E183))),'Data Summary'!DR189="Yes"),OFFSET('Hygiene Data'!$E$5,0,10*ROW('Hygiene Data'!E183)),NA())</f>
        <v>#N/A</v>
      </c>
      <c r="BD189" s="84" t="e">
        <f ca="true">+IF(AND(ISNUMBER(OFFSET('Hygiene Data'!$E$7,0,10*ROW('Hygiene Data'!E183))),'Data Summary'!DS189="Yes"),OFFSET('Hygiene Data'!$E$7,0,10*ROW('Hygiene Data'!E183)),NA())</f>
        <v>#N/A</v>
      </c>
      <c r="BE189" s="84" t="e">
        <f ca="true">+IF(AND(ISNUMBER(OFFSET('Hygiene Data'!$E$9,0,10*ROW('Hygiene Data'!E183))),'Data Summary'!DT189="Yes"),OFFSET('Hygiene Data'!$E$9,0,10*ROW('Hygiene Data'!E183)),NA())</f>
        <v>#N/A</v>
      </c>
      <c r="BF189" s="84" t="e">
        <f ca="true">+IF(AND(ISNUMBER(OFFSET('Hygiene Data'!$F$5,0,10*ROW('Hygiene Data'!F183))),'Data Summary'!DU189="Yes"),OFFSET('Hygiene Data'!$F$5,0,10*ROW('Hygiene Data'!F183)),NA())</f>
        <v>#N/A</v>
      </c>
      <c r="BG189" s="84" t="e">
        <f ca="true">+IF(AND(ISNUMBER(OFFSET('Hygiene Data'!$F$7,0,10*ROW('Hygiene Data'!F183))),'Data Summary'!DV189="Yes"),OFFSET('Hygiene Data'!$F$7,0,10*ROW('Hygiene Data'!F183)),NA())</f>
        <v>#N/A</v>
      </c>
      <c r="BH189" s="84" t="e">
        <f ca="true">+IF(AND(ISNUMBER(OFFSET('Hygiene Data'!$F$9,0,10*ROW('Hygiene Data'!F183))),'Data Summary'!DW189="Yes"),OFFSET('Hygiene Data'!$F$9,0,10*ROW('Hygiene Data'!F183)),NA())</f>
        <v>#N/A</v>
      </c>
      <c r="BI189" s="84" t="e">
        <f ca="true">+IF(AND(ISNUMBER(OFFSET('Hygiene Data'!$G$5,0,10*ROW('Hygiene Data'!G183))),'Data Summary'!DX189="Yes"),OFFSET('Hygiene Data'!$G$5,0,10*ROW('Hygiene Data'!G183)),NA())</f>
        <v>#N/A</v>
      </c>
      <c r="BJ189" s="84" t="e">
        <f ca="true">+IF(AND(ISNUMBER(OFFSET('Hygiene Data'!$G$7,0,10*ROW('Hygiene Data'!G183))),'Data Summary'!DY189="Yes"),OFFSET('Hygiene Data'!$G$7,0,10*ROW('Hygiene Data'!G183)),NA())</f>
        <v>#N/A</v>
      </c>
      <c r="BK189" s="84" t="e">
        <f ca="true">+IF(AND(ISNUMBER(OFFSET('Hygiene Data'!$G$9,0,10*ROW('Hygiene Data'!G183))),'Data Summary'!DZ189="Yes"),OFFSET('Hygiene Data'!$G$9,0,10*ROW('Hygiene Data'!G183)),NA())</f>
        <v>#N/A</v>
      </c>
      <c r="BL189" s="84" t="e">
        <f ca="true">+IF(AND(ISNUMBER(OFFSET('Hygiene Data'!$H$5,0,10*ROW('Hygiene Data'!H183))),'Data Summary'!EA189="Yes"),OFFSET('Hygiene Data'!$H$5,0,10*ROW('Hygiene Data'!H183)),NA())</f>
        <v>#N/A</v>
      </c>
      <c r="BM189" s="84" t="e">
        <f ca="true">+IF(AND(ISNUMBER(OFFSET('Hygiene Data'!$H$7,0,10*ROW('Hygiene Data'!H183))),'Data Summary'!EB189="Yes"),OFFSET('Hygiene Data'!$H$7,0,10*ROW('Hygiene Data'!H183)),NA())</f>
        <v>#N/A</v>
      </c>
      <c r="BN189" s="84" t="e">
        <f ca="true">+IF(AND(ISNUMBER(OFFSET('Hygiene Data'!$H$9,0,10*ROW('Hygiene Data'!H183))),'Data Summary'!EC189="Yes"),OFFSET('Hygiene Data'!$H$9,0,10*ROW('Hygiene Data'!H183)),NA())</f>
        <v>#N/A</v>
      </c>
      <c r="BO189" s="84" t="e">
        <f ca="true">+IF(AND(ISNUMBER(OFFSET('Hygiene Data'!$I$5,0,10*ROW('Hygiene Data'!I183))),'Data Summary'!ED189="Yes"),OFFSET('Hygiene Data'!$I$5,0,10*ROW('Hygiene Data'!I183)),NA())</f>
        <v>#N/A</v>
      </c>
      <c r="BP189" s="84" t="e">
        <f ca="true">+IF(AND(ISNUMBER(OFFSET('Hygiene Data'!$I$7,0,10*ROW('Hygiene Data'!I183))),'Data Summary'!EE189="Yes"),OFFSET('Hygiene Data'!$I$7,0,10*ROW('Hygiene Data'!I183)),NA())</f>
        <v>#N/A</v>
      </c>
      <c r="BQ189" s="84" t="e">
        <f ca="true">+IF(AND(ISNUMBER(OFFSET('Hygiene Data'!$I$9,0,10*ROW('Hygiene Data'!I183))),'Data Summary'!EF189="Yes"),OFFSET('Hygiene Data'!$I$9,0,10*ROW('Hygiene Data'!I183)),NA())</f>
        <v>#N/A</v>
      </c>
    </row>
    <row xmlns:x14ac="http://schemas.microsoft.com/office/spreadsheetml/2009/9/ac" r="190" x14ac:dyDescent="0.2">
      <c r="A190" s="375" t="e">
        <f ca="true">+RIGHT('Data Summary'!A190,LEN('Data Summary'!A190)-9)</f>
        <v>#VALUE!</v>
      </c>
      <c r="B190" s="36" t="str">
        <f ca="true">+IF(ISTEXT('Data Summary'!B190),'Data Summary'!B190,"")</f>
        <v/>
      </c>
      <c r="C190" s="325" t="e">
        <f ca="true">+VALUE('Data Summary'!C190)</f>
        <v>#VALUE!</v>
      </c>
      <c r="D190" s="82" t="e">
        <f ca="true">+IF(AND(ISNUMBER(OFFSET('Water Data'!$D$4,0,10*ROW('Water Data'!D184))),'Data Summary'!BS190="Yes"),100-OFFSET('Water Data'!$D$4,0,10*ROW('Water Data'!D184)),NA())</f>
        <v>#N/A</v>
      </c>
      <c r="E190" s="82" t="e">
        <f ca="true">+IF(AND(ISNUMBER(OFFSET('Water Data'!$D$6,0,10*ROW('Water Data'!D184))),'Data Summary'!BT190="Yes"),OFFSET('Water Data'!$D$6,0,10*ROW('Water Data'!D184)),NA())</f>
        <v>#N/A</v>
      </c>
      <c r="F190" s="82" t="e">
        <f ca="true">+IF(AND(ISNUMBER(OFFSET('Water Data'!$D$9,0,10*ROW('Water Data'!D184))),'Data Summary'!BU190="Yes"),OFFSET('Water Data'!$D$9,0,10*ROW('Water Data'!D184)),NA())</f>
        <v>#N/A</v>
      </c>
      <c r="G190" s="82" t="e">
        <f ca="true">+IF(AND(ISNUMBER(OFFSET('Water Data'!$E$4,0,10*ROW('Water Data'!E184))),'Data Summary'!BV190="Yes"),100-OFFSET('Water Data'!$E$4,0,10*ROW('Water Data'!E184)),NA())</f>
        <v>#N/A</v>
      </c>
      <c r="H190" s="82" t="e">
        <f ca="true">+IF(AND(ISNUMBER(OFFSET('Water Data'!$E$6,0,10*ROW('Water Data'!E184))),'Data Summary'!BW190="Yes"),OFFSET('Water Data'!$E$6,0,10*ROW('Water Data'!E184)),NA())</f>
        <v>#N/A</v>
      </c>
      <c r="I190" s="82" t="e">
        <f ca="true">+IF(AND(ISNUMBER(OFFSET('Water Data'!$E$9,0,10*ROW('Water Data'!E184))),'Data Summary'!BX190="Yes"),OFFSET('Water Data'!$E$9,0,10*ROW('Water Data'!E184)),NA())</f>
        <v>#N/A</v>
      </c>
      <c r="J190" s="82" t="e">
        <f ca="true">+IF(AND(ISNUMBER(OFFSET('Water Data'!$F$4,0,10*ROW('Water Data'!F184))),'Data Summary'!BY190="Yes"),100-OFFSET('Water Data'!$F$4,0,10*ROW('Water Data'!F184)),NA())</f>
        <v>#N/A</v>
      </c>
      <c r="K190" s="82" t="e">
        <f ca="true">+IF(AND(ISNUMBER(OFFSET('Water Data'!$F$6,0,10*ROW('Water Data'!F184))),'Data Summary'!BZ190="Yes"),OFFSET('Water Data'!$F$6,0,10*ROW('Water Data'!F184)),NA())</f>
        <v>#N/A</v>
      </c>
      <c r="L190" s="82" t="e">
        <f ca="true">+IF(AND(ISNUMBER(OFFSET('Water Data'!$F$9,0,10*ROW('Water Data'!F184))),'Data Summary'!CA190="Yes"),OFFSET('Water Data'!$F$9,0,10*ROW('Water Data'!F184)),NA())</f>
        <v>#N/A</v>
      </c>
      <c r="M190" s="82" t="e">
        <f ca="true">+IF(AND(ISNUMBER(OFFSET('Water Data'!$G$4,0,10*ROW('Water Data'!G184))),'Data Summary'!CB190="Yes"),100-OFFSET('Water Data'!$G$4,0,10*ROW('Water Data'!G184)),NA())</f>
        <v>#N/A</v>
      </c>
      <c r="N190" s="82" t="e">
        <f ca="true">+IF(AND(ISNUMBER(OFFSET('Water Data'!$G$6,0,10*ROW('Water Data'!G184))),'Data Summary'!CC190="Yes"),OFFSET('Water Data'!$G$6,0,10*ROW('Water Data'!G184)),NA())</f>
        <v>#N/A</v>
      </c>
      <c r="O190" s="82" t="e">
        <f ca="true">+IF(AND(ISNUMBER(OFFSET('Water Data'!$G$9,0,10*ROW('Water Data'!G184))),'Data Summary'!CD190="Yes"),OFFSET('Water Data'!$G$9,0,10*ROW('Water Data'!G184)),NA())</f>
        <v>#N/A</v>
      </c>
      <c r="P190" s="82" t="e">
        <f ca="true">+IF(AND(ISNUMBER(OFFSET('Water Data'!$H$4,0,10*ROW('Water Data'!H184))),'Data Summary'!CE190="Yes"),100-OFFSET('Water Data'!$H$4,0,10*ROW('Water Data'!H184)),NA())</f>
        <v>#N/A</v>
      </c>
      <c r="Q190" s="82" t="e">
        <f ca="true">+IF(AND(ISNUMBER(OFFSET('Water Data'!$H$6,0,10*ROW('Water Data'!H184))),'Data Summary'!CF190="Yes"),OFFSET('Water Data'!$H$6,0,10*ROW('Water Data'!H184)),NA())</f>
        <v>#N/A</v>
      </c>
      <c r="R190" s="82" t="e">
        <f ca="true">+IF(AND(ISNUMBER(OFFSET('Water Data'!$H$9,0,10*ROW('Water Data'!H184))),'Data Summary'!CG190="Yes"),OFFSET('Water Data'!$H$9,0,10*ROW('Water Data'!H184)),NA())</f>
        <v>#N/A</v>
      </c>
      <c r="S190" s="82" t="e">
        <f ca="true">+IF(AND(ISNUMBER(OFFSET('Water Data'!$I$4,0,10*ROW('Water Data'!I184))),'Data Summary'!CH190="Yes"),100-OFFSET('Water Data'!$I$4,0,10*ROW('Water Data'!I184)),NA())</f>
        <v>#N/A</v>
      </c>
      <c r="T190" s="82" t="e">
        <f ca="true">+IF(AND(ISNUMBER(OFFSET('Water Data'!$I$6,0,10*ROW('Water Data'!I184))),'Data Summary'!CI190="Yes"),OFFSET('Water Data'!$I$6,0,10*ROW('Water Data'!I184)),NA())</f>
        <v>#N/A</v>
      </c>
      <c r="U190" s="82" t="e">
        <f ca="true">+IF(AND(ISNUMBER(OFFSET('Water Data'!$I$9,0,10*ROW('Water Data'!I184))),'Data Summary'!CJ190="Yes"),OFFSET('Water Data'!$I$9,0,10*ROW('Water Data'!I184)),NA())</f>
        <v>#N/A</v>
      </c>
      <c r="V190" s="83" t="e">
        <f ca="true">+IF(AND(ISNUMBER(OFFSET('Sanitation Data'!$D$4,0,10*ROW('Sanitation Data'!D184))),'Data Summary'!CK190="Yes"),100-OFFSET('Sanitation Data'!$D$4,0,10*ROW('Sanitation Data'!D184)),NA())</f>
        <v>#N/A</v>
      </c>
      <c r="W190" s="83" t="e">
        <f ca="true">+IF(AND(ISNUMBER(OFFSET('Sanitation Data'!$D$6,0,10*ROW('Sanitation Data'!D184))),'Data Summary'!CL190="Yes"),OFFSET('Sanitation Data'!$D$6,0,10*ROW('Sanitation Data'!D184)),NA())</f>
        <v>#N/A</v>
      </c>
      <c r="X190" s="83" t="e">
        <f ca="true">+IF(AND(ISNUMBER(OFFSET('Sanitation Data'!$D$10,0,10*ROW('Sanitation Data'!D184))),'Data Summary'!CM190="Yes"),OFFSET('Sanitation Data'!$D$10,0,10*ROW('Sanitation Data'!D184)),NA())</f>
        <v>#N/A</v>
      </c>
      <c r="Y190" s="83" t="e">
        <f ca="true">+IF(AND(ISNUMBER(OFFSET('Sanitation Data'!$D$11,0,10*ROW('Sanitation Data'!D184))),'Data Summary'!CN190="Yes"),OFFSET('Sanitation Data'!$D$11,0,10*ROW('Sanitation Data'!D184)),NA())</f>
        <v>#N/A</v>
      </c>
      <c r="Z190" s="83" t="e">
        <f ca="true">+IF(AND(ISNUMBER(OFFSET('Sanitation Data'!$D$12,0,10*ROW('Sanitation Data'!D184))),'Data Summary'!CO190="Yes"),OFFSET('Sanitation Data'!$D$12,0,10*ROW('Sanitation Data'!D184)),NA())</f>
        <v>#N/A</v>
      </c>
      <c r="AA190" s="83" t="e">
        <f ca="true">+IF(AND(ISNUMBER(OFFSET('Sanitation Data'!$E$4,0,10*ROW('Sanitation Data'!E184))),'Data Summary'!CP190="Yes"),100-OFFSET('Sanitation Data'!$E$4,0,10*ROW('Sanitation Data'!E184)),NA())</f>
        <v>#N/A</v>
      </c>
      <c r="AB190" s="83" t="e">
        <f ca="true">+IF(AND(ISNUMBER(OFFSET('Sanitation Data'!$E$6,0,10*ROW('Sanitation Data'!E184))),'Data Summary'!CQ190="Yes"),OFFSET('Sanitation Data'!$E$6,0,10*ROW('Sanitation Data'!E184)),NA())</f>
        <v>#N/A</v>
      </c>
      <c r="AC190" s="83" t="e">
        <f ca="true">+IF(AND(ISNUMBER(OFFSET('Sanitation Data'!$E$10,0,10*ROW('Sanitation Data'!E184))),'Data Summary'!CR190="Yes"),OFFSET('Sanitation Data'!$E$10,0,10*ROW('Sanitation Data'!E184)),NA())</f>
        <v>#N/A</v>
      </c>
      <c r="AD190" s="83" t="e">
        <f ca="true">+IF(AND(ISNUMBER(OFFSET('Sanitation Data'!$E$11,0,10*ROW('Sanitation Data'!E184))),'Data Summary'!CS190="Yes"),OFFSET('Sanitation Data'!$E$11,0,10*ROW('Sanitation Data'!E184)),NA())</f>
        <v>#N/A</v>
      </c>
      <c r="AE190" s="83" t="e">
        <f ca="true">+IF(AND(ISNUMBER(OFFSET('Sanitation Data'!$E$12,0,10*ROW('Sanitation Data'!E184))),'Data Summary'!CT190="Yes"),OFFSET('Sanitation Data'!$E$12,0,10*ROW('Sanitation Data'!E184)),NA())</f>
        <v>#N/A</v>
      </c>
      <c r="AF190" s="83" t="e">
        <f ca="true">+IF(AND(ISNUMBER(OFFSET('Sanitation Data'!$F$4,0,10*ROW('Sanitation Data'!F184))),'Data Summary'!CU190="Yes"),100-OFFSET('Sanitation Data'!$F$4,0,10*ROW('Sanitation Data'!F184)),NA())</f>
        <v>#N/A</v>
      </c>
      <c r="AG190" s="83" t="e">
        <f ca="true">+IF(AND(ISNUMBER(OFFSET('Sanitation Data'!$F$6,0,10*ROW('Sanitation Data'!F184))),'Data Summary'!CV190="Yes"),OFFSET('Sanitation Data'!$F$6,0,10*ROW('Sanitation Data'!F184)),NA())</f>
        <v>#N/A</v>
      </c>
      <c r="AH190" s="83" t="e">
        <f ca="true">+IF(AND(ISNUMBER(OFFSET('Sanitation Data'!$F$10,0,10*ROW('Sanitation Data'!F184))),'Data Summary'!CW190="Yes"),OFFSET('Sanitation Data'!$F$10,0,10*ROW('Sanitation Data'!F184)),NA())</f>
        <v>#N/A</v>
      </c>
      <c r="AI190" s="83" t="e">
        <f ca="true">+IF(AND(ISNUMBER(OFFSET('Sanitation Data'!$F$11,0,10*ROW('Sanitation Data'!F184))),'Data Summary'!CX190="Yes"),OFFSET('Sanitation Data'!$F$11,0,10*ROW('Sanitation Data'!F184)),NA())</f>
        <v>#N/A</v>
      </c>
      <c r="AJ190" s="83" t="e">
        <f ca="true">+IF(AND(ISNUMBER(OFFSET('Sanitation Data'!$F$12,0,10*ROW('Sanitation Data'!F184))),'Data Summary'!CY190="Yes"),OFFSET('Sanitation Data'!$F$12,0,10*ROW('Sanitation Data'!F184)),NA())</f>
        <v>#N/A</v>
      </c>
      <c r="AK190" s="83" t="e">
        <f ca="true">+IF(AND(ISNUMBER(OFFSET('Sanitation Data'!$G$4,0,10*ROW('Sanitation Data'!G184))),'Data Summary'!CZ190="Yes"),100-OFFSET('Sanitation Data'!$G$4,0,10*ROW('Sanitation Data'!G184)),NA())</f>
        <v>#N/A</v>
      </c>
      <c r="AL190" s="83" t="e">
        <f ca="true">+IF(AND(ISNUMBER(OFFSET('Sanitation Data'!$G$6,0,10*ROW('Sanitation Data'!G184))),'Data Summary'!DA190="Yes"),OFFSET('Sanitation Data'!$G$6,0,10*ROW('Sanitation Data'!G184)),NA())</f>
        <v>#N/A</v>
      </c>
      <c r="AM190" s="83" t="e">
        <f ca="true">+IF(AND(ISNUMBER(OFFSET('Sanitation Data'!$G$10,0,10*ROW('Sanitation Data'!G184))),'Data Summary'!DB190="Yes"),OFFSET('Sanitation Data'!$G$10,0,10*ROW('Sanitation Data'!G184)),NA())</f>
        <v>#N/A</v>
      </c>
      <c r="AN190" s="83" t="e">
        <f ca="true">+IF(AND(ISNUMBER(OFFSET('Sanitation Data'!$G$11,0,10*ROW('Sanitation Data'!G184))),'Data Summary'!DC190="Yes"),OFFSET('Sanitation Data'!$G$11,0,10*ROW('Sanitation Data'!G184)),NA())</f>
        <v>#N/A</v>
      </c>
      <c r="AO190" s="83" t="e">
        <f ca="true">+IF(AND(ISNUMBER(OFFSET('Sanitation Data'!$G$12,0,10*ROW('Sanitation Data'!G184))),'Data Summary'!DD190="Yes"),OFFSET('Sanitation Data'!$G$12,0,10*ROW('Sanitation Data'!G184)),NA())</f>
        <v>#N/A</v>
      </c>
      <c r="AP190" s="83" t="e">
        <f ca="true">+IF(AND(ISNUMBER(OFFSET('Sanitation Data'!$H$4,0,10*ROW('Sanitation Data'!H184))),'Data Summary'!DE190="Yes"),100-OFFSET('Sanitation Data'!$H$4,0,10*ROW('Sanitation Data'!H184)),NA())</f>
        <v>#N/A</v>
      </c>
      <c r="AQ190" s="83" t="e">
        <f ca="true">+IF(AND(ISNUMBER(OFFSET('Sanitation Data'!$H$6,0,10*ROW('Sanitation Data'!H184))),'Data Summary'!DF190="Yes"),OFFSET('Sanitation Data'!$H$6,0,10*ROW('Sanitation Data'!H184)),NA())</f>
        <v>#N/A</v>
      </c>
      <c r="AR190" s="83" t="e">
        <f ca="true">+IF(AND(ISNUMBER(OFFSET('Sanitation Data'!$H$10,0,10*ROW('Sanitation Data'!H184))),'Data Summary'!DG190="Yes"),OFFSET('Sanitation Data'!$H$10,0,10*ROW('Sanitation Data'!H184)),NA())</f>
        <v>#N/A</v>
      </c>
      <c r="AS190" s="83" t="e">
        <f ca="true">+IF(AND(ISNUMBER(OFFSET('Sanitation Data'!$H$11,0,10*ROW('Sanitation Data'!H184))),'Data Summary'!DH190="Yes"),OFFSET('Sanitation Data'!$H$11,0,10*ROW('Sanitation Data'!H184)),NA())</f>
        <v>#N/A</v>
      </c>
      <c r="AT190" s="83" t="e">
        <f ca="true">+IF(AND(ISNUMBER(OFFSET('Sanitation Data'!$H$12,0,10*ROW('Sanitation Data'!H184))),'Data Summary'!DI190="Yes"),OFFSET('Sanitation Data'!$H$12,0,10*ROW('Sanitation Data'!H184)),NA())</f>
        <v>#N/A</v>
      </c>
      <c r="AU190" s="83" t="e">
        <f ca="true">+IF(AND(ISNUMBER(OFFSET('Sanitation Data'!$I$4,0,10*ROW('Sanitation Data'!I184))),'Data Summary'!DJ190="Yes"),100-OFFSET('Sanitation Data'!$I$4,0,10*ROW('Sanitation Data'!I184)),NA())</f>
        <v>#N/A</v>
      </c>
      <c r="AV190" s="83" t="e">
        <f ca="true">+IF(AND(ISNUMBER(OFFSET('Sanitation Data'!$I$6,0,10*ROW('Sanitation Data'!I184))),'Data Summary'!DK190="Yes"),OFFSET('Sanitation Data'!$I$6,0,10*ROW('Sanitation Data'!I184)),NA())</f>
        <v>#N/A</v>
      </c>
      <c r="AW190" s="83" t="e">
        <f ca="true">+IF(AND(ISNUMBER(OFFSET('Sanitation Data'!$I$10,0,10*ROW('Sanitation Data'!I184))),'Data Summary'!DL190="Yes"),OFFSET('Sanitation Data'!$I$10,0,10*ROW('Sanitation Data'!I184)),NA())</f>
        <v>#N/A</v>
      </c>
      <c r="AX190" s="83" t="e">
        <f ca="true">+IF(AND(ISNUMBER(OFFSET('Sanitation Data'!$I$11,0,10*ROW('Sanitation Data'!I184))),'Data Summary'!DM190="Yes"),OFFSET('Sanitation Data'!$I$11,0,10*ROW('Sanitation Data'!I184)),NA())</f>
        <v>#N/A</v>
      </c>
      <c r="AY190" s="83" t="e">
        <f ca="true">+IF(AND(ISNUMBER(OFFSET('Sanitation Data'!$I$12,0,10*ROW('Sanitation Data'!I184))),'Data Summary'!DN190="Yes"),OFFSET('Sanitation Data'!$I$12,0,10*ROW('Sanitation Data'!I184)),NA())</f>
        <v>#N/A</v>
      </c>
      <c r="AZ190" s="84" t="e">
        <f ca="true">+IF(AND(ISNUMBER(OFFSET('Hygiene Data'!$D$5,0,10*ROW('Hygiene Data'!D184))),'Data Summary'!DO190="Yes"),OFFSET('Hygiene Data'!$D$5,0,10*ROW('Hygiene Data'!D184)),NA())</f>
        <v>#N/A</v>
      </c>
      <c r="BA190" s="84" t="e">
        <f ca="true">+IF(AND(ISNUMBER(OFFSET('Hygiene Data'!$D$7,0,10*ROW('Hygiene Data'!D184))),'Data Summary'!DP190="Yes"),OFFSET('Hygiene Data'!$D$7,0,10*ROW('Hygiene Data'!D184)),NA())</f>
        <v>#N/A</v>
      </c>
      <c r="BB190" s="84" t="e">
        <f ca="true">+IF(AND(ISNUMBER(OFFSET('Hygiene Data'!$D$9,0,10*ROW('Hygiene Data'!D184))),'Data Summary'!DQ190="Yes"),OFFSET('Hygiene Data'!$D$9,0,10*ROW('Hygiene Data'!D184)),NA())</f>
        <v>#N/A</v>
      </c>
      <c r="BC190" s="84" t="e">
        <f ca="true">+IF(AND(ISNUMBER(OFFSET('Hygiene Data'!$E$5,0,10*ROW('Hygiene Data'!E184))),'Data Summary'!DR190="Yes"),OFFSET('Hygiene Data'!$E$5,0,10*ROW('Hygiene Data'!E184)),NA())</f>
        <v>#N/A</v>
      </c>
      <c r="BD190" s="84" t="e">
        <f ca="true">+IF(AND(ISNUMBER(OFFSET('Hygiene Data'!$E$7,0,10*ROW('Hygiene Data'!E184))),'Data Summary'!DS190="Yes"),OFFSET('Hygiene Data'!$E$7,0,10*ROW('Hygiene Data'!E184)),NA())</f>
        <v>#N/A</v>
      </c>
      <c r="BE190" s="84" t="e">
        <f ca="true">+IF(AND(ISNUMBER(OFFSET('Hygiene Data'!$E$9,0,10*ROW('Hygiene Data'!E184))),'Data Summary'!DT190="Yes"),OFFSET('Hygiene Data'!$E$9,0,10*ROW('Hygiene Data'!E184)),NA())</f>
        <v>#N/A</v>
      </c>
      <c r="BF190" s="84" t="e">
        <f ca="true">+IF(AND(ISNUMBER(OFFSET('Hygiene Data'!$F$5,0,10*ROW('Hygiene Data'!F184))),'Data Summary'!DU190="Yes"),OFFSET('Hygiene Data'!$F$5,0,10*ROW('Hygiene Data'!F184)),NA())</f>
        <v>#N/A</v>
      </c>
      <c r="BG190" s="84" t="e">
        <f ca="true">+IF(AND(ISNUMBER(OFFSET('Hygiene Data'!$F$7,0,10*ROW('Hygiene Data'!F184))),'Data Summary'!DV190="Yes"),OFFSET('Hygiene Data'!$F$7,0,10*ROW('Hygiene Data'!F184)),NA())</f>
        <v>#N/A</v>
      </c>
      <c r="BH190" s="84" t="e">
        <f ca="true">+IF(AND(ISNUMBER(OFFSET('Hygiene Data'!$F$9,0,10*ROW('Hygiene Data'!F184))),'Data Summary'!DW190="Yes"),OFFSET('Hygiene Data'!$F$9,0,10*ROW('Hygiene Data'!F184)),NA())</f>
        <v>#N/A</v>
      </c>
      <c r="BI190" s="84" t="e">
        <f ca="true">+IF(AND(ISNUMBER(OFFSET('Hygiene Data'!$G$5,0,10*ROW('Hygiene Data'!G184))),'Data Summary'!DX190="Yes"),OFFSET('Hygiene Data'!$G$5,0,10*ROW('Hygiene Data'!G184)),NA())</f>
        <v>#N/A</v>
      </c>
      <c r="BJ190" s="84" t="e">
        <f ca="true">+IF(AND(ISNUMBER(OFFSET('Hygiene Data'!$G$7,0,10*ROW('Hygiene Data'!G184))),'Data Summary'!DY190="Yes"),OFFSET('Hygiene Data'!$G$7,0,10*ROW('Hygiene Data'!G184)),NA())</f>
        <v>#N/A</v>
      </c>
      <c r="BK190" s="84" t="e">
        <f ca="true">+IF(AND(ISNUMBER(OFFSET('Hygiene Data'!$G$9,0,10*ROW('Hygiene Data'!G184))),'Data Summary'!DZ190="Yes"),OFFSET('Hygiene Data'!$G$9,0,10*ROW('Hygiene Data'!G184)),NA())</f>
        <v>#N/A</v>
      </c>
      <c r="BL190" s="84" t="e">
        <f ca="true">+IF(AND(ISNUMBER(OFFSET('Hygiene Data'!$H$5,0,10*ROW('Hygiene Data'!H184))),'Data Summary'!EA190="Yes"),OFFSET('Hygiene Data'!$H$5,0,10*ROW('Hygiene Data'!H184)),NA())</f>
        <v>#N/A</v>
      </c>
      <c r="BM190" s="84" t="e">
        <f ca="true">+IF(AND(ISNUMBER(OFFSET('Hygiene Data'!$H$7,0,10*ROW('Hygiene Data'!H184))),'Data Summary'!EB190="Yes"),OFFSET('Hygiene Data'!$H$7,0,10*ROW('Hygiene Data'!H184)),NA())</f>
        <v>#N/A</v>
      </c>
      <c r="BN190" s="84" t="e">
        <f ca="true">+IF(AND(ISNUMBER(OFFSET('Hygiene Data'!$H$9,0,10*ROW('Hygiene Data'!H184))),'Data Summary'!EC190="Yes"),OFFSET('Hygiene Data'!$H$9,0,10*ROW('Hygiene Data'!H184)),NA())</f>
        <v>#N/A</v>
      </c>
      <c r="BO190" s="84" t="e">
        <f ca="true">+IF(AND(ISNUMBER(OFFSET('Hygiene Data'!$I$5,0,10*ROW('Hygiene Data'!I184))),'Data Summary'!ED190="Yes"),OFFSET('Hygiene Data'!$I$5,0,10*ROW('Hygiene Data'!I184)),NA())</f>
        <v>#N/A</v>
      </c>
      <c r="BP190" s="84" t="e">
        <f ca="true">+IF(AND(ISNUMBER(OFFSET('Hygiene Data'!$I$7,0,10*ROW('Hygiene Data'!I184))),'Data Summary'!EE190="Yes"),OFFSET('Hygiene Data'!$I$7,0,10*ROW('Hygiene Data'!I184)),NA())</f>
        <v>#N/A</v>
      </c>
      <c r="BQ190" s="84" t="e">
        <f ca="true">+IF(AND(ISNUMBER(OFFSET('Hygiene Data'!$I$9,0,10*ROW('Hygiene Data'!I184))),'Data Summary'!EF190="Yes"),OFFSET('Hygiene Data'!$I$9,0,10*ROW('Hygiene Data'!I184)),NA())</f>
        <v>#N/A</v>
      </c>
    </row>
    <row xmlns:x14ac="http://schemas.microsoft.com/office/spreadsheetml/2009/9/ac" r="191" x14ac:dyDescent="0.2">
      <c r="A191" s="375" t="e">
        <f ca="true">+RIGHT('Data Summary'!A191,LEN('Data Summary'!A191)-9)</f>
        <v>#VALUE!</v>
      </c>
      <c r="B191" s="36" t="str">
        <f ca="true">+IF(ISTEXT('Data Summary'!B191),'Data Summary'!B191,"")</f>
        <v/>
      </c>
      <c r="C191" s="325" t="e">
        <f ca="true">+VALUE('Data Summary'!C191)</f>
        <v>#VALUE!</v>
      </c>
      <c r="D191" s="82" t="e">
        <f ca="true">+IF(AND(ISNUMBER(OFFSET('Water Data'!$D$4,0,10*ROW('Water Data'!D185))),'Data Summary'!BS191="Yes"),100-OFFSET('Water Data'!$D$4,0,10*ROW('Water Data'!D185)),NA())</f>
        <v>#N/A</v>
      </c>
      <c r="E191" s="82" t="e">
        <f ca="true">+IF(AND(ISNUMBER(OFFSET('Water Data'!$D$6,0,10*ROW('Water Data'!D185))),'Data Summary'!BT191="Yes"),OFFSET('Water Data'!$D$6,0,10*ROW('Water Data'!D185)),NA())</f>
        <v>#N/A</v>
      </c>
      <c r="F191" s="82" t="e">
        <f ca="true">+IF(AND(ISNUMBER(OFFSET('Water Data'!$D$9,0,10*ROW('Water Data'!D185))),'Data Summary'!BU191="Yes"),OFFSET('Water Data'!$D$9,0,10*ROW('Water Data'!D185)),NA())</f>
        <v>#N/A</v>
      </c>
      <c r="G191" s="82" t="e">
        <f ca="true">+IF(AND(ISNUMBER(OFFSET('Water Data'!$E$4,0,10*ROW('Water Data'!E185))),'Data Summary'!BV191="Yes"),100-OFFSET('Water Data'!$E$4,0,10*ROW('Water Data'!E185)),NA())</f>
        <v>#N/A</v>
      </c>
      <c r="H191" s="82" t="e">
        <f ca="true">+IF(AND(ISNUMBER(OFFSET('Water Data'!$E$6,0,10*ROW('Water Data'!E185))),'Data Summary'!BW191="Yes"),OFFSET('Water Data'!$E$6,0,10*ROW('Water Data'!E185)),NA())</f>
        <v>#N/A</v>
      </c>
      <c r="I191" s="82" t="e">
        <f ca="true">+IF(AND(ISNUMBER(OFFSET('Water Data'!$E$9,0,10*ROW('Water Data'!E185))),'Data Summary'!BX191="Yes"),OFFSET('Water Data'!$E$9,0,10*ROW('Water Data'!E185)),NA())</f>
        <v>#N/A</v>
      </c>
      <c r="J191" s="82" t="e">
        <f ca="true">+IF(AND(ISNUMBER(OFFSET('Water Data'!$F$4,0,10*ROW('Water Data'!F185))),'Data Summary'!BY191="Yes"),100-OFFSET('Water Data'!$F$4,0,10*ROW('Water Data'!F185)),NA())</f>
        <v>#N/A</v>
      </c>
      <c r="K191" s="82" t="e">
        <f ca="true">+IF(AND(ISNUMBER(OFFSET('Water Data'!$F$6,0,10*ROW('Water Data'!F185))),'Data Summary'!BZ191="Yes"),OFFSET('Water Data'!$F$6,0,10*ROW('Water Data'!F185)),NA())</f>
        <v>#N/A</v>
      </c>
      <c r="L191" s="82" t="e">
        <f ca="true">+IF(AND(ISNUMBER(OFFSET('Water Data'!$F$9,0,10*ROW('Water Data'!F185))),'Data Summary'!CA191="Yes"),OFFSET('Water Data'!$F$9,0,10*ROW('Water Data'!F185)),NA())</f>
        <v>#N/A</v>
      </c>
      <c r="M191" s="82" t="e">
        <f ca="true">+IF(AND(ISNUMBER(OFFSET('Water Data'!$G$4,0,10*ROW('Water Data'!G185))),'Data Summary'!CB191="Yes"),100-OFFSET('Water Data'!$G$4,0,10*ROW('Water Data'!G185)),NA())</f>
        <v>#N/A</v>
      </c>
      <c r="N191" s="82" t="e">
        <f ca="true">+IF(AND(ISNUMBER(OFFSET('Water Data'!$G$6,0,10*ROW('Water Data'!G185))),'Data Summary'!CC191="Yes"),OFFSET('Water Data'!$G$6,0,10*ROW('Water Data'!G185)),NA())</f>
        <v>#N/A</v>
      </c>
      <c r="O191" s="82" t="e">
        <f ca="true">+IF(AND(ISNUMBER(OFFSET('Water Data'!$G$9,0,10*ROW('Water Data'!G185))),'Data Summary'!CD191="Yes"),OFFSET('Water Data'!$G$9,0,10*ROW('Water Data'!G185)),NA())</f>
        <v>#N/A</v>
      </c>
      <c r="P191" s="82" t="e">
        <f ca="true">+IF(AND(ISNUMBER(OFFSET('Water Data'!$H$4,0,10*ROW('Water Data'!H185))),'Data Summary'!CE191="Yes"),100-OFFSET('Water Data'!$H$4,0,10*ROW('Water Data'!H185)),NA())</f>
        <v>#N/A</v>
      </c>
      <c r="Q191" s="82" t="e">
        <f ca="true">+IF(AND(ISNUMBER(OFFSET('Water Data'!$H$6,0,10*ROW('Water Data'!H185))),'Data Summary'!CF191="Yes"),OFFSET('Water Data'!$H$6,0,10*ROW('Water Data'!H185)),NA())</f>
        <v>#N/A</v>
      </c>
      <c r="R191" s="82" t="e">
        <f ca="true">+IF(AND(ISNUMBER(OFFSET('Water Data'!$H$9,0,10*ROW('Water Data'!H185))),'Data Summary'!CG191="Yes"),OFFSET('Water Data'!$H$9,0,10*ROW('Water Data'!H185)),NA())</f>
        <v>#N/A</v>
      </c>
      <c r="S191" s="82" t="e">
        <f ca="true">+IF(AND(ISNUMBER(OFFSET('Water Data'!$I$4,0,10*ROW('Water Data'!I185))),'Data Summary'!CH191="Yes"),100-OFFSET('Water Data'!$I$4,0,10*ROW('Water Data'!I185)),NA())</f>
        <v>#N/A</v>
      </c>
      <c r="T191" s="82" t="e">
        <f ca="true">+IF(AND(ISNUMBER(OFFSET('Water Data'!$I$6,0,10*ROW('Water Data'!I185))),'Data Summary'!CI191="Yes"),OFFSET('Water Data'!$I$6,0,10*ROW('Water Data'!I185)),NA())</f>
        <v>#N/A</v>
      </c>
      <c r="U191" s="82" t="e">
        <f ca="true">+IF(AND(ISNUMBER(OFFSET('Water Data'!$I$9,0,10*ROW('Water Data'!I185))),'Data Summary'!CJ191="Yes"),OFFSET('Water Data'!$I$9,0,10*ROW('Water Data'!I185)),NA())</f>
        <v>#N/A</v>
      </c>
      <c r="V191" s="83" t="e">
        <f ca="true">+IF(AND(ISNUMBER(OFFSET('Sanitation Data'!$D$4,0,10*ROW('Sanitation Data'!D185))),'Data Summary'!CK191="Yes"),100-OFFSET('Sanitation Data'!$D$4,0,10*ROW('Sanitation Data'!D185)),NA())</f>
        <v>#N/A</v>
      </c>
      <c r="W191" s="83" t="e">
        <f ca="true">+IF(AND(ISNUMBER(OFFSET('Sanitation Data'!$D$6,0,10*ROW('Sanitation Data'!D185))),'Data Summary'!CL191="Yes"),OFFSET('Sanitation Data'!$D$6,0,10*ROW('Sanitation Data'!D185)),NA())</f>
        <v>#N/A</v>
      </c>
      <c r="X191" s="83" t="e">
        <f ca="true">+IF(AND(ISNUMBER(OFFSET('Sanitation Data'!$D$10,0,10*ROW('Sanitation Data'!D185))),'Data Summary'!CM191="Yes"),OFFSET('Sanitation Data'!$D$10,0,10*ROW('Sanitation Data'!D185)),NA())</f>
        <v>#N/A</v>
      </c>
      <c r="Y191" s="83" t="e">
        <f ca="true">+IF(AND(ISNUMBER(OFFSET('Sanitation Data'!$D$11,0,10*ROW('Sanitation Data'!D185))),'Data Summary'!CN191="Yes"),OFFSET('Sanitation Data'!$D$11,0,10*ROW('Sanitation Data'!D185)),NA())</f>
        <v>#N/A</v>
      </c>
      <c r="Z191" s="83" t="e">
        <f ca="true">+IF(AND(ISNUMBER(OFFSET('Sanitation Data'!$D$12,0,10*ROW('Sanitation Data'!D185))),'Data Summary'!CO191="Yes"),OFFSET('Sanitation Data'!$D$12,0,10*ROW('Sanitation Data'!D185)),NA())</f>
        <v>#N/A</v>
      </c>
      <c r="AA191" s="83" t="e">
        <f ca="true">+IF(AND(ISNUMBER(OFFSET('Sanitation Data'!$E$4,0,10*ROW('Sanitation Data'!E185))),'Data Summary'!CP191="Yes"),100-OFFSET('Sanitation Data'!$E$4,0,10*ROW('Sanitation Data'!E185)),NA())</f>
        <v>#N/A</v>
      </c>
      <c r="AB191" s="83" t="e">
        <f ca="true">+IF(AND(ISNUMBER(OFFSET('Sanitation Data'!$E$6,0,10*ROW('Sanitation Data'!E185))),'Data Summary'!CQ191="Yes"),OFFSET('Sanitation Data'!$E$6,0,10*ROW('Sanitation Data'!E185)),NA())</f>
        <v>#N/A</v>
      </c>
      <c r="AC191" s="83" t="e">
        <f ca="true">+IF(AND(ISNUMBER(OFFSET('Sanitation Data'!$E$10,0,10*ROW('Sanitation Data'!E185))),'Data Summary'!CR191="Yes"),OFFSET('Sanitation Data'!$E$10,0,10*ROW('Sanitation Data'!E185)),NA())</f>
        <v>#N/A</v>
      </c>
      <c r="AD191" s="83" t="e">
        <f ca="true">+IF(AND(ISNUMBER(OFFSET('Sanitation Data'!$E$11,0,10*ROW('Sanitation Data'!E185))),'Data Summary'!CS191="Yes"),OFFSET('Sanitation Data'!$E$11,0,10*ROW('Sanitation Data'!E185)),NA())</f>
        <v>#N/A</v>
      </c>
      <c r="AE191" s="83" t="e">
        <f ca="true">+IF(AND(ISNUMBER(OFFSET('Sanitation Data'!$E$12,0,10*ROW('Sanitation Data'!E185))),'Data Summary'!CT191="Yes"),OFFSET('Sanitation Data'!$E$12,0,10*ROW('Sanitation Data'!E185)),NA())</f>
        <v>#N/A</v>
      </c>
      <c r="AF191" s="83" t="e">
        <f ca="true">+IF(AND(ISNUMBER(OFFSET('Sanitation Data'!$F$4,0,10*ROW('Sanitation Data'!F185))),'Data Summary'!CU191="Yes"),100-OFFSET('Sanitation Data'!$F$4,0,10*ROW('Sanitation Data'!F185)),NA())</f>
        <v>#N/A</v>
      </c>
      <c r="AG191" s="83" t="e">
        <f ca="true">+IF(AND(ISNUMBER(OFFSET('Sanitation Data'!$F$6,0,10*ROW('Sanitation Data'!F185))),'Data Summary'!CV191="Yes"),OFFSET('Sanitation Data'!$F$6,0,10*ROW('Sanitation Data'!F185)),NA())</f>
        <v>#N/A</v>
      </c>
      <c r="AH191" s="83" t="e">
        <f ca="true">+IF(AND(ISNUMBER(OFFSET('Sanitation Data'!$F$10,0,10*ROW('Sanitation Data'!F185))),'Data Summary'!CW191="Yes"),OFFSET('Sanitation Data'!$F$10,0,10*ROW('Sanitation Data'!F185)),NA())</f>
        <v>#N/A</v>
      </c>
      <c r="AI191" s="83" t="e">
        <f ca="true">+IF(AND(ISNUMBER(OFFSET('Sanitation Data'!$F$11,0,10*ROW('Sanitation Data'!F185))),'Data Summary'!CX191="Yes"),OFFSET('Sanitation Data'!$F$11,0,10*ROW('Sanitation Data'!F185)),NA())</f>
        <v>#N/A</v>
      </c>
      <c r="AJ191" s="83" t="e">
        <f ca="true">+IF(AND(ISNUMBER(OFFSET('Sanitation Data'!$F$12,0,10*ROW('Sanitation Data'!F185))),'Data Summary'!CY191="Yes"),OFFSET('Sanitation Data'!$F$12,0,10*ROW('Sanitation Data'!F185)),NA())</f>
        <v>#N/A</v>
      </c>
      <c r="AK191" s="83" t="e">
        <f ca="true">+IF(AND(ISNUMBER(OFFSET('Sanitation Data'!$G$4,0,10*ROW('Sanitation Data'!G185))),'Data Summary'!CZ191="Yes"),100-OFFSET('Sanitation Data'!$G$4,0,10*ROW('Sanitation Data'!G185)),NA())</f>
        <v>#N/A</v>
      </c>
      <c r="AL191" s="83" t="e">
        <f ca="true">+IF(AND(ISNUMBER(OFFSET('Sanitation Data'!$G$6,0,10*ROW('Sanitation Data'!G185))),'Data Summary'!DA191="Yes"),OFFSET('Sanitation Data'!$G$6,0,10*ROW('Sanitation Data'!G185)),NA())</f>
        <v>#N/A</v>
      </c>
      <c r="AM191" s="83" t="e">
        <f ca="true">+IF(AND(ISNUMBER(OFFSET('Sanitation Data'!$G$10,0,10*ROW('Sanitation Data'!G185))),'Data Summary'!DB191="Yes"),OFFSET('Sanitation Data'!$G$10,0,10*ROW('Sanitation Data'!G185)),NA())</f>
        <v>#N/A</v>
      </c>
      <c r="AN191" s="83" t="e">
        <f ca="true">+IF(AND(ISNUMBER(OFFSET('Sanitation Data'!$G$11,0,10*ROW('Sanitation Data'!G185))),'Data Summary'!DC191="Yes"),OFFSET('Sanitation Data'!$G$11,0,10*ROW('Sanitation Data'!G185)),NA())</f>
        <v>#N/A</v>
      </c>
      <c r="AO191" s="83" t="e">
        <f ca="true">+IF(AND(ISNUMBER(OFFSET('Sanitation Data'!$G$12,0,10*ROW('Sanitation Data'!G185))),'Data Summary'!DD191="Yes"),OFFSET('Sanitation Data'!$G$12,0,10*ROW('Sanitation Data'!G185)),NA())</f>
        <v>#N/A</v>
      </c>
      <c r="AP191" s="83" t="e">
        <f ca="true">+IF(AND(ISNUMBER(OFFSET('Sanitation Data'!$H$4,0,10*ROW('Sanitation Data'!H185))),'Data Summary'!DE191="Yes"),100-OFFSET('Sanitation Data'!$H$4,0,10*ROW('Sanitation Data'!H185)),NA())</f>
        <v>#N/A</v>
      </c>
      <c r="AQ191" s="83" t="e">
        <f ca="true">+IF(AND(ISNUMBER(OFFSET('Sanitation Data'!$H$6,0,10*ROW('Sanitation Data'!H185))),'Data Summary'!DF191="Yes"),OFFSET('Sanitation Data'!$H$6,0,10*ROW('Sanitation Data'!H185)),NA())</f>
        <v>#N/A</v>
      </c>
      <c r="AR191" s="83" t="e">
        <f ca="true">+IF(AND(ISNUMBER(OFFSET('Sanitation Data'!$H$10,0,10*ROW('Sanitation Data'!H185))),'Data Summary'!DG191="Yes"),OFFSET('Sanitation Data'!$H$10,0,10*ROW('Sanitation Data'!H185)),NA())</f>
        <v>#N/A</v>
      </c>
      <c r="AS191" s="83" t="e">
        <f ca="true">+IF(AND(ISNUMBER(OFFSET('Sanitation Data'!$H$11,0,10*ROW('Sanitation Data'!H185))),'Data Summary'!DH191="Yes"),OFFSET('Sanitation Data'!$H$11,0,10*ROW('Sanitation Data'!H185)),NA())</f>
        <v>#N/A</v>
      </c>
      <c r="AT191" s="83" t="e">
        <f ca="true">+IF(AND(ISNUMBER(OFFSET('Sanitation Data'!$H$12,0,10*ROW('Sanitation Data'!H185))),'Data Summary'!DI191="Yes"),OFFSET('Sanitation Data'!$H$12,0,10*ROW('Sanitation Data'!H185)),NA())</f>
        <v>#N/A</v>
      </c>
      <c r="AU191" s="83" t="e">
        <f ca="true">+IF(AND(ISNUMBER(OFFSET('Sanitation Data'!$I$4,0,10*ROW('Sanitation Data'!I185))),'Data Summary'!DJ191="Yes"),100-OFFSET('Sanitation Data'!$I$4,0,10*ROW('Sanitation Data'!I185)),NA())</f>
        <v>#N/A</v>
      </c>
      <c r="AV191" s="83" t="e">
        <f ca="true">+IF(AND(ISNUMBER(OFFSET('Sanitation Data'!$I$6,0,10*ROW('Sanitation Data'!I185))),'Data Summary'!DK191="Yes"),OFFSET('Sanitation Data'!$I$6,0,10*ROW('Sanitation Data'!I185)),NA())</f>
        <v>#N/A</v>
      </c>
      <c r="AW191" s="83" t="e">
        <f ca="true">+IF(AND(ISNUMBER(OFFSET('Sanitation Data'!$I$10,0,10*ROW('Sanitation Data'!I185))),'Data Summary'!DL191="Yes"),OFFSET('Sanitation Data'!$I$10,0,10*ROW('Sanitation Data'!I185)),NA())</f>
        <v>#N/A</v>
      </c>
      <c r="AX191" s="83" t="e">
        <f ca="true">+IF(AND(ISNUMBER(OFFSET('Sanitation Data'!$I$11,0,10*ROW('Sanitation Data'!I185))),'Data Summary'!DM191="Yes"),OFFSET('Sanitation Data'!$I$11,0,10*ROW('Sanitation Data'!I185)),NA())</f>
        <v>#N/A</v>
      </c>
      <c r="AY191" s="83" t="e">
        <f ca="true">+IF(AND(ISNUMBER(OFFSET('Sanitation Data'!$I$12,0,10*ROW('Sanitation Data'!I185))),'Data Summary'!DN191="Yes"),OFFSET('Sanitation Data'!$I$12,0,10*ROW('Sanitation Data'!I185)),NA())</f>
        <v>#N/A</v>
      </c>
      <c r="AZ191" s="84" t="e">
        <f ca="true">+IF(AND(ISNUMBER(OFFSET('Hygiene Data'!$D$5,0,10*ROW('Hygiene Data'!D185))),'Data Summary'!DO191="Yes"),OFFSET('Hygiene Data'!$D$5,0,10*ROW('Hygiene Data'!D185)),NA())</f>
        <v>#N/A</v>
      </c>
      <c r="BA191" s="84" t="e">
        <f ca="true">+IF(AND(ISNUMBER(OFFSET('Hygiene Data'!$D$7,0,10*ROW('Hygiene Data'!D185))),'Data Summary'!DP191="Yes"),OFFSET('Hygiene Data'!$D$7,0,10*ROW('Hygiene Data'!D185)),NA())</f>
        <v>#N/A</v>
      </c>
      <c r="BB191" s="84" t="e">
        <f ca="true">+IF(AND(ISNUMBER(OFFSET('Hygiene Data'!$D$9,0,10*ROW('Hygiene Data'!D185))),'Data Summary'!DQ191="Yes"),OFFSET('Hygiene Data'!$D$9,0,10*ROW('Hygiene Data'!D185)),NA())</f>
        <v>#N/A</v>
      </c>
      <c r="BC191" s="84" t="e">
        <f ca="true">+IF(AND(ISNUMBER(OFFSET('Hygiene Data'!$E$5,0,10*ROW('Hygiene Data'!E185))),'Data Summary'!DR191="Yes"),OFFSET('Hygiene Data'!$E$5,0,10*ROW('Hygiene Data'!E185)),NA())</f>
        <v>#N/A</v>
      </c>
      <c r="BD191" s="84" t="e">
        <f ca="true">+IF(AND(ISNUMBER(OFFSET('Hygiene Data'!$E$7,0,10*ROW('Hygiene Data'!E185))),'Data Summary'!DS191="Yes"),OFFSET('Hygiene Data'!$E$7,0,10*ROW('Hygiene Data'!E185)),NA())</f>
        <v>#N/A</v>
      </c>
      <c r="BE191" s="84" t="e">
        <f ca="true">+IF(AND(ISNUMBER(OFFSET('Hygiene Data'!$E$9,0,10*ROW('Hygiene Data'!E185))),'Data Summary'!DT191="Yes"),OFFSET('Hygiene Data'!$E$9,0,10*ROW('Hygiene Data'!E185)),NA())</f>
        <v>#N/A</v>
      </c>
      <c r="BF191" s="84" t="e">
        <f ca="true">+IF(AND(ISNUMBER(OFFSET('Hygiene Data'!$F$5,0,10*ROW('Hygiene Data'!F185))),'Data Summary'!DU191="Yes"),OFFSET('Hygiene Data'!$F$5,0,10*ROW('Hygiene Data'!F185)),NA())</f>
        <v>#N/A</v>
      </c>
      <c r="BG191" s="84" t="e">
        <f ca="true">+IF(AND(ISNUMBER(OFFSET('Hygiene Data'!$F$7,0,10*ROW('Hygiene Data'!F185))),'Data Summary'!DV191="Yes"),OFFSET('Hygiene Data'!$F$7,0,10*ROW('Hygiene Data'!F185)),NA())</f>
        <v>#N/A</v>
      </c>
      <c r="BH191" s="84" t="e">
        <f ca="true">+IF(AND(ISNUMBER(OFFSET('Hygiene Data'!$F$9,0,10*ROW('Hygiene Data'!F185))),'Data Summary'!DW191="Yes"),OFFSET('Hygiene Data'!$F$9,0,10*ROW('Hygiene Data'!F185)),NA())</f>
        <v>#N/A</v>
      </c>
      <c r="BI191" s="84" t="e">
        <f ca="true">+IF(AND(ISNUMBER(OFFSET('Hygiene Data'!$G$5,0,10*ROW('Hygiene Data'!G185))),'Data Summary'!DX191="Yes"),OFFSET('Hygiene Data'!$G$5,0,10*ROW('Hygiene Data'!G185)),NA())</f>
        <v>#N/A</v>
      </c>
      <c r="BJ191" s="84" t="e">
        <f ca="true">+IF(AND(ISNUMBER(OFFSET('Hygiene Data'!$G$7,0,10*ROW('Hygiene Data'!G185))),'Data Summary'!DY191="Yes"),OFFSET('Hygiene Data'!$G$7,0,10*ROW('Hygiene Data'!G185)),NA())</f>
        <v>#N/A</v>
      </c>
      <c r="BK191" s="84" t="e">
        <f ca="true">+IF(AND(ISNUMBER(OFFSET('Hygiene Data'!$G$9,0,10*ROW('Hygiene Data'!G185))),'Data Summary'!DZ191="Yes"),OFFSET('Hygiene Data'!$G$9,0,10*ROW('Hygiene Data'!G185)),NA())</f>
        <v>#N/A</v>
      </c>
      <c r="BL191" s="84" t="e">
        <f ca="true">+IF(AND(ISNUMBER(OFFSET('Hygiene Data'!$H$5,0,10*ROW('Hygiene Data'!H185))),'Data Summary'!EA191="Yes"),OFFSET('Hygiene Data'!$H$5,0,10*ROW('Hygiene Data'!H185)),NA())</f>
        <v>#N/A</v>
      </c>
      <c r="BM191" s="84" t="e">
        <f ca="true">+IF(AND(ISNUMBER(OFFSET('Hygiene Data'!$H$7,0,10*ROW('Hygiene Data'!H185))),'Data Summary'!EB191="Yes"),OFFSET('Hygiene Data'!$H$7,0,10*ROW('Hygiene Data'!H185)),NA())</f>
        <v>#N/A</v>
      </c>
      <c r="BN191" s="84" t="e">
        <f ca="true">+IF(AND(ISNUMBER(OFFSET('Hygiene Data'!$H$9,0,10*ROW('Hygiene Data'!H185))),'Data Summary'!EC191="Yes"),OFFSET('Hygiene Data'!$H$9,0,10*ROW('Hygiene Data'!H185)),NA())</f>
        <v>#N/A</v>
      </c>
      <c r="BO191" s="84" t="e">
        <f ca="true">+IF(AND(ISNUMBER(OFFSET('Hygiene Data'!$I$5,0,10*ROW('Hygiene Data'!I185))),'Data Summary'!ED191="Yes"),OFFSET('Hygiene Data'!$I$5,0,10*ROW('Hygiene Data'!I185)),NA())</f>
        <v>#N/A</v>
      </c>
      <c r="BP191" s="84" t="e">
        <f ca="true">+IF(AND(ISNUMBER(OFFSET('Hygiene Data'!$I$7,0,10*ROW('Hygiene Data'!I185))),'Data Summary'!EE191="Yes"),OFFSET('Hygiene Data'!$I$7,0,10*ROW('Hygiene Data'!I185)),NA())</f>
        <v>#N/A</v>
      </c>
      <c r="BQ191" s="84" t="e">
        <f ca="true">+IF(AND(ISNUMBER(OFFSET('Hygiene Data'!$I$9,0,10*ROW('Hygiene Data'!I185))),'Data Summary'!EF191="Yes"),OFFSET('Hygiene Data'!$I$9,0,10*ROW('Hygiene Data'!I185)),NA())</f>
        <v>#N/A</v>
      </c>
    </row>
    <row xmlns:x14ac="http://schemas.microsoft.com/office/spreadsheetml/2009/9/ac" r="192" x14ac:dyDescent="0.2">
      <c r="A192" s="375" t="e">
        <f ca="true">+RIGHT('Data Summary'!A192,LEN('Data Summary'!A192)-9)</f>
        <v>#VALUE!</v>
      </c>
      <c r="B192" s="36" t="str">
        <f ca="true">+IF(ISTEXT('Data Summary'!B192),'Data Summary'!B192,"")</f>
        <v/>
      </c>
      <c r="C192" s="325" t="e">
        <f ca="true">+VALUE('Data Summary'!C192)</f>
        <v>#VALUE!</v>
      </c>
      <c r="D192" s="82" t="e">
        <f ca="true">+IF(AND(ISNUMBER(OFFSET('Water Data'!$D$4,0,10*ROW('Water Data'!D186))),'Data Summary'!BS192="Yes"),100-OFFSET('Water Data'!$D$4,0,10*ROW('Water Data'!D186)),NA())</f>
        <v>#N/A</v>
      </c>
      <c r="E192" s="82" t="e">
        <f ca="true">+IF(AND(ISNUMBER(OFFSET('Water Data'!$D$6,0,10*ROW('Water Data'!D186))),'Data Summary'!BT192="Yes"),OFFSET('Water Data'!$D$6,0,10*ROW('Water Data'!D186)),NA())</f>
        <v>#N/A</v>
      </c>
      <c r="F192" s="82" t="e">
        <f ca="true">+IF(AND(ISNUMBER(OFFSET('Water Data'!$D$9,0,10*ROW('Water Data'!D186))),'Data Summary'!BU192="Yes"),OFFSET('Water Data'!$D$9,0,10*ROW('Water Data'!D186)),NA())</f>
        <v>#N/A</v>
      </c>
      <c r="G192" s="82" t="e">
        <f ca="true">+IF(AND(ISNUMBER(OFFSET('Water Data'!$E$4,0,10*ROW('Water Data'!E186))),'Data Summary'!BV192="Yes"),100-OFFSET('Water Data'!$E$4,0,10*ROW('Water Data'!E186)),NA())</f>
        <v>#N/A</v>
      </c>
      <c r="H192" s="82" t="e">
        <f ca="true">+IF(AND(ISNUMBER(OFFSET('Water Data'!$E$6,0,10*ROW('Water Data'!E186))),'Data Summary'!BW192="Yes"),OFFSET('Water Data'!$E$6,0,10*ROW('Water Data'!E186)),NA())</f>
        <v>#N/A</v>
      </c>
      <c r="I192" s="82" t="e">
        <f ca="true">+IF(AND(ISNUMBER(OFFSET('Water Data'!$E$9,0,10*ROW('Water Data'!E186))),'Data Summary'!BX192="Yes"),OFFSET('Water Data'!$E$9,0,10*ROW('Water Data'!E186)),NA())</f>
        <v>#N/A</v>
      </c>
      <c r="J192" s="82" t="e">
        <f ca="true">+IF(AND(ISNUMBER(OFFSET('Water Data'!$F$4,0,10*ROW('Water Data'!F186))),'Data Summary'!BY192="Yes"),100-OFFSET('Water Data'!$F$4,0,10*ROW('Water Data'!F186)),NA())</f>
        <v>#N/A</v>
      </c>
      <c r="K192" s="82" t="e">
        <f ca="true">+IF(AND(ISNUMBER(OFFSET('Water Data'!$F$6,0,10*ROW('Water Data'!F186))),'Data Summary'!BZ192="Yes"),OFFSET('Water Data'!$F$6,0,10*ROW('Water Data'!F186)),NA())</f>
        <v>#N/A</v>
      </c>
      <c r="L192" s="82" t="e">
        <f ca="true">+IF(AND(ISNUMBER(OFFSET('Water Data'!$F$9,0,10*ROW('Water Data'!F186))),'Data Summary'!CA192="Yes"),OFFSET('Water Data'!$F$9,0,10*ROW('Water Data'!F186)),NA())</f>
        <v>#N/A</v>
      </c>
      <c r="M192" s="82" t="e">
        <f ca="true">+IF(AND(ISNUMBER(OFFSET('Water Data'!$G$4,0,10*ROW('Water Data'!G186))),'Data Summary'!CB192="Yes"),100-OFFSET('Water Data'!$G$4,0,10*ROW('Water Data'!G186)),NA())</f>
        <v>#N/A</v>
      </c>
      <c r="N192" s="82" t="e">
        <f ca="true">+IF(AND(ISNUMBER(OFFSET('Water Data'!$G$6,0,10*ROW('Water Data'!G186))),'Data Summary'!CC192="Yes"),OFFSET('Water Data'!$G$6,0,10*ROW('Water Data'!G186)),NA())</f>
        <v>#N/A</v>
      </c>
      <c r="O192" s="82" t="e">
        <f ca="true">+IF(AND(ISNUMBER(OFFSET('Water Data'!$G$9,0,10*ROW('Water Data'!G186))),'Data Summary'!CD192="Yes"),OFFSET('Water Data'!$G$9,0,10*ROW('Water Data'!G186)),NA())</f>
        <v>#N/A</v>
      </c>
      <c r="P192" s="82" t="e">
        <f ca="true">+IF(AND(ISNUMBER(OFFSET('Water Data'!$H$4,0,10*ROW('Water Data'!H186))),'Data Summary'!CE192="Yes"),100-OFFSET('Water Data'!$H$4,0,10*ROW('Water Data'!H186)),NA())</f>
        <v>#N/A</v>
      </c>
      <c r="Q192" s="82" t="e">
        <f ca="true">+IF(AND(ISNUMBER(OFFSET('Water Data'!$H$6,0,10*ROW('Water Data'!H186))),'Data Summary'!CF192="Yes"),OFFSET('Water Data'!$H$6,0,10*ROW('Water Data'!H186)),NA())</f>
        <v>#N/A</v>
      </c>
      <c r="R192" s="82" t="e">
        <f ca="true">+IF(AND(ISNUMBER(OFFSET('Water Data'!$H$9,0,10*ROW('Water Data'!H186))),'Data Summary'!CG192="Yes"),OFFSET('Water Data'!$H$9,0,10*ROW('Water Data'!H186)),NA())</f>
        <v>#N/A</v>
      </c>
      <c r="S192" s="82" t="e">
        <f ca="true">+IF(AND(ISNUMBER(OFFSET('Water Data'!$I$4,0,10*ROW('Water Data'!I186))),'Data Summary'!CH192="Yes"),100-OFFSET('Water Data'!$I$4,0,10*ROW('Water Data'!I186)),NA())</f>
        <v>#N/A</v>
      </c>
      <c r="T192" s="82" t="e">
        <f ca="true">+IF(AND(ISNUMBER(OFFSET('Water Data'!$I$6,0,10*ROW('Water Data'!I186))),'Data Summary'!CI192="Yes"),OFFSET('Water Data'!$I$6,0,10*ROW('Water Data'!I186)),NA())</f>
        <v>#N/A</v>
      </c>
      <c r="U192" s="82" t="e">
        <f ca="true">+IF(AND(ISNUMBER(OFFSET('Water Data'!$I$9,0,10*ROW('Water Data'!I186))),'Data Summary'!CJ192="Yes"),OFFSET('Water Data'!$I$9,0,10*ROW('Water Data'!I186)),NA())</f>
        <v>#N/A</v>
      </c>
      <c r="V192" s="83" t="e">
        <f ca="true">+IF(AND(ISNUMBER(OFFSET('Sanitation Data'!$D$4,0,10*ROW('Sanitation Data'!D186))),'Data Summary'!CK192="Yes"),100-OFFSET('Sanitation Data'!$D$4,0,10*ROW('Sanitation Data'!D186)),NA())</f>
        <v>#N/A</v>
      </c>
      <c r="W192" s="83" t="e">
        <f ca="true">+IF(AND(ISNUMBER(OFFSET('Sanitation Data'!$D$6,0,10*ROW('Sanitation Data'!D186))),'Data Summary'!CL192="Yes"),OFFSET('Sanitation Data'!$D$6,0,10*ROW('Sanitation Data'!D186)),NA())</f>
        <v>#N/A</v>
      </c>
      <c r="X192" s="83" t="e">
        <f ca="true">+IF(AND(ISNUMBER(OFFSET('Sanitation Data'!$D$10,0,10*ROW('Sanitation Data'!D186))),'Data Summary'!CM192="Yes"),OFFSET('Sanitation Data'!$D$10,0,10*ROW('Sanitation Data'!D186)),NA())</f>
        <v>#N/A</v>
      </c>
      <c r="Y192" s="83" t="e">
        <f ca="true">+IF(AND(ISNUMBER(OFFSET('Sanitation Data'!$D$11,0,10*ROW('Sanitation Data'!D186))),'Data Summary'!CN192="Yes"),OFFSET('Sanitation Data'!$D$11,0,10*ROW('Sanitation Data'!D186)),NA())</f>
        <v>#N/A</v>
      </c>
      <c r="Z192" s="83" t="e">
        <f ca="true">+IF(AND(ISNUMBER(OFFSET('Sanitation Data'!$D$12,0,10*ROW('Sanitation Data'!D186))),'Data Summary'!CO192="Yes"),OFFSET('Sanitation Data'!$D$12,0,10*ROW('Sanitation Data'!D186)),NA())</f>
        <v>#N/A</v>
      </c>
      <c r="AA192" s="83" t="e">
        <f ca="true">+IF(AND(ISNUMBER(OFFSET('Sanitation Data'!$E$4,0,10*ROW('Sanitation Data'!E186))),'Data Summary'!CP192="Yes"),100-OFFSET('Sanitation Data'!$E$4,0,10*ROW('Sanitation Data'!E186)),NA())</f>
        <v>#N/A</v>
      </c>
      <c r="AB192" s="83" t="e">
        <f ca="true">+IF(AND(ISNUMBER(OFFSET('Sanitation Data'!$E$6,0,10*ROW('Sanitation Data'!E186))),'Data Summary'!CQ192="Yes"),OFFSET('Sanitation Data'!$E$6,0,10*ROW('Sanitation Data'!E186)),NA())</f>
        <v>#N/A</v>
      </c>
      <c r="AC192" s="83" t="e">
        <f ca="true">+IF(AND(ISNUMBER(OFFSET('Sanitation Data'!$E$10,0,10*ROW('Sanitation Data'!E186))),'Data Summary'!CR192="Yes"),OFFSET('Sanitation Data'!$E$10,0,10*ROW('Sanitation Data'!E186)),NA())</f>
        <v>#N/A</v>
      </c>
      <c r="AD192" s="83" t="e">
        <f ca="true">+IF(AND(ISNUMBER(OFFSET('Sanitation Data'!$E$11,0,10*ROW('Sanitation Data'!E186))),'Data Summary'!CS192="Yes"),OFFSET('Sanitation Data'!$E$11,0,10*ROW('Sanitation Data'!E186)),NA())</f>
        <v>#N/A</v>
      </c>
      <c r="AE192" s="83" t="e">
        <f ca="true">+IF(AND(ISNUMBER(OFFSET('Sanitation Data'!$E$12,0,10*ROW('Sanitation Data'!E186))),'Data Summary'!CT192="Yes"),OFFSET('Sanitation Data'!$E$12,0,10*ROW('Sanitation Data'!E186)),NA())</f>
        <v>#N/A</v>
      </c>
      <c r="AF192" s="83" t="e">
        <f ca="true">+IF(AND(ISNUMBER(OFFSET('Sanitation Data'!$F$4,0,10*ROW('Sanitation Data'!F186))),'Data Summary'!CU192="Yes"),100-OFFSET('Sanitation Data'!$F$4,0,10*ROW('Sanitation Data'!F186)),NA())</f>
        <v>#N/A</v>
      </c>
      <c r="AG192" s="83" t="e">
        <f ca="true">+IF(AND(ISNUMBER(OFFSET('Sanitation Data'!$F$6,0,10*ROW('Sanitation Data'!F186))),'Data Summary'!CV192="Yes"),OFFSET('Sanitation Data'!$F$6,0,10*ROW('Sanitation Data'!F186)),NA())</f>
        <v>#N/A</v>
      </c>
      <c r="AH192" s="83" t="e">
        <f ca="true">+IF(AND(ISNUMBER(OFFSET('Sanitation Data'!$F$10,0,10*ROW('Sanitation Data'!F186))),'Data Summary'!CW192="Yes"),OFFSET('Sanitation Data'!$F$10,0,10*ROW('Sanitation Data'!F186)),NA())</f>
        <v>#N/A</v>
      </c>
      <c r="AI192" s="83" t="e">
        <f ca="true">+IF(AND(ISNUMBER(OFFSET('Sanitation Data'!$F$11,0,10*ROW('Sanitation Data'!F186))),'Data Summary'!CX192="Yes"),OFFSET('Sanitation Data'!$F$11,0,10*ROW('Sanitation Data'!F186)),NA())</f>
        <v>#N/A</v>
      </c>
      <c r="AJ192" s="83" t="e">
        <f ca="true">+IF(AND(ISNUMBER(OFFSET('Sanitation Data'!$F$12,0,10*ROW('Sanitation Data'!F186))),'Data Summary'!CY192="Yes"),OFFSET('Sanitation Data'!$F$12,0,10*ROW('Sanitation Data'!F186)),NA())</f>
        <v>#N/A</v>
      </c>
      <c r="AK192" s="83" t="e">
        <f ca="true">+IF(AND(ISNUMBER(OFFSET('Sanitation Data'!$G$4,0,10*ROW('Sanitation Data'!G186))),'Data Summary'!CZ192="Yes"),100-OFFSET('Sanitation Data'!$G$4,0,10*ROW('Sanitation Data'!G186)),NA())</f>
        <v>#N/A</v>
      </c>
      <c r="AL192" s="83" t="e">
        <f ca="true">+IF(AND(ISNUMBER(OFFSET('Sanitation Data'!$G$6,0,10*ROW('Sanitation Data'!G186))),'Data Summary'!DA192="Yes"),OFFSET('Sanitation Data'!$G$6,0,10*ROW('Sanitation Data'!G186)),NA())</f>
        <v>#N/A</v>
      </c>
      <c r="AM192" s="83" t="e">
        <f ca="true">+IF(AND(ISNUMBER(OFFSET('Sanitation Data'!$G$10,0,10*ROW('Sanitation Data'!G186))),'Data Summary'!DB192="Yes"),OFFSET('Sanitation Data'!$G$10,0,10*ROW('Sanitation Data'!G186)),NA())</f>
        <v>#N/A</v>
      </c>
      <c r="AN192" s="83" t="e">
        <f ca="true">+IF(AND(ISNUMBER(OFFSET('Sanitation Data'!$G$11,0,10*ROW('Sanitation Data'!G186))),'Data Summary'!DC192="Yes"),OFFSET('Sanitation Data'!$G$11,0,10*ROW('Sanitation Data'!G186)),NA())</f>
        <v>#N/A</v>
      </c>
      <c r="AO192" s="83" t="e">
        <f ca="true">+IF(AND(ISNUMBER(OFFSET('Sanitation Data'!$G$12,0,10*ROW('Sanitation Data'!G186))),'Data Summary'!DD192="Yes"),OFFSET('Sanitation Data'!$G$12,0,10*ROW('Sanitation Data'!G186)),NA())</f>
        <v>#N/A</v>
      </c>
      <c r="AP192" s="83" t="e">
        <f ca="true">+IF(AND(ISNUMBER(OFFSET('Sanitation Data'!$H$4,0,10*ROW('Sanitation Data'!H186))),'Data Summary'!DE192="Yes"),100-OFFSET('Sanitation Data'!$H$4,0,10*ROW('Sanitation Data'!H186)),NA())</f>
        <v>#N/A</v>
      </c>
      <c r="AQ192" s="83" t="e">
        <f ca="true">+IF(AND(ISNUMBER(OFFSET('Sanitation Data'!$H$6,0,10*ROW('Sanitation Data'!H186))),'Data Summary'!DF192="Yes"),OFFSET('Sanitation Data'!$H$6,0,10*ROW('Sanitation Data'!H186)),NA())</f>
        <v>#N/A</v>
      </c>
      <c r="AR192" s="83" t="e">
        <f ca="true">+IF(AND(ISNUMBER(OFFSET('Sanitation Data'!$H$10,0,10*ROW('Sanitation Data'!H186))),'Data Summary'!DG192="Yes"),OFFSET('Sanitation Data'!$H$10,0,10*ROW('Sanitation Data'!H186)),NA())</f>
        <v>#N/A</v>
      </c>
      <c r="AS192" s="83" t="e">
        <f ca="true">+IF(AND(ISNUMBER(OFFSET('Sanitation Data'!$H$11,0,10*ROW('Sanitation Data'!H186))),'Data Summary'!DH192="Yes"),OFFSET('Sanitation Data'!$H$11,0,10*ROW('Sanitation Data'!H186)),NA())</f>
        <v>#N/A</v>
      </c>
      <c r="AT192" s="83" t="e">
        <f ca="true">+IF(AND(ISNUMBER(OFFSET('Sanitation Data'!$H$12,0,10*ROW('Sanitation Data'!H186))),'Data Summary'!DI192="Yes"),OFFSET('Sanitation Data'!$H$12,0,10*ROW('Sanitation Data'!H186)),NA())</f>
        <v>#N/A</v>
      </c>
      <c r="AU192" s="83" t="e">
        <f ca="true">+IF(AND(ISNUMBER(OFFSET('Sanitation Data'!$I$4,0,10*ROW('Sanitation Data'!I186))),'Data Summary'!DJ192="Yes"),100-OFFSET('Sanitation Data'!$I$4,0,10*ROW('Sanitation Data'!I186)),NA())</f>
        <v>#N/A</v>
      </c>
      <c r="AV192" s="83" t="e">
        <f ca="true">+IF(AND(ISNUMBER(OFFSET('Sanitation Data'!$I$6,0,10*ROW('Sanitation Data'!I186))),'Data Summary'!DK192="Yes"),OFFSET('Sanitation Data'!$I$6,0,10*ROW('Sanitation Data'!I186)),NA())</f>
        <v>#N/A</v>
      </c>
      <c r="AW192" s="83" t="e">
        <f ca="true">+IF(AND(ISNUMBER(OFFSET('Sanitation Data'!$I$10,0,10*ROW('Sanitation Data'!I186))),'Data Summary'!DL192="Yes"),OFFSET('Sanitation Data'!$I$10,0,10*ROW('Sanitation Data'!I186)),NA())</f>
        <v>#N/A</v>
      </c>
      <c r="AX192" s="83" t="e">
        <f ca="true">+IF(AND(ISNUMBER(OFFSET('Sanitation Data'!$I$11,0,10*ROW('Sanitation Data'!I186))),'Data Summary'!DM192="Yes"),OFFSET('Sanitation Data'!$I$11,0,10*ROW('Sanitation Data'!I186)),NA())</f>
        <v>#N/A</v>
      </c>
      <c r="AY192" s="83" t="e">
        <f ca="true">+IF(AND(ISNUMBER(OFFSET('Sanitation Data'!$I$12,0,10*ROW('Sanitation Data'!I186))),'Data Summary'!DN192="Yes"),OFFSET('Sanitation Data'!$I$12,0,10*ROW('Sanitation Data'!I186)),NA())</f>
        <v>#N/A</v>
      </c>
      <c r="AZ192" s="84" t="e">
        <f ca="true">+IF(AND(ISNUMBER(OFFSET('Hygiene Data'!$D$5,0,10*ROW('Hygiene Data'!D186))),'Data Summary'!DO192="Yes"),OFFSET('Hygiene Data'!$D$5,0,10*ROW('Hygiene Data'!D186)),NA())</f>
        <v>#N/A</v>
      </c>
      <c r="BA192" s="84" t="e">
        <f ca="true">+IF(AND(ISNUMBER(OFFSET('Hygiene Data'!$D$7,0,10*ROW('Hygiene Data'!D186))),'Data Summary'!DP192="Yes"),OFFSET('Hygiene Data'!$D$7,0,10*ROW('Hygiene Data'!D186)),NA())</f>
        <v>#N/A</v>
      </c>
      <c r="BB192" s="84" t="e">
        <f ca="true">+IF(AND(ISNUMBER(OFFSET('Hygiene Data'!$D$9,0,10*ROW('Hygiene Data'!D186))),'Data Summary'!DQ192="Yes"),OFFSET('Hygiene Data'!$D$9,0,10*ROW('Hygiene Data'!D186)),NA())</f>
        <v>#N/A</v>
      </c>
      <c r="BC192" s="84" t="e">
        <f ca="true">+IF(AND(ISNUMBER(OFFSET('Hygiene Data'!$E$5,0,10*ROW('Hygiene Data'!E186))),'Data Summary'!DR192="Yes"),OFFSET('Hygiene Data'!$E$5,0,10*ROW('Hygiene Data'!E186)),NA())</f>
        <v>#N/A</v>
      </c>
      <c r="BD192" s="84" t="e">
        <f ca="true">+IF(AND(ISNUMBER(OFFSET('Hygiene Data'!$E$7,0,10*ROW('Hygiene Data'!E186))),'Data Summary'!DS192="Yes"),OFFSET('Hygiene Data'!$E$7,0,10*ROW('Hygiene Data'!E186)),NA())</f>
        <v>#N/A</v>
      </c>
      <c r="BE192" s="84" t="e">
        <f ca="true">+IF(AND(ISNUMBER(OFFSET('Hygiene Data'!$E$9,0,10*ROW('Hygiene Data'!E186))),'Data Summary'!DT192="Yes"),OFFSET('Hygiene Data'!$E$9,0,10*ROW('Hygiene Data'!E186)),NA())</f>
        <v>#N/A</v>
      </c>
      <c r="BF192" s="84" t="e">
        <f ca="true">+IF(AND(ISNUMBER(OFFSET('Hygiene Data'!$F$5,0,10*ROW('Hygiene Data'!F186))),'Data Summary'!DU192="Yes"),OFFSET('Hygiene Data'!$F$5,0,10*ROW('Hygiene Data'!F186)),NA())</f>
        <v>#N/A</v>
      </c>
      <c r="BG192" s="84" t="e">
        <f ca="true">+IF(AND(ISNUMBER(OFFSET('Hygiene Data'!$F$7,0,10*ROW('Hygiene Data'!F186))),'Data Summary'!DV192="Yes"),OFFSET('Hygiene Data'!$F$7,0,10*ROW('Hygiene Data'!F186)),NA())</f>
        <v>#N/A</v>
      </c>
      <c r="BH192" s="84" t="e">
        <f ca="true">+IF(AND(ISNUMBER(OFFSET('Hygiene Data'!$F$9,0,10*ROW('Hygiene Data'!F186))),'Data Summary'!DW192="Yes"),OFFSET('Hygiene Data'!$F$9,0,10*ROW('Hygiene Data'!F186)),NA())</f>
        <v>#N/A</v>
      </c>
      <c r="BI192" s="84" t="e">
        <f ca="true">+IF(AND(ISNUMBER(OFFSET('Hygiene Data'!$G$5,0,10*ROW('Hygiene Data'!G186))),'Data Summary'!DX192="Yes"),OFFSET('Hygiene Data'!$G$5,0,10*ROW('Hygiene Data'!G186)),NA())</f>
        <v>#N/A</v>
      </c>
      <c r="BJ192" s="84" t="e">
        <f ca="true">+IF(AND(ISNUMBER(OFFSET('Hygiene Data'!$G$7,0,10*ROW('Hygiene Data'!G186))),'Data Summary'!DY192="Yes"),OFFSET('Hygiene Data'!$G$7,0,10*ROW('Hygiene Data'!G186)),NA())</f>
        <v>#N/A</v>
      </c>
      <c r="BK192" s="84" t="e">
        <f ca="true">+IF(AND(ISNUMBER(OFFSET('Hygiene Data'!$G$9,0,10*ROW('Hygiene Data'!G186))),'Data Summary'!DZ192="Yes"),OFFSET('Hygiene Data'!$G$9,0,10*ROW('Hygiene Data'!G186)),NA())</f>
        <v>#N/A</v>
      </c>
      <c r="BL192" s="84" t="e">
        <f ca="true">+IF(AND(ISNUMBER(OFFSET('Hygiene Data'!$H$5,0,10*ROW('Hygiene Data'!H186))),'Data Summary'!EA192="Yes"),OFFSET('Hygiene Data'!$H$5,0,10*ROW('Hygiene Data'!H186)),NA())</f>
        <v>#N/A</v>
      </c>
      <c r="BM192" s="84" t="e">
        <f ca="true">+IF(AND(ISNUMBER(OFFSET('Hygiene Data'!$H$7,0,10*ROW('Hygiene Data'!H186))),'Data Summary'!EB192="Yes"),OFFSET('Hygiene Data'!$H$7,0,10*ROW('Hygiene Data'!H186)),NA())</f>
        <v>#N/A</v>
      </c>
      <c r="BN192" s="84" t="e">
        <f ca="true">+IF(AND(ISNUMBER(OFFSET('Hygiene Data'!$H$9,0,10*ROW('Hygiene Data'!H186))),'Data Summary'!EC192="Yes"),OFFSET('Hygiene Data'!$H$9,0,10*ROW('Hygiene Data'!H186)),NA())</f>
        <v>#N/A</v>
      </c>
      <c r="BO192" s="84" t="e">
        <f ca="true">+IF(AND(ISNUMBER(OFFSET('Hygiene Data'!$I$5,0,10*ROW('Hygiene Data'!I186))),'Data Summary'!ED192="Yes"),OFFSET('Hygiene Data'!$I$5,0,10*ROW('Hygiene Data'!I186)),NA())</f>
        <v>#N/A</v>
      </c>
      <c r="BP192" s="84" t="e">
        <f ca="true">+IF(AND(ISNUMBER(OFFSET('Hygiene Data'!$I$7,0,10*ROW('Hygiene Data'!I186))),'Data Summary'!EE192="Yes"),OFFSET('Hygiene Data'!$I$7,0,10*ROW('Hygiene Data'!I186)),NA())</f>
        <v>#N/A</v>
      </c>
      <c r="BQ192" s="84" t="e">
        <f ca="true">+IF(AND(ISNUMBER(OFFSET('Hygiene Data'!$I$9,0,10*ROW('Hygiene Data'!I186))),'Data Summary'!EF192="Yes"),OFFSET('Hygiene Data'!$I$9,0,10*ROW('Hygiene Data'!I186)),NA())</f>
        <v>#N/A</v>
      </c>
    </row>
    <row xmlns:x14ac="http://schemas.microsoft.com/office/spreadsheetml/2009/9/ac" r="193" x14ac:dyDescent="0.2">
      <c r="A193" s="375" t="e">
        <f ca="true">+RIGHT('Data Summary'!A193,LEN('Data Summary'!A193)-9)</f>
        <v>#VALUE!</v>
      </c>
      <c r="B193" s="36" t="str">
        <f ca="true">+IF(ISTEXT('Data Summary'!B193),'Data Summary'!B193,"")</f>
        <v/>
      </c>
      <c r="C193" s="325" t="e">
        <f ca="true">+VALUE('Data Summary'!C193)</f>
        <v>#VALUE!</v>
      </c>
      <c r="D193" s="82" t="e">
        <f ca="true">+IF(AND(ISNUMBER(OFFSET('Water Data'!$D$4,0,10*ROW('Water Data'!D187))),'Data Summary'!BS193="Yes"),100-OFFSET('Water Data'!$D$4,0,10*ROW('Water Data'!D187)),NA())</f>
        <v>#N/A</v>
      </c>
      <c r="E193" s="82" t="e">
        <f ca="true">+IF(AND(ISNUMBER(OFFSET('Water Data'!$D$6,0,10*ROW('Water Data'!D187))),'Data Summary'!BT193="Yes"),OFFSET('Water Data'!$D$6,0,10*ROW('Water Data'!D187)),NA())</f>
        <v>#N/A</v>
      </c>
      <c r="F193" s="82" t="e">
        <f ca="true">+IF(AND(ISNUMBER(OFFSET('Water Data'!$D$9,0,10*ROW('Water Data'!D187))),'Data Summary'!BU193="Yes"),OFFSET('Water Data'!$D$9,0,10*ROW('Water Data'!D187)),NA())</f>
        <v>#N/A</v>
      </c>
      <c r="G193" s="82" t="e">
        <f ca="true">+IF(AND(ISNUMBER(OFFSET('Water Data'!$E$4,0,10*ROW('Water Data'!E187))),'Data Summary'!BV193="Yes"),100-OFFSET('Water Data'!$E$4,0,10*ROW('Water Data'!E187)),NA())</f>
        <v>#N/A</v>
      </c>
      <c r="H193" s="82" t="e">
        <f ca="true">+IF(AND(ISNUMBER(OFFSET('Water Data'!$E$6,0,10*ROW('Water Data'!E187))),'Data Summary'!BW193="Yes"),OFFSET('Water Data'!$E$6,0,10*ROW('Water Data'!E187)),NA())</f>
        <v>#N/A</v>
      </c>
      <c r="I193" s="82" t="e">
        <f ca="true">+IF(AND(ISNUMBER(OFFSET('Water Data'!$E$9,0,10*ROW('Water Data'!E187))),'Data Summary'!BX193="Yes"),OFFSET('Water Data'!$E$9,0,10*ROW('Water Data'!E187)),NA())</f>
        <v>#N/A</v>
      </c>
      <c r="J193" s="82" t="e">
        <f ca="true">+IF(AND(ISNUMBER(OFFSET('Water Data'!$F$4,0,10*ROW('Water Data'!F187))),'Data Summary'!BY193="Yes"),100-OFFSET('Water Data'!$F$4,0,10*ROW('Water Data'!F187)),NA())</f>
        <v>#N/A</v>
      </c>
      <c r="K193" s="82" t="e">
        <f ca="true">+IF(AND(ISNUMBER(OFFSET('Water Data'!$F$6,0,10*ROW('Water Data'!F187))),'Data Summary'!BZ193="Yes"),OFFSET('Water Data'!$F$6,0,10*ROW('Water Data'!F187)),NA())</f>
        <v>#N/A</v>
      </c>
      <c r="L193" s="82" t="e">
        <f ca="true">+IF(AND(ISNUMBER(OFFSET('Water Data'!$F$9,0,10*ROW('Water Data'!F187))),'Data Summary'!CA193="Yes"),OFFSET('Water Data'!$F$9,0,10*ROW('Water Data'!F187)),NA())</f>
        <v>#N/A</v>
      </c>
      <c r="M193" s="82" t="e">
        <f ca="true">+IF(AND(ISNUMBER(OFFSET('Water Data'!$G$4,0,10*ROW('Water Data'!G187))),'Data Summary'!CB193="Yes"),100-OFFSET('Water Data'!$G$4,0,10*ROW('Water Data'!G187)),NA())</f>
        <v>#N/A</v>
      </c>
      <c r="N193" s="82" t="e">
        <f ca="true">+IF(AND(ISNUMBER(OFFSET('Water Data'!$G$6,0,10*ROW('Water Data'!G187))),'Data Summary'!CC193="Yes"),OFFSET('Water Data'!$G$6,0,10*ROW('Water Data'!G187)),NA())</f>
        <v>#N/A</v>
      </c>
      <c r="O193" s="82" t="e">
        <f ca="true">+IF(AND(ISNUMBER(OFFSET('Water Data'!$G$9,0,10*ROW('Water Data'!G187))),'Data Summary'!CD193="Yes"),OFFSET('Water Data'!$G$9,0,10*ROW('Water Data'!G187)),NA())</f>
        <v>#N/A</v>
      </c>
      <c r="P193" s="82" t="e">
        <f ca="true">+IF(AND(ISNUMBER(OFFSET('Water Data'!$H$4,0,10*ROW('Water Data'!H187))),'Data Summary'!CE193="Yes"),100-OFFSET('Water Data'!$H$4,0,10*ROW('Water Data'!H187)),NA())</f>
        <v>#N/A</v>
      </c>
      <c r="Q193" s="82" t="e">
        <f ca="true">+IF(AND(ISNUMBER(OFFSET('Water Data'!$H$6,0,10*ROW('Water Data'!H187))),'Data Summary'!CF193="Yes"),OFFSET('Water Data'!$H$6,0,10*ROW('Water Data'!H187)),NA())</f>
        <v>#N/A</v>
      </c>
      <c r="R193" s="82" t="e">
        <f ca="true">+IF(AND(ISNUMBER(OFFSET('Water Data'!$H$9,0,10*ROW('Water Data'!H187))),'Data Summary'!CG193="Yes"),OFFSET('Water Data'!$H$9,0,10*ROW('Water Data'!H187)),NA())</f>
        <v>#N/A</v>
      </c>
      <c r="S193" s="82" t="e">
        <f ca="true">+IF(AND(ISNUMBER(OFFSET('Water Data'!$I$4,0,10*ROW('Water Data'!I187))),'Data Summary'!CH193="Yes"),100-OFFSET('Water Data'!$I$4,0,10*ROW('Water Data'!I187)),NA())</f>
        <v>#N/A</v>
      </c>
      <c r="T193" s="82" t="e">
        <f ca="true">+IF(AND(ISNUMBER(OFFSET('Water Data'!$I$6,0,10*ROW('Water Data'!I187))),'Data Summary'!CI193="Yes"),OFFSET('Water Data'!$I$6,0,10*ROW('Water Data'!I187)),NA())</f>
        <v>#N/A</v>
      </c>
      <c r="U193" s="82" t="e">
        <f ca="true">+IF(AND(ISNUMBER(OFFSET('Water Data'!$I$9,0,10*ROW('Water Data'!I187))),'Data Summary'!CJ193="Yes"),OFFSET('Water Data'!$I$9,0,10*ROW('Water Data'!I187)),NA())</f>
        <v>#N/A</v>
      </c>
      <c r="V193" s="83" t="e">
        <f ca="true">+IF(AND(ISNUMBER(OFFSET('Sanitation Data'!$D$4,0,10*ROW('Sanitation Data'!D187))),'Data Summary'!CK193="Yes"),100-OFFSET('Sanitation Data'!$D$4,0,10*ROW('Sanitation Data'!D187)),NA())</f>
        <v>#N/A</v>
      </c>
      <c r="W193" s="83" t="e">
        <f ca="true">+IF(AND(ISNUMBER(OFFSET('Sanitation Data'!$D$6,0,10*ROW('Sanitation Data'!D187))),'Data Summary'!CL193="Yes"),OFFSET('Sanitation Data'!$D$6,0,10*ROW('Sanitation Data'!D187)),NA())</f>
        <v>#N/A</v>
      </c>
      <c r="X193" s="83" t="e">
        <f ca="true">+IF(AND(ISNUMBER(OFFSET('Sanitation Data'!$D$10,0,10*ROW('Sanitation Data'!D187))),'Data Summary'!CM193="Yes"),OFFSET('Sanitation Data'!$D$10,0,10*ROW('Sanitation Data'!D187)),NA())</f>
        <v>#N/A</v>
      </c>
      <c r="Y193" s="83" t="e">
        <f ca="true">+IF(AND(ISNUMBER(OFFSET('Sanitation Data'!$D$11,0,10*ROW('Sanitation Data'!D187))),'Data Summary'!CN193="Yes"),OFFSET('Sanitation Data'!$D$11,0,10*ROW('Sanitation Data'!D187)),NA())</f>
        <v>#N/A</v>
      </c>
      <c r="Z193" s="83" t="e">
        <f ca="true">+IF(AND(ISNUMBER(OFFSET('Sanitation Data'!$D$12,0,10*ROW('Sanitation Data'!D187))),'Data Summary'!CO193="Yes"),OFFSET('Sanitation Data'!$D$12,0,10*ROW('Sanitation Data'!D187)),NA())</f>
        <v>#N/A</v>
      </c>
      <c r="AA193" s="83" t="e">
        <f ca="true">+IF(AND(ISNUMBER(OFFSET('Sanitation Data'!$E$4,0,10*ROW('Sanitation Data'!E187))),'Data Summary'!CP193="Yes"),100-OFFSET('Sanitation Data'!$E$4,0,10*ROW('Sanitation Data'!E187)),NA())</f>
        <v>#N/A</v>
      </c>
      <c r="AB193" s="83" t="e">
        <f ca="true">+IF(AND(ISNUMBER(OFFSET('Sanitation Data'!$E$6,0,10*ROW('Sanitation Data'!E187))),'Data Summary'!CQ193="Yes"),OFFSET('Sanitation Data'!$E$6,0,10*ROW('Sanitation Data'!E187)),NA())</f>
        <v>#N/A</v>
      </c>
      <c r="AC193" s="83" t="e">
        <f ca="true">+IF(AND(ISNUMBER(OFFSET('Sanitation Data'!$E$10,0,10*ROW('Sanitation Data'!E187))),'Data Summary'!CR193="Yes"),OFFSET('Sanitation Data'!$E$10,0,10*ROW('Sanitation Data'!E187)),NA())</f>
        <v>#N/A</v>
      </c>
      <c r="AD193" s="83" t="e">
        <f ca="true">+IF(AND(ISNUMBER(OFFSET('Sanitation Data'!$E$11,0,10*ROW('Sanitation Data'!E187))),'Data Summary'!CS193="Yes"),OFFSET('Sanitation Data'!$E$11,0,10*ROW('Sanitation Data'!E187)),NA())</f>
        <v>#N/A</v>
      </c>
      <c r="AE193" s="83" t="e">
        <f ca="true">+IF(AND(ISNUMBER(OFFSET('Sanitation Data'!$E$12,0,10*ROW('Sanitation Data'!E187))),'Data Summary'!CT193="Yes"),OFFSET('Sanitation Data'!$E$12,0,10*ROW('Sanitation Data'!E187)),NA())</f>
        <v>#N/A</v>
      </c>
      <c r="AF193" s="83" t="e">
        <f ca="true">+IF(AND(ISNUMBER(OFFSET('Sanitation Data'!$F$4,0,10*ROW('Sanitation Data'!F187))),'Data Summary'!CU193="Yes"),100-OFFSET('Sanitation Data'!$F$4,0,10*ROW('Sanitation Data'!F187)),NA())</f>
        <v>#N/A</v>
      </c>
      <c r="AG193" s="83" t="e">
        <f ca="true">+IF(AND(ISNUMBER(OFFSET('Sanitation Data'!$F$6,0,10*ROW('Sanitation Data'!F187))),'Data Summary'!CV193="Yes"),OFFSET('Sanitation Data'!$F$6,0,10*ROW('Sanitation Data'!F187)),NA())</f>
        <v>#N/A</v>
      </c>
      <c r="AH193" s="83" t="e">
        <f ca="true">+IF(AND(ISNUMBER(OFFSET('Sanitation Data'!$F$10,0,10*ROW('Sanitation Data'!F187))),'Data Summary'!CW193="Yes"),OFFSET('Sanitation Data'!$F$10,0,10*ROW('Sanitation Data'!F187)),NA())</f>
        <v>#N/A</v>
      </c>
      <c r="AI193" s="83" t="e">
        <f ca="true">+IF(AND(ISNUMBER(OFFSET('Sanitation Data'!$F$11,0,10*ROW('Sanitation Data'!F187))),'Data Summary'!CX193="Yes"),OFFSET('Sanitation Data'!$F$11,0,10*ROW('Sanitation Data'!F187)),NA())</f>
        <v>#N/A</v>
      </c>
      <c r="AJ193" s="83" t="e">
        <f ca="true">+IF(AND(ISNUMBER(OFFSET('Sanitation Data'!$F$12,0,10*ROW('Sanitation Data'!F187))),'Data Summary'!CY193="Yes"),OFFSET('Sanitation Data'!$F$12,0,10*ROW('Sanitation Data'!F187)),NA())</f>
        <v>#N/A</v>
      </c>
      <c r="AK193" s="83" t="e">
        <f ca="true">+IF(AND(ISNUMBER(OFFSET('Sanitation Data'!$G$4,0,10*ROW('Sanitation Data'!G187))),'Data Summary'!CZ193="Yes"),100-OFFSET('Sanitation Data'!$G$4,0,10*ROW('Sanitation Data'!G187)),NA())</f>
        <v>#N/A</v>
      </c>
      <c r="AL193" s="83" t="e">
        <f ca="true">+IF(AND(ISNUMBER(OFFSET('Sanitation Data'!$G$6,0,10*ROW('Sanitation Data'!G187))),'Data Summary'!DA193="Yes"),OFFSET('Sanitation Data'!$G$6,0,10*ROW('Sanitation Data'!G187)),NA())</f>
        <v>#N/A</v>
      </c>
      <c r="AM193" s="83" t="e">
        <f ca="true">+IF(AND(ISNUMBER(OFFSET('Sanitation Data'!$G$10,0,10*ROW('Sanitation Data'!G187))),'Data Summary'!DB193="Yes"),OFFSET('Sanitation Data'!$G$10,0,10*ROW('Sanitation Data'!G187)),NA())</f>
        <v>#N/A</v>
      </c>
      <c r="AN193" s="83" t="e">
        <f ca="true">+IF(AND(ISNUMBER(OFFSET('Sanitation Data'!$G$11,0,10*ROW('Sanitation Data'!G187))),'Data Summary'!DC193="Yes"),OFFSET('Sanitation Data'!$G$11,0,10*ROW('Sanitation Data'!G187)),NA())</f>
        <v>#N/A</v>
      </c>
      <c r="AO193" s="83" t="e">
        <f ca="true">+IF(AND(ISNUMBER(OFFSET('Sanitation Data'!$G$12,0,10*ROW('Sanitation Data'!G187))),'Data Summary'!DD193="Yes"),OFFSET('Sanitation Data'!$G$12,0,10*ROW('Sanitation Data'!G187)),NA())</f>
        <v>#N/A</v>
      </c>
      <c r="AP193" s="83" t="e">
        <f ca="true">+IF(AND(ISNUMBER(OFFSET('Sanitation Data'!$H$4,0,10*ROW('Sanitation Data'!H187))),'Data Summary'!DE193="Yes"),100-OFFSET('Sanitation Data'!$H$4,0,10*ROW('Sanitation Data'!H187)),NA())</f>
        <v>#N/A</v>
      </c>
      <c r="AQ193" s="83" t="e">
        <f ca="true">+IF(AND(ISNUMBER(OFFSET('Sanitation Data'!$H$6,0,10*ROW('Sanitation Data'!H187))),'Data Summary'!DF193="Yes"),OFFSET('Sanitation Data'!$H$6,0,10*ROW('Sanitation Data'!H187)),NA())</f>
        <v>#N/A</v>
      </c>
      <c r="AR193" s="83" t="e">
        <f ca="true">+IF(AND(ISNUMBER(OFFSET('Sanitation Data'!$H$10,0,10*ROW('Sanitation Data'!H187))),'Data Summary'!DG193="Yes"),OFFSET('Sanitation Data'!$H$10,0,10*ROW('Sanitation Data'!H187)),NA())</f>
        <v>#N/A</v>
      </c>
      <c r="AS193" s="83" t="e">
        <f ca="true">+IF(AND(ISNUMBER(OFFSET('Sanitation Data'!$H$11,0,10*ROW('Sanitation Data'!H187))),'Data Summary'!DH193="Yes"),OFFSET('Sanitation Data'!$H$11,0,10*ROW('Sanitation Data'!H187)),NA())</f>
        <v>#N/A</v>
      </c>
      <c r="AT193" s="83" t="e">
        <f ca="true">+IF(AND(ISNUMBER(OFFSET('Sanitation Data'!$H$12,0,10*ROW('Sanitation Data'!H187))),'Data Summary'!DI193="Yes"),OFFSET('Sanitation Data'!$H$12,0,10*ROW('Sanitation Data'!H187)),NA())</f>
        <v>#N/A</v>
      </c>
      <c r="AU193" s="83" t="e">
        <f ca="true">+IF(AND(ISNUMBER(OFFSET('Sanitation Data'!$I$4,0,10*ROW('Sanitation Data'!I187))),'Data Summary'!DJ193="Yes"),100-OFFSET('Sanitation Data'!$I$4,0,10*ROW('Sanitation Data'!I187)),NA())</f>
        <v>#N/A</v>
      </c>
      <c r="AV193" s="83" t="e">
        <f ca="true">+IF(AND(ISNUMBER(OFFSET('Sanitation Data'!$I$6,0,10*ROW('Sanitation Data'!I187))),'Data Summary'!DK193="Yes"),OFFSET('Sanitation Data'!$I$6,0,10*ROW('Sanitation Data'!I187)),NA())</f>
        <v>#N/A</v>
      </c>
      <c r="AW193" s="83" t="e">
        <f ca="true">+IF(AND(ISNUMBER(OFFSET('Sanitation Data'!$I$10,0,10*ROW('Sanitation Data'!I187))),'Data Summary'!DL193="Yes"),OFFSET('Sanitation Data'!$I$10,0,10*ROW('Sanitation Data'!I187)),NA())</f>
        <v>#N/A</v>
      </c>
      <c r="AX193" s="83" t="e">
        <f ca="true">+IF(AND(ISNUMBER(OFFSET('Sanitation Data'!$I$11,0,10*ROW('Sanitation Data'!I187))),'Data Summary'!DM193="Yes"),OFFSET('Sanitation Data'!$I$11,0,10*ROW('Sanitation Data'!I187)),NA())</f>
        <v>#N/A</v>
      </c>
      <c r="AY193" s="83" t="e">
        <f ca="true">+IF(AND(ISNUMBER(OFFSET('Sanitation Data'!$I$12,0,10*ROW('Sanitation Data'!I187))),'Data Summary'!DN193="Yes"),OFFSET('Sanitation Data'!$I$12,0,10*ROW('Sanitation Data'!I187)),NA())</f>
        <v>#N/A</v>
      </c>
      <c r="AZ193" s="84" t="e">
        <f ca="true">+IF(AND(ISNUMBER(OFFSET('Hygiene Data'!$D$5,0,10*ROW('Hygiene Data'!D187))),'Data Summary'!DO193="Yes"),OFFSET('Hygiene Data'!$D$5,0,10*ROW('Hygiene Data'!D187)),NA())</f>
        <v>#N/A</v>
      </c>
      <c r="BA193" s="84" t="e">
        <f ca="true">+IF(AND(ISNUMBER(OFFSET('Hygiene Data'!$D$7,0,10*ROW('Hygiene Data'!D187))),'Data Summary'!DP193="Yes"),OFFSET('Hygiene Data'!$D$7,0,10*ROW('Hygiene Data'!D187)),NA())</f>
        <v>#N/A</v>
      </c>
      <c r="BB193" s="84" t="e">
        <f ca="true">+IF(AND(ISNUMBER(OFFSET('Hygiene Data'!$D$9,0,10*ROW('Hygiene Data'!D187))),'Data Summary'!DQ193="Yes"),OFFSET('Hygiene Data'!$D$9,0,10*ROW('Hygiene Data'!D187)),NA())</f>
        <v>#N/A</v>
      </c>
      <c r="BC193" s="84" t="e">
        <f ca="true">+IF(AND(ISNUMBER(OFFSET('Hygiene Data'!$E$5,0,10*ROW('Hygiene Data'!E187))),'Data Summary'!DR193="Yes"),OFFSET('Hygiene Data'!$E$5,0,10*ROW('Hygiene Data'!E187)),NA())</f>
        <v>#N/A</v>
      </c>
      <c r="BD193" s="84" t="e">
        <f ca="true">+IF(AND(ISNUMBER(OFFSET('Hygiene Data'!$E$7,0,10*ROW('Hygiene Data'!E187))),'Data Summary'!DS193="Yes"),OFFSET('Hygiene Data'!$E$7,0,10*ROW('Hygiene Data'!E187)),NA())</f>
        <v>#N/A</v>
      </c>
      <c r="BE193" s="84" t="e">
        <f ca="true">+IF(AND(ISNUMBER(OFFSET('Hygiene Data'!$E$9,0,10*ROW('Hygiene Data'!E187))),'Data Summary'!DT193="Yes"),OFFSET('Hygiene Data'!$E$9,0,10*ROW('Hygiene Data'!E187)),NA())</f>
        <v>#N/A</v>
      </c>
      <c r="BF193" s="84" t="e">
        <f ca="true">+IF(AND(ISNUMBER(OFFSET('Hygiene Data'!$F$5,0,10*ROW('Hygiene Data'!F187))),'Data Summary'!DU193="Yes"),OFFSET('Hygiene Data'!$F$5,0,10*ROW('Hygiene Data'!F187)),NA())</f>
        <v>#N/A</v>
      </c>
      <c r="BG193" s="84" t="e">
        <f ca="true">+IF(AND(ISNUMBER(OFFSET('Hygiene Data'!$F$7,0,10*ROW('Hygiene Data'!F187))),'Data Summary'!DV193="Yes"),OFFSET('Hygiene Data'!$F$7,0,10*ROW('Hygiene Data'!F187)),NA())</f>
        <v>#N/A</v>
      </c>
      <c r="BH193" s="84" t="e">
        <f ca="true">+IF(AND(ISNUMBER(OFFSET('Hygiene Data'!$F$9,0,10*ROW('Hygiene Data'!F187))),'Data Summary'!DW193="Yes"),OFFSET('Hygiene Data'!$F$9,0,10*ROW('Hygiene Data'!F187)),NA())</f>
        <v>#N/A</v>
      </c>
      <c r="BI193" s="84" t="e">
        <f ca="true">+IF(AND(ISNUMBER(OFFSET('Hygiene Data'!$G$5,0,10*ROW('Hygiene Data'!G187))),'Data Summary'!DX193="Yes"),OFFSET('Hygiene Data'!$G$5,0,10*ROW('Hygiene Data'!G187)),NA())</f>
        <v>#N/A</v>
      </c>
      <c r="BJ193" s="84" t="e">
        <f ca="true">+IF(AND(ISNUMBER(OFFSET('Hygiene Data'!$G$7,0,10*ROW('Hygiene Data'!G187))),'Data Summary'!DY193="Yes"),OFFSET('Hygiene Data'!$G$7,0,10*ROW('Hygiene Data'!G187)),NA())</f>
        <v>#N/A</v>
      </c>
      <c r="BK193" s="84" t="e">
        <f ca="true">+IF(AND(ISNUMBER(OFFSET('Hygiene Data'!$G$9,0,10*ROW('Hygiene Data'!G187))),'Data Summary'!DZ193="Yes"),OFFSET('Hygiene Data'!$G$9,0,10*ROW('Hygiene Data'!G187)),NA())</f>
        <v>#N/A</v>
      </c>
      <c r="BL193" s="84" t="e">
        <f ca="true">+IF(AND(ISNUMBER(OFFSET('Hygiene Data'!$H$5,0,10*ROW('Hygiene Data'!H187))),'Data Summary'!EA193="Yes"),OFFSET('Hygiene Data'!$H$5,0,10*ROW('Hygiene Data'!H187)),NA())</f>
        <v>#N/A</v>
      </c>
      <c r="BM193" s="84" t="e">
        <f ca="true">+IF(AND(ISNUMBER(OFFSET('Hygiene Data'!$H$7,0,10*ROW('Hygiene Data'!H187))),'Data Summary'!EB193="Yes"),OFFSET('Hygiene Data'!$H$7,0,10*ROW('Hygiene Data'!H187)),NA())</f>
        <v>#N/A</v>
      </c>
      <c r="BN193" s="84" t="e">
        <f ca="true">+IF(AND(ISNUMBER(OFFSET('Hygiene Data'!$H$9,0,10*ROW('Hygiene Data'!H187))),'Data Summary'!EC193="Yes"),OFFSET('Hygiene Data'!$H$9,0,10*ROW('Hygiene Data'!H187)),NA())</f>
        <v>#N/A</v>
      </c>
      <c r="BO193" s="84" t="e">
        <f ca="true">+IF(AND(ISNUMBER(OFFSET('Hygiene Data'!$I$5,0,10*ROW('Hygiene Data'!I187))),'Data Summary'!ED193="Yes"),OFFSET('Hygiene Data'!$I$5,0,10*ROW('Hygiene Data'!I187)),NA())</f>
        <v>#N/A</v>
      </c>
      <c r="BP193" s="84" t="e">
        <f ca="true">+IF(AND(ISNUMBER(OFFSET('Hygiene Data'!$I$7,0,10*ROW('Hygiene Data'!I187))),'Data Summary'!EE193="Yes"),OFFSET('Hygiene Data'!$I$7,0,10*ROW('Hygiene Data'!I187)),NA())</f>
        <v>#N/A</v>
      </c>
      <c r="BQ193" s="84" t="e">
        <f ca="true">+IF(AND(ISNUMBER(OFFSET('Hygiene Data'!$I$9,0,10*ROW('Hygiene Data'!I187))),'Data Summary'!EF193="Yes"),OFFSET('Hygiene Data'!$I$9,0,10*ROW('Hygiene Data'!I187)),NA())</f>
        <v>#N/A</v>
      </c>
    </row>
    <row xmlns:x14ac="http://schemas.microsoft.com/office/spreadsheetml/2009/9/ac" r="194" x14ac:dyDescent="0.2">
      <c r="A194" s="375" t="e">
        <f ca="true">+RIGHT('Data Summary'!A194,LEN('Data Summary'!A194)-9)</f>
        <v>#VALUE!</v>
      </c>
      <c r="B194" s="36" t="str">
        <f ca="true">+IF(ISTEXT('Data Summary'!B194),'Data Summary'!B194,"")</f>
        <v/>
      </c>
      <c r="C194" s="325" t="e">
        <f ca="true">+VALUE('Data Summary'!C194)</f>
        <v>#VALUE!</v>
      </c>
      <c r="D194" s="82" t="e">
        <f ca="true">+IF(AND(ISNUMBER(OFFSET('Water Data'!$D$4,0,10*ROW('Water Data'!D188))),'Data Summary'!BS194="Yes"),100-OFFSET('Water Data'!$D$4,0,10*ROW('Water Data'!D188)),NA())</f>
        <v>#N/A</v>
      </c>
      <c r="E194" s="82" t="e">
        <f ca="true">+IF(AND(ISNUMBER(OFFSET('Water Data'!$D$6,0,10*ROW('Water Data'!D188))),'Data Summary'!BT194="Yes"),OFFSET('Water Data'!$D$6,0,10*ROW('Water Data'!D188)),NA())</f>
        <v>#N/A</v>
      </c>
      <c r="F194" s="82" t="e">
        <f ca="true">+IF(AND(ISNUMBER(OFFSET('Water Data'!$D$9,0,10*ROW('Water Data'!D188))),'Data Summary'!BU194="Yes"),OFFSET('Water Data'!$D$9,0,10*ROW('Water Data'!D188)),NA())</f>
        <v>#N/A</v>
      </c>
      <c r="G194" s="82" t="e">
        <f ca="true">+IF(AND(ISNUMBER(OFFSET('Water Data'!$E$4,0,10*ROW('Water Data'!E188))),'Data Summary'!BV194="Yes"),100-OFFSET('Water Data'!$E$4,0,10*ROW('Water Data'!E188)),NA())</f>
        <v>#N/A</v>
      </c>
      <c r="H194" s="82" t="e">
        <f ca="true">+IF(AND(ISNUMBER(OFFSET('Water Data'!$E$6,0,10*ROW('Water Data'!E188))),'Data Summary'!BW194="Yes"),OFFSET('Water Data'!$E$6,0,10*ROW('Water Data'!E188)),NA())</f>
        <v>#N/A</v>
      </c>
      <c r="I194" s="82" t="e">
        <f ca="true">+IF(AND(ISNUMBER(OFFSET('Water Data'!$E$9,0,10*ROW('Water Data'!E188))),'Data Summary'!BX194="Yes"),OFFSET('Water Data'!$E$9,0,10*ROW('Water Data'!E188)),NA())</f>
        <v>#N/A</v>
      </c>
      <c r="J194" s="82" t="e">
        <f ca="true">+IF(AND(ISNUMBER(OFFSET('Water Data'!$F$4,0,10*ROW('Water Data'!F188))),'Data Summary'!BY194="Yes"),100-OFFSET('Water Data'!$F$4,0,10*ROW('Water Data'!F188)),NA())</f>
        <v>#N/A</v>
      </c>
      <c r="K194" s="82" t="e">
        <f ca="true">+IF(AND(ISNUMBER(OFFSET('Water Data'!$F$6,0,10*ROW('Water Data'!F188))),'Data Summary'!BZ194="Yes"),OFFSET('Water Data'!$F$6,0,10*ROW('Water Data'!F188)),NA())</f>
        <v>#N/A</v>
      </c>
      <c r="L194" s="82" t="e">
        <f ca="true">+IF(AND(ISNUMBER(OFFSET('Water Data'!$F$9,0,10*ROW('Water Data'!F188))),'Data Summary'!CA194="Yes"),OFFSET('Water Data'!$F$9,0,10*ROW('Water Data'!F188)),NA())</f>
        <v>#N/A</v>
      </c>
      <c r="M194" s="82" t="e">
        <f ca="true">+IF(AND(ISNUMBER(OFFSET('Water Data'!$G$4,0,10*ROW('Water Data'!G188))),'Data Summary'!CB194="Yes"),100-OFFSET('Water Data'!$G$4,0,10*ROW('Water Data'!G188)),NA())</f>
        <v>#N/A</v>
      </c>
      <c r="N194" s="82" t="e">
        <f ca="true">+IF(AND(ISNUMBER(OFFSET('Water Data'!$G$6,0,10*ROW('Water Data'!G188))),'Data Summary'!CC194="Yes"),OFFSET('Water Data'!$G$6,0,10*ROW('Water Data'!G188)),NA())</f>
        <v>#N/A</v>
      </c>
      <c r="O194" s="82" t="e">
        <f ca="true">+IF(AND(ISNUMBER(OFFSET('Water Data'!$G$9,0,10*ROW('Water Data'!G188))),'Data Summary'!CD194="Yes"),OFFSET('Water Data'!$G$9,0,10*ROW('Water Data'!G188)),NA())</f>
        <v>#N/A</v>
      </c>
      <c r="P194" s="82" t="e">
        <f ca="true">+IF(AND(ISNUMBER(OFFSET('Water Data'!$H$4,0,10*ROW('Water Data'!H188))),'Data Summary'!CE194="Yes"),100-OFFSET('Water Data'!$H$4,0,10*ROW('Water Data'!H188)),NA())</f>
        <v>#N/A</v>
      </c>
      <c r="Q194" s="82" t="e">
        <f ca="true">+IF(AND(ISNUMBER(OFFSET('Water Data'!$H$6,0,10*ROW('Water Data'!H188))),'Data Summary'!CF194="Yes"),OFFSET('Water Data'!$H$6,0,10*ROW('Water Data'!H188)),NA())</f>
        <v>#N/A</v>
      </c>
      <c r="R194" s="82" t="e">
        <f ca="true">+IF(AND(ISNUMBER(OFFSET('Water Data'!$H$9,0,10*ROW('Water Data'!H188))),'Data Summary'!CG194="Yes"),OFFSET('Water Data'!$H$9,0,10*ROW('Water Data'!H188)),NA())</f>
        <v>#N/A</v>
      </c>
      <c r="S194" s="82" t="e">
        <f ca="true">+IF(AND(ISNUMBER(OFFSET('Water Data'!$I$4,0,10*ROW('Water Data'!I188))),'Data Summary'!CH194="Yes"),100-OFFSET('Water Data'!$I$4,0,10*ROW('Water Data'!I188)),NA())</f>
        <v>#N/A</v>
      </c>
      <c r="T194" s="82" t="e">
        <f ca="true">+IF(AND(ISNUMBER(OFFSET('Water Data'!$I$6,0,10*ROW('Water Data'!I188))),'Data Summary'!CI194="Yes"),OFFSET('Water Data'!$I$6,0,10*ROW('Water Data'!I188)),NA())</f>
        <v>#N/A</v>
      </c>
      <c r="U194" s="82" t="e">
        <f ca="true">+IF(AND(ISNUMBER(OFFSET('Water Data'!$I$9,0,10*ROW('Water Data'!I188))),'Data Summary'!CJ194="Yes"),OFFSET('Water Data'!$I$9,0,10*ROW('Water Data'!I188)),NA())</f>
        <v>#N/A</v>
      </c>
      <c r="V194" s="83" t="e">
        <f ca="true">+IF(AND(ISNUMBER(OFFSET('Sanitation Data'!$D$4,0,10*ROW('Sanitation Data'!D188))),'Data Summary'!CK194="Yes"),100-OFFSET('Sanitation Data'!$D$4,0,10*ROW('Sanitation Data'!D188)),NA())</f>
        <v>#N/A</v>
      </c>
      <c r="W194" s="83" t="e">
        <f ca="true">+IF(AND(ISNUMBER(OFFSET('Sanitation Data'!$D$6,0,10*ROW('Sanitation Data'!D188))),'Data Summary'!CL194="Yes"),OFFSET('Sanitation Data'!$D$6,0,10*ROW('Sanitation Data'!D188)),NA())</f>
        <v>#N/A</v>
      </c>
      <c r="X194" s="83" t="e">
        <f ca="true">+IF(AND(ISNUMBER(OFFSET('Sanitation Data'!$D$10,0,10*ROW('Sanitation Data'!D188))),'Data Summary'!CM194="Yes"),OFFSET('Sanitation Data'!$D$10,0,10*ROW('Sanitation Data'!D188)),NA())</f>
        <v>#N/A</v>
      </c>
      <c r="Y194" s="83" t="e">
        <f ca="true">+IF(AND(ISNUMBER(OFFSET('Sanitation Data'!$D$11,0,10*ROW('Sanitation Data'!D188))),'Data Summary'!CN194="Yes"),OFFSET('Sanitation Data'!$D$11,0,10*ROW('Sanitation Data'!D188)),NA())</f>
        <v>#N/A</v>
      </c>
      <c r="Z194" s="83" t="e">
        <f ca="true">+IF(AND(ISNUMBER(OFFSET('Sanitation Data'!$D$12,0,10*ROW('Sanitation Data'!D188))),'Data Summary'!CO194="Yes"),OFFSET('Sanitation Data'!$D$12,0,10*ROW('Sanitation Data'!D188)),NA())</f>
        <v>#N/A</v>
      </c>
      <c r="AA194" s="83" t="e">
        <f ca="true">+IF(AND(ISNUMBER(OFFSET('Sanitation Data'!$E$4,0,10*ROW('Sanitation Data'!E188))),'Data Summary'!CP194="Yes"),100-OFFSET('Sanitation Data'!$E$4,0,10*ROW('Sanitation Data'!E188)),NA())</f>
        <v>#N/A</v>
      </c>
      <c r="AB194" s="83" t="e">
        <f ca="true">+IF(AND(ISNUMBER(OFFSET('Sanitation Data'!$E$6,0,10*ROW('Sanitation Data'!E188))),'Data Summary'!CQ194="Yes"),OFFSET('Sanitation Data'!$E$6,0,10*ROW('Sanitation Data'!E188)),NA())</f>
        <v>#N/A</v>
      </c>
      <c r="AC194" s="83" t="e">
        <f ca="true">+IF(AND(ISNUMBER(OFFSET('Sanitation Data'!$E$10,0,10*ROW('Sanitation Data'!E188))),'Data Summary'!CR194="Yes"),OFFSET('Sanitation Data'!$E$10,0,10*ROW('Sanitation Data'!E188)),NA())</f>
        <v>#N/A</v>
      </c>
      <c r="AD194" s="83" t="e">
        <f ca="true">+IF(AND(ISNUMBER(OFFSET('Sanitation Data'!$E$11,0,10*ROW('Sanitation Data'!E188))),'Data Summary'!CS194="Yes"),OFFSET('Sanitation Data'!$E$11,0,10*ROW('Sanitation Data'!E188)),NA())</f>
        <v>#N/A</v>
      </c>
      <c r="AE194" s="83" t="e">
        <f ca="true">+IF(AND(ISNUMBER(OFFSET('Sanitation Data'!$E$12,0,10*ROW('Sanitation Data'!E188))),'Data Summary'!CT194="Yes"),OFFSET('Sanitation Data'!$E$12,0,10*ROW('Sanitation Data'!E188)),NA())</f>
        <v>#N/A</v>
      </c>
      <c r="AF194" s="83" t="e">
        <f ca="true">+IF(AND(ISNUMBER(OFFSET('Sanitation Data'!$F$4,0,10*ROW('Sanitation Data'!F188))),'Data Summary'!CU194="Yes"),100-OFFSET('Sanitation Data'!$F$4,0,10*ROW('Sanitation Data'!F188)),NA())</f>
        <v>#N/A</v>
      </c>
      <c r="AG194" s="83" t="e">
        <f ca="true">+IF(AND(ISNUMBER(OFFSET('Sanitation Data'!$F$6,0,10*ROW('Sanitation Data'!F188))),'Data Summary'!CV194="Yes"),OFFSET('Sanitation Data'!$F$6,0,10*ROW('Sanitation Data'!F188)),NA())</f>
        <v>#N/A</v>
      </c>
      <c r="AH194" s="83" t="e">
        <f ca="true">+IF(AND(ISNUMBER(OFFSET('Sanitation Data'!$F$10,0,10*ROW('Sanitation Data'!F188))),'Data Summary'!CW194="Yes"),OFFSET('Sanitation Data'!$F$10,0,10*ROW('Sanitation Data'!F188)),NA())</f>
        <v>#N/A</v>
      </c>
      <c r="AI194" s="83" t="e">
        <f ca="true">+IF(AND(ISNUMBER(OFFSET('Sanitation Data'!$F$11,0,10*ROW('Sanitation Data'!F188))),'Data Summary'!CX194="Yes"),OFFSET('Sanitation Data'!$F$11,0,10*ROW('Sanitation Data'!F188)),NA())</f>
        <v>#N/A</v>
      </c>
      <c r="AJ194" s="83" t="e">
        <f ca="true">+IF(AND(ISNUMBER(OFFSET('Sanitation Data'!$F$12,0,10*ROW('Sanitation Data'!F188))),'Data Summary'!CY194="Yes"),OFFSET('Sanitation Data'!$F$12,0,10*ROW('Sanitation Data'!F188)),NA())</f>
        <v>#N/A</v>
      </c>
      <c r="AK194" s="83" t="e">
        <f ca="true">+IF(AND(ISNUMBER(OFFSET('Sanitation Data'!$G$4,0,10*ROW('Sanitation Data'!G188))),'Data Summary'!CZ194="Yes"),100-OFFSET('Sanitation Data'!$G$4,0,10*ROW('Sanitation Data'!G188)),NA())</f>
        <v>#N/A</v>
      </c>
      <c r="AL194" s="83" t="e">
        <f ca="true">+IF(AND(ISNUMBER(OFFSET('Sanitation Data'!$G$6,0,10*ROW('Sanitation Data'!G188))),'Data Summary'!DA194="Yes"),OFFSET('Sanitation Data'!$G$6,0,10*ROW('Sanitation Data'!G188)),NA())</f>
        <v>#N/A</v>
      </c>
      <c r="AM194" s="83" t="e">
        <f ca="true">+IF(AND(ISNUMBER(OFFSET('Sanitation Data'!$G$10,0,10*ROW('Sanitation Data'!G188))),'Data Summary'!DB194="Yes"),OFFSET('Sanitation Data'!$G$10,0,10*ROW('Sanitation Data'!G188)),NA())</f>
        <v>#N/A</v>
      </c>
      <c r="AN194" s="83" t="e">
        <f ca="true">+IF(AND(ISNUMBER(OFFSET('Sanitation Data'!$G$11,0,10*ROW('Sanitation Data'!G188))),'Data Summary'!DC194="Yes"),OFFSET('Sanitation Data'!$G$11,0,10*ROW('Sanitation Data'!G188)),NA())</f>
        <v>#N/A</v>
      </c>
      <c r="AO194" s="83" t="e">
        <f ca="true">+IF(AND(ISNUMBER(OFFSET('Sanitation Data'!$G$12,0,10*ROW('Sanitation Data'!G188))),'Data Summary'!DD194="Yes"),OFFSET('Sanitation Data'!$G$12,0,10*ROW('Sanitation Data'!G188)),NA())</f>
        <v>#N/A</v>
      </c>
      <c r="AP194" s="83" t="e">
        <f ca="true">+IF(AND(ISNUMBER(OFFSET('Sanitation Data'!$H$4,0,10*ROW('Sanitation Data'!H188))),'Data Summary'!DE194="Yes"),100-OFFSET('Sanitation Data'!$H$4,0,10*ROW('Sanitation Data'!H188)),NA())</f>
        <v>#N/A</v>
      </c>
      <c r="AQ194" s="83" t="e">
        <f ca="true">+IF(AND(ISNUMBER(OFFSET('Sanitation Data'!$H$6,0,10*ROW('Sanitation Data'!H188))),'Data Summary'!DF194="Yes"),OFFSET('Sanitation Data'!$H$6,0,10*ROW('Sanitation Data'!H188)),NA())</f>
        <v>#N/A</v>
      </c>
      <c r="AR194" s="83" t="e">
        <f ca="true">+IF(AND(ISNUMBER(OFFSET('Sanitation Data'!$H$10,0,10*ROW('Sanitation Data'!H188))),'Data Summary'!DG194="Yes"),OFFSET('Sanitation Data'!$H$10,0,10*ROW('Sanitation Data'!H188)),NA())</f>
        <v>#N/A</v>
      </c>
      <c r="AS194" s="83" t="e">
        <f ca="true">+IF(AND(ISNUMBER(OFFSET('Sanitation Data'!$H$11,0,10*ROW('Sanitation Data'!H188))),'Data Summary'!DH194="Yes"),OFFSET('Sanitation Data'!$H$11,0,10*ROW('Sanitation Data'!H188)),NA())</f>
        <v>#N/A</v>
      </c>
      <c r="AT194" s="83" t="e">
        <f ca="true">+IF(AND(ISNUMBER(OFFSET('Sanitation Data'!$H$12,0,10*ROW('Sanitation Data'!H188))),'Data Summary'!DI194="Yes"),OFFSET('Sanitation Data'!$H$12,0,10*ROW('Sanitation Data'!H188)),NA())</f>
        <v>#N/A</v>
      </c>
      <c r="AU194" s="83" t="e">
        <f ca="true">+IF(AND(ISNUMBER(OFFSET('Sanitation Data'!$I$4,0,10*ROW('Sanitation Data'!I188))),'Data Summary'!DJ194="Yes"),100-OFFSET('Sanitation Data'!$I$4,0,10*ROW('Sanitation Data'!I188)),NA())</f>
        <v>#N/A</v>
      </c>
      <c r="AV194" s="83" t="e">
        <f ca="true">+IF(AND(ISNUMBER(OFFSET('Sanitation Data'!$I$6,0,10*ROW('Sanitation Data'!I188))),'Data Summary'!DK194="Yes"),OFFSET('Sanitation Data'!$I$6,0,10*ROW('Sanitation Data'!I188)),NA())</f>
        <v>#N/A</v>
      </c>
      <c r="AW194" s="83" t="e">
        <f ca="true">+IF(AND(ISNUMBER(OFFSET('Sanitation Data'!$I$10,0,10*ROW('Sanitation Data'!I188))),'Data Summary'!DL194="Yes"),OFFSET('Sanitation Data'!$I$10,0,10*ROW('Sanitation Data'!I188)),NA())</f>
        <v>#N/A</v>
      </c>
      <c r="AX194" s="83" t="e">
        <f ca="true">+IF(AND(ISNUMBER(OFFSET('Sanitation Data'!$I$11,0,10*ROW('Sanitation Data'!I188))),'Data Summary'!DM194="Yes"),OFFSET('Sanitation Data'!$I$11,0,10*ROW('Sanitation Data'!I188)),NA())</f>
        <v>#N/A</v>
      </c>
      <c r="AY194" s="83" t="e">
        <f ca="true">+IF(AND(ISNUMBER(OFFSET('Sanitation Data'!$I$12,0,10*ROW('Sanitation Data'!I188))),'Data Summary'!DN194="Yes"),OFFSET('Sanitation Data'!$I$12,0,10*ROW('Sanitation Data'!I188)),NA())</f>
        <v>#N/A</v>
      </c>
      <c r="AZ194" s="84" t="e">
        <f ca="true">+IF(AND(ISNUMBER(OFFSET('Hygiene Data'!$D$5,0,10*ROW('Hygiene Data'!D188))),'Data Summary'!DO194="Yes"),OFFSET('Hygiene Data'!$D$5,0,10*ROW('Hygiene Data'!D188)),NA())</f>
        <v>#N/A</v>
      </c>
      <c r="BA194" s="84" t="e">
        <f ca="true">+IF(AND(ISNUMBER(OFFSET('Hygiene Data'!$D$7,0,10*ROW('Hygiene Data'!D188))),'Data Summary'!DP194="Yes"),OFFSET('Hygiene Data'!$D$7,0,10*ROW('Hygiene Data'!D188)),NA())</f>
        <v>#N/A</v>
      </c>
      <c r="BB194" s="84" t="e">
        <f ca="true">+IF(AND(ISNUMBER(OFFSET('Hygiene Data'!$D$9,0,10*ROW('Hygiene Data'!D188))),'Data Summary'!DQ194="Yes"),OFFSET('Hygiene Data'!$D$9,0,10*ROW('Hygiene Data'!D188)),NA())</f>
        <v>#N/A</v>
      </c>
      <c r="BC194" s="84" t="e">
        <f ca="true">+IF(AND(ISNUMBER(OFFSET('Hygiene Data'!$E$5,0,10*ROW('Hygiene Data'!E188))),'Data Summary'!DR194="Yes"),OFFSET('Hygiene Data'!$E$5,0,10*ROW('Hygiene Data'!E188)),NA())</f>
        <v>#N/A</v>
      </c>
      <c r="BD194" s="84" t="e">
        <f ca="true">+IF(AND(ISNUMBER(OFFSET('Hygiene Data'!$E$7,0,10*ROW('Hygiene Data'!E188))),'Data Summary'!DS194="Yes"),OFFSET('Hygiene Data'!$E$7,0,10*ROW('Hygiene Data'!E188)),NA())</f>
        <v>#N/A</v>
      </c>
      <c r="BE194" s="84" t="e">
        <f ca="true">+IF(AND(ISNUMBER(OFFSET('Hygiene Data'!$E$9,0,10*ROW('Hygiene Data'!E188))),'Data Summary'!DT194="Yes"),OFFSET('Hygiene Data'!$E$9,0,10*ROW('Hygiene Data'!E188)),NA())</f>
        <v>#N/A</v>
      </c>
      <c r="BF194" s="84" t="e">
        <f ca="true">+IF(AND(ISNUMBER(OFFSET('Hygiene Data'!$F$5,0,10*ROW('Hygiene Data'!F188))),'Data Summary'!DU194="Yes"),OFFSET('Hygiene Data'!$F$5,0,10*ROW('Hygiene Data'!F188)),NA())</f>
        <v>#N/A</v>
      </c>
      <c r="BG194" s="84" t="e">
        <f ca="true">+IF(AND(ISNUMBER(OFFSET('Hygiene Data'!$F$7,0,10*ROW('Hygiene Data'!F188))),'Data Summary'!DV194="Yes"),OFFSET('Hygiene Data'!$F$7,0,10*ROW('Hygiene Data'!F188)),NA())</f>
        <v>#N/A</v>
      </c>
      <c r="BH194" s="84" t="e">
        <f ca="true">+IF(AND(ISNUMBER(OFFSET('Hygiene Data'!$F$9,0,10*ROW('Hygiene Data'!F188))),'Data Summary'!DW194="Yes"),OFFSET('Hygiene Data'!$F$9,0,10*ROW('Hygiene Data'!F188)),NA())</f>
        <v>#N/A</v>
      </c>
      <c r="BI194" s="84" t="e">
        <f ca="true">+IF(AND(ISNUMBER(OFFSET('Hygiene Data'!$G$5,0,10*ROW('Hygiene Data'!G188))),'Data Summary'!DX194="Yes"),OFFSET('Hygiene Data'!$G$5,0,10*ROW('Hygiene Data'!G188)),NA())</f>
        <v>#N/A</v>
      </c>
      <c r="BJ194" s="84" t="e">
        <f ca="true">+IF(AND(ISNUMBER(OFFSET('Hygiene Data'!$G$7,0,10*ROW('Hygiene Data'!G188))),'Data Summary'!DY194="Yes"),OFFSET('Hygiene Data'!$G$7,0,10*ROW('Hygiene Data'!G188)),NA())</f>
        <v>#N/A</v>
      </c>
      <c r="BK194" s="84" t="e">
        <f ca="true">+IF(AND(ISNUMBER(OFFSET('Hygiene Data'!$G$9,0,10*ROW('Hygiene Data'!G188))),'Data Summary'!DZ194="Yes"),OFFSET('Hygiene Data'!$G$9,0,10*ROW('Hygiene Data'!G188)),NA())</f>
        <v>#N/A</v>
      </c>
      <c r="BL194" s="84" t="e">
        <f ca="true">+IF(AND(ISNUMBER(OFFSET('Hygiene Data'!$H$5,0,10*ROW('Hygiene Data'!H188))),'Data Summary'!EA194="Yes"),OFFSET('Hygiene Data'!$H$5,0,10*ROW('Hygiene Data'!H188)),NA())</f>
        <v>#N/A</v>
      </c>
      <c r="BM194" s="84" t="e">
        <f ca="true">+IF(AND(ISNUMBER(OFFSET('Hygiene Data'!$H$7,0,10*ROW('Hygiene Data'!H188))),'Data Summary'!EB194="Yes"),OFFSET('Hygiene Data'!$H$7,0,10*ROW('Hygiene Data'!H188)),NA())</f>
        <v>#N/A</v>
      </c>
      <c r="BN194" s="84" t="e">
        <f ca="true">+IF(AND(ISNUMBER(OFFSET('Hygiene Data'!$H$9,0,10*ROW('Hygiene Data'!H188))),'Data Summary'!EC194="Yes"),OFFSET('Hygiene Data'!$H$9,0,10*ROW('Hygiene Data'!H188)),NA())</f>
        <v>#N/A</v>
      </c>
      <c r="BO194" s="84" t="e">
        <f ca="true">+IF(AND(ISNUMBER(OFFSET('Hygiene Data'!$I$5,0,10*ROW('Hygiene Data'!I188))),'Data Summary'!ED194="Yes"),OFFSET('Hygiene Data'!$I$5,0,10*ROW('Hygiene Data'!I188)),NA())</f>
        <v>#N/A</v>
      </c>
      <c r="BP194" s="84" t="e">
        <f ca="true">+IF(AND(ISNUMBER(OFFSET('Hygiene Data'!$I$7,0,10*ROW('Hygiene Data'!I188))),'Data Summary'!EE194="Yes"),OFFSET('Hygiene Data'!$I$7,0,10*ROW('Hygiene Data'!I188)),NA())</f>
        <v>#N/A</v>
      </c>
      <c r="BQ194" s="84" t="e">
        <f ca="true">+IF(AND(ISNUMBER(OFFSET('Hygiene Data'!$I$9,0,10*ROW('Hygiene Data'!I188))),'Data Summary'!EF194="Yes"),OFFSET('Hygiene Data'!$I$9,0,10*ROW('Hygiene Data'!I188)),NA())</f>
        <v>#N/A</v>
      </c>
    </row>
    <row xmlns:x14ac="http://schemas.microsoft.com/office/spreadsheetml/2009/9/ac" r="195" x14ac:dyDescent="0.2">
      <c r="A195" s="375" t="e">
        <f ca="true">+RIGHT('Data Summary'!A195,LEN('Data Summary'!A195)-9)</f>
        <v>#VALUE!</v>
      </c>
      <c r="B195" s="36" t="str">
        <f ca="true">+IF(ISTEXT('Data Summary'!B195),'Data Summary'!B195,"")</f>
        <v/>
      </c>
      <c r="C195" s="325" t="e">
        <f ca="true">+VALUE('Data Summary'!C195)</f>
        <v>#VALUE!</v>
      </c>
      <c r="D195" s="82" t="e">
        <f ca="true">+IF(AND(ISNUMBER(OFFSET('Water Data'!$D$4,0,10*ROW('Water Data'!D189))),'Data Summary'!BS195="Yes"),100-OFFSET('Water Data'!$D$4,0,10*ROW('Water Data'!D189)),NA())</f>
        <v>#N/A</v>
      </c>
      <c r="E195" s="82" t="e">
        <f ca="true">+IF(AND(ISNUMBER(OFFSET('Water Data'!$D$6,0,10*ROW('Water Data'!D189))),'Data Summary'!BT195="Yes"),OFFSET('Water Data'!$D$6,0,10*ROW('Water Data'!D189)),NA())</f>
        <v>#N/A</v>
      </c>
      <c r="F195" s="82" t="e">
        <f ca="true">+IF(AND(ISNUMBER(OFFSET('Water Data'!$D$9,0,10*ROW('Water Data'!D189))),'Data Summary'!BU195="Yes"),OFFSET('Water Data'!$D$9,0,10*ROW('Water Data'!D189)),NA())</f>
        <v>#N/A</v>
      </c>
      <c r="G195" s="82" t="e">
        <f ca="true">+IF(AND(ISNUMBER(OFFSET('Water Data'!$E$4,0,10*ROW('Water Data'!E189))),'Data Summary'!BV195="Yes"),100-OFFSET('Water Data'!$E$4,0,10*ROW('Water Data'!E189)),NA())</f>
        <v>#N/A</v>
      </c>
      <c r="H195" s="82" t="e">
        <f ca="true">+IF(AND(ISNUMBER(OFFSET('Water Data'!$E$6,0,10*ROW('Water Data'!E189))),'Data Summary'!BW195="Yes"),OFFSET('Water Data'!$E$6,0,10*ROW('Water Data'!E189)),NA())</f>
        <v>#N/A</v>
      </c>
      <c r="I195" s="82" t="e">
        <f ca="true">+IF(AND(ISNUMBER(OFFSET('Water Data'!$E$9,0,10*ROW('Water Data'!E189))),'Data Summary'!BX195="Yes"),OFFSET('Water Data'!$E$9,0,10*ROW('Water Data'!E189)),NA())</f>
        <v>#N/A</v>
      </c>
      <c r="J195" s="82" t="e">
        <f ca="true">+IF(AND(ISNUMBER(OFFSET('Water Data'!$F$4,0,10*ROW('Water Data'!F189))),'Data Summary'!BY195="Yes"),100-OFFSET('Water Data'!$F$4,0,10*ROW('Water Data'!F189)),NA())</f>
        <v>#N/A</v>
      </c>
      <c r="K195" s="82" t="e">
        <f ca="true">+IF(AND(ISNUMBER(OFFSET('Water Data'!$F$6,0,10*ROW('Water Data'!F189))),'Data Summary'!BZ195="Yes"),OFFSET('Water Data'!$F$6,0,10*ROW('Water Data'!F189)),NA())</f>
        <v>#N/A</v>
      </c>
      <c r="L195" s="82" t="e">
        <f ca="true">+IF(AND(ISNUMBER(OFFSET('Water Data'!$F$9,0,10*ROW('Water Data'!F189))),'Data Summary'!CA195="Yes"),OFFSET('Water Data'!$F$9,0,10*ROW('Water Data'!F189)),NA())</f>
        <v>#N/A</v>
      </c>
      <c r="M195" s="82" t="e">
        <f ca="true">+IF(AND(ISNUMBER(OFFSET('Water Data'!$G$4,0,10*ROW('Water Data'!G189))),'Data Summary'!CB195="Yes"),100-OFFSET('Water Data'!$G$4,0,10*ROW('Water Data'!G189)),NA())</f>
        <v>#N/A</v>
      </c>
      <c r="N195" s="82" t="e">
        <f ca="true">+IF(AND(ISNUMBER(OFFSET('Water Data'!$G$6,0,10*ROW('Water Data'!G189))),'Data Summary'!CC195="Yes"),OFFSET('Water Data'!$G$6,0,10*ROW('Water Data'!G189)),NA())</f>
        <v>#N/A</v>
      </c>
      <c r="O195" s="82" t="e">
        <f ca="true">+IF(AND(ISNUMBER(OFFSET('Water Data'!$G$9,0,10*ROW('Water Data'!G189))),'Data Summary'!CD195="Yes"),OFFSET('Water Data'!$G$9,0,10*ROW('Water Data'!G189)),NA())</f>
        <v>#N/A</v>
      </c>
      <c r="P195" s="82" t="e">
        <f ca="true">+IF(AND(ISNUMBER(OFFSET('Water Data'!$H$4,0,10*ROW('Water Data'!H189))),'Data Summary'!CE195="Yes"),100-OFFSET('Water Data'!$H$4,0,10*ROW('Water Data'!H189)),NA())</f>
        <v>#N/A</v>
      </c>
      <c r="Q195" s="82" t="e">
        <f ca="true">+IF(AND(ISNUMBER(OFFSET('Water Data'!$H$6,0,10*ROW('Water Data'!H189))),'Data Summary'!CF195="Yes"),OFFSET('Water Data'!$H$6,0,10*ROW('Water Data'!H189)),NA())</f>
        <v>#N/A</v>
      </c>
      <c r="R195" s="82" t="e">
        <f ca="true">+IF(AND(ISNUMBER(OFFSET('Water Data'!$H$9,0,10*ROW('Water Data'!H189))),'Data Summary'!CG195="Yes"),OFFSET('Water Data'!$H$9,0,10*ROW('Water Data'!H189)),NA())</f>
        <v>#N/A</v>
      </c>
      <c r="S195" s="82" t="e">
        <f ca="true">+IF(AND(ISNUMBER(OFFSET('Water Data'!$I$4,0,10*ROW('Water Data'!I189))),'Data Summary'!CH195="Yes"),100-OFFSET('Water Data'!$I$4,0,10*ROW('Water Data'!I189)),NA())</f>
        <v>#N/A</v>
      </c>
      <c r="T195" s="82" t="e">
        <f ca="true">+IF(AND(ISNUMBER(OFFSET('Water Data'!$I$6,0,10*ROW('Water Data'!I189))),'Data Summary'!CI195="Yes"),OFFSET('Water Data'!$I$6,0,10*ROW('Water Data'!I189)),NA())</f>
        <v>#N/A</v>
      </c>
      <c r="U195" s="82" t="e">
        <f ca="true">+IF(AND(ISNUMBER(OFFSET('Water Data'!$I$9,0,10*ROW('Water Data'!I189))),'Data Summary'!CJ195="Yes"),OFFSET('Water Data'!$I$9,0,10*ROW('Water Data'!I189)),NA())</f>
        <v>#N/A</v>
      </c>
      <c r="V195" s="83" t="e">
        <f ca="true">+IF(AND(ISNUMBER(OFFSET('Sanitation Data'!$D$4,0,10*ROW('Sanitation Data'!D189))),'Data Summary'!CK195="Yes"),100-OFFSET('Sanitation Data'!$D$4,0,10*ROW('Sanitation Data'!D189)),NA())</f>
        <v>#N/A</v>
      </c>
      <c r="W195" s="83" t="e">
        <f ca="true">+IF(AND(ISNUMBER(OFFSET('Sanitation Data'!$D$6,0,10*ROW('Sanitation Data'!D189))),'Data Summary'!CL195="Yes"),OFFSET('Sanitation Data'!$D$6,0,10*ROW('Sanitation Data'!D189)),NA())</f>
        <v>#N/A</v>
      </c>
      <c r="X195" s="83" t="e">
        <f ca="true">+IF(AND(ISNUMBER(OFFSET('Sanitation Data'!$D$10,0,10*ROW('Sanitation Data'!D189))),'Data Summary'!CM195="Yes"),OFFSET('Sanitation Data'!$D$10,0,10*ROW('Sanitation Data'!D189)),NA())</f>
        <v>#N/A</v>
      </c>
      <c r="Y195" s="83" t="e">
        <f ca="true">+IF(AND(ISNUMBER(OFFSET('Sanitation Data'!$D$11,0,10*ROW('Sanitation Data'!D189))),'Data Summary'!CN195="Yes"),OFFSET('Sanitation Data'!$D$11,0,10*ROW('Sanitation Data'!D189)),NA())</f>
        <v>#N/A</v>
      </c>
      <c r="Z195" s="83" t="e">
        <f ca="true">+IF(AND(ISNUMBER(OFFSET('Sanitation Data'!$D$12,0,10*ROW('Sanitation Data'!D189))),'Data Summary'!CO195="Yes"),OFFSET('Sanitation Data'!$D$12,0,10*ROW('Sanitation Data'!D189)),NA())</f>
        <v>#N/A</v>
      </c>
      <c r="AA195" s="83" t="e">
        <f ca="true">+IF(AND(ISNUMBER(OFFSET('Sanitation Data'!$E$4,0,10*ROW('Sanitation Data'!E189))),'Data Summary'!CP195="Yes"),100-OFFSET('Sanitation Data'!$E$4,0,10*ROW('Sanitation Data'!E189)),NA())</f>
        <v>#N/A</v>
      </c>
      <c r="AB195" s="83" t="e">
        <f ca="true">+IF(AND(ISNUMBER(OFFSET('Sanitation Data'!$E$6,0,10*ROW('Sanitation Data'!E189))),'Data Summary'!CQ195="Yes"),OFFSET('Sanitation Data'!$E$6,0,10*ROW('Sanitation Data'!E189)),NA())</f>
        <v>#N/A</v>
      </c>
      <c r="AC195" s="83" t="e">
        <f ca="true">+IF(AND(ISNUMBER(OFFSET('Sanitation Data'!$E$10,0,10*ROW('Sanitation Data'!E189))),'Data Summary'!CR195="Yes"),OFFSET('Sanitation Data'!$E$10,0,10*ROW('Sanitation Data'!E189)),NA())</f>
        <v>#N/A</v>
      </c>
      <c r="AD195" s="83" t="e">
        <f ca="true">+IF(AND(ISNUMBER(OFFSET('Sanitation Data'!$E$11,0,10*ROW('Sanitation Data'!E189))),'Data Summary'!CS195="Yes"),OFFSET('Sanitation Data'!$E$11,0,10*ROW('Sanitation Data'!E189)),NA())</f>
        <v>#N/A</v>
      </c>
      <c r="AE195" s="83" t="e">
        <f ca="true">+IF(AND(ISNUMBER(OFFSET('Sanitation Data'!$E$12,0,10*ROW('Sanitation Data'!E189))),'Data Summary'!CT195="Yes"),OFFSET('Sanitation Data'!$E$12,0,10*ROW('Sanitation Data'!E189)),NA())</f>
        <v>#N/A</v>
      </c>
      <c r="AF195" s="83" t="e">
        <f ca="true">+IF(AND(ISNUMBER(OFFSET('Sanitation Data'!$F$4,0,10*ROW('Sanitation Data'!F189))),'Data Summary'!CU195="Yes"),100-OFFSET('Sanitation Data'!$F$4,0,10*ROW('Sanitation Data'!F189)),NA())</f>
        <v>#N/A</v>
      </c>
      <c r="AG195" s="83" t="e">
        <f ca="true">+IF(AND(ISNUMBER(OFFSET('Sanitation Data'!$F$6,0,10*ROW('Sanitation Data'!F189))),'Data Summary'!CV195="Yes"),OFFSET('Sanitation Data'!$F$6,0,10*ROW('Sanitation Data'!F189)),NA())</f>
        <v>#N/A</v>
      </c>
      <c r="AH195" s="83" t="e">
        <f ca="true">+IF(AND(ISNUMBER(OFFSET('Sanitation Data'!$F$10,0,10*ROW('Sanitation Data'!F189))),'Data Summary'!CW195="Yes"),OFFSET('Sanitation Data'!$F$10,0,10*ROW('Sanitation Data'!F189)),NA())</f>
        <v>#N/A</v>
      </c>
      <c r="AI195" s="83" t="e">
        <f ca="true">+IF(AND(ISNUMBER(OFFSET('Sanitation Data'!$F$11,0,10*ROW('Sanitation Data'!F189))),'Data Summary'!CX195="Yes"),OFFSET('Sanitation Data'!$F$11,0,10*ROW('Sanitation Data'!F189)),NA())</f>
        <v>#N/A</v>
      </c>
      <c r="AJ195" s="83" t="e">
        <f ca="true">+IF(AND(ISNUMBER(OFFSET('Sanitation Data'!$F$12,0,10*ROW('Sanitation Data'!F189))),'Data Summary'!CY195="Yes"),OFFSET('Sanitation Data'!$F$12,0,10*ROW('Sanitation Data'!F189)),NA())</f>
        <v>#N/A</v>
      </c>
      <c r="AK195" s="83" t="e">
        <f ca="true">+IF(AND(ISNUMBER(OFFSET('Sanitation Data'!$G$4,0,10*ROW('Sanitation Data'!G189))),'Data Summary'!CZ195="Yes"),100-OFFSET('Sanitation Data'!$G$4,0,10*ROW('Sanitation Data'!G189)),NA())</f>
        <v>#N/A</v>
      </c>
      <c r="AL195" s="83" t="e">
        <f ca="true">+IF(AND(ISNUMBER(OFFSET('Sanitation Data'!$G$6,0,10*ROW('Sanitation Data'!G189))),'Data Summary'!DA195="Yes"),OFFSET('Sanitation Data'!$G$6,0,10*ROW('Sanitation Data'!G189)),NA())</f>
        <v>#N/A</v>
      </c>
      <c r="AM195" s="83" t="e">
        <f ca="true">+IF(AND(ISNUMBER(OFFSET('Sanitation Data'!$G$10,0,10*ROW('Sanitation Data'!G189))),'Data Summary'!DB195="Yes"),OFFSET('Sanitation Data'!$G$10,0,10*ROW('Sanitation Data'!G189)),NA())</f>
        <v>#N/A</v>
      </c>
      <c r="AN195" s="83" t="e">
        <f ca="true">+IF(AND(ISNUMBER(OFFSET('Sanitation Data'!$G$11,0,10*ROW('Sanitation Data'!G189))),'Data Summary'!DC195="Yes"),OFFSET('Sanitation Data'!$G$11,0,10*ROW('Sanitation Data'!G189)),NA())</f>
        <v>#N/A</v>
      </c>
      <c r="AO195" s="83" t="e">
        <f ca="true">+IF(AND(ISNUMBER(OFFSET('Sanitation Data'!$G$12,0,10*ROW('Sanitation Data'!G189))),'Data Summary'!DD195="Yes"),OFFSET('Sanitation Data'!$G$12,0,10*ROW('Sanitation Data'!G189)),NA())</f>
        <v>#N/A</v>
      </c>
      <c r="AP195" s="83" t="e">
        <f ca="true">+IF(AND(ISNUMBER(OFFSET('Sanitation Data'!$H$4,0,10*ROW('Sanitation Data'!H189))),'Data Summary'!DE195="Yes"),100-OFFSET('Sanitation Data'!$H$4,0,10*ROW('Sanitation Data'!H189)),NA())</f>
        <v>#N/A</v>
      </c>
      <c r="AQ195" s="83" t="e">
        <f ca="true">+IF(AND(ISNUMBER(OFFSET('Sanitation Data'!$H$6,0,10*ROW('Sanitation Data'!H189))),'Data Summary'!DF195="Yes"),OFFSET('Sanitation Data'!$H$6,0,10*ROW('Sanitation Data'!H189)),NA())</f>
        <v>#N/A</v>
      </c>
      <c r="AR195" s="83" t="e">
        <f ca="true">+IF(AND(ISNUMBER(OFFSET('Sanitation Data'!$H$10,0,10*ROW('Sanitation Data'!H189))),'Data Summary'!DG195="Yes"),OFFSET('Sanitation Data'!$H$10,0,10*ROW('Sanitation Data'!H189)),NA())</f>
        <v>#N/A</v>
      </c>
      <c r="AS195" s="83" t="e">
        <f ca="true">+IF(AND(ISNUMBER(OFFSET('Sanitation Data'!$H$11,0,10*ROW('Sanitation Data'!H189))),'Data Summary'!DH195="Yes"),OFFSET('Sanitation Data'!$H$11,0,10*ROW('Sanitation Data'!H189)),NA())</f>
        <v>#N/A</v>
      </c>
      <c r="AT195" s="83" t="e">
        <f ca="true">+IF(AND(ISNUMBER(OFFSET('Sanitation Data'!$H$12,0,10*ROW('Sanitation Data'!H189))),'Data Summary'!DI195="Yes"),OFFSET('Sanitation Data'!$H$12,0,10*ROW('Sanitation Data'!H189)),NA())</f>
        <v>#N/A</v>
      </c>
      <c r="AU195" s="83" t="e">
        <f ca="true">+IF(AND(ISNUMBER(OFFSET('Sanitation Data'!$I$4,0,10*ROW('Sanitation Data'!I189))),'Data Summary'!DJ195="Yes"),100-OFFSET('Sanitation Data'!$I$4,0,10*ROW('Sanitation Data'!I189)),NA())</f>
        <v>#N/A</v>
      </c>
      <c r="AV195" s="83" t="e">
        <f ca="true">+IF(AND(ISNUMBER(OFFSET('Sanitation Data'!$I$6,0,10*ROW('Sanitation Data'!I189))),'Data Summary'!DK195="Yes"),OFFSET('Sanitation Data'!$I$6,0,10*ROW('Sanitation Data'!I189)),NA())</f>
        <v>#N/A</v>
      </c>
      <c r="AW195" s="83" t="e">
        <f ca="true">+IF(AND(ISNUMBER(OFFSET('Sanitation Data'!$I$10,0,10*ROW('Sanitation Data'!I189))),'Data Summary'!DL195="Yes"),OFFSET('Sanitation Data'!$I$10,0,10*ROW('Sanitation Data'!I189)),NA())</f>
        <v>#N/A</v>
      </c>
      <c r="AX195" s="83" t="e">
        <f ca="true">+IF(AND(ISNUMBER(OFFSET('Sanitation Data'!$I$11,0,10*ROW('Sanitation Data'!I189))),'Data Summary'!DM195="Yes"),OFFSET('Sanitation Data'!$I$11,0,10*ROW('Sanitation Data'!I189)),NA())</f>
        <v>#N/A</v>
      </c>
      <c r="AY195" s="83" t="e">
        <f ca="true">+IF(AND(ISNUMBER(OFFSET('Sanitation Data'!$I$12,0,10*ROW('Sanitation Data'!I189))),'Data Summary'!DN195="Yes"),OFFSET('Sanitation Data'!$I$12,0,10*ROW('Sanitation Data'!I189)),NA())</f>
        <v>#N/A</v>
      </c>
      <c r="AZ195" s="84" t="e">
        <f ca="true">+IF(AND(ISNUMBER(OFFSET('Hygiene Data'!$D$5,0,10*ROW('Hygiene Data'!D189))),'Data Summary'!DO195="Yes"),OFFSET('Hygiene Data'!$D$5,0,10*ROW('Hygiene Data'!D189)),NA())</f>
        <v>#N/A</v>
      </c>
      <c r="BA195" s="84" t="e">
        <f ca="true">+IF(AND(ISNUMBER(OFFSET('Hygiene Data'!$D$7,0,10*ROW('Hygiene Data'!D189))),'Data Summary'!DP195="Yes"),OFFSET('Hygiene Data'!$D$7,0,10*ROW('Hygiene Data'!D189)),NA())</f>
        <v>#N/A</v>
      </c>
      <c r="BB195" s="84" t="e">
        <f ca="true">+IF(AND(ISNUMBER(OFFSET('Hygiene Data'!$D$9,0,10*ROW('Hygiene Data'!D189))),'Data Summary'!DQ195="Yes"),OFFSET('Hygiene Data'!$D$9,0,10*ROW('Hygiene Data'!D189)),NA())</f>
        <v>#N/A</v>
      </c>
      <c r="BC195" s="84" t="e">
        <f ca="true">+IF(AND(ISNUMBER(OFFSET('Hygiene Data'!$E$5,0,10*ROW('Hygiene Data'!E189))),'Data Summary'!DR195="Yes"),OFFSET('Hygiene Data'!$E$5,0,10*ROW('Hygiene Data'!E189)),NA())</f>
        <v>#N/A</v>
      </c>
      <c r="BD195" s="84" t="e">
        <f ca="true">+IF(AND(ISNUMBER(OFFSET('Hygiene Data'!$E$7,0,10*ROW('Hygiene Data'!E189))),'Data Summary'!DS195="Yes"),OFFSET('Hygiene Data'!$E$7,0,10*ROW('Hygiene Data'!E189)),NA())</f>
        <v>#N/A</v>
      </c>
      <c r="BE195" s="84" t="e">
        <f ca="true">+IF(AND(ISNUMBER(OFFSET('Hygiene Data'!$E$9,0,10*ROW('Hygiene Data'!E189))),'Data Summary'!DT195="Yes"),OFFSET('Hygiene Data'!$E$9,0,10*ROW('Hygiene Data'!E189)),NA())</f>
        <v>#N/A</v>
      </c>
      <c r="BF195" s="84" t="e">
        <f ca="true">+IF(AND(ISNUMBER(OFFSET('Hygiene Data'!$F$5,0,10*ROW('Hygiene Data'!F189))),'Data Summary'!DU195="Yes"),OFFSET('Hygiene Data'!$F$5,0,10*ROW('Hygiene Data'!F189)),NA())</f>
        <v>#N/A</v>
      </c>
      <c r="BG195" s="84" t="e">
        <f ca="true">+IF(AND(ISNUMBER(OFFSET('Hygiene Data'!$F$7,0,10*ROW('Hygiene Data'!F189))),'Data Summary'!DV195="Yes"),OFFSET('Hygiene Data'!$F$7,0,10*ROW('Hygiene Data'!F189)),NA())</f>
        <v>#N/A</v>
      </c>
      <c r="BH195" s="84" t="e">
        <f ca="true">+IF(AND(ISNUMBER(OFFSET('Hygiene Data'!$F$9,0,10*ROW('Hygiene Data'!F189))),'Data Summary'!DW195="Yes"),OFFSET('Hygiene Data'!$F$9,0,10*ROW('Hygiene Data'!F189)),NA())</f>
        <v>#N/A</v>
      </c>
      <c r="BI195" s="84" t="e">
        <f ca="true">+IF(AND(ISNUMBER(OFFSET('Hygiene Data'!$G$5,0,10*ROW('Hygiene Data'!G189))),'Data Summary'!DX195="Yes"),OFFSET('Hygiene Data'!$G$5,0,10*ROW('Hygiene Data'!G189)),NA())</f>
        <v>#N/A</v>
      </c>
      <c r="BJ195" s="84" t="e">
        <f ca="true">+IF(AND(ISNUMBER(OFFSET('Hygiene Data'!$G$7,0,10*ROW('Hygiene Data'!G189))),'Data Summary'!DY195="Yes"),OFFSET('Hygiene Data'!$G$7,0,10*ROW('Hygiene Data'!G189)),NA())</f>
        <v>#N/A</v>
      </c>
      <c r="BK195" s="84" t="e">
        <f ca="true">+IF(AND(ISNUMBER(OFFSET('Hygiene Data'!$G$9,0,10*ROW('Hygiene Data'!G189))),'Data Summary'!DZ195="Yes"),OFFSET('Hygiene Data'!$G$9,0,10*ROW('Hygiene Data'!G189)),NA())</f>
        <v>#N/A</v>
      </c>
      <c r="BL195" s="84" t="e">
        <f ca="true">+IF(AND(ISNUMBER(OFFSET('Hygiene Data'!$H$5,0,10*ROW('Hygiene Data'!H189))),'Data Summary'!EA195="Yes"),OFFSET('Hygiene Data'!$H$5,0,10*ROW('Hygiene Data'!H189)),NA())</f>
        <v>#N/A</v>
      </c>
      <c r="BM195" s="84" t="e">
        <f ca="true">+IF(AND(ISNUMBER(OFFSET('Hygiene Data'!$H$7,0,10*ROW('Hygiene Data'!H189))),'Data Summary'!EB195="Yes"),OFFSET('Hygiene Data'!$H$7,0,10*ROW('Hygiene Data'!H189)),NA())</f>
        <v>#N/A</v>
      </c>
      <c r="BN195" s="84" t="e">
        <f ca="true">+IF(AND(ISNUMBER(OFFSET('Hygiene Data'!$H$9,0,10*ROW('Hygiene Data'!H189))),'Data Summary'!EC195="Yes"),OFFSET('Hygiene Data'!$H$9,0,10*ROW('Hygiene Data'!H189)),NA())</f>
        <v>#N/A</v>
      </c>
      <c r="BO195" s="84" t="e">
        <f ca="true">+IF(AND(ISNUMBER(OFFSET('Hygiene Data'!$I$5,0,10*ROW('Hygiene Data'!I189))),'Data Summary'!ED195="Yes"),OFFSET('Hygiene Data'!$I$5,0,10*ROW('Hygiene Data'!I189)),NA())</f>
        <v>#N/A</v>
      </c>
      <c r="BP195" s="84" t="e">
        <f ca="true">+IF(AND(ISNUMBER(OFFSET('Hygiene Data'!$I$7,0,10*ROW('Hygiene Data'!I189))),'Data Summary'!EE195="Yes"),OFFSET('Hygiene Data'!$I$7,0,10*ROW('Hygiene Data'!I189)),NA())</f>
        <v>#N/A</v>
      </c>
      <c r="BQ195" s="84" t="e">
        <f ca="true">+IF(AND(ISNUMBER(OFFSET('Hygiene Data'!$I$9,0,10*ROW('Hygiene Data'!I189))),'Data Summary'!EF195="Yes"),OFFSET('Hygiene Data'!$I$9,0,10*ROW('Hygiene Data'!I189)),NA())</f>
        <v>#N/A</v>
      </c>
    </row>
    <row xmlns:x14ac="http://schemas.microsoft.com/office/spreadsheetml/2009/9/ac" r="196" x14ac:dyDescent="0.2">
      <c r="A196" s="375" t="e">
        <f ca="true">+RIGHT('Data Summary'!A196,LEN('Data Summary'!A196)-9)</f>
        <v>#VALUE!</v>
      </c>
      <c r="B196" s="36" t="str">
        <f ca="true">+IF(ISTEXT('Data Summary'!B196),'Data Summary'!B196,"")</f>
        <v/>
      </c>
      <c r="C196" s="325" t="e">
        <f ca="true">+VALUE('Data Summary'!C196)</f>
        <v>#VALUE!</v>
      </c>
      <c r="D196" s="82" t="e">
        <f ca="true">+IF(AND(ISNUMBER(OFFSET('Water Data'!$D$4,0,10*ROW('Water Data'!D190))),'Data Summary'!BS196="Yes"),100-OFFSET('Water Data'!$D$4,0,10*ROW('Water Data'!D190)),NA())</f>
        <v>#N/A</v>
      </c>
      <c r="E196" s="82" t="e">
        <f ca="true">+IF(AND(ISNUMBER(OFFSET('Water Data'!$D$6,0,10*ROW('Water Data'!D190))),'Data Summary'!BT196="Yes"),OFFSET('Water Data'!$D$6,0,10*ROW('Water Data'!D190)),NA())</f>
        <v>#N/A</v>
      </c>
      <c r="F196" s="82" t="e">
        <f ca="true">+IF(AND(ISNUMBER(OFFSET('Water Data'!$D$9,0,10*ROW('Water Data'!D190))),'Data Summary'!BU196="Yes"),OFFSET('Water Data'!$D$9,0,10*ROW('Water Data'!D190)),NA())</f>
        <v>#N/A</v>
      </c>
      <c r="G196" s="82" t="e">
        <f ca="true">+IF(AND(ISNUMBER(OFFSET('Water Data'!$E$4,0,10*ROW('Water Data'!E190))),'Data Summary'!BV196="Yes"),100-OFFSET('Water Data'!$E$4,0,10*ROW('Water Data'!E190)),NA())</f>
        <v>#N/A</v>
      </c>
      <c r="H196" s="82" t="e">
        <f ca="true">+IF(AND(ISNUMBER(OFFSET('Water Data'!$E$6,0,10*ROW('Water Data'!E190))),'Data Summary'!BW196="Yes"),OFFSET('Water Data'!$E$6,0,10*ROW('Water Data'!E190)),NA())</f>
        <v>#N/A</v>
      </c>
      <c r="I196" s="82" t="e">
        <f ca="true">+IF(AND(ISNUMBER(OFFSET('Water Data'!$E$9,0,10*ROW('Water Data'!E190))),'Data Summary'!BX196="Yes"),OFFSET('Water Data'!$E$9,0,10*ROW('Water Data'!E190)),NA())</f>
        <v>#N/A</v>
      </c>
      <c r="J196" s="82" t="e">
        <f ca="true">+IF(AND(ISNUMBER(OFFSET('Water Data'!$F$4,0,10*ROW('Water Data'!F190))),'Data Summary'!BY196="Yes"),100-OFFSET('Water Data'!$F$4,0,10*ROW('Water Data'!F190)),NA())</f>
        <v>#N/A</v>
      </c>
      <c r="K196" s="82" t="e">
        <f ca="true">+IF(AND(ISNUMBER(OFFSET('Water Data'!$F$6,0,10*ROW('Water Data'!F190))),'Data Summary'!BZ196="Yes"),OFFSET('Water Data'!$F$6,0,10*ROW('Water Data'!F190)),NA())</f>
        <v>#N/A</v>
      </c>
      <c r="L196" s="82" t="e">
        <f ca="true">+IF(AND(ISNUMBER(OFFSET('Water Data'!$F$9,0,10*ROW('Water Data'!F190))),'Data Summary'!CA196="Yes"),OFFSET('Water Data'!$F$9,0,10*ROW('Water Data'!F190)),NA())</f>
        <v>#N/A</v>
      </c>
      <c r="M196" s="82" t="e">
        <f ca="true">+IF(AND(ISNUMBER(OFFSET('Water Data'!$G$4,0,10*ROW('Water Data'!G190))),'Data Summary'!CB196="Yes"),100-OFFSET('Water Data'!$G$4,0,10*ROW('Water Data'!G190)),NA())</f>
        <v>#N/A</v>
      </c>
      <c r="N196" s="82" t="e">
        <f ca="true">+IF(AND(ISNUMBER(OFFSET('Water Data'!$G$6,0,10*ROW('Water Data'!G190))),'Data Summary'!CC196="Yes"),OFFSET('Water Data'!$G$6,0,10*ROW('Water Data'!G190)),NA())</f>
        <v>#N/A</v>
      </c>
      <c r="O196" s="82" t="e">
        <f ca="true">+IF(AND(ISNUMBER(OFFSET('Water Data'!$G$9,0,10*ROW('Water Data'!G190))),'Data Summary'!CD196="Yes"),OFFSET('Water Data'!$G$9,0,10*ROW('Water Data'!G190)),NA())</f>
        <v>#N/A</v>
      </c>
      <c r="P196" s="82" t="e">
        <f ca="true">+IF(AND(ISNUMBER(OFFSET('Water Data'!$H$4,0,10*ROW('Water Data'!H190))),'Data Summary'!CE196="Yes"),100-OFFSET('Water Data'!$H$4,0,10*ROW('Water Data'!H190)),NA())</f>
        <v>#N/A</v>
      </c>
      <c r="Q196" s="82" t="e">
        <f ca="true">+IF(AND(ISNUMBER(OFFSET('Water Data'!$H$6,0,10*ROW('Water Data'!H190))),'Data Summary'!CF196="Yes"),OFFSET('Water Data'!$H$6,0,10*ROW('Water Data'!H190)),NA())</f>
        <v>#N/A</v>
      </c>
      <c r="R196" s="82" t="e">
        <f ca="true">+IF(AND(ISNUMBER(OFFSET('Water Data'!$H$9,0,10*ROW('Water Data'!H190))),'Data Summary'!CG196="Yes"),OFFSET('Water Data'!$H$9,0,10*ROW('Water Data'!H190)),NA())</f>
        <v>#N/A</v>
      </c>
      <c r="S196" s="82" t="e">
        <f ca="true">+IF(AND(ISNUMBER(OFFSET('Water Data'!$I$4,0,10*ROW('Water Data'!I190))),'Data Summary'!CH196="Yes"),100-OFFSET('Water Data'!$I$4,0,10*ROW('Water Data'!I190)),NA())</f>
        <v>#N/A</v>
      </c>
      <c r="T196" s="82" t="e">
        <f ca="true">+IF(AND(ISNUMBER(OFFSET('Water Data'!$I$6,0,10*ROW('Water Data'!I190))),'Data Summary'!CI196="Yes"),OFFSET('Water Data'!$I$6,0,10*ROW('Water Data'!I190)),NA())</f>
        <v>#N/A</v>
      </c>
      <c r="U196" s="82" t="e">
        <f ca="true">+IF(AND(ISNUMBER(OFFSET('Water Data'!$I$9,0,10*ROW('Water Data'!I190))),'Data Summary'!CJ196="Yes"),OFFSET('Water Data'!$I$9,0,10*ROW('Water Data'!I190)),NA())</f>
        <v>#N/A</v>
      </c>
      <c r="V196" s="83" t="e">
        <f ca="true">+IF(AND(ISNUMBER(OFFSET('Sanitation Data'!$D$4,0,10*ROW('Sanitation Data'!D190))),'Data Summary'!CK196="Yes"),100-OFFSET('Sanitation Data'!$D$4,0,10*ROW('Sanitation Data'!D190)),NA())</f>
        <v>#N/A</v>
      </c>
      <c r="W196" s="83" t="e">
        <f ca="true">+IF(AND(ISNUMBER(OFFSET('Sanitation Data'!$D$6,0,10*ROW('Sanitation Data'!D190))),'Data Summary'!CL196="Yes"),OFFSET('Sanitation Data'!$D$6,0,10*ROW('Sanitation Data'!D190)),NA())</f>
        <v>#N/A</v>
      </c>
      <c r="X196" s="83" t="e">
        <f ca="true">+IF(AND(ISNUMBER(OFFSET('Sanitation Data'!$D$10,0,10*ROW('Sanitation Data'!D190))),'Data Summary'!CM196="Yes"),OFFSET('Sanitation Data'!$D$10,0,10*ROW('Sanitation Data'!D190)),NA())</f>
        <v>#N/A</v>
      </c>
      <c r="Y196" s="83" t="e">
        <f ca="true">+IF(AND(ISNUMBER(OFFSET('Sanitation Data'!$D$11,0,10*ROW('Sanitation Data'!D190))),'Data Summary'!CN196="Yes"),OFFSET('Sanitation Data'!$D$11,0,10*ROW('Sanitation Data'!D190)),NA())</f>
        <v>#N/A</v>
      </c>
      <c r="Z196" s="83" t="e">
        <f ca="true">+IF(AND(ISNUMBER(OFFSET('Sanitation Data'!$D$12,0,10*ROW('Sanitation Data'!D190))),'Data Summary'!CO196="Yes"),OFFSET('Sanitation Data'!$D$12,0,10*ROW('Sanitation Data'!D190)),NA())</f>
        <v>#N/A</v>
      </c>
      <c r="AA196" s="83" t="e">
        <f ca="true">+IF(AND(ISNUMBER(OFFSET('Sanitation Data'!$E$4,0,10*ROW('Sanitation Data'!E190))),'Data Summary'!CP196="Yes"),100-OFFSET('Sanitation Data'!$E$4,0,10*ROW('Sanitation Data'!E190)),NA())</f>
        <v>#N/A</v>
      </c>
      <c r="AB196" s="83" t="e">
        <f ca="true">+IF(AND(ISNUMBER(OFFSET('Sanitation Data'!$E$6,0,10*ROW('Sanitation Data'!E190))),'Data Summary'!CQ196="Yes"),OFFSET('Sanitation Data'!$E$6,0,10*ROW('Sanitation Data'!E190)),NA())</f>
        <v>#N/A</v>
      </c>
      <c r="AC196" s="83" t="e">
        <f ca="true">+IF(AND(ISNUMBER(OFFSET('Sanitation Data'!$E$10,0,10*ROW('Sanitation Data'!E190))),'Data Summary'!CR196="Yes"),OFFSET('Sanitation Data'!$E$10,0,10*ROW('Sanitation Data'!E190)),NA())</f>
        <v>#N/A</v>
      </c>
      <c r="AD196" s="83" t="e">
        <f ca="true">+IF(AND(ISNUMBER(OFFSET('Sanitation Data'!$E$11,0,10*ROW('Sanitation Data'!E190))),'Data Summary'!CS196="Yes"),OFFSET('Sanitation Data'!$E$11,0,10*ROW('Sanitation Data'!E190)),NA())</f>
        <v>#N/A</v>
      </c>
      <c r="AE196" s="83" t="e">
        <f ca="true">+IF(AND(ISNUMBER(OFFSET('Sanitation Data'!$E$12,0,10*ROW('Sanitation Data'!E190))),'Data Summary'!CT196="Yes"),OFFSET('Sanitation Data'!$E$12,0,10*ROW('Sanitation Data'!E190)),NA())</f>
        <v>#N/A</v>
      </c>
      <c r="AF196" s="83" t="e">
        <f ca="true">+IF(AND(ISNUMBER(OFFSET('Sanitation Data'!$F$4,0,10*ROW('Sanitation Data'!F190))),'Data Summary'!CU196="Yes"),100-OFFSET('Sanitation Data'!$F$4,0,10*ROW('Sanitation Data'!F190)),NA())</f>
        <v>#N/A</v>
      </c>
      <c r="AG196" s="83" t="e">
        <f ca="true">+IF(AND(ISNUMBER(OFFSET('Sanitation Data'!$F$6,0,10*ROW('Sanitation Data'!F190))),'Data Summary'!CV196="Yes"),OFFSET('Sanitation Data'!$F$6,0,10*ROW('Sanitation Data'!F190)),NA())</f>
        <v>#N/A</v>
      </c>
      <c r="AH196" s="83" t="e">
        <f ca="true">+IF(AND(ISNUMBER(OFFSET('Sanitation Data'!$F$10,0,10*ROW('Sanitation Data'!F190))),'Data Summary'!CW196="Yes"),OFFSET('Sanitation Data'!$F$10,0,10*ROW('Sanitation Data'!F190)),NA())</f>
        <v>#N/A</v>
      </c>
      <c r="AI196" s="83" t="e">
        <f ca="true">+IF(AND(ISNUMBER(OFFSET('Sanitation Data'!$F$11,0,10*ROW('Sanitation Data'!F190))),'Data Summary'!CX196="Yes"),OFFSET('Sanitation Data'!$F$11,0,10*ROW('Sanitation Data'!F190)),NA())</f>
        <v>#N/A</v>
      </c>
      <c r="AJ196" s="83" t="e">
        <f ca="true">+IF(AND(ISNUMBER(OFFSET('Sanitation Data'!$F$12,0,10*ROW('Sanitation Data'!F190))),'Data Summary'!CY196="Yes"),OFFSET('Sanitation Data'!$F$12,0,10*ROW('Sanitation Data'!F190)),NA())</f>
        <v>#N/A</v>
      </c>
      <c r="AK196" s="83" t="e">
        <f ca="true">+IF(AND(ISNUMBER(OFFSET('Sanitation Data'!$G$4,0,10*ROW('Sanitation Data'!G190))),'Data Summary'!CZ196="Yes"),100-OFFSET('Sanitation Data'!$G$4,0,10*ROW('Sanitation Data'!G190)),NA())</f>
        <v>#N/A</v>
      </c>
      <c r="AL196" s="83" t="e">
        <f ca="true">+IF(AND(ISNUMBER(OFFSET('Sanitation Data'!$G$6,0,10*ROW('Sanitation Data'!G190))),'Data Summary'!DA196="Yes"),OFFSET('Sanitation Data'!$G$6,0,10*ROW('Sanitation Data'!G190)),NA())</f>
        <v>#N/A</v>
      </c>
      <c r="AM196" s="83" t="e">
        <f ca="true">+IF(AND(ISNUMBER(OFFSET('Sanitation Data'!$G$10,0,10*ROW('Sanitation Data'!G190))),'Data Summary'!DB196="Yes"),OFFSET('Sanitation Data'!$G$10,0,10*ROW('Sanitation Data'!G190)),NA())</f>
        <v>#N/A</v>
      </c>
      <c r="AN196" s="83" t="e">
        <f ca="true">+IF(AND(ISNUMBER(OFFSET('Sanitation Data'!$G$11,0,10*ROW('Sanitation Data'!G190))),'Data Summary'!DC196="Yes"),OFFSET('Sanitation Data'!$G$11,0,10*ROW('Sanitation Data'!G190)),NA())</f>
        <v>#N/A</v>
      </c>
      <c r="AO196" s="83" t="e">
        <f ca="true">+IF(AND(ISNUMBER(OFFSET('Sanitation Data'!$G$12,0,10*ROW('Sanitation Data'!G190))),'Data Summary'!DD196="Yes"),OFFSET('Sanitation Data'!$G$12,0,10*ROW('Sanitation Data'!G190)),NA())</f>
        <v>#N/A</v>
      </c>
      <c r="AP196" s="83" t="e">
        <f ca="true">+IF(AND(ISNUMBER(OFFSET('Sanitation Data'!$H$4,0,10*ROW('Sanitation Data'!H190))),'Data Summary'!DE196="Yes"),100-OFFSET('Sanitation Data'!$H$4,0,10*ROW('Sanitation Data'!H190)),NA())</f>
        <v>#N/A</v>
      </c>
      <c r="AQ196" s="83" t="e">
        <f ca="true">+IF(AND(ISNUMBER(OFFSET('Sanitation Data'!$H$6,0,10*ROW('Sanitation Data'!H190))),'Data Summary'!DF196="Yes"),OFFSET('Sanitation Data'!$H$6,0,10*ROW('Sanitation Data'!H190)),NA())</f>
        <v>#N/A</v>
      </c>
      <c r="AR196" s="83" t="e">
        <f ca="true">+IF(AND(ISNUMBER(OFFSET('Sanitation Data'!$H$10,0,10*ROW('Sanitation Data'!H190))),'Data Summary'!DG196="Yes"),OFFSET('Sanitation Data'!$H$10,0,10*ROW('Sanitation Data'!H190)),NA())</f>
        <v>#N/A</v>
      </c>
      <c r="AS196" s="83" t="e">
        <f ca="true">+IF(AND(ISNUMBER(OFFSET('Sanitation Data'!$H$11,0,10*ROW('Sanitation Data'!H190))),'Data Summary'!DH196="Yes"),OFFSET('Sanitation Data'!$H$11,0,10*ROW('Sanitation Data'!H190)),NA())</f>
        <v>#N/A</v>
      </c>
      <c r="AT196" s="83" t="e">
        <f ca="true">+IF(AND(ISNUMBER(OFFSET('Sanitation Data'!$H$12,0,10*ROW('Sanitation Data'!H190))),'Data Summary'!DI196="Yes"),OFFSET('Sanitation Data'!$H$12,0,10*ROW('Sanitation Data'!H190)),NA())</f>
        <v>#N/A</v>
      </c>
      <c r="AU196" s="83" t="e">
        <f ca="true">+IF(AND(ISNUMBER(OFFSET('Sanitation Data'!$I$4,0,10*ROW('Sanitation Data'!I190))),'Data Summary'!DJ196="Yes"),100-OFFSET('Sanitation Data'!$I$4,0,10*ROW('Sanitation Data'!I190)),NA())</f>
        <v>#N/A</v>
      </c>
      <c r="AV196" s="83" t="e">
        <f ca="true">+IF(AND(ISNUMBER(OFFSET('Sanitation Data'!$I$6,0,10*ROW('Sanitation Data'!I190))),'Data Summary'!DK196="Yes"),OFFSET('Sanitation Data'!$I$6,0,10*ROW('Sanitation Data'!I190)),NA())</f>
        <v>#N/A</v>
      </c>
      <c r="AW196" s="83" t="e">
        <f ca="true">+IF(AND(ISNUMBER(OFFSET('Sanitation Data'!$I$10,0,10*ROW('Sanitation Data'!I190))),'Data Summary'!DL196="Yes"),OFFSET('Sanitation Data'!$I$10,0,10*ROW('Sanitation Data'!I190)),NA())</f>
        <v>#N/A</v>
      </c>
      <c r="AX196" s="83" t="e">
        <f ca="true">+IF(AND(ISNUMBER(OFFSET('Sanitation Data'!$I$11,0,10*ROW('Sanitation Data'!I190))),'Data Summary'!DM196="Yes"),OFFSET('Sanitation Data'!$I$11,0,10*ROW('Sanitation Data'!I190)),NA())</f>
        <v>#N/A</v>
      </c>
      <c r="AY196" s="83" t="e">
        <f ca="true">+IF(AND(ISNUMBER(OFFSET('Sanitation Data'!$I$12,0,10*ROW('Sanitation Data'!I190))),'Data Summary'!DN196="Yes"),OFFSET('Sanitation Data'!$I$12,0,10*ROW('Sanitation Data'!I190)),NA())</f>
        <v>#N/A</v>
      </c>
      <c r="AZ196" s="84" t="e">
        <f ca="true">+IF(AND(ISNUMBER(OFFSET('Hygiene Data'!$D$5,0,10*ROW('Hygiene Data'!D190))),'Data Summary'!DO196="Yes"),OFFSET('Hygiene Data'!$D$5,0,10*ROW('Hygiene Data'!D190)),NA())</f>
        <v>#N/A</v>
      </c>
      <c r="BA196" s="84" t="e">
        <f ca="true">+IF(AND(ISNUMBER(OFFSET('Hygiene Data'!$D$7,0,10*ROW('Hygiene Data'!D190))),'Data Summary'!DP196="Yes"),OFFSET('Hygiene Data'!$D$7,0,10*ROW('Hygiene Data'!D190)),NA())</f>
        <v>#N/A</v>
      </c>
      <c r="BB196" s="84" t="e">
        <f ca="true">+IF(AND(ISNUMBER(OFFSET('Hygiene Data'!$D$9,0,10*ROW('Hygiene Data'!D190))),'Data Summary'!DQ196="Yes"),OFFSET('Hygiene Data'!$D$9,0,10*ROW('Hygiene Data'!D190)),NA())</f>
        <v>#N/A</v>
      </c>
      <c r="BC196" s="84" t="e">
        <f ca="true">+IF(AND(ISNUMBER(OFFSET('Hygiene Data'!$E$5,0,10*ROW('Hygiene Data'!E190))),'Data Summary'!DR196="Yes"),OFFSET('Hygiene Data'!$E$5,0,10*ROW('Hygiene Data'!E190)),NA())</f>
        <v>#N/A</v>
      </c>
      <c r="BD196" s="84" t="e">
        <f ca="true">+IF(AND(ISNUMBER(OFFSET('Hygiene Data'!$E$7,0,10*ROW('Hygiene Data'!E190))),'Data Summary'!DS196="Yes"),OFFSET('Hygiene Data'!$E$7,0,10*ROW('Hygiene Data'!E190)),NA())</f>
        <v>#N/A</v>
      </c>
      <c r="BE196" s="84" t="e">
        <f ca="true">+IF(AND(ISNUMBER(OFFSET('Hygiene Data'!$E$9,0,10*ROW('Hygiene Data'!E190))),'Data Summary'!DT196="Yes"),OFFSET('Hygiene Data'!$E$9,0,10*ROW('Hygiene Data'!E190)),NA())</f>
        <v>#N/A</v>
      </c>
      <c r="BF196" s="84" t="e">
        <f ca="true">+IF(AND(ISNUMBER(OFFSET('Hygiene Data'!$F$5,0,10*ROW('Hygiene Data'!F190))),'Data Summary'!DU196="Yes"),OFFSET('Hygiene Data'!$F$5,0,10*ROW('Hygiene Data'!F190)),NA())</f>
        <v>#N/A</v>
      </c>
      <c r="BG196" s="84" t="e">
        <f ca="true">+IF(AND(ISNUMBER(OFFSET('Hygiene Data'!$F$7,0,10*ROW('Hygiene Data'!F190))),'Data Summary'!DV196="Yes"),OFFSET('Hygiene Data'!$F$7,0,10*ROW('Hygiene Data'!F190)),NA())</f>
        <v>#N/A</v>
      </c>
      <c r="BH196" s="84" t="e">
        <f ca="true">+IF(AND(ISNUMBER(OFFSET('Hygiene Data'!$F$9,0,10*ROW('Hygiene Data'!F190))),'Data Summary'!DW196="Yes"),OFFSET('Hygiene Data'!$F$9,0,10*ROW('Hygiene Data'!F190)),NA())</f>
        <v>#N/A</v>
      </c>
      <c r="BI196" s="84" t="e">
        <f ca="true">+IF(AND(ISNUMBER(OFFSET('Hygiene Data'!$G$5,0,10*ROW('Hygiene Data'!G190))),'Data Summary'!DX196="Yes"),OFFSET('Hygiene Data'!$G$5,0,10*ROW('Hygiene Data'!G190)),NA())</f>
        <v>#N/A</v>
      </c>
      <c r="BJ196" s="84" t="e">
        <f ca="true">+IF(AND(ISNUMBER(OFFSET('Hygiene Data'!$G$7,0,10*ROW('Hygiene Data'!G190))),'Data Summary'!DY196="Yes"),OFFSET('Hygiene Data'!$G$7,0,10*ROW('Hygiene Data'!G190)),NA())</f>
        <v>#N/A</v>
      </c>
      <c r="BK196" s="84" t="e">
        <f ca="true">+IF(AND(ISNUMBER(OFFSET('Hygiene Data'!$G$9,0,10*ROW('Hygiene Data'!G190))),'Data Summary'!DZ196="Yes"),OFFSET('Hygiene Data'!$G$9,0,10*ROW('Hygiene Data'!G190)),NA())</f>
        <v>#N/A</v>
      </c>
      <c r="BL196" s="84" t="e">
        <f ca="true">+IF(AND(ISNUMBER(OFFSET('Hygiene Data'!$H$5,0,10*ROW('Hygiene Data'!H190))),'Data Summary'!EA196="Yes"),OFFSET('Hygiene Data'!$H$5,0,10*ROW('Hygiene Data'!H190)),NA())</f>
        <v>#N/A</v>
      </c>
      <c r="BM196" s="84" t="e">
        <f ca="true">+IF(AND(ISNUMBER(OFFSET('Hygiene Data'!$H$7,0,10*ROW('Hygiene Data'!H190))),'Data Summary'!EB196="Yes"),OFFSET('Hygiene Data'!$H$7,0,10*ROW('Hygiene Data'!H190)),NA())</f>
        <v>#N/A</v>
      </c>
      <c r="BN196" s="84" t="e">
        <f ca="true">+IF(AND(ISNUMBER(OFFSET('Hygiene Data'!$H$9,0,10*ROW('Hygiene Data'!H190))),'Data Summary'!EC196="Yes"),OFFSET('Hygiene Data'!$H$9,0,10*ROW('Hygiene Data'!H190)),NA())</f>
        <v>#N/A</v>
      </c>
      <c r="BO196" s="84" t="e">
        <f ca="true">+IF(AND(ISNUMBER(OFFSET('Hygiene Data'!$I$5,0,10*ROW('Hygiene Data'!I190))),'Data Summary'!ED196="Yes"),OFFSET('Hygiene Data'!$I$5,0,10*ROW('Hygiene Data'!I190)),NA())</f>
        <v>#N/A</v>
      </c>
      <c r="BP196" s="84" t="e">
        <f ca="true">+IF(AND(ISNUMBER(OFFSET('Hygiene Data'!$I$7,0,10*ROW('Hygiene Data'!I190))),'Data Summary'!EE196="Yes"),OFFSET('Hygiene Data'!$I$7,0,10*ROW('Hygiene Data'!I190)),NA())</f>
        <v>#N/A</v>
      </c>
      <c r="BQ196" s="84" t="e">
        <f ca="true">+IF(AND(ISNUMBER(OFFSET('Hygiene Data'!$I$9,0,10*ROW('Hygiene Data'!I190))),'Data Summary'!EF196="Yes"),OFFSET('Hygiene Data'!$I$9,0,10*ROW('Hygiene Data'!I190)),NA())</f>
        <v>#N/A</v>
      </c>
    </row>
    <row xmlns:x14ac="http://schemas.microsoft.com/office/spreadsheetml/2009/9/ac" r="197" x14ac:dyDescent="0.2">
      <c r="A197" s="375" t="e">
        <f ca="true">+RIGHT('Data Summary'!A197,LEN('Data Summary'!A197)-9)</f>
        <v>#VALUE!</v>
      </c>
      <c r="B197" s="36" t="str">
        <f ca="true">+IF(ISTEXT('Data Summary'!B197),'Data Summary'!B197,"")</f>
        <v/>
      </c>
      <c r="C197" s="325" t="e">
        <f ca="true">+VALUE('Data Summary'!C197)</f>
        <v>#VALUE!</v>
      </c>
      <c r="D197" s="82" t="e">
        <f ca="true">+IF(AND(ISNUMBER(OFFSET('Water Data'!$D$4,0,10*ROW('Water Data'!D191))),'Data Summary'!BS197="Yes"),100-OFFSET('Water Data'!$D$4,0,10*ROW('Water Data'!D191)),NA())</f>
        <v>#N/A</v>
      </c>
      <c r="E197" s="82" t="e">
        <f ca="true">+IF(AND(ISNUMBER(OFFSET('Water Data'!$D$6,0,10*ROW('Water Data'!D191))),'Data Summary'!BT197="Yes"),OFFSET('Water Data'!$D$6,0,10*ROW('Water Data'!D191)),NA())</f>
        <v>#N/A</v>
      </c>
      <c r="F197" s="82" t="e">
        <f ca="true">+IF(AND(ISNUMBER(OFFSET('Water Data'!$D$9,0,10*ROW('Water Data'!D191))),'Data Summary'!BU197="Yes"),OFFSET('Water Data'!$D$9,0,10*ROW('Water Data'!D191)),NA())</f>
        <v>#N/A</v>
      </c>
      <c r="G197" s="82" t="e">
        <f ca="true">+IF(AND(ISNUMBER(OFFSET('Water Data'!$E$4,0,10*ROW('Water Data'!E191))),'Data Summary'!BV197="Yes"),100-OFFSET('Water Data'!$E$4,0,10*ROW('Water Data'!E191)),NA())</f>
        <v>#N/A</v>
      </c>
      <c r="H197" s="82" t="e">
        <f ca="true">+IF(AND(ISNUMBER(OFFSET('Water Data'!$E$6,0,10*ROW('Water Data'!E191))),'Data Summary'!BW197="Yes"),OFFSET('Water Data'!$E$6,0,10*ROW('Water Data'!E191)),NA())</f>
        <v>#N/A</v>
      </c>
      <c r="I197" s="82" t="e">
        <f ca="true">+IF(AND(ISNUMBER(OFFSET('Water Data'!$E$9,0,10*ROW('Water Data'!E191))),'Data Summary'!BX197="Yes"),OFFSET('Water Data'!$E$9,0,10*ROW('Water Data'!E191)),NA())</f>
        <v>#N/A</v>
      </c>
      <c r="J197" s="82" t="e">
        <f ca="true">+IF(AND(ISNUMBER(OFFSET('Water Data'!$F$4,0,10*ROW('Water Data'!F191))),'Data Summary'!BY197="Yes"),100-OFFSET('Water Data'!$F$4,0,10*ROW('Water Data'!F191)),NA())</f>
        <v>#N/A</v>
      </c>
      <c r="K197" s="82" t="e">
        <f ca="true">+IF(AND(ISNUMBER(OFFSET('Water Data'!$F$6,0,10*ROW('Water Data'!F191))),'Data Summary'!BZ197="Yes"),OFFSET('Water Data'!$F$6,0,10*ROW('Water Data'!F191)),NA())</f>
        <v>#N/A</v>
      </c>
      <c r="L197" s="82" t="e">
        <f ca="true">+IF(AND(ISNUMBER(OFFSET('Water Data'!$F$9,0,10*ROW('Water Data'!F191))),'Data Summary'!CA197="Yes"),OFFSET('Water Data'!$F$9,0,10*ROW('Water Data'!F191)),NA())</f>
        <v>#N/A</v>
      </c>
      <c r="M197" s="82" t="e">
        <f ca="true">+IF(AND(ISNUMBER(OFFSET('Water Data'!$G$4,0,10*ROW('Water Data'!G191))),'Data Summary'!CB197="Yes"),100-OFFSET('Water Data'!$G$4,0,10*ROW('Water Data'!G191)),NA())</f>
        <v>#N/A</v>
      </c>
      <c r="N197" s="82" t="e">
        <f ca="true">+IF(AND(ISNUMBER(OFFSET('Water Data'!$G$6,0,10*ROW('Water Data'!G191))),'Data Summary'!CC197="Yes"),OFFSET('Water Data'!$G$6,0,10*ROW('Water Data'!G191)),NA())</f>
        <v>#N/A</v>
      </c>
      <c r="O197" s="82" t="e">
        <f ca="true">+IF(AND(ISNUMBER(OFFSET('Water Data'!$G$9,0,10*ROW('Water Data'!G191))),'Data Summary'!CD197="Yes"),OFFSET('Water Data'!$G$9,0,10*ROW('Water Data'!G191)),NA())</f>
        <v>#N/A</v>
      </c>
      <c r="P197" s="82" t="e">
        <f ca="true">+IF(AND(ISNUMBER(OFFSET('Water Data'!$H$4,0,10*ROW('Water Data'!H191))),'Data Summary'!CE197="Yes"),100-OFFSET('Water Data'!$H$4,0,10*ROW('Water Data'!H191)),NA())</f>
        <v>#N/A</v>
      </c>
      <c r="Q197" s="82" t="e">
        <f ca="true">+IF(AND(ISNUMBER(OFFSET('Water Data'!$H$6,0,10*ROW('Water Data'!H191))),'Data Summary'!CF197="Yes"),OFFSET('Water Data'!$H$6,0,10*ROW('Water Data'!H191)),NA())</f>
        <v>#N/A</v>
      </c>
      <c r="R197" s="82" t="e">
        <f ca="true">+IF(AND(ISNUMBER(OFFSET('Water Data'!$H$9,0,10*ROW('Water Data'!H191))),'Data Summary'!CG197="Yes"),OFFSET('Water Data'!$H$9,0,10*ROW('Water Data'!H191)),NA())</f>
        <v>#N/A</v>
      </c>
      <c r="S197" s="82" t="e">
        <f ca="true">+IF(AND(ISNUMBER(OFFSET('Water Data'!$I$4,0,10*ROW('Water Data'!I191))),'Data Summary'!CH197="Yes"),100-OFFSET('Water Data'!$I$4,0,10*ROW('Water Data'!I191)),NA())</f>
        <v>#N/A</v>
      </c>
      <c r="T197" s="82" t="e">
        <f ca="true">+IF(AND(ISNUMBER(OFFSET('Water Data'!$I$6,0,10*ROW('Water Data'!I191))),'Data Summary'!CI197="Yes"),OFFSET('Water Data'!$I$6,0,10*ROW('Water Data'!I191)),NA())</f>
        <v>#N/A</v>
      </c>
      <c r="U197" s="82" t="e">
        <f ca="true">+IF(AND(ISNUMBER(OFFSET('Water Data'!$I$9,0,10*ROW('Water Data'!I191))),'Data Summary'!CJ197="Yes"),OFFSET('Water Data'!$I$9,0,10*ROW('Water Data'!I191)),NA())</f>
        <v>#N/A</v>
      </c>
      <c r="V197" s="83" t="e">
        <f ca="true">+IF(AND(ISNUMBER(OFFSET('Sanitation Data'!$D$4,0,10*ROW('Sanitation Data'!D191))),'Data Summary'!CK197="Yes"),100-OFFSET('Sanitation Data'!$D$4,0,10*ROW('Sanitation Data'!D191)),NA())</f>
        <v>#N/A</v>
      </c>
      <c r="W197" s="83" t="e">
        <f ca="true">+IF(AND(ISNUMBER(OFFSET('Sanitation Data'!$D$6,0,10*ROW('Sanitation Data'!D191))),'Data Summary'!CL197="Yes"),OFFSET('Sanitation Data'!$D$6,0,10*ROW('Sanitation Data'!D191)),NA())</f>
        <v>#N/A</v>
      </c>
      <c r="X197" s="83" t="e">
        <f ca="true">+IF(AND(ISNUMBER(OFFSET('Sanitation Data'!$D$10,0,10*ROW('Sanitation Data'!D191))),'Data Summary'!CM197="Yes"),OFFSET('Sanitation Data'!$D$10,0,10*ROW('Sanitation Data'!D191)),NA())</f>
        <v>#N/A</v>
      </c>
      <c r="Y197" s="83" t="e">
        <f ca="true">+IF(AND(ISNUMBER(OFFSET('Sanitation Data'!$D$11,0,10*ROW('Sanitation Data'!D191))),'Data Summary'!CN197="Yes"),OFFSET('Sanitation Data'!$D$11,0,10*ROW('Sanitation Data'!D191)),NA())</f>
        <v>#N/A</v>
      </c>
      <c r="Z197" s="83" t="e">
        <f ca="true">+IF(AND(ISNUMBER(OFFSET('Sanitation Data'!$D$12,0,10*ROW('Sanitation Data'!D191))),'Data Summary'!CO197="Yes"),OFFSET('Sanitation Data'!$D$12,0,10*ROW('Sanitation Data'!D191)),NA())</f>
        <v>#N/A</v>
      </c>
      <c r="AA197" s="83" t="e">
        <f ca="true">+IF(AND(ISNUMBER(OFFSET('Sanitation Data'!$E$4,0,10*ROW('Sanitation Data'!E191))),'Data Summary'!CP197="Yes"),100-OFFSET('Sanitation Data'!$E$4,0,10*ROW('Sanitation Data'!E191)),NA())</f>
        <v>#N/A</v>
      </c>
      <c r="AB197" s="83" t="e">
        <f ca="true">+IF(AND(ISNUMBER(OFFSET('Sanitation Data'!$E$6,0,10*ROW('Sanitation Data'!E191))),'Data Summary'!CQ197="Yes"),OFFSET('Sanitation Data'!$E$6,0,10*ROW('Sanitation Data'!E191)),NA())</f>
        <v>#N/A</v>
      </c>
      <c r="AC197" s="83" t="e">
        <f ca="true">+IF(AND(ISNUMBER(OFFSET('Sanitation Data'!$E$10,0,10*ROW('Sanitation Data'!E191))),'Data Summary'!CR197="Yes"),OFFSET('Sanitation Data'!$E$10,0,10*ROW('Sanitation Data'!E191)),NA())</f>
        <v>#N/A</v>
      </c>
      <c r="AD197" s="83" t="e">
        <f ca="true">+IF(AND(ISNUMBER(OFFSET('Sanitation Data'!$E$11,0,10*ROW('Sanitation Data'!E191))),'Data Summary'!CS197="Yes"),OFFSET('Sanitation Data'!$E$11,0,10*ROW('Sanitation Data'!E191)),NA())</f>
        <v>#N/A</v>
      </c>
      <c r="AE197" s="83" t="e">
        <f ca="true">+IF(AND(ISNUMBER(OFFSET('Sanitation Data'!$E$12,0,10*ROW('Sanitation Data'!E191))),'Data Summary'!CT197="Yes"),OFFSET('Sanitation Data'!$E$12,0,10*ROW('Sanitation Data'!E191)),NA())</f>
        <v>#N/A</v>
      </c>
      <c r="AF197" s="83" t="e">
        <f ca="true">+IF(AND(ISNUMBER(OFFSET('Sanitation Data'!$F$4,0,10*ROW('Sanitation Data'!F191))),'Data Summary'!CU197="Yes"),100-OFFSET('Sanitation Data'!$F$4,0,10*ROW('Sanitation Data'!F191)),NA())</f>
        <v>#N/A</v>
      </c>
      <c r="AG197" s="83" t="e">
        <f ca="true">+IF(AND(ISNUMBER(OFFSET('Sanitation Data'!$F$6,0,10*ROW('Sanitation Data'!F191))),'Data Summary'!CV197="Yes"),OFFSET('Sanitation Data'!$F$6,0,10*ROW('Sanitation Data'!F191)),NA())</f>
        <v>#N/A</v>
      </c>
      <c r="AH197" s="83" t="e">
        <f ca="true">+IF(AND(ISNUMBER(OFFSET('Sanitation Data'!$F$10,0,10*ROW('Sanitation Data'!F191))),'Data Summary'!CW197="Yes"),OFFSET('Sanitation Data'!$F$10,0,10*ROW('Sanitation Data'!F191)),NA())</f>
        <v>#N/A</v>
      </c>
      <c r="AI197" s="83" t="e">
        <f ca="true">+IF(AND(ISNUMBER(OFFSET('Sanitation Data'!$F$11,0,10*ROW('Sanitation Data'!F191))),'Data Summary'!CX197="Yes"),OFFSET('Sanitation Data'!$F$11,0,10*ROW('Sanitation Data'!F191)),NA())</f>
        <v>#N/A</v>
      </c>
      <c r="AJ197" s="83" t="e">
        <f ca="true">+IF(AND(ISNUMBER(OFFSET('Sanitation Data'!$F$12,0,10*ROW('Sanitation Data'!F191))),'Data Summary'!CY197="Yes"),OFFSET('Sanitation Data'!$F$12,0,10*ROW('Sanitation Data'!F191)),NA())</f>
        <v>#N/A</v>
      </c>
      <c r="AK197" s="83" t="e">
        <f ca="true">+IF(AND(ISNUMBER(OFFSET('Sanitation Data'!$G$4,0,10*ROW('Sanitation Data'!G191))),'Data Summary'!CZ197="Yes"),100-OFFSET('Sanitation Data'!$G$4,0,10*ROW('Sanitation Data'!G191)),NA())</f>
        <v>#N/A</v>
      </c>
      <c r="AL197" s="83" t="e">
        <f ca="true">+IF(AND(ISNUMBER(OFFSET('Sanitation Data'!$G$6,0,10*ROW('Sanitation Data'!G191))),'Data Summary'!DA197="Yes"),OFFSET('Sanitation Data'!$G$6,0,10*ROW('Sanitation Data'!G191)),NA())</f>
        <v>#N/A</v>
      </c>
      <c r="AM197" s="83" t="e">
        <f ca="true">+IF(AND(ISNUMBER(OFFSET('Sanitation Data'!$G$10,0,10*ROW('Sanitation Data'!G191))),'Data Summary'!DB197="Yes"),OFFSET('Sanitation Data'!$G$10,0,10*ROW('Sanitation Data'!G191)),NA())</f>
        <v>#N/A</v>
      </c>
      <c r="AN197" s="83" t="e">
        <f ca="true">+IF(AND(ISNUMBER(OFFSET('Sanitation Data'!$G$11,0,10*ROW('Sanitation Data'!G191))),'Data Summary'!DC197="Yes"),OFFSET('Sanitation Data'!$G$11,0,10*ROW('Sanitation Data'!G191)),NA())</f>
        <v>#N/A</v>
      </c>
      <c r="AO197" s="83" t="e">
        <f ca="true">+IF(AND(ISNUMBER(OFFSET('Sanitation Data'!$G$12,0,10*ROW('Sanitation Data'!G191))),'Data Summary'!DD197="Yes"),OFFSET('Sanitation Data'!$G$12,0,10*ROW('Sanitation Data'!G191)),NA())</f>
        <v>#N/A</v>
      </c>
      <c r="AP197" s="83" t="e">
        <f ca="true">+IF(AND(ISNUMBER(OFFSET('Sanitation Data'!$H$4,0,10*ROW('Sanitation Data'!H191))),'Data Summary'!DE197="Yes"),100-OFFSET('Sanitation Data'!$H$4,0,10*ROW('Sanitation Data'!H191)),NA())</f>
        <v>#N/A</v>
      </c>
      <c r="AQ197" s="83" t="e">
        <f ca="true">+IF(AND(ISNUMBER(OFFSET('Sanitation Data'!$H$6,0,10*ROW('Sanitation Data'!H191))),'Data Summary'!DF197="Yes"),OFFSET('Sanitation Data'!$H$6,0,10*ROW('Sanitation Data'!H191)),NA())</f>
        <v>#N/A</v>
      </c>
      <c r="AR197" s="83" t="e">
        <f ca="true">+IF(AND(ISNUMBER(OFFSET('Sanitation Data'!$H$10,0,10*ROW('Sanitation Data'!H191))),'Data Summary'!DG197="Yes"),OFFSET('Sanitation Data'!$H$10,0,10*ROW('Sanitation Data'!H191)),NA())</f>
        <v>#N/A</v>
      </c>
      <c r="AS197" s="83" t="e">
        <f ca="true">+IF(AND(ISNUMBER(OFFSET('Sanitation Data'!$H$11,0,10*ROW('Sanitation Data'!H191))),'Data Summary'!DH197="Yes"),OFFSET('Sanitation Data'!$H$11,0,10*ROW('Sanitation Data'!H191)),NA())</f>
        <v>#N/A</v>
      </c>
      <c r="AT197" s="83" t="e">
        <f ca="true">+IF(AND(ISNUMBER(OFFSET('Sanitation Data'!$H$12,0,10*ROW('Sanitation Data'!H191))),'Data Summary'!DI197="Yes"),OFFSET('Sanitation Data'!$H$12,0,10*ROW('Sanitation Data'!H191)),NA())</f>
        <v>#N/A</v>
      </c>
      <c r="AU197" s="83" t="e">
        <f ca="true">+IF(AND(ISNUMBER(OFFSET('Sanitation Data'!$I$4,0,10*ROW('Sanitation Data'!I191))),'Data Summary'!DJ197="Yes"),100-OFFSET('Sanitation Data'!$I$4,0,10*ROW('Sanitation Data'!I191)),NA())</f>
        <v>#N/A</v>
      </c>
      <c r="AV197" s="83" t="e">
        <f ca="true">+IF(AND(ISNUMBER(OFFSET('Sanitation Data'!$I$6,0,10*ROW('Sanitation Data'!I191))),'Data Summary'!DK197="Yes"),OFFSET('Sanitation Data'!$I$6,0,10*ROW('Sanitation Data'!I191)),NA())</f>
        <v>#N/A</v>
      </c>
      <c r="AW197" s="83" t="e">
        <f ca="true">+IF(AND(ISNUMBER(OFFSET('Sanitation Data'!$I$10,0,10*ROW('Sanitation Data'!I191))),'Data Summary'!DL197="Yes"),OFFSET('Sanitation Data'!$I$10,0,10*ROW('Sanitation Data'!I191)),NA())</f>
        <v>#N/A</v>
      </c>
      <c r="AX197" s="83" t="e">
        <f ca="true">+IF(AND(ISNUMBER(OFFSET('Sanitation Data'!$I$11,0,10*ROW('Sanitation Data'!I191))),'Data Summary'!DM197="Yes"),OFFSET('Sanitation Data'!$I$11,0,10*ROW('Sanitation Data'!I191)),NA())</f>
        <v>#N/A</v>
      </c>
      <c r="AY197" s="83" t="e">
        <f ca="true">+IF(AND(ISNUMBER(OFFSET('Sanitation Data'!$I$12,0,10*ROW('Sanitation Data'!I191))),'Data Summary'!DN197="Yes"),OFFSET('Sanitation Data'!$I$12,0,10*ROW('Sanitation Data'!I191)),NA())</f>
        <v>#N/A</v>
      </c>
      <c r="AZ197" s="84" t="e">
        <f ca="true">+IF(AND(ISNUMBER(OFFSET('Hygiene Data'!$D$5,0,10*ROW('Hygiene Data'!D191))),'Data Summary'!DO197="Yes"),OFFSET('Hygiene Data'!$D$5,0,10*ROW('Hygiene Data'!D191)),NA())</f>
        <v>#N/A</v>
      </c>
      <c r="BA197" s="84" t="e">
        <f ca="true">+IF(AND(ISNUMBER(OFFSET('Hygiene Data'!$D$7,0,10*ROW('Hygiene Data'!D191))),'Data Summary'!DP197="Yes"),OFFSET('Hygiene Data'!$D$7,0,10*ROW('Hygiene Data'!D191)),NA())</f>
        <v>#N/A</v>
      </c>
      <c r="BB197" s="84" t="e">
        <f ca="true">+IF(AND(ISNUMBER(OFFSET('Hygiene Data'!$D$9,0,10*ROW('Hygiene Data'!D191))),'Data Summary'!DQ197="Yes"),OFFSET('Hygiene Data'!$D$9,0,10*ROW('Hygiene Data'!D191)),NA())</f>
        <v>#N/A</v>
      </c>
      <c r="BC197" s="84" t="e">
        <f ca="true">+IF(AND(ISNUMBER(OFFSET('Hygiene Data'!$E$5,0,10*ROW('Hygiene Data'!E191))),'Data Summary'!DR197="Yes"),OFFSET('Hygiene Data'!$E$5,0,10*ROW('Hygiene Data'!E191)),NA())</f>
        <v>#N/A</v>
      </c>
      <c r="BD197" s="84" t="e">
        <f ca="true">+IF(AND(ISNUMBER(OFFSET('Hygiene Data'!$E$7,0,10*ROW('Hygiene Data'!E191))),'Data Summary'!DS197="Yes"),OFFSET('Hygiene Data'!$E$7,0,10*ROW('Hygiene Data'!E191)),NA())</f>
        <v>#N/A</v>
      </c>
      <c r="BE197" s="84" t="e">
        <f ca="true">+IF(AND(ISNUMBER(OFFSET('Hygiene Data'!$E$9,0,10*ROW('Hygiene Data'!E191))),'Data Summary'!DT197="Yes"),OFFSET('Hygiene Data'!$E$9,0,10*ROW('Hygiene Data'!E191)),NA())</f>
        <v>#N/A</v>
      </c>
      <c r="BF197" s="84" t="e">
        <f ca="true">+IF(AND(ISNUMBER(OFFSET('Hygiene Data'!$F$5,0,10*ROW('Hygiene Data'!F191))),'Data Summary'!DU197="Yes"),OFFSET('Hygiene Data'!$F$5,0,10*ROW('Hygiene Data'!F191)),NA())</f>
        <v>#N/A</v>
      </c>
      <c r="BG197" s="84" t="e">
        <f ca="true">+IF(AND(ISNUMBER(OFFSET('Hygiene Data'!$F$7,0,10*ROW('Hygiene Data'!F191))),'Data Summary'!DV197="Yes"),OFFSET('Hygiene Data'!$F$7,0,10*ROW('Hygiene Data'!F191)),NA())</f>
        <v>#N/A</v>
      </c>
      <c r="BH197" s="84" t="e">
        <f ca="true">+IF(AND(ISNUMBER(OFFSET('Hygiene Data'!$F$9,0,10*ROW('Hygiene Data'!F191))),'Data Summary'!DW197="Yes"),OFFSET('Hygiene Data'!$F$9,0,10*ROW('Hygiene Data'!F191)),NA())</f>
        <v>#N/A</v>
      </c>
      <c r="BI197" s="84" t="e">
        <f ca="true">+IF(AND(ISNUMBER(OFFSET('Hygiene Data'!$G$5,0,10*ROW('Hygiene Data'!G191))),'Data Summary'!DX197="Yes"),OFFSET('Hygiene Data'!$G$5,0,10*ROW('Hygiene Data'!G191)),NA())</f>
        <v>#N/A</v>
      </c>
      <c r="BJ197" s="84" t="e">
        <f ca="true">+IF(AND(ISNUMBER(OFFSET('Hygiene Data'!$G$7,0,10*ROW('Hygiene Data'!G191))),'Data Summary'!DY197="Yes"),OFFSET('Hygiene Data'!$G$7,0,10*ROW('Hygiene Data'!G191)),NA())</f>
        <v>#N/A</v>
      </c>
      <c r="BK197" s="84" t="e">
        <f ca="true">+IF(AND(ISNUMBER(OFFSET('Hygiene Data'!$G$9,0,10*ROW('Hygiene Data'!G191))),'Data Summary'!DZ197="Yes"),OFFSET('Hygiene Data'!$G$9,0,10*ROW('Hygiene Data'!G191)),NA())</f>
        <v>#N/A</v>
      </c>
      <c r="BL197" s="84" t="e">
        <f ca="true">+IF(AND(ISNUMBER(OFFSET('Hygiene Data'!$H$5,0,10*ROW('Hygiene Data'!H191))),'Data Summary'!EA197="Yes"),OFFSET('Hygiene Data'!$H$5,0,10*ROW('Hygiene Data'!H191)),NA())</f>
        <v>#N/A</v>
      </c>
      <c r="BM197" s="84" t="e">
        <f ca="true">+IF(AND(ISNUMBER(OFFSET('Hygiene Data'!$H$7,0,10*ROW('Hygiene Data'!H191))),'Data Summary'!EB197="Yes"),OFFSET('Hygiene Data'!$H$7,0,10*ROW('Hygiene Data'!H191)),NA())</f>
        <v>#N/A</v>
      </c>
      <c r="BN197" s="84" t="e">
        <f ca="true">+IF(AND(ISNUMBER(OFFSET('Hygiene Data'!$H$9,0,10*ROW('Hygiene Data'!H191))),'Data Summary'!EC197="Yes"),OFFSET('Hygiene Data'!$H$9,0,10*ROW('Hygiene Data'!H191)),NA())</f>
        <v>#N/A</v>
      </c>
      <c r="BO197" s="84" t="e">
        <f ca="true">+IF(AND(ISNUMBER(OFFSET('Hygiene Data'!$I$5,0,10*ROW('Hygiene Data'!I191))),'Data Summary'!ED197="Yes"),OFFSET('Hygiene Data'!$I$5,0,10*ROW('Hygiene Data'!I191)),NA())</f>
        <v>#N/A</v>
      </c>
      <c r="BP197" s="84" t="e">
        <f ca="true">+IF(AND(ISNUMBER(OFFSET('Hygiene Data'!$I$7,0,10*ROW('Hygiene Data'!I191))),'Data Summary'!EE197="Yes"),OFFSET('Hygiene Data'!$I$7,0,10*ROW('Hygiene Data'!I191)),NA())</f>
        <v>#N/A</v>
      </c>
      <c r="BQ197" s="84" t="e">
        <f ca="true">+IF(AND(ISNUMBER(OFFSET('Hygiene Data'!$I$9,0,10*ROW('Hygiene Data'!I191))),'Data Summary'!EF197="Yes"),OFFSET('Hygiene Data'!$I$9,0,10*ROW('Hygiene Data'!I191)),NA())</f>
        <v>#N/A</v>
      </c>
    </row>
    <row xmlns:x14ac="http://schemas.microsoft.com/office/spreadsheetml/2009/9/ac" r="198" x14ac:dyDescent="0.2">
      <c r="A198" s="375" t="e">
        <f ca="true">+RIGHT('Data Summary'!A198,LEN('Data Summary'!A198)-9)</f>
        <v>#VALUE!</v>
      </c>
      <c r="B198" s="36" t="str">
        <f ca="true">+IF(ISTEXT('Data Summary'!B198),'Data Summary'!B198,"")</f>
        <v/>
      </c>
      <c r="C198" s="325" t="e">
        <f ca="true">+VALUE('Data Summary'!C198)</f>
        <v>#VALUE!</v>
      </c>
      <c r="D198" s="82" t="e">
        <f ca="true">+IF(AND(ISNUMBER(OFFSET('Water Data'!$D$4,0,10*ROW('Water Data'!D192))),'Data Summary'!BS198="Yes"),100-OFFSET('Water Data'!$D$4,0,10*ROW('Water Data'!D192)),NA())</f>
        <v>#N/A</v>
      </c>
      <c r="E198" s="82" t="e">
        <f ca="true">+IF(AND(ISNUMBER(OFFSET('Water Data'!$D$6,0,10*ROW('Water Data'!D192))),'Data Summary'!BT198="Yes"),OFFSET('Water Data'!$D$6,0,10*ROW('Water Data'!D192)),NA())</f>
        <v>#N/A</v>
      </c>
      <c r="F198" s="82" t="e">
        <f ca="true">+IF(AND(ISNUMBER(OFFSET('Water Data'!$D$9,0,10*ROW('Water Data'!D192))),'Data Summary'!BU198="Yes"),OFFSET('Water Data'!$D$9,0,10*ROW('Water Data'!D192)),NA())</f>
        <v>#N/A</v>
      </c>
      <c r="G198" s="82" t="e">
        <f ca="true">+IF(AND(ISNUMBER(OFFSET('Water Data'!$E$4,0,10*ROW('Water Data'!E192))),'Data Summary'!BV198="Yes"),100-OFFSET('Water Data'!$E$4,0,10*ROW('Water Data'!E192)),NA())</f>
        <v>#N/A</v>
      </c>
      <c r="H198" s="82" t="e">
        <f ca="true">+IF(AND(ISNUMBER(OFFSET('Water Data'!$E$6,0,10*ROW('Water Data'!E192))),'Data Summary'!BW198="Yes"),OFFSET('Water Data'!$E$6,0,10*ROW('Water Data'!E192)),NA())</f>
        <v>#N/A</v>
      </c>
      <c r="I198" s="82" t="e">
        <f ca="true">+IF(AND(ISNUMBER(OFFSET('Water Data'!$E$9,0,10*ROW('Water Data'!E192))),'Data Summary'!BX198="Yes"),OFFSET('Water Data'!$E$9,0,10*ROW('Water Data'!E192)),NA())</f>
        <v>#N/A</v>
      </c>
      <c r="J198" s="82" t="e">
        <f ca="true">+IF(AND(ISNUMBER(OFFSET('Water Data'!$F$4,0,10*ROW('Water Data'!F192))),'Data Summary'!BY198="Yes"),100-OFFSET('Water Data'!$F$4,0,10*ROW('Water Data'!F192)),NA())</f>
        <v>#N/A</v>
      </c>
      <c r="K198" s="82" t="e">
        <f ca="true">+IF(AND(ISNUMBER(OFFSET('Water Data'!$F$6,0,10*ROW('Water Data'!F192))),'Data Summary'!BZ198="Yes"),OFFSET('Water Data'!$F$6,0,10*ROW('Water Data'!F192)),NA())</f>
        <v>#N/A</v>
      </c>
      <c r="L198" s="82" t="e">
        <f ca="true">+IF(AND(ISNUMBER(OFFSET('Water Data'!$F$9,0,10*ROW('Water Data'!F192))),'Data Summary'!CA198="Yes"),OFFSET('Water Data'!$F$9,0,10*ROW('Water Data'!F192)),NA())</f>
        <v>#N/A</v>
      </c>
      <c r="M198" s="82" t="e">
        <f ca="true">+IF(AND(ISNUMBER(OFFSET('Water Data'!$G$4,0,10*ROW('Water Data'!G192))),'Data Summary'!CB198="Yes"),100-OFFSET('Water Data'!$G$4,0,10*ROW('Water Data'!G192)),NA())</f>
        <v>#N/A</v>
      </c>
      <c r="N198" s="82" t="e">
        <f ca="true">+IF(AND(ISNUMBER(OFFSET('Water Data'!$G$6,0,10*ROW('Water Data'!G192))),'Data Summary'!CC198="Yes"),OFFSET('Water Data'!$G$6,0,10*ROW('Water Data'!G192)),NA())</f>
        <v>#N/A</v>
      </c>
      <c r="O198" s="82" t="e">
        <f ca="true">+IF(AND(ISNUMBER(OFFSET('Water Data'!$G$9,0,10*ROW('Water Data'!G192))),'Data Summary'!CD198="Yes"),OFFSET('Water Data'!$G$9,0,10*ROW('Water Data'!G192)),NA())</f>
        <v>#N/A</v>
      </c>
      <c r="P198" s="82" t="e">
        <f ca="true">+IF(AND(ISNUMBER(OFFSET('Water Data'!$H$4,0,10*ROW('Water Data'!H192))),'Data Summary'!CE198="Yes"),100-OFFSET('Water Data'!$H$4,0,10*ROW('Water Data'!H192)),NA())</f>
        <v>#N/A</v>
      </c>
      <c r="Q198" s="82" t="e">
        <f ca="true">+IF(AND(ISNUMBER(OFFSET('Water Data'!$H$6,0,10*ROW('Water Data'!H192))),'Data Summary'!CF198="Yes"),OFFSET('Water Data'!$H$6,0,10*ROW('Water Data'!H192)),NA())</f>
        <v>#N/A</v>
      </c>
      <c r="R198" s="82" t="e">
        <f ca="true">+IF(AND(ISNUMBER(OFFSET('Water Data'!$H$9,0,10*ROW('Water Data'!H192))),'Data Summary'!CG198="Yes"),OFFSET('Water Data'!$H$9,0,10*ROW('Water Data'!H192)),NA())</f>
        <v>#N/A</v>
      </c>
      <c r="S198" s="82" t="e">
        <f ca="true">+IF(AND(ISNUMBER(OFFSET('Water Data'!$I$4,0,10*ROW('Water Data'!I192))),'Data Summary'!CH198="Yes"),100-OFFSET('Water Data'!$I$4,0,10*ROW('Water Data'!I192)),NA())</f>
        <v>#N/A</v>
      </c>
      <c r="T198" s="82" t="e">
        <f ca="true">+IF(AND(ISNUMBER(OFFSET('Water Data'!$I$6,0,10*ROW('Water Data'!I192))),'Data Summary'!CI198="Yes"),OFFSET('Water Data'!$I$6,0,10*ROW('Water Data'!I192)),NA())</f>
        <v>#N/A</v>
      </c>
      <c r="U198" s="82" t="e">
        <f ca="true">+IF(AND(ISNUMBER(OFFSET('Water Data'!$I$9,0,10*ROW('Water Data'!I192))),'Data Summary'!CJ198="Yes"),OFFSET('Water Data'!$I$9,0,10*ROW('Water Data'!I192)),NA())</f>
        <v>#N/A</v>
      </c>
      <c r="V198" s="83" t="e">
        <f ca="true">+IF(AND(ISNUMBER(OFFSET('Sanitation Data'!$D$4,0,10*ROW('Sanitation Data'!D192))),'Data Summary'!CK198="Yes"),100-OFFSET('Sanitation Data'!$D$4,0,10*ROW('Sanitation Data'!D192)),NA())</f>
        <v>#N/A</v>
      </c>
      <c r="W198" s="83" t="e">
        <f ca="true">+IF(AND(ISNUMBER(OFFSET('Sanitation Data'!$D$6,0,10*ROW('Sanitation Data'!D192))),'Data Summary'!CL198="Yes"),OFFSET('Sanitation Data'!$D$6,0,10*ROW('Sanitation Data'!D192)),NA())</f>
        <v>#N/A</v>
      </c>
      <c r="X198" s="83" t="e">
        <f ca="true">+IF(AND(ISNUMBER(OFFSET('Sanitation Data'!$D$10,0,10*ROW('Sanitation Data'!D192))),'Data Summary'!CM198="Yes"),OFFSET('Sanitation Data'!$D$10,0,10*ROW('Sanitation Data'!D192)),NA())</f>
        <v>#N/A</v>
      </c>
      <c r="Y198" s="83" t="e">
        <f ca="true">+IF(AND(ISNUMBER(OFFSET('Sanitation Data'!$D$11,0,10*ROW('Sanitation Data'!D192))),'Data Summary'!CN198="Yes"),OFFSET('Sanitation Data'!$D$11,0,10*ROW('Sanitation Data'!D192)),NA())</f>
        <v>#N/A</v>
      </c>
      <c r="Z198" s="83" t="e">
        <f ca="true">+IF(AND(ISNUMBER(OFFSET('Sanitation Data'!$D$12,0,10*ROW('Sanitation Data'!D192))),'Data Summary'!CO198="Yes"),OFFSET('Sanitation Data'!$D$12,0,10*ROW('Sanitation Data'!D192)),NA())</f>
        <v>#N/A</v>
      </c>
      <c r="AA198" s="83" t="e">
        <f ca="true">+IF(AND(ISNUMBER(OFFSET('Sanitation Data'!$E$4,0,10*ROW('Sanitation Data'!E192))),'Data Summary'!CP198="Yes"),100-OFFSET('Sanitation Data'!$E$4,0,10*ROW('Sanitation Data'!E192)),NA())</f>
        <v>#N/A</v>
      </c>
      <c r="AB198" s="83" t="e">
        <f ca="true">+IF(AND(ISNUMBER(OFFSET('Sanitation Data'!$E$6,0,10*ROW('Sanitation Data'!E192))),'Data Summary'!CQ198="Yes"),OFFSET('Sanitation Data'!$E$6,0,10*ROW('Sanitation Data'!E192)),NA())</f>
        <v>#N/A</v>
      </c>
      <c r="AC198" s="83" t="e">
        <f ca="true">+IF(AND(ISNUMBER(OFFSET('Sanitation Data'!$E$10,0,10*ROW('Sanitation Data'!E192))),'Data Summary'!CR198="Yes"),OFFSET('Sanitation Data'!$E$10,0,10*ROW('Sanitation Data'!E192)),NA())</f>
        <v>#N/A</v>
      </c>
      <c r="AD198" s="83" t="e">
        <f ca="true">+IF(AND(ISNUMBER(OFFSET('Sanitation Data'!$E$11,0,10*ROW('Sanitation Data'!E192))),'Data Summary'!CS198="Yes"),OFFSET('Sanitation Data'!$E$11,0,10*ROW('Sanitation Data'!E192)),NA())</f>
        <v>#N/A</v>
      </c>
      <c r="AE198" s="83" t="e">
        <f ca="true">+IF(AND(ISNUMBER(OFFSET('Sanitation Data'!$E$12,0,10*ROW('Sanitation Data'!E192))),'Data Summary'!CT198="Yes"),OFFSET('Sanitation Data'!$E$12,0,10*ROW('Sanitation Data'!E192)),NA())</f>
        <v>#N/A</v>
      </c>
      <c r="AF198" s="83" t="e">
        <f ca="true">+IF(AND(ISNUMBER(OFFSET('Sanitation Data'!$F$4,0,10*ROW('Sanitation Data'!F192))),'Data Summary'!CU198="Yes"),100-OFFSET('Sanitation Data'!$F$4,0,10*ROW('Sanitation Data'!F192)),NA())</f>
        <v>#N/A</v>
      </c>
      <c r="AG198" s="83" t="e">
        <f ca="true">+IF(AND(ISNUMBER(OFFSET('Sanitation Data'!$F$6,0,10*ROW('Sanitation Data'!F192))),'Data Summary'!CV198="Yes"),OFFSET('Sanitation Data'!$F$6,0,10*ROW('Sanitation Data'!F192)),NA())</f>
        <v>#N/A</v>
      </c>
      <c r="AH198" s="83" t="e">
        <f ca="true">+IF(AND(ISNUMBER(OFFSET('Sanitation Data'!$F$10,0,10*ROW('Sanitation Data'!F192))),'Data Summary'!CW198="Yes"),OFFSET('Sanitation Data'!$F$10,0,10*ROW('Sanitation Data'!F192)),NA())</f>
        <v>#N/A</v>
      </c>
      <c r="AI198" s="83" t="e">
        <f ca="true">+IF(AND(ISNUMBER(OFFSET('Sanitation Data'!$F$11,0,10*ROW('Sanitation Data'!F192))),'Data Summary'!CX198="Yes"),OFFSET('Sanitation Data'!$F$11,0,10*ROW('Sanitation Data'!F192)),NA())</f>
        <v>#N/A</v>
      </c>
      <c r="AJ198" s="83" t="e">
        <f ca="true">+IF(AND(ISNUMBER(OFFSET('Sanitation Data'!$F$12,0,10*ROW('Sanitation Data'!F192))),'Data Summary'!CY198="Yes"),OFFSET('Sanitation Data'!$F$12,0,10*ROW('Sanitation Data'!F192)),NA())</f>
        <v>#N/A</v>
      </c>
      <c r="AK198" s="83" t="e">
        <f ca="true">+IF(AND(ISNUMBER(OFFSET('Sanitation Data'!$G$4,0,10*ROW('Sanitation Data'!G192))),'Data Summary'!CZ198="Yes"),100-OFFSET('Sanitation Data'!$G$4,0,10*ROW('Sanitation Data'!G192)),NA())</f>
        <v>#N/A</v>
      </c>
      <c r="AL198" s="83" t="e">
        <f ca="true">+IF(AND(ISNUMBER(OFFSET('Sanitation Data'!$G$6,0,10*ROW('Sanitation Data'!G192))),'Data Summary'!DA198="Yes"),OFFSET('Sanitation Data'!$G$6,0,10*ROW('Sanitation Data'!G192)),NA())</f>
        <v>#N/A</v>
      </c>
      <c r="AM198" s="83" t="e">
        <f ca="true">+IF(AND(ISNUMBER(OFFSET('Sanitation Data'!$G$10,0,10*ROW('Sanitation Data'!G192))),'Data Summary'!DB198="Yes"),OFFSET('Sanitation Data'!$G$10,0,10*ROW('Sanitation Data'!G192)),NA())</f>
        <v>#N/A</v>
      </c>
      <c r="AN198" s="83" t="e">
        <f ca="true">+IF(AND(ISNUMBER(OFFSET('Sanitation Data'!$G$11,0,10*ROW('Sanitation Data'!G192))),'Data Summary'!DC198="Yes"),OFFSET('Sanitation Data'!$G$11,0,10*ROW('Sanitation Data'!G192)),NA())</f>
        <v>#N/A</v>
      </c>
      <c r="AO198" s="83" t="e">
        <f ca="true">+IF(AND(ISNUMBER(OFFSET('Sanitation Data'!$G$12,0,10*ROW('Sanitation Data'!G192))),'Data Summary'!DD198="Yes"),OFFSET('Sanitation Data'!$G$12,0,10*ROW('Sanitation Data'!G192)),NA())</f>
        <v>#N/A</v>
      </c>
      <c r="AP198" s="83" t="e">
        <f ca="true">+IF(AND(ISNUMBER(OFFSET('Sanitation Data'!$H$4,0,10*ROW('Sanitation Data'!H192))),'Data Summary'!DE198="Yes"),100-OFFSET('Sanitation Data'!$H$4,0,10*ROW('Sanitation Data'!H192)),NA())</f>
        <v>#N/A</v>
      </c>
      <c r="AQ198" s="83" t="e">
        <f ca="true">+IF(AND(ISNUMBER(OFFSET('Sanitation Data'!$H$6,0,10*ROW('Sanitation Data'!H192))),'Data Summary'!DF198="Yes"),OFFSET('Sanitation Data'!$H$6,0,10*ROW('Sanitation Data'!H192)),NA())</f>
        <v>#N/A</v>
      </c>
      <c r="AR198" s="83" t="e">
        <f ca="true">+IF(AND(ISNUMBER(OFFSET('Sanitation Data'!$H$10,0,10*ROW('Sanitation Data'!H192))),'Data Summary'!DG198="Yes"),OFFSET('Sanitation Data'!$H$10,0,10*ROW('Sanitation Data'!H192)),NA())</f>
        <v>#N/A</v>
      </c>
      <c r="AS198" s="83" t="e">
        <f ca="true">+IF(AND(ISNUMBER(OFFSET('Sanitation Data'!$H$11,0,10*ROW('Sanitation Data'!H192))),'Data Summary'!DH198="Yes"),OFFSET('Sanitation Data'!$H$11,0,10*ROW('Sanitation Data'!H192)),NA())</f>
        <v>#N/A</v>
      </c>
      <c r="AT198" s="83" t="e">
        <f ca="true">+IF(AND(ISNUMBER(OFFSET('Sanitation Data'!$H$12,0,10*ROW('Sanitation Data'!H192))),'Data Summary'!DI198="Yes"),OFFSET('Sanitation Data'!$H$12,0,10*ROW('Sanitation Data'!H192)),NA())</f>
        <v>#N/A</v>
      </c>
      <c r="AU198" s="83" t="e">
        <f ca="true">+IF(AND(ISNUMBER(OFFSET('Sanitation Data'!$I$4,0,10*ROW('Sanitation Data'!I192))),'Data Summary'!DJ198="Yes"),100-OFFSET('Sanitation Data'!$I$4,0,10*ROW('Sanitation Data'!I192)),NA())</f>
        <v>#N/A</v>
      </c>
      <c r="AV198" s="83" t="e">
        <f ca="true">+IF(AND(ISNUMBER(OFFSET('Sanitation Data'!$I$6,0,10*ROW('Sanitation Data'!I192))),'Data Summary'!DK198="Yes"),OFFSET('Sanitation Data'!$I$6,0,10*ROW('Sanitation Data'!I192)),NA())</f>
        <v>#N/A</v>
      </c>
      <c r="AW198" s="83" t="e">
        <f ca="true">+IF(AND(ISNUMBER(OFFSET('Sanitation Data'!$I$10,0,10*ROW('Sanitation Data'!I192))),'Data Summary'!DL198="Yes"),OFFSET('Sanitation Data'!$I$10,0,10*ROW('Sanitation Data'!I192)),NA())</f>
        <v>#N/A</v>
      </c>
      <c r="AX198" s="83" t="e">
        <f ca="true">+IF(AND(ISNUMBER(OFFSET('Sanitation Data'!$I$11,0,10*ROW('Sanitation Data'!I192))),'Data Summary'!DM198="Yes"),OFFSET('Sanitation Data'!$I$11,0,10*ROW('Sanitation Data'!I192)),NA())</f>
        <v>#N/A</v>
      </c>
      <c r="AY198" s="83" t="e">
        <f ca="true">+IF(AND(ISNUMBER(OFFSET('Sanitation Data'!$I$12,0,10*ROW('Sanitation Data'!I192))),'Data Summary'!DN198="Yes"),OFFSET('Sanitation Data'!$I$12,0,10*ROW('Sanitation Data'!I192)),NA())</f>
        <v>#N/A</v>
      </c>
      <c r="AZ198" s="84" t="e">
        <f ca="true">+IF(AND(ISNUMBER(OFFSET('Hygiene Data'!$D$5,0,10*ROW('Hygiene Data'!D192))),'Data Summary'!DO198="Yes"),OFFSET('Hygiene Data'!$D$5,0,10*ROW('Hygiene Data'!D192)),NA())</f>
        <v>#N/A</v>
      </c>
      <c r="BA198" s="84" t="e">
        <f ca="true">+IF(AND(ISNUMBER(OFFSET('Hygiene Data'!$D$7,0,10*ROW('Hygiene Data'!D192))),'Data Summary'!DP198="Yes"),OFFSET('Hygiene Data'!$D$7,0,10*ROW('Hygiene Data'!D192)),NA())</f>
        <v>#N/A</v>
      </c>
      <c r="BB198" s="84" t="e">
        <f ca="true">+IF(AND(ISNUMBER(OFFSET('Hygiene Data'!$D$9,0,10*ROW('Hygiene Data'!D192))),'Data Summary'!DQ198="Yes"),OFFSET('Hygiene Data'!$D$9,0,10*ROW('Hygiene Data'!D192)),NA())</f>
        <v>#N/A</v>
      </c>
      <c r="BC198" s="84" t="e">
        <f ca="true">+IF(AND(ISNUMBER(OFFSET('Hygiene Data'!$E$5,0,10*ROW('Hygiene Data'!E192))),'Data Summary'!DR198="Yes"),OFFSET('Hygiene Data'!$E$5,0,10*ROW('Hygiene Data'!E192)),NA())</f>
        <v>#N/A</v>
      </c>
      <c r="BD198" s="84" t="e">
        <f ca="true">+IF(AND(ISNUMBER(OFFSET('Hygiene Data'!$E$7,0,10*ROW('Hygiene Data'!E192))),'Data Summary'!DS198="Yes"),OFFSET('Hygiene Data'!$E$7,0,10*ROW('Hygiene Data'!E192)),NA())</f>
        <v>#N/A</v>
      </c>
      <c r="BE198" s="84" t="e">
        <f ca="true">+IF(AND(ISNUMBER(OFFSET('Hygiene Data'!$E$9,0,10*ROW('Hygiene Data'!E192))),'Data Summary'!DT198="Yes"),OFFSET('Hygiene Data'!$E$9,0,10*ROW('Hygiene Data'!E192)),NA())</f>
        <v>#N/A</v>
      </c>
      <c r="BF198" s="84" t="e">
        <f ca="true">+IF(AND(ISNUMBER(OFFSET('Hygiene Data'!$F$5,0,10*ROW('Hygiene Data'!F192))),'Data Summary'!DU198="Yes"),OFFSET('Hygiene Data'!$F$5,0,10*ROW('Hygiene Data'!F192)),NA())</f>
        <v>#N/A</v>
      </c>
      <c r="BG198" s="84" t="e">
        <f ca="true">+IF(AND(ISNUMBER(OFFSET('Hygiene Data'!$F$7,0,10*ROW('Hygiene Data'!F192))),'Data Summary'!DV198="Yes"),OFFSET('Hygiene Data'!$F$7,0,10*ROW('Hygiene Data'!F192)),NA())</f>
        <v>#N/A</v>
      </c>
      <c r="BH198" s="84" t="e">
        <f ca="true">+IF(AND(ISNUMBER(OFFSET('Hygiene Data'!$F$9,0,10*ROW('Hygiene Data'!F192))),'Data Summary'!DW198="Yes"),OFFSET('Hygiene Data'!$F$9,0,10*ROW('Hygiene Data'!F192)),NA())</f>
        <v>#N/A</v>
      </c>
      <c r="BI198" s="84" t="e">
        <f ca="true">+IF(AND(ISNUMBER(OFFSET('Hygiene Data'!$G$5,0,10*ROW('Hygiene Data'!G192))),'Data Summary'!DX198="Yes"),OFFSET('Hygiene Data'!$G$5,0,10*ROW('Hygiene Data'!G192)),NA())</f>
        <v>#N/A</v>
      </c>
      <c r="BJ198" s="84" t="e">
        <f ca="true">+IF(AND(ISNUMBER(OFFSET('Hygiene Data'!$G$7,0,10*ROW('Hygiene Data'!G192))),'Data Summary'!DY198="Yes"),OFFSET('Hygiene Data'!$G$7,0,10*ROW('Hygiene Data'!G192)),NA())</f>
        <v>#N/A</v>
      </c>
      <c r="BK198" s="84" t="e">
        <f ca="true">+IF(AND(ISNUMBER(OFFSET('Hygiene Data'!$G$9,0,10*ROW('Hygiene Data'!G192))),'Data Summary'!DZ198="Yes"),OFFSET('Hygiene Data'!$G$9,0,10*ROW('Hygiene Data'!G192)),NA())</f>
        <v>#N/A</v>
      </c>
      <c r="BL198" s="84" t="e">
        <f ca="true">+IF(AND(ISNUMBER(OFFSET('Hygiene Data'!$H$5,0,10*ROW('Hygiene Data'!H192))),'Data Summary'!EA198="Yes"),OFFSET('Hygiene Data'!$H$5,0,10*ROW('Hygiene Data'!H192)),NA())</f>
        <v>#N/A</v>
      </c>
      <c r="BM198" s="84" t="e">
        <f ca="true">+IF(AND(ISNUMBER(OFFSET('Hygiene Data'!$H$7,0,10*ROW('Hygiene Data'!H192))),'Data Summary'!EB198="Yes"),OFFSET('Hygiene Data'!$H$7,0,10*ROW('Hygiene Data'!H192)),NA())</f>
        <v>#N/A</v>
      </c>
      <c r="BN198" s="84" t="e">
        <f ca="true">+IF(AND(ISNUMBER(OFFSET('Hygiene Data'!$H$9,0,10*ROW('Hygiene Data'!H192))),'Data Summary'!EC198="Yes"),OFFSET('Hygiene Data'!$H$9,0,10*ROW('Hygiene Data'!H192)),NA())</f>
        <v>#N/A</v>
      </c>
      <c r="BO198" s="84" t="e">
        <f ca="true">+IF(AND(ISNUMBER(OFFSET('Hygiene Data'!$I$5,0,10*ROW('Hygiene Data'!I192))),'Data Summary'!ED198="Yes"),OFFSET('Hygiene Data'!$I$5,0,10*ROW('Hygiene Data'!I192)),NA())</f>
        <v>#N/A</v>
      </c>
      <c r="BP198" s="84" t="e">
        <f ca="true">+IF(AND(ISNUMBER(OFFSET('Hygiene Data'!$I$7,0,10*ROW('Hygiene Data'!I192))),'Data Summary'!EE198="Yes"),OFFSET('Hygiene Data'!$I$7,0,10*ROW('Hygiene Data'!I192)),NA())</f>
        <v>#N/A</v>
      </c>
      <c r="BQ198" s="84" t="e">
        <f ca="true">+IF(AND(ISNUMBER(OFFSET('Hygiene Data'!$I$9,0,10*ROW('Hygiene Data'!I192))),'Data Summary'!EF198="Yes"),OFFSET('Hygiene Data'!$I$9,0,10*ROW('Hygiene Data'!I192)),NA())</f>
        <v>#N/A</v>
      </c>
    </row>
    <row xmlns:x14ac="http://schemas.microsoft.com/office/spreadsheetml/2009/9/ac" r="199" x14ac:dyDescent="0.2">
      <c r="A199" s="375" t="e">
        <f ca="true">+RIGHT('Data Summary'!A199,LEN('Data Summary'!A199)-9)</f>
        <v>#VALUE!</v>
      </c>
      <c r="B199" s="36" t="str">
        <f ca="true">+IF(ISTEXT('Data Summary'!B199),'Data Summary'!B199,"")</f>
        <v/>
      </c>
      <c r="C199" s="325" t="e">
        <f ca="true">+VALUE('Data Summary'!C199)</f>
        <v>#VALUE!</v>
      </c>
      <c r="D199" s="82" t="e">
        <f ca="true">+IF(AND(ISNUMBER(OFFSET('Water Data'!$D$4,0,10*ROW('Water Data'!D193))),'Data Summary'!BS199="Yes"),100-OFFSET('Water Data'!$D$4,0,10*ROW('Water Data'!D193)),NA())</f>
        <v>#N/A</v>
      </c>
      <c r="E199" s="82" t="e">
        <f ca="true">+IF(AND(ISNUMBER(OFFSET('Water Data'!$D$6,0,10*ROW('Water Data'!D193))),'Data Summary'!BT199="Yes"),OFFSET('Water Data'!$D$6,0,10*ROW('Water Data'!D193)),NA())</f>
        <v>#N/A</v>
      </c>
      <c r="F199" s="82" t="e">
        <f ca="true">+IF(AND(ISNUMBER(OFFSET('Water Data'!$D$9,0,10*ROW('Water Data'!D193))),'Data Summary'!BU199="Yes"),OFFSET('Water Data'!$D$9,0,10*ROW('Water Data'!D193)),NA())</f>
        <v>#N/A</v>
      </c>
      <c r="G199" s="82" t="e">
        <f ca="true">+IF(AND(ISNUMBER(OFFSET('Water Data'!$E$4,0,10*ROW('Water Data'!E193))),'Data Summary'!BV199="Yes"),100-OFFSET('Water Data'!$E$4,0,10*ROW('Water Data'!E193)),NA())</f>
        <v>#N/A</v>
      </c>
      <c r="H199" s="82" t="e">
        <f ca="true">+IF(AND(ISNUMBER(OFFSET('Water Data'!$E$6,0,10*ROW('Water Data'!E193))),'Data Summary'!BW199="Yes"),OFFSET('Water Data'!$E$6,0,10*ROW('Water Data'!E193)),NA())</f>
        <v>#N/A</v>
      </c>
      <c r="I199" s="82" t="e">
        <f ca="true">+IF(AND(ISNUMBER(OFFSET('Water Data'!$E$9,0,10*ROW('Water Data'!E193))),'Data Summary'!BX199="Yes"),OFFSET('Water Data'!$E$9,0,10*ROW('Water Data'!E193)),NA())</f>
        <v>#N/A</v>
      </c>
      <c r="J199" s="82" t="e">
        <f ca="true">+IF(AND(ISNUMBER(OFFSET('Water Data'!$F$4,0,10*ROW('Water Data'!F193))),'Data Summary'!BY199="Yes"),100-OFFSET('Water Data'!$F$4,0,10*ROW('Water Data'!F193)),NA())</f>
        <v>#N/A</v>
      </c>
      <c r="K199" s="82" t="e">
        <f ca="true">+IF(AND(ISNUMBER(OFFSET('Water Data'!$F$6,0,10*ROW('Water Data'!F193))),'Data Summary'!BZ199="Yes"),OFFSET('Water Data'!$F$6,0,10*ROW('Water Data'!F193)),NA())</f>
        <v>#N/A</v>
      </c>
      <c r="L199" s="82" t="e">
        <f ca="true">+IF(AND(ISNUMBER(OFFSET('Water Data'!$F$9,0,10*ROW('Water Data'!F193))),'Data Summary'!CA199="Yes"),OFFSET('Water Data'!$F$9,0,10*ROW('Water Data'!F193)),NA())</f>
        <v>#N/A</v>
      </c>
      <c r="M199" s="82" t="e">
        <f ca="true">+IF(AND(ISNUMBER(OFFSET('Water Data'!$G$4,0,10*ROW('Water Data'!G193))),'Data Summary'!CB199="Yes"),100-OFFSET('Water Data'!$G$4,0,10*ROW('Water Data'!G193)),NA())</f>
        <v>#N/A</v>
      </c>
      <c r="N199" s="82" t="e">
        <f ca="true">+IF(AND(ISNUMBER(OFFSET('Water Data'!$G$6,0,10*ROW('Water Data'!G193))),'Data Summary'!CC199="Yes"),OFFSET('Water Data'!$G$6,0,10*ROW('Water Data'!G193)),NA())</f>
        <v>#N/A</v>
      </c>
      <c r="O199" s="82" t="e">
        <f ca="true">+IF(AND(ISNUMBER(OFFSET('Water Data'!$G$9,0,10*ROW('Water Data'!G193))),'Data Summary'!CD199="Yes"),OFFSET('Water Data'!$G$9,0,10*ROW('Water Data'!G193)),NA())</f>
        <v>#N/A</v>
      </c>
      <c r="P199" s="82" t="e">
        <f ca="true">+IF(AND(ISNUMBER(OFFSET('Water Data'!$H$4,0,10*ROW('Water Data'!H193))),'Data Summary'!CE199="Yes"),100-OFFSET('Water Data'!$H$4,0,10*ROW('Water Data'!H193)),NA())</f>
        <v>#N/A</v>
      </c>
      <c r="Q199" s="82" t="e">
        <f ca="true">+IF(AND(ISNUMBER(OFFSET('Water Data'!$H$6,0,10*ROW('Water Data'!H193))),'Data Summary'!CF199="Yes"),OFFSET('Water Data'!$H$6,0,10*ROW('Water Data'!H193)),NA())</f>
        <v>#N/A</v>
      </c>
      <c r="R199" s="82" t="e">
        <f ca="true">+IF(AND(ISNUMBER(OFFSET('Water Data'!$H$9,0,10*ROW('Water Data'!H193))),'Data Summary'!CG199="Yes"),OFFSET('Water Data'!$H$9,0,10*ROW('Water Data'!H193)),NA())</f>
        <v>#N/A</v>
      </c>
      <c r="S199" s="82" t="e">
        <f ca="true">+IF(AND(ISNUMBER(OFFSET('Water Data'!$I$4,0,10*ROW('Water Data'!I193))),'Data Summary'!CH199="Yes"),100-OFFSET('Water Data'!$I$4,0,10*ROW('Water Data'!I193)),NA())</f>
        <v>#N/A</v>
      </c>
      <c r="T199" s="82" t="e">
        <f ca="true">+IF(AND(ISNUMBER(OFFSET('Water Data'!$I$6,0,10*ROW('Water Data'!I193))),'Data Summary'!CI199="Yes"),OFFSET('Water Data'!$I$6,0,10*ROW('Water Data'!I193)),NA())</f>
        <v>#N/A</v>
      </c>
      <c r="U199" s="82" t="e">
        <f ca="true">+IF(AND(ISNUMBER(OFFSET('Water Data'!$I$9,0,10*ROW('Water Data'!I193))),'Data Summary'!CJ199="Yes"),OFFSET('Water Data'!$I$9,0,10*ROW('Water Data'!I193)),NA())</f>
        <v>#N/A</v>
      </c>
      <c r="V199" s="83" t="e">
        <f ca="true">+IF(AND(ISNUMBER(OFFSET('Sanitation Data'!$D$4,0,10*ROW('Sanitation Data'!D193))),'Data Summary'!CK199="Yes"),100-OFFSET('Sanitation Data'!$D$4,0,10*ROW('Sanitation Data'!D193)),NA())</f>
        <v>#N/A</v>
      </c>
      <c r="W199" s="83" t="e">
        <f ca="true">+IF(AND(ISNUMBER(OFFSET('Sanitation Data'!$D$6,0,10*ROW('Sanitation Data'!D193))),'Data Summary'!CL199="Yes"),OFFSET('Sanitation Data'!$D$6,0,10*ROW('Sanitation Data'!D193)),NA())</f>
        <v>#N/A</v>
      </c>
      <c r="X199" s="83" t="e">
        <f ca="true">+IF(AND(ISNUMBER(OFFSET('Sanitation Data'!$D$10,0,10*ROW('Sanitation Data'!D193))),'Data Summary'!CM199="Yes"),OFFSET('Sanitation Data'!$D$10,0,10*ROW('Sanitation Data'!D193)),NA())</f>
        <v>#N/A</v>
      </c>
      <c r="Y199" s="83" t="e">
        <f ca="true">+IF(AND(ISNUMBER(OFFSET('Sanitation Data'!$D$11,0,10*ROW('Sanitation Data'!D193))),'Data Summary'!CN199="Yes"),OFFSET('Sanitation Data'!$D$11,0,10*ROW('Sanitation Data'!D193)),NA())</f>
        <v>#N/A</v>
      </c>
      <c r="Z199" s="83" t="e">
        <f ca="true">+IF(AND(ISNUMBER(OFFSET('Sanitation Data'!$D$12,0,10*ROW('Sanitation Data'!D193))),'Data Summary'!CO199="Yes"),OFFSET('Sanitation Data'!$D$12,0,10*ROW('Sanitation Data'!D193)),NA())</f>
        <v>#N/A</v>
      </c>
      <c r="AA199" s="83" t="e">
        <f ca="true">+IF(AND(ISNUMBER(OFFSET('Sanitation Data'!$E$4,0,10*ROW('Sanitation Data'!E193))),'Data Summary'!CP199="Yes"),100-OFFSET('Sanitation Data'!$E$4,0,10*ROW('Sanitation Data'!E193)),NA())</f>
        <v>#N/A</v>
      </c>
      <c r="AB199" s="83" t="e">
        <f ca="true">+IF(AND(ISNUMBER(OFFSET('Sanitation Data'!$E$6,0,10*ROW('Sanitation Data'!E193))),'Data Summary'!CQ199="Yes"),OFFSET('Sanitation Data'!$E$6,0,10*ROW('Sanitation Data'!E193)),NA())</f>
        <v>#N/A</v>
      </c>
      <c r="AC199" s="83" t="e">
        <f ca="true">+IF(AND(ISNUMBER(OFFSET('Sanitation Data'!$E$10,0,10*ROW('Sanitation Data'!E193))),'Data Summary'!CR199="Yes"),OFFSET('Sanitation Data'!$E$10,0,10*ROW('Sanitation Data'!E193)),NA())</f>
        <v>#N/A</v>
      </c>
      <c r="AD199" s="83" t="e">
        <f ca="true">+IF(AND(ISNUMBER(OFFSET('Sanitation Data'!$E$11,0,10*ROW('Sanitation Data'!E193))),'Data Summary'!CS199="Yes"),OFFSET('Sanitation Data'!$E$11,0,10*ROW('Sanitation Data'!E193)),NA())</f>
        <v>#N/A</v>
      </c>
      <c r="AE199" s="83" t="e">
        <f ca="true">+IF(AND(ISNUMBER(OFFSET('Sanitation Data'!$E$12,0,10*ROW('Sanitation Data'!E193))),'Data Summary'!CT199="Yes"),OFFSET('Sanitation Data'!$E$12,0,10*ROW('Sanitation Data'!E193)),NA())</f>
        <v>#N/A</v>
      </c>
      <c r="AF199" s="83" t="e">
        <f ca="true">+IF(AND(ISNUMBER(OFFSET('Sanitation Data'!$F$4,0,10*ROW('Sanitation Data'!F193))),'Data Summary'!CU199="Yes"),100-OFFSET('Sanitation Data'!$F$4,0,10*ROW('Sanitation Data'!F193)),NA())</f>
        <v>#N/A</v>
      </c>
      <c r="AG199" s="83" t="e">
        <f ca="true">+IF(AND(ISNUMBER(OFFSET('Sanitation Data'!$F$6,0,10*ROW('Sanitation Data'!F193))),'Data Summary'!CV199="Yes"),OFFSET('Sanitation Data'!$F$6,0,10*ROW('Sanitation Data'!F193)),NA())</f>
        <v>#N/A</v>
      </c>
      <c r="AH199" s="83" t="e">
        <f ca="true">+IF(AND(ISNUMBER(OFFSET('Sanitation Data'!$F$10,0,10*ROW('Sanitation Data'!F193))),'Data Summary'!CW199="Yes"),OFFSET('Sanitation Data'!$F$10,0,10*ROW('Sanitation Data'!F193)),NA())</f>
        <v>#N/A</v>
      </c>
      <c r="AI199" s="83" t="e">
        <f ca="true">+IF(AND(ISNUMBER(OFFSET('Sanitation Data'!$F$11,0,10*ROW('Sanitation Data'!F193))),'Data Summary'!CX199="Yes"),OFFSET('Sanitation Data'!$F$11,0,10*ROW('Sanitation Data'!F193)),NA())</f>
        <v>#N/A</v>
      </c>
      <c r="AJ199" s="83" t="e">
        <f ca="true">+IF(AND(ISNUMBER(OFFSET('Sanitation Data'!$F$12,0,10*ROW('Sanitation Data'!F193))),'Data Summary'!CY199="Yes"),OFFSET('Sanitation Data'!$F$12,0,10*ROW('Sanitation Data'!F193)),NA())</f>
        <v>#N/A</v>
      </c>
      <c r="AK199" s="83" t="e">
        <f ca="true">+IF(AND(ISNUMBER(OFFSET('Sanitation Data'!$G$4,0,10*ROW('Sanitation Data'!G193))),'Data Summary'!CZ199="Yes"),100-OFFSET('Sanitation Data'!$G$4,0,10*ROW('Sanitation Data'!G193)),NA())</f>
        <v>#N/A</v>
      </c>
      <c r="AL199" s="83" t="e">
        <f ca="true">+IF(AND(ISNUMBER(OFFSET('Sanitation Data'!$G$6,0,10*ROW('Sanitation Data'!G193))),'Data Summary'!DA199="Yes"),OFFSET('Sanitation Data'!$G$6,0,10*ROW('Sanitation Data'!G193)),NA())</f>
        <v>#N/A</v>
      </c>
      <c r="AM199" s="83" t="e">
        <f ca="true">+IF(AND(ISNUMBER(OFFSET('Sanitation Data'!$G$10,0,10*ROW('Sanitation Data'!G193))),'Data Summary'!DB199="Yes"),OFFSET('Sanitation Data'!$G$10,0,10*ROW('Sanitation Data'!G193)),NA())</f>
        <v>#N/A</v>
      </c>
      <c r="AN199" s="83" t="e">
        <f ca="true">+IF(AND(ISNUMBER(OFFSET('Sanitation Data'!$G$11,0,10*ROW('Sanitation Data'!G193))),'Data Summary'!DC199="Yes"),OFFSET('Sanitation Data'!$G$11,0,10*ROW('Sanitation Data'!G193)),NA())</f>
        <v>#N/A</v>
      </c>
      <c r="AO199" s="83" t="e">
        <f ca="true">+IF(AND(ISNUMBER(OFFSET('Sanitation Data'!$G$12,0,10*ROW('Sanitation Data'!G193))),'Data Summary'!DD199="Yes"),OFFSET('Sanitation Data'!$G$12,0,10*ROW('Sanitation Data'!G193)),NA())</f>
        <v>#N/A</v>
      </c>
      <c r="AP199" s="83" t="e">
        <f ca="true">+IF(AND(ISNUMBER(OFFSET('Sanitation Data'!$H$4,0,10*ROW('Sanitation Data'!H193))),'Data Summary'!DE199="Yes"),100-OFFSET('Sanitation Data'!$H$4,0,10*ROW('Sanitation Data'!H193)),NA())</f>
        <v>#N/A</v>
      </c>
      <c r="AQ199" s="83" t="e">
        <f ca="true">+IF(AND(ISNUMBER(OFFSET('Sanitation Data'!$H$6,0,10*ROW('Sanitation Data'!H193))),'Data Summary'!DF199="Yes"),OFFSET('Sanitation Data'!$H$6,0,10*ROW('Sanitation Data'!H193)),NA())</f>
        <v>#N/A</v>
      </c>
      <c r="AR199" s="83" t="e">
        <f ca="true">+IF(AND(ISNUMBER(OFFSET('Sanitation Data'!$H$10,0,10*ROW('Sanitation Data'!H193))),'Data Summary'!DG199="Yes"),OFFSET('Sanitation Data'!$H$10,0,10*ROW('Sanitation Data'!H193)),NA())</f>
        <v>#N/A</v>
      </c>
      <c r="AS199" s="83" t="e">
        <f ca="true">+IF(AND(ISNUMBER(OFFSET('Sanitation Data'!$H$11,0,10*ROW('Sanitation Data'!H193))),'Data Summary'!DH199="Yes"),OFFSET('Sanitation Data'!$H$11,0,10*ROW('Sanitation Data'!H193)),NA())</f>
        <v>#N/A</v>
      </c>
      <c r="AT199" s="83" t="e">
        <f ca="true">+IF(AND(ISNUMBER(OFFSET('Sanitation Data'!$H$12,0,10*ROW('Sanitation Data'!H193))),'Data Summary'!DI199="Yes"),OFFSET('Sanitation Data'!$H$12,0,10*ROW('Sanitation Data'!H193)),NA())</f>
        <v>#N/A</v>
      </c>
      <c r="AU199" s="83" t="e">
        <f ca="true">+IF(AND(ISNUMBER(OFFSET('Sanitation Data'!$I$4,0,10*ROW('Sanitation Data'!I193))),'Data Summary'!DJ199="Yes"),100-OFFSET('Sanitation Data'!$I$4,0,10*ROW('Sanitation Data'!I193)),NA())</f>
        <v>#N/A</v>
      </c>
      <c r="AV199" s="83" t="e">
        <f ca="true">+IF(AND(ISNUMBER(OFFSET('Sanitation Data'!$I$6,0,10*ROW('Sanitation Data'!I193))),'Data Summary'!DK199="Yes"),OFFSET('Sanitation Data'!$I$6,0,10*ROW('Sanitation Data'!I193)),NA())</f>
        <v>#N/A</v>
      </c>
      <c r="AW199" s="83" t="e">
        <f ca="true">+IF(AND(ISNUMBER(OFFSET('Sanitation Data'!$I$10,0,10*ROW('Sanitation Data'!I193))),'Data Summary'!DL199="Yes"),OFFSET('Sanitation Data'!$I$10,0,10*ROW('Sanitation Data'!I193)),NA())</f>
        <v>#N/A</v>
      </c>
      <c r="AX199" s="83" t="e">
        <f ca="true">+IF(AND(ISNUMBER(OFFSET('Sanitation Data'!$I$11,0,10*ROW('Sanitation Data'!I193))),'Data Summary'!DM199="Yes"),OFFSET('Sanitation Data'!$I$11,0,10*ROW('Sanitation Data'!I193)),NA())</f>
        <v>#N/A</v>
      </c>
      <c r="AY199" s="83" t="e">
        <f ca="true">+IF(AND(ISNUMBER(OFFSET('Sanitation Data'!$I$12,0,10*ROW('Sanitation Data'!I193))),'Data Summary'!DN199="Yes"),OFFSET('Sanitation Data'!$I$12,0,10*ROW('Sanitation Data'!I193)),NA())</f>
        <v>#N/A</v>
      </c>
      <c r="AZ199" s="84" t="e">
        <f ca="true">+IF(AND(ISNUMBER(OFFSET('Hygiene Data'!$D$5,0,10*ROW('Hygiene Data'!D193))),'Data Summary'!DO199="Yes"),OFFSET('Hygiene Data'!$D$5,0,10*ROW('Hygiene Data'!D193)),NA())</f>
        <v>#N/A</v>
      </c>
      <c r="BA199" s="84" t="e">
        <f ca="true">+IF(AND(ISNUMBER(OFFSET('Hygiene Data'!$D$7,0,10*ROW('Hygiene Data'!D193))),'Data Summary'!DP199="Yes"),OFFSET('Hygiene Data'!$D$7,0,10*ROW('Hygiene Data'!D193)),NA())</f>
        <v>#N/A</v>
      </c>
      <c r="BB199" s="84" t="e">
        <f ca="true">+IF(AND(ISNUMBER(OFFSET('Hygiene Data'!$D$9,0,10*ROW('Hygiene Data'!D193))),'Data Summary'!DQ199="Yes"),OFFSET('Hygiene Data'!$D$9,0,10*ROW('Hygiene Data'!D193)),NA())</f>
        <v>#N/A</v>
      </c>
      <c r="BC199" s="84" t="e">
        <f ca="true">+IF(AND(ISNUMBER(OFFSET('Hygiene Data'!$E$5,0,10*ROW('Hygiene Data'!E193))),'Data Summary'!DR199="Yes"),OFFSET('Hygiene Data'!$E$5,0,10*ROW('Hygiene Data'!E193)),NA())</f>
        <v>#N/A</v>
      </c>
      <c r="BD199" s="84" t="e">
        <f ca="true">+IF(AND(ISNUMBER(OFFSET('Hygiene Data'!$E$7,0,10*ROW('Hygiene Data'!E193))),'Data Summary'!DS199="Yes"),OFFSET('Hygiene Data'!$E$7,0,10*ROW('Hygiene Data'!E193)),NA())</f>
        <v>#N/A</v>
      </c>
      <c r="BE199" s="84" t="e">
        <f ca="true">+IF(AND(ISNUMBER(OFFSET('Hygiene Data'!$E$9,0,10*ROW('Hygiene Data'!E193))),'Data Summary'!DT199="Yes"),OFFSET('Hygiene Data'!$E$9,0,10*ROW('Hygiene Data'!E193)),NA())</f>
        <v>#N/A</v>
      </c>
      <c r="BF199" s="84" t="e">
        <f ca="true">+IF(AND(ISNUMBER(OFFSET('Hygiene Data'!$F$5,0,10*ROW('Hygiene Data'!F193))),'Data Summary'!DU199="Yes"),OFFSET('Hygiene Data'!$F$5,0,10*ROW('Hygiene Data'!F193)),NA())</f>
        <v>#N/A</v>
      </c>
      <c r="BG199" s="84" t="e">
        <f ca="true">+IF(AND(ISNUMBER(OFFSET('Hygiene Data'!$F$7,0,10*ROW('Hygiene Data'!F193))),'Data Summary'!DV199="Yes"),OFFSET('Hygiene Data'!$F$7,0,10*ROW('Hygiene Data'!F193)),NA())</f>
        <v>#N/A</v>
      </c>
      <c r="BH199" s="84" t="e">
        <f ca="true">+IF(AND(ISNUMBER(OFFSET('Hygiene Data'!$F$9,0,10*ROW('Hygiene Data'!F193))),'Data Summary'!DW199="Yes"),OFFSET('Hygiene Data'!$F$9,0,10*ROW('Hygiene Data'!F193)),NA())</f>
        <v>#N/A</v>
      </c>
      <c r="BI199" s="84" t="e">
        <f ca="true">+IF(AND(ISNUMBER(OFFSET('Hygiene Data'!$G$5,0,10*ROW('Hygiene Data'!G193))),'Data Summary'!DX199="Yes"),OFFSET('Hygiene Data'!$G$5,0,10*ROW('Hygiene Data'!G193)),NA())</f>
        <v>#N/A</v>
      </c>
      <c r="BJ199" s="84" t="e">
        <f ca="true">+IF(AND(ISNUMBER(OFFSET('Hygiene Data'!$G$7,0,10*ROW('Hygiene Data'!G193))),'Data Summary'!DY199="Yes"),OFFSET('Hygiene Data'!$G$7,0,10*ROW('Hygiene Data'!G193)),NA())</f>
        <v>#N/A</v>
      </c>
      <c r="BK199" s="84" t="e">
        <f ca="true">+IF(AND(ISNUMBER(OFFSET('Hygiene Data'!$G$9,0,10*ROW('Hygiene Data'!G193))),'Data Summary'!DZ199="Yes"),OFFSET('Hygiene Data'!$G$9,0,10*ROW('Hygiene Data'!G193)),NA())</f>
        <v>#N/A</v>
      </c>
      <c r="BL199" s="84" t="e">
        <f ca="true">+IF(AND(ISNUMBER(OFFSET('Hygiene Data'!$H$5,0,10*ROW('Hygiene Data'!H193))),'Data Summary'!EA199="Yes"),OFFSET('Hygiene Data'!$H$5,0,10*ROW('Hygiene Data'!H193)),NA())</f>
        <v>#N/A</v>
      </c>
      <c r="BM199" s="84" t="e">
        <f ca="true">+IF(AND(ISNUMBER(OFFSET('Hygiene Data'!$H$7,0,10*ROW('Hygiene Data'!H193))),'Data Summary'!EB199="Yes"),OFFSET('Hygiene Data'!$H$7,0,10*ROW('Hygiene Data'!H193)),NA())</f>
        <v>#N/A</v>
      </c>
      <c r="BN199" s="84" t="e">
        <f ca="true">+IF(AND(ISNUMBER(OFFSET('Hygiene Data'!$H$9,0,10*ROW('Hygiene Data'!H193))),'Data Summary'!EC199="Yes"),OFFSET('Hygiene Data'!$H$9,0,10*ROW('Hygiene Data'!H193)),NA())</f>
        <v>#N/A</v>
      </c>
      <c r="BO199" s="84" t="e">
        <f ca="true">+IF(AND(ISNUMBER(OFFSET('Hygiene Data'!$I$5,0,10*ROW('Hygiene Data'!I193))),'Data Summary'!ED199="Yes"),OFFSET('Hygiene Data'!$I$5,0,10*ROW('Hygiene Data'!I193)),NA())</f>
        <v>#N/A</v>
      </c>
      <c r="BP199" s="84" t="e">
        <f ca="true">+IF(AND(ISNUMBER(OFFSET('Hygiene Data'!$I$7,0,10*ROW('Hygiene Data'!I193))),'Data Summary'!EE199="Yes"),OFFSET('Hygiene Data'!$I$7,0,10*ROW('Hygiene Data'!I193)),NA())</f>
        <v>#N/A</v>
      </c>
      <c r="BQ199" s="84" t="e">
        <f ca="true">+IF(AND(ISNUMBER(OFFSET('Hygiene Data'!$I$9,0,10*ROW('Hygiene Data'!I193))),'Data Summary'!EF199="Yes"),OFFSET('Hygiene Data'!$I$9,0,10*ROW('Hygiene Data'!I193)),NA())</f>
        <v>#N/A</v>
      </c>
    </row>
    <row xmlns:x14ac="http://schemas.microsoft.com/office/spreadsheetml/2009/9/ac" r="200" x14ac:dyDescent="0.2">
      <c r="A200" s="375" t="e">
        <f ca="true">+RIGHT('Data Summary'!A200,LEN('Data Summary'!A200)-9)</f>
        <v>#VALUE!</v>
      </c>
      <c r="B200" s="36" t="str">
        <f ca="true">+IF(ISTEXT('Data Summary'!B200),'Data Summary'!B200,"")</f>
        <v/>
      </c>
      <c r="C200" s="325" t="e">
        <f ca="true">+VALUE('Data Summary'!C200)</f>
        <v>#VALUE!</v>
      </c>
      <c r="D200" s="82" t="e">
        <f ca="true">+IF(AND(ISNUMBER(OFFSET('Water Data'!$D$4,0,10*ROW('Water Data'!D194))),'Data Summary'!BS200="Yes"),100-OFFSET('Water Data'!$D$4,0,10*ROW('Water Data'!D194)),NA())</f>
        <v>#N/A</v>
      </c>
      <c r="E200" s="82" t="e">
        <f ca="true">+IF(AND(ISNUMBER(OFFSET('Water Data'!$D$6,0,10*ROW('Water Data'!D194))),'Data Summary'!BT200="Yes"),OFFSET('Water Data'!$D$6,0,10*ROW('Water Data'!D194)),NA())</f>
        <v>#N/A</v>
      </c>
      <c r="F200" s="82" t="e">
        <f ca="true">+IF(AND(ISNUMBER(OFFSET('Water Data'!$D$9,0,10*ROW('Water Data'!D194))),'Data Summary'!BU200="Yes"),OFFSET('Water Data'!$D$9,0,10*ROW('Water Data'!D194)),NA())</f>
        <v>#N/A</v>
      </c>
      <c r="G200" s="82" t="e">
        <f ca="true">+IF(AND(ISNUMBER(OFFSET('Water Data'!$E$4,0,10*ROW('Water Data'!E194))),'Data Summary'!BV200="Yes"),100-OFFSET('Water Data'!$E$4,0,10*ROW('Water Data'!E194)),NA())</f>
        <v>#N/A</v>
      </c>
      <c r="H200" s="82" t="e">
        <f ca="true">+IF(AND(ISNUMBER(OFFSET('Water Data'!$E$6,0,10*ROW('Water Data'!E194))),'Data Summary'!BW200="Yes"),OFFSET('Water Data'!$E$6,0,10*ROW('Water Data'!E194)),NA())</f>
        <v>#N/A</v>
      </c>
      <c r="I200" s="82" t="e">
        <f ca="true">+IF(AND(ISNUMBER(OFFSET('Water Data'!$E$9,0,10*ROW('Water Data'!E194))),'Data Summary'!BX200="Yes"),OFFSET('Water Data'!$E$9,0,10*ROW('Water Data'!E194)),NA())</f>
        <v>#N/A</v>
      </c>
      <c r="J200" s="82" t="e">
        <f ca="true">+IF(AND(ISNUMBER(OFFSET('Water Data'!$F$4,0,10*ROW('Water Data'!F194))),'Data Summary'!BY200="Yes"),100-OFFSET('Water Data'!$F$4,0,10*ROW('Water Data'!F194)),NA())</f>
        <v>#N/A</v>
      </c>
      <c r="K200" s="82" t="e">
        <f ca="true">+IF(AND(ISNUMBER(OFFSET('Water Data'!$F$6,0,10*ROW('Water Data'!F194))),'Data Summary'!BZ200="Yes"),OFFSET('Water Data'!$F$6,0,10*ROW('Water Data'!F194)),NA())</f>
        <v>#N/A</v>
      </c>
      <c r="L200" s="82" t="e">
        <f ca="true">+IF(AND(ISNUMBER(OFFSET('Water Data'!$F$9,0,10*ROW('Water Data'!F194))),'Data Summary'!CA200="Yes"),OFFSET('Water Data'!$F$9,0,10*ROW('Water Data'!F194)),NA())</f>
        <v>#N/A</v>
      </c>
      <c r="M200" s="82" t="e">
        <f ca="true">+IF(AND(ISNUMBER(OFFSET('Water Data'!$G$4,0,10*ROW('Water Data'!G194))),'Data Summary'!CB200="Yes"),100-OFFSET('Water Data'!$G$4,0,10*ROW('Water Data'!G194)),NA())</f>
        <v>#N/A</v>
      </c>
      <c r="N200" s="82" t="e">
        <f ca="true">+IF(AND(ISNUMBER(OFFSET('Water Data'!$G$6,0,10*ROW('Water Data'!G194))),'Data Summary'!CC200="Yes"),OFFSET('Water Data'!$G$6,0,10*ROW('Water Data'!G194)),NA())</f>
        <v>#N/A</v>
      </c>
      <c r="O200" s="82" t="e">
        <f ca="true">+IF(AND(ISNUMBER(OFFSET('Water Data'!$G$9,0,10*ROW('Water Data'!G194))),'Data Summary'!CD200="Yes"),OFFSET('Water Data'!$G$9,0,10*ROW('Water Data'!G194)),NA())</f>
        <v>#N/A</v>
      </c>
      <c r="P200" s="82" t="e">
        <f ca="true">+IF(AND(ISNUMBER(OFFSET('Water Data'!$H$4,0,10*ROW('Water Data'!H194))),'Data Summary'!CE200="Yes"),100-OFFSET('Water Data'!$H$4,0,10*ROW('Water Data'!H194)),NA())</f>
        <v>#N/A</v>
      </c>
      <c r="Q200" s="82" t="e">
        <f ca="true">+IF(AND(ISNUMBER(OFFSET('Water Data'!$H$6,0,10*ROW('Water Data'!H194))),'Data Summary'!CF200="Yes"),OFFSET('Water Data'!$H$6,0,10*ROW('Water Data'!H194)),NA())</f>
        <v>#N/A</v>
      </c>
      <c r="R200" s="82" t="e">
        <f ca="true">+IF(AND(ISNUMBER(OFFSET('Water Data'!$H$9,0,10*ROW('Water Data'!H194))),'Data Summary'!CG200="Yes"),OFFSET('Water Data'!$H$9,0,10*ROW('Water Data'!H194)),NA())</f>
        <v>#N/A</v>
      </c>
      <c r="S200" s="82" t="e">
        <f ca="true">+IF(AND(ISNUMBER(OFFSET('Water Data'!$I$4,0,10*ROW('Water Data'!I194))),'Data Summary'!CH200="Yes"),100-OFFSET('Water Data'!$I$4,0,10*ROW('Water Data'!I194)),NA())</f>
        <v>#N/A</v>
      </c>
      <c r="T200" s="82" t="e">
        <f ca="true">+IF(AND(ISNUMBER(OFFSET('Water Data'!$I$6,0,10*ROW('Water Data'!I194))),'Data Summary'!CI200="Yes"),OFFSET('Water Data'!$I$6,0,10*ROW('Water Data'!I194)),NA())</f>
        <v>#N/A</v>
      </c>
      <c r="U200" s="82" t="e">
        <f ca="true">+IF(AND(ISNUMBER(OFFSET('Water Data'!$I$9,0,10*ROW('Water Data'!I194))),'Data Summary'!CJ200="Yes"),OFFSET('Water Data'!$I$9,0,10*ROW('Water Data'!I194)),NA())</f>
        <v>#N/A</v>
      </c>
      <c r="V200" s="83" t="e">
        <f ca="true">+IF(AND(ISNUMBER(OFFSET('Sanitation Data'!$D$4,0,10*ROW('Sanitation Data'!D194))),'Data Summary'!CK200="Yes"),100-OFFSET('Sanitation Data'!$D$4,0,10*ROW('Sanitation Data'!D194)),NA())</f>
        <v>#N/A</v>
      </c>
      <c r="W200" s="83" t="e">
        <f ca="true">+IF(AND(ISNUMBER(OFFSET('Sanitation Data'!$D$6,0,10*ROW('Sanitation Data'!D194))),'Data Summary'!CL200="Yes"),OFFSET('Sanitation Data'!$D$6,0,10*ROW('Sanitation Data'!D194)),NA())</f>
        <v>#N/A</v>
      </c>
      <c r="X200" s="83" t="e">
        <f ca="true">+IF(AND(ISNUMBER(OFFSET('Sanitation Data'!$D$10,0,10*ROW('Sanitation Data'!D194))),'Data Summary'!CM200="Yes"),OFFSET('Sanitation Data'!$D$10,0,10*ROW('Sanitation Data'!D194)),NA())</f>
        <v>#N/A</v>
      </c>
      <c r="Y200" s="83" t="e">
        <f ca="true">+IF(AND(ISNUMBER(OFFSET('Sanitation Data'!$D$11,0,10*ROW('Sanitation Data'!D194))),'Data Summary'!CN200="Yes"),OFFSET('Sanitation Data'!$D$11,0,10*ROW('Sanitation Data'!D194)),NA())</f>
        <v>#N/A</v>
      </c>
      <c r="Z200" s="83" t="e">
        <f ca="true">+IF(AND(ISNUMBER(OFFSET('Sanitation Data'!$D$12,0,10*ROW('Sanitation Data'!D194))),'Data Summary'!CO200="Yes"),OFFSET('Sanitation Data'!$D$12,0,10*ROW('Sanitation Data'!D194)),NA())</f>
        <v>#N/A</v>
      </c>
      <c r="AA200" s="83" t="e">
        <f ca="true">+IF(AND(ISNUMBER(OFFSET('Sanitation Data'!$E$4,0,10*ROW('Sanitation Data'!E194))),'Data Summary'!CP200="Yes"),100-OFFSET('Sanitation Data'!$E$4,0,10*ROW('Sanitation Data'!E194)),NA())</f>
        <v>#N/A</v>
      </c>
      <c r="AB200" s="83" t="e">
        <f ca="true">+IF(AND(ISNUMBER(OFFSET('Sanitation Data'!$E$6,0,10*ROW('Sanitation Data'!E194))),'Data Summary'!CQ200="Yes"),OFFSET('Sanitation Data'!$E$6,0,10*ROW('Sanitation Data'!E194)),NA())</f>
        <v>#N/A</v>
      </c>
      <c r="AC200" s="83" t="e">
        <f ca="true">+IF(AND(ISNUMBER(OFFSET('Sanitation Data'!$E$10,0,10*ROW('Sanitation Data'!E194))),'Data Summary'!CR200="Yes"),OFFSET('Sanitation Data'!$E$10,0,10*ROW('Sanitation Data'!E194)),NA())</f>
        <v>#N/A</v>
      </c>
      <c r="AD200" s="83" t="e">
        <f ca="true">+IF(AND(ISNUMBER(OFFSET('Sanitation Data'!$E$11,0,10*ROW('Sanitation Data'!E194))),'Data Summary'!CS200="Yes"),OFFSET('Sanitation Data'!$E$11,0,10*ROW('Sanitation Data'!E194)),NA())</f>
        <v>#N/A</v>
      </c>
      <c r="AE200" s="83" t="e">
        <f ca="true">+IF(AND(ISNUMBER(OFFSET('Sanitation Data'!$E$12,0,10*ROW('Sanitation Data'!E194))),'Data Summary'!CT200="Yes"),OFFSET('Sanitation Data'!$E$12,0,10*ROW('Sanitation Data'!E194)),NA())</f>
        <v>#N/A</v>
      </c>
      <c r="AF200" s="83" t="e">
        <f ca="true">+IF(AND(ISNUMBER(OFFSET('Sanitation Data'!$F$4,0,10*ROW('Sanitation Data'!F194))),'Data Summary'!CU200="Yes"),100-OFFSET('Sanitation Data'!$F$4,0,10*ROW('Sanitation Data'!F194)),NA())</f>
        <v>#N/A</v>
      </c>
      <c r="AG200" s="83" t="e">
        <f ca="true">+IF(AND(ISNUMBER(OFFSET('Sanitation Data'!$F$6,0,10*ROW('Sanitation Data'!F194))),'Data Summary'!CV200="Yes"),OFFSET('Sanitation Data'!$F$6,0,10*ROW('Sanitation Data'!F194)),NA())</f>
        <v>#N/A</v>
      </c>
      <c r="AH200" s="83" t="e">
        <f ca="true">+IF(AND(ISNUMBER(OFFSET('Sanitation Data'!$F$10,0,10*ROW('Sanitation Data'!F194))),'Data Summary'!CW200="Yes"),OFFSET('Sanitation Data'!$F$10,0,10*ROW('Sanitation Data'!F194)),NA())</f>
        <v>#N/A</v>
      </c>
      <c r="AI200" s="83" t="e">
        <f ca="true">+IF(AND(ISNUMBER(OFFSET('Sanitation Data'!$F$11,0,10*ROW('Sanitation Data'!F194))),'Data Summary'!CX200="Yes"),OFFSET('Sanitation Data'!$F$11,0,10*ROW('Sanitation Data'!F194)),NA())</f>
        <v>#N/A</v>
      </c>
      <c r="AJ200" s="83" t="e">
        <f ca="true">+IF(AND(ISNUMBER(OFFSET('Sanitation Data'!$F$12,0,10*ROW('Sanitation Data'!F194))),'Data Summary'!CY200="Yes"),OFFSET('Sanitation Data'!$F$12,0,10*ROW('Sanitation Data'!F194)),NA())</f>
        <v>#N/A</v>
      </c>
      <c r="AK200" s="83" t="e">
        <f ca="true">+IF(AND(ISNUMBER(OFFSET('Sanitation Data'!$G$4,0,10*ROW('Sanitation Data'!G194))),'Data Summary'!CZ200="Yes"),100-OFFSET('Sanitation Data'!$G$4,0,10*ROW('Sanitation Data'!G194)),NA())</f>
        <v>#N/A</v>
      </c>
      <c r="AL200" s="83" t="e">
        <f ca="true">+IF(AND(ISNUMBER(OFFSET('Sanitation Data'!$G$6,0,10*ROW('Sanitation Data'!G194))),'Data Summary'!DA200="Yes"),OFFSET('Sanitation Data'!$G$6,0,10*ROW('Sanitation Data'!G194)),NA())</f>
        <v>#N/A</v>
      </c>
      <c r="AM200" s="83" t="e">
        <f ca="true">+IF(AND(ISNUMBER(OFFSET('Sanitation Data'!$G$10,0,10*ROW('Sanitation Data'!G194))),'Data Summary'!DB200="Yes"),OFFSET('Sanitation Data'!$G$10,0,10*ROW('Sanitation Data'!G194)),NA())</f>
        <v>#N/A</v>
      </c>
      <c r="AN200" s="83" t="e">
        <f ca="true">+IF(AND(ISNUMBER(OFFSET('Sanitation Data'!$G$11,0,10*ROW('Sanitation Data'!G194))),'Data Summary'!DC200="Yes"),OFFSET('Sanitation Data'!$G$11,0,10*ROW('Sanitation Data'!G194)),NA())</f>
        <v>#N/A</v>
      </c>
      <c r="AO200" s="83" t="e">
        <f ca="true">+IF(AND(ISNUMBER(OFFSET('Sanitation Data'!$G$12,0,10*ROW('Sanitation Data'!G194))),'Data Summary'!DD200="Yes"),OFFSET('Sanitation Data'!$G$12,0,10*ROW('Sanitation Data'!G194)),NA())</f>
        <v>#N/A</v>
      </c>
      <c r="AP200" s="83" t="e">
        <f ca="true">+IF(AND(ISNUMBER(OFFSET('Sanitation Data'!$H$4,0,10*ROW('Sanitation Data'!H194))),'Data Summary'!DE200="Yes"),100-OFFSET('Sanitation Data'!$H$4,0,10*ROW('Sanitation Data'!H194)),NA())</f>
        <v>#N/A</v>
      </c>
      <c r="AQ200" s="83" t="e">
        <f ca="true">+IF(AND(ISNUMBER(OFFSET('Sanitation Data'!$H$6,0,10*ROW('Sanitation Data'!H194))),'Data Summary'!DF200="Yes"),OFFSET('Sanitation Data'!$H$6,0,10*ROW('Sanitation Data'!H194)),NA())</f>
        <v>#N/A</v>
      </c>
      <c r="AR200" s="83" t="e">
        <f ca="true">+IF(AND(ISNUMBER(OFFSET('Sanitation Data'!$H$10,0,10*ROW('Sanitation Data'!H194))),'Data Summary'!DG200="Yes"),OFFSET('Sanitation Data'!$H$10,0,10*ROW('Sanitation Data'!H194)),NA())</f>
        <v>#N/A</v>
      </c>
      <c r="AS200" s="83" t="e">
        <f ca="true">+IF(AND(ISNUMBER(OFFSET('Sanitation Data'!$H$11,0,10*ROW('Sanitation Data'!H194))),'Data Summary'!DH200="Yes"),OFFSET('Sanitation Data'!$H$11,0,10*ROW('Sanitation Data'!H194)),NA())</f>
        <v>#N/A</v>
      </c>
      <c r="AT200" s="83" t="e">
        <f ca="true">+IF(AND(ISNUMBER(OFFSET('Sanitation Data'!$H$12,0,10*ROW('Sanitation Data'!H194))),'Data Summary'!DI200="Yes"),OFFSET('Sanitation Data'!$H$12,0,10*ROW('Sanitation Data'!H194)),NA())</f>
        <v>#N/A</v>
      </c>
      <c r="AU200" s="83" t="e">
        <f ca="true">+IF(AND(ISNUMBER(OFFSET('Sanitation Data'!$I$4,0,10*ROW('Sanitation Data'!I194))),'Data Summary'!DJ200="Yes"),100-OFFSET('Sanitation Data'!$I$4,0,10*ROW('Sanitation Data'!I194)),NA())</f>
        <v>#N/A</v>
      </c>
      <c r="AV200" s="83" t="e">
        <f ca="true">+IF(AND(ISNUMBER(OFFSET('Sanitation Data'!$I$6,0,10*ROW('Sanitation Data'!I194))),'Data Summary'!DK200="Yes"),OFFSET('Sanitation Data'!$I$6,0,10*ROW('Sanitation Data'!I194)),NA())</f>
        <v>#N/A</v>
      </c>
      <c r="AW200" s="83" t="e">
        <f ca="true">+IF(AND(ISNUMBER(OFFSET('Sanitation Data'!$I$10,0,10*ROW('Sanitation Data'!I194))),'Data Summary'!DL200="Yes"),OFFSET('Sanitation Data'!$I$10,0,10*ROW('Sanitation Data'!I194)),NA())</f>
        <v>#N/A</v>
      </c>
      <c r="AX200" s="83" t="e">
        <f ca="true">+IF(AND(ISNUMBER(OFFSET('Sanitation Data'!$I$11,0,10*ROW('Sanitation Data'!I194))),'Data Summary'!DM200="Yes"),OFFSET('Sanitation Data'!$I$11,0,10*ROW('Sanitation Data'!I194)),NA())</f>
        <v>#N/A</v>
      </c>
      <c r="AY200" s="83" t="e">
        <f ca="true">+IF(AND(ISNUMBER(OFFSET('Sanitation Data'!$I$12,0,10*ROW('Sanitation Data'!I194))),'Data Summary'!DN200="Yes"),OFFSET('Sanitation Data'!$I$12,0,10*ROW('Sanitation Data'!I194)),NA())</f>
        <v>#N/A</v>
      </c>
      <c r="AZ200" s="84" t="e">
        <f ca="true">+IF(AND(ISNUMBER(OFFSET('Hygiene Data'!$D$5,0,10*ROW('Hygiene Data'!D194))),'Data Summary'!DO200="Yes"),OFFSET('Hygiene Data'!$D$5,0,10*ROW('Hygiene Data'!D194)),NA())</f>
        <v>#N/A</v>
      </c>
      <c r="BA200" s="84" t="e">
        <f ca="true">+IF(AND(ISNUMBER(OFFSET('Hygiene Data'!$D$7,0,10*ROW('Hygiene Data'!D194))),'Data Summary'!DP200="Yes"),OFFSET('Hygiene Data'!$D$7,0,10*ROW('Hygiene Data'!D194)),NA())</f>
        <v>#N/A</v>
      </c>
      <c r="BB200" s="84" t="e">
        <f ca="true">+IF(AND(ISNUMBER(OFFSET('Hygiene Data'!$D$9,0,10*ROW('Hygiene Data'!D194))),'Data Summary'!DQ200="Yes"),OFFSET('Hygiene Data'!$D$9,0,10*ROW('Hygiene Data'!D194)),NA())</f>
        <v>#N/A</v>
      </c>
      <c r="BC200" s="84" t="e">
        <f ca="true">+IF(AND(ISNUMBER(OFFSET('Hygiene Data'!$E$5,0,10*ROW('Hygiene Data'!E194))),'Data Summary'!DR200="Yes"),OFFSET('Hygiene Data'!$E$5,0,10*ROW('Hygiene Data'!E194)),NA())</f>
        <v>#N/A</v>
      </c>
      <c r="BD200" s="84" t="e">
        <f ca="true">+IF(AND(ISNUMBER(OFFSET('Hygiene Data'!$E$7,0,10*ROW('Hygiene Data'!E194))),'Data Summary'!DS200="Yes"),OFFSET('Hygiene Data'!$E$7,0,10*ROW('Hygiene Data'!E194)),NA())</f>
        <v>#N/A</v>
      </c>
      <c r="BE200" s="84" t="e">
        <f ca="true">+IF(AND(ISNUMBER(OFFSET('Hygiene Data'!$E$9,0,10*ROW('Hygiene Data'!E194))),'Data Summary'!DT200="Yes"),OFFSET('Hygiene Data'!$E$9,0,10*ROW('Hygiene Data'!E194)),NA())</f>
        <v>#N/A</v>
      </c>
      <c r="BF200" s="84" t="e">
        <f ca="true">+IF(AND(ISNUMBER(OFFSET('Hygiene Data'!$F$5,0,10*ROW('Hygiene Data'!F194))),'Data Summary'!DU200="Yes"),OFFSET('Hygiene Data'!$F$5,0,10*ROW('Hygiene Data'!F194)),NA())</f>
        <v>#N/A</v>
      </c>
      <c r="BG200" s="84" t="e">
        <f ca="true">+IF(AND(ISNUMBER(OFFSET('Hygiene Data'!$F$7,0,10*ROW('Hygiene Data'!F194))),'Data Summary'!DV200="Yes"),OFFSET('Hygiene Data'!$F$7,0,10*ROW('Hygiene Data'!F194)),NA())</f>
        <v>#N/A</v>
      </c>
      <c r="BH200" s="84" t="e">
        <f ca="true">+IF(AND(ISNUMBER(OFFSET('Hygiene Data'!$F$9,0,10*ROW('Hygiene Data'!F194))),'Data Summary'!DW200="Yes"),OFFSET('Hygiene Data'!$F$9,0,10*ROW('Hygiene Data'!F194)),NA())</f>
        <v>#N/A</v>
      </c>
      <c r="BI200" s="84" t="e">
        <f ca="true">+IF(AND(ISNUMBER(OFFSET('Hygiene Data'!$G$5,0,10*ROW('Hygiene Data'!G194))),'Data Summary'!DX200="Yes"),OFFSET('Hygiene Data'!$G$5,0,10*ROW('Hygiene Data'!G194)),NA())</f>
        <v>#N/A</v>
      </c>
      <c r="BJ200" s="84" t="e">
        <f ca="true">+IF(AND(ISNUMBER(OFFSET('Hygiene Data'!$G$7,0,10*ROW('Hygiene Data'!G194))),'Data Summary'!DY200="Yes"),OFFSET('Hygiene Data'!$G$7,0,10*ROW('Hygiene Data'!G194)),NA())</f>
        <v>#N/A</v>
      </c>
      <c r="BK200" s="84" t="e">
        <f ca="true">+IF(AND(ISNUMBER(OFFSET('Hygiene Data'!$G$9,0,10*ROW('Hygiene Data'!G194))),'Data Summary'!DZ200="Yes"),OFFSET('Hygiene Data'!$G$9,0,10*ROW('Hygiene Data'!G194)),NA())</f>
        <v>#N/A</v>
      </c>
      <c r="BL200" s="84" t="e">
        <f ca="true">+IF(AND(ISNUMBER(OFFSET('Hygiene Data'!$H$5,0,10*ROW('Hygiene Data'!H194))),'Data Summary'!EA200="Yes"),OFFSET('Hygiene Data'!$H$5,0,10*ROW('Hygiene Data'!H194)),NA())</f>
        <v>#N/A</v>
      </c>
      <c r="BM200" s="84" t="e">
        <f ca="true">+IF(AND(ISNUMBER(OFFSET('Hygiene Data'!$H$7,0,10*ROW('Hygiene Data'!H194))),'Data Summary'!EB200="Yes"),OFFSET('Hygiene Data'!$H$7,0,10*ROW('Hygiene Data'!H194)),NA())</f>
        <v>#N/A</v>
      </c>
      <c r="BN200" s="84" t="e">
        <f ca="true">+IF(AND(ISNUMBER(OFFSET('Hygiene Data'!$H$9,0,10*ROW('Hygiene Data'!H194))),'Data Summary'!EC200="Yes"),OFFSET('Hygiene Data'!$H$9,0,10*ROW('Hygiene Data'!H194)),NA())</f>
        <v>#N/A</v>
      </c>
      <c r="BO200" s="84" t="e">
        <f ca="true">+IF(AND(ISNUMBER(OFFSET('Hygiene Data'!$I$5,0,10*ROW('Hygiene Data'!I194))),'Data Summary'!ED200="Yes"),OFFSET('Hygiene Data'!$I$5,0,10*ROW('Hygiene Data'!I194)),NA())</f>
        <v>#N/A</v>
      </c>
      <c r="BP200" s="84" t="e">
        <f ca="true">+IF(AND(ISNUMBER(OFFSET('Hygiene Data'!$I$7,0,10*ROW('Hygiene Data'!I194))),'Data Summary'!EE200="Yes"),OFFSET('Hygiene Data'!$I$7,0,10*ROW('Hygiene Data'!I194)),NA())</f>
        <v>#N/A</v>
      </c>
      <c r="BQ200" s="84" t="e">
        <f ca="true">+IF(AND(ISNUMBER(OFFSET('Hygiene Data'!$I$9,0,10*ROW('Hygiene Data'!I194))),'Data Summary'!EF200="Yes"),OFFSET('Hygiene Data'!$I$9,0,10*ROW('Hygiene Data'!I194)),NA())</f>
        <v>#N/A</v>
      </c>
    </row>
    <row xmlns:x14ac="http://schemas.microsoft.com/office/spreadsheetml/2009/9/ac" r="201" x14ac:dyDescent="0.2">
      <c r="A201" s="375" t="e">
        <f ca="true">+RIGHT('Data Summary'!A201,LEN('Data Summary'!A201)-9)</f>
        <v>#VALUE!</v>
      </c>
      <c r="B201" s="36" t="str">
        <f ca="true">+IF(ISTEXT('Data Summary'!B201),'Data Summary'!B201,"")</f>
        <v/>
      </c>
      <c r="C201" s="325" t="e">
        <f ca="true">+VALUE('Data Summary'!C201)</f>
        <v>#VALUE!</v>
      </c>
      <c r="D201" s="82" t="e">
        <f ca="true">+IF(AND(ISNUMBER(OFFSET('Water Data'!$D$4,0,10*ROW('Water Data'!D195))),'Data Summary'!BS201="Yes"),100-OFFSET('Water Data'!$D$4,0,10*ROW('Water Data'!D195)),NA())</f>
        <v>#N/A</v>
      </c>
      <c r="E201" s="82" t="e">
        <f ca="true">+IF(AND(ISNUMBER(OFFSET('Water Data'!$D$6,0,10*ROW('Water Data'!D195))),'Data Summary'!BT201="Yes"),OFFSET('Water Data'!$D$6,0,10*ROW('Water Data'!D195)),NA())</f>
        <v>#N/A</v>
      </c>
      <c r="F201" s="82" t="e">
        <f ca="true">+IF(AND(ISNUMBER(OFFSET('Water Data'!$D$9,0,10*ROW('Water Data'!D195))),'Data Summary'!BU201="Yes"),OFFSET('Water Data'!$D$9,0,10*ROW('Water Data'!D195)),NA())</f>
        <v>#N/A</v>
      </c>
      <c r="G201" s="82" t="e">
        <f ca="true">+IF(AND(ISNUMBER(OFFSET('Water Data'!$E$4,0,10*ROW('Water Data'!E195))),'Data Summary'!BV201="Yes"),100-OFFSET('Water Data'!$E$4,0,10*ROW('Water Data'!E195)),NA())</f>
        <v>#N/A</v>
      </c>
      <c r="H201" s="82" t="e">
        <f ca="true">+IF(AND(ISNUMBER(OFFSET('Water Data'!$E$6,0,10*ROW('Water Data'!E195))),'Data Summary'!BW201="Yes"),OFFSET('Water Data'!$E$6,0,10*ROW('Water Data'!E195)),NA())</f>
        <v>#N/A</v>
      </c>
      <c r="I201" s="82" t="e">
        <f ca="true">+IF(AND(ISNUMBER(OFFSET('Water Data'!$E$9,0,10*ROW('Water Data'!E195))),'Data Summary'!BX201="Yes"),OFFSET('Water Data'!$E$9,0,10*ROW('Water Data'!E195)),NA())</f>
        <v>#N/A</v>
      </c>
      <c r="J201" s="82" t="e">
        <f ca="true">+IF(AND(ISNUMBER(OFFSET('Water Data'!$F$4,0,10*ROW('Water Data'!F195))),'Data Summary'!BY201="Yes"),100-OFFSET('Water Data'!$F$4,0,10*ROW('Water Data'!F195)),NA())</f>
        <v>#N/A</v>
      </c>
      <c r="K201" s="82" t="e">
        <f ca="true">+IF(AND(ISNUMBER(OFFSET('Water Data'!$F$6,0,10*ROW('Water Data'!F195))),'Data Summary'!BZ201="Yes"),OFFSET('Water Data'!$F$6,0,10*ROW('Water Data'!F195)),NA())</f>
        <v>#N/A</v>
      </c>
      <c r="L201" s="82" t="e">
        <f ca="true">+IF(AND(ISNUMBER(OFFSET('Water Data'!$F$9,0,10*ROW('Water Data'!F195))),'Data Summary'!CA201="Yes"),OFFSET('Water Data'!$F$9,0,10*ROW('Water Data'!F195)),NA())</f>
        <v>#N/A</v>
      </c>
      <c r="M201" s="82" t="e">
        <f ca="true">+IF(AND(ISNUMBER(OFFSET('Water Data'!$G$4,0,10*ROW('Water Data'!G195))),'Data Summary'!CB201="Yes"),100-OFFSET('Water Data'!$G$4,0,10*ROW('Water Data'!G195)),NA())</f>
        <v>#N/A</v>
      </c>
      <c r="N201" s="82" t="e">
        <f ca="true">+IF(AND(ISNUMBER(OFFSET('Water Data'!$G$6,0,10*ROW('Water Data'!G195))),'Data Summary'!CC201="Yes"),OFFSET('Water Data'!$G$6,0,10*ROW('Water Data'!G195)),NA())</f>
        <v>#N/A</v>
      </c>
      <c r="O201" s="82" t="e">
        <f ca="true">+IF(AND(ISNUMBER(OFFSET('Water Data'!$G$9,0,10*ROW('Water Data'!G195))),'Data Summary'!CD201="Yes"),OFFSET('Water Data'!$G$9,0,10*ROW('Water Data'!G195)),NA())</f>
        <v>#N/A</v>
      </c>
      <c r="P201" s="82" t="e">
        <f ca="true">+IF(AND(ISNUMBER(OFFSET('Water Data'!$H$4,0,10*ROW('Water Data'!H195))),'Data Summary'!CE201="Yes"),100-OFFSET('Water Data'!$H$4,0,10*ROW('Water Data'!H195)),NA())</f>
        <v>#N/A</v>
      </c>
      <c r="Q201" s="82" t="e">
        <f ca="true">+IF(AND(ISNUMBER(OFFSET('Water Data'!$H$6,0,10*ROW('Water Data'!H195))),'Data Summary'!CF201="Yes"),OFFSET('Water Data'!$H$6,0,10*ROW('Water Data'!H195)),NA())</f>
        <v>#N/A</v>
      </c>
      <c r="R201" s="82" t="e">
        <f ca="true">+IF(AND(ISNUMBER(OFFSET('Water Data'!$H$9,0,10*ROW('Water Data'!H195))),'Data Summary'!CG201="Yes"),OFFSET('Water Data'!$H$9,0,10*ROW('Water Data'!H195)),NA())</f>
        <v>#N/A</v>
      </c>
      <c r="S201" s="82" t="e">
        <f ca="true">+IF(AND(ISNUMBER(OFFSET('Water Data'!$I$4,0,10*ROW('Water Data'!I195))),'Data Summary'!CH201="Yes"),100-OFFSET('Water Data'!$I$4,0,10*ROW('Water Data'!I195)),NA())</f>
        <v>#N/A</v>
      </c>
      <c r="T201" s="82" t="e">
        <f ca="true">+IF(AND(ISNUMBER(OFFSET('Water Data'!$I$6,0,10*ROW('Water Data'!I195))),'Data Summary'!CI201="Yes"),OFFSET('Water Data'!$I$6,0,10*ROW('Water Data'!I195)),NA())</f>
        <v>#N/A</v>
      </c>
      <c r="U201" s="82" t="e">
        <f ca="true">+IF(AND(ISNUMBER(OFFSET('Water Data'!$I$9,0,10*ROW('Water Data'!I195))),'Data Summary'!CJ201="Yes"),OFFSET('Water Data'!$I$9,0,10*ROW('Water Data'!I195)),NA())</f>
        <v>#N/A</v>
      </c>
      <c r="V201" s="83" t="e">
        <f ca="true">+IF(AND(ISNUMBER(OFFSET('Sanitation Data'!$D$4,0,10*ROW('Sanitation Data'!D195))),'Data Summary'!CK201="Yes"),100-OFFSET('Sanitation Data'!$D$4,0,10*ROW('Sanitation Data'!D195)),NA())</f>
        <v>#N/A</v>
      </c>
      <c r="W201" s="83" t="e">
        <f ca="true">+IF(AND(ISNUMBER(OFFSET('Sanitation Data'!$D$6,0,10*ROW('Sanitation Data'!D195))),'Data Summary'!CL201="Yes"),OFFSET('Sanitation Data'!$D$6,0,10*ROW('Sanitation Data'!D195)),NA())</f>
        <v>#N/A</v>
      </c>
      <c r="X201" s="83" t="e">
        <f ca="true">+IF(AND(ISNUMBER(OFFSET('Sanitation Data'!$D$10,0,10*ROW('Sanitation Data'!D195))),'Data Summary'!CM201="Yes"),OFFSET('Sanitation Data'!$D$10,0,10*ROW('Sanitation Data'!D195)),NA())</f>
        <v>#N/A</v>
      </c>
      <c r="Y201" s="83" t="e">
        <f ca="true">+IF(AND(ISNUMBER(OFFSET('Sanitation Data'!$D$11,0,10*ROW('Sanitation Data'!D195))),'Data Summary'!CN201="Yes"),OFFSET('Sanitation Data'!$D$11,0,10*ROW('Sanitation Data'!D195)),NA())</f>
        <v>#N/A</v>
      </c>
      <c r="Z201" s="83" t="e">
        <f ca="true">+IF(AND(ISNUMBER(OFFSET('Sanitation Data'!$D$12,0,10*ROW('Sanitation Data'!D195))),'Data Summary'!CO201="Yes"),OFFSET('Sanitation Data'!$D$12,0,10*ROW('Sanitation Data'!D195)),NA())</f>
        <v>#N/A</v>
      </c>
      <c r="AA201" s="83" t="e">
        <f ca="true">+IF(AND(ISNUMBER(OFFSET('Sanitation Data'!$E$4,0,10*ROW('Sanitation Data'!E195))),'Data Summary'!CP201="Yes"),100-OFFSET('Sanitation Data'!$E$4,0,10*ROW('Sanitation Data'!E195)),NA())</f>
        <v>#N/A</v>
      </c>
      <c r="AB201" s="83" t="e">
        <f ca="true">+IF(AND(ISNUMBER(OFFSET('Sanitation Data'!$E$6,0,10*ROW('Sanitation Data'!E195))),'Data Summary'!CQ201="Yes"),OFFSET('Sanitation Data'!$E$6,0,10*ROW('Sanitation Data'!E195)),NA())</f>
        <v>#N/A</v>
      </c>
      <c r="AC201" s="83" t="e">
        <f ca="true">+IF(AND(ISNUMBER(OFFSET('Sanitation Data'!$E$10,0,10*ROW('Sanitation Data'!E195))),'Data Summary'!CR201="Yes"),OFFSET('Sanitation Data'!$E$10,0,10*ROW('Sanitation Data'!E195)),NA())</f>
        <v>#N/A</v>
      </c>
      <c r="AD201" s="83" t="e">
        <f ca="true">+IF(AND(ISNUMBER(OFFSET('Sanitation Data'!$E$11,0,10*ROW('Sanitation Data'!E195))),'Data Summary'!CS201="Yes"),OFFSET('Sanitation Data'!$E$11,0,10*ROW('Sanitation Data'!E195)),NA())</f>
        <v>#N/A</v>
      </c>
      <c r="AE201" s="83" t="e">
        <f ca="true">+IF(AND(ISNUMBER(OFFSET('Sanitation Data'!$E$12,0,10*ROW('Sanitation Data'!E195))),'Data Summary'!CT201="Yes"),OFFSET('Sanitation Data'!$E$12,0,10*ROW('Sanitation Data'!E195)),NA())</f>
        <v>#N/A</v>
      </c>
      <c r="AF201" s="83" t="e">
        <f ca="true">+IF(AND(ISNUMBER(OFFSET('Sanitation Data'!$F$4,0,10*ROW('Sanitation Data'!F195))),'Data Summary'!CU201="Yes"),100-OFFSET('Sanitation Data'!$F$4,0,10*ROW('Sanitation Data'!F195)),NA())</f>
        <v>#N/A</v>
      </c>
      <c r="AG201" s="83" t="e">
        <f ca="true">+IF(AND(ISNUMBER(OFFSET('Sanitation Data'!$F$6,0,10*ROW('Sanitation Data'!F195))),'Data Summary'!CV201="Yes"),OFFSET('Sanitation Data'!$F$6,0,10*ROW('Sanitation Data'!F195)),NA())</f>
        <v>#N/A</v>
      </c>
      <c r="AH201" s="83" t="e">
        <f ca="true">+IF(AND(ISNUMBER(OFFSET('Sanitation Data'!$F$10,0,10*ROW('Sanitation Data'!F195))),'Data Summary'!CW201="Yes"),OFFSET('Sanitation Data'!$F$10,0,10*ROW('Sanitation Data'!F195)),NA())</f>
        <v>#N/A</v>
      </c>
      <c r="AI201" s="83" t="e">
        <f ca="true">+IF(AND(ISNUMBER(OFFSET('Sanitation Data'!$F$11,0,10*ROW('Sanitation Data'!F195))),'Data Summary'!CX201="Yes"),OFFSET('Sanitation Data'!$F$11,0,10*ROW('Sanitation Data'!F195)),NA())</f>
        <v>#N/A</v>
      </c>
      <c r="AJ201" s="83" t="e">
        <f ca="true">+IF(AND(ISNUMBER(OFFSET('Sanitation Data'!$F$12,0,10*ROW('Sanitation Data'!F195))),'Data Summary'!CY201="Yes"),OFFSET('Sanitation Data'!$F$12,0,10*ROW('Sanitation Data'!F195)),NA())</f>
        <v>#N/A</v>
      </c>
      <c r="AK201" s="83" t="e">
        <f ca="true">+IF(AND(ISNUMBER(OFFSET('Sanitation Data'!$G$4,0,10*ROW('Sanitation Data'!G195))),'Data Summary'!CZ201="Yes"),100-OFFSET('Sanitation Data'!$G$4,0,10*ROW('Sanitation Data'!G195)),NA())</f>
        <v>#N/A</v>
      </c>
      <c r="AL201" s="83" t="e">
        <f ca="true">+IF(AND(ISNUMBER(OFFSET('Sanitation Data'!$G$6,0,10*ROW('Sanitation Data'!G195))),'Data Summary'!DA201="Yes"),OFFSET('Sanitation Data'!$G$6,0,10*ROW('Sanitation Data'!G195)),NA())</f>
        <v>#N/A</v>
      </c>
      <c r="AM201" s="83" t="e">
        <f ca="true">+IF(AND(ISNUMBER(OFFSET('Sanitation Data'!$G$10,0,10*ROW('Sanitation Data'!G195))),'Data Summary'!DB201="Yes"),OFFSET('Sanitation Data'!$G$10,0,10*ROW('Sanitation Data'!G195)),NA())</f>
        <v>#N/A</v>
      </c>
      <c r="AN201" s="83" t="e">
        <f ca="true">+IF(AND(ISNUMBER(OFFSET('Sanitation Data'!$G$11,0,10*ROW('Sanitation Data'!G195))),'Data Summary'!DC201="Yes"),OFFSET('Sanitation Data'!$G$11,0,10*ROW('Sanitation Data'!G195)),NA())</f>
        <v>#N/A</v>
      </c>
      <c r="AO201" s="83" t="e">
        <f ca="true">+IF(AND(ISNUMBER(OFFSET('Sanitation Data'!$G$12,0,10*ROW('Sanitation Data'!G195))),'Data Summary'!DD201="Yes"),OFFSET('Sanitation Data'!$G$12,0,10*ROW('Sanitation Data'!G195)),NA())</f>
        <v>#N/A</v>
      </c>
      <c r="AP201" s="83" t="e">
        <f ca="true">+IF(AND(ISNUMBER(OFFSET('Sanitation Data'!$H$4,0,10*ROW('Sanitation Data'!H195))),'Data Summary'!DE201="Yes"),100-OFFSET('Sanitation Data'!$H$4,0,10*ROW('Sanitation Data'!H195)),NA())</f>
        <v>#N/A</v>
      </c>
      <c r="AQ201" s="83" t="e">
        <f ca="true">+IF(AND(ISNUMBER(OFFSET('Sanitation Data'!$H$6,0,10*ROW('Sanitation Data'!H195))),'Data Summary'!DF201="Yes"),OFFSET('Sanitation Data'!$H$6,0,10*ROW('Sanitation Data'!H195)),NA())</f>
        <v>#N/A</v>
      </c>
      <c r="AR201" s="83" t="e">
        <f ca="true">+IF(AND(ISNUMBER(OFFSET('Sanitation Data'!$H$10,0,10*ROW('Sanitation Data'!H195))),'Data Summary'!DG201="Yes"),OFFSET('Sanitation Data'!$H$10,0,10*ROW('Sanitation Data'!H195)),NA())</f>
        <v>#N/A</v>
      </c>
      <c r="AS201" s="83" t="e">
        <f ca="true">+IF(AND(ISNUMBER(OFFSET('Sanitation Data'!$H$11,0,10*ROW('Sanitation Data'!H195))),'Data Summary'!DH201="Yes"),OFFSET('Sanitation Data'!$H$11,0,10*ROW('Sanitation Data'!H195)),NA())</f>
        <v>#N/A</v>
      </c>
      <c r="AT201" s="83" t="e">
        <f ca="true">+IF(AND(ISNUMBER(OFFSET('Sanitation Data'!$H$12,0,10*ROW('Sanitation Data'!H195))),'Data Summary'!DI201="Yes"),OFFSET('Sanitation Data'!$H$12,0,10*ROW('Sanitation Data'!H195)),NA())</f>
        <v>#N/A</v>
      </c>
      <c r="AU201" s="83" t="e">
        <f ca="true">+IF(AND(ISNUMBER(OFFSET('Sanitation Data'!$I$4,0,10*ROW('Sanitation Data'!I195))),'Data Summary'!DJ201="Yes"),100-OFFSET('Sanitation Data'!$I$4,0,10*ROW('Sanitation Data'!I195)),NA())</f>
        <v>#N/A</v>
      </c>
      <c r="AV201" s="83" t="e">
        <f ca="true">+IF(AND(ISNUMBER(OFFSET('Sanitation Data'!$I$6,0,10*ROW('Sanitation Data'!I195))),'Data Summary'!DK201="Yes"),OFFSET('Sanitation Data'!$I$6,0,10*ROW('Sanitation Data'!I195)),NA())</f>
        <v>#N/A</v>
      </c>
      <c r="AW201" s="83" t="e">
        <f ca="true">+IF(AND(ISNUMBER(OFFSET('Sanitation Data'!$I$10,0,10*ROW('Sanitation Data'!I195))),'Data Summary'!DL201="Yes"),OFFSET('Sanitation Data'!$I$10,0,10*ROW('Sanitation Data'!I195)),NA())</f>
        <v>#N/A</v>
      </c>
      <c r="AX201" s="83" t="e">
        <f ca="true">+IF(AND(ISNUMBER(OFFSET('Sanitation Data'!$I$11,0,10*ROW('Sanitation Data'!I195))),'Data Summary'!DM201="Yes"),OFFSET('Sanitation Data'!$I$11,0,10*ROW('Sanitation Data'!I195)),NA())</f>
        <v>#N/A</v>
      </c>
      <c r="AY201" s="83" t="e">
        <f ca="true">+IF(AND(ISNUMBER(OFFSET('Sanitation Data'!$I$12,0,10*ROW('Sanitation Data'!I195))),'Data Summary'!DN201="Yes"),OFFSET('Sanitation Data'!$I$12,0,10*ROW('Sanitation Data'!I195)),NA())</f>
        <v>#N/A</v>
      </c>
      <c r="AZ201" s="84" t="e">
        <f ca="true">+IF(AND(ISNUMBER(OFFSET('Hygiene Data'!$D$5,0,10*ROW('Hygiene Data'!D195))),'Data Summary'!DO201="Yes"),OFFSET('Hygiene Data'!$D$5,0,10*ROW('Hygiene Data'!D195)),NA())</f>
        <v>#N/A</v>
      </c>
      <c r="BA201" s="84" t="e">
        <f ca="true">+IF(AND(ISNUMBER(OFFSET('Hygiene Data'!$D$7,0,10*ROW('Hygiene Data'!D195))),'Data Summary'!DP201="Yes"),OFFSET('Hygiene Data'!$D$7,0,10*ROW('Hygiene Data'!D195)),NA())</f>
        <v>#N/A</v>
      </c>
      <c r="BB201" s="84" t="e">
        <f ca="true">+IF(AND(ISNUMBER(OFFSET('Hygiene Data'!$D$9,0,10*ROW('Hygiene Data'!D195))),'Data Summary'!DQ201="Yes"),OFFSET('Hygiene Data'!$D$9,0,10*ROW('Hygiene Data'!D195)),NA())</f>
        <v>#N/A</v>
      </c>
      <c r="BC201" s="84" t="e">
        <f ca="true">+IF(AND(ISNUMBER(OFFSET('Hygiene Data'!$E$5,0,10*ROW('Hygiene Data'!E195))),'Data Summary'!DR201="Yes"),OFFSET('Hygiene Data'!$E$5,0,10*ROW('Hygiene Data'!E195)),NA())</f>
        <v>#N/A</v>
      </c>
      <c r="BD201" s="84" t="e">
        <f ca="true">+IF(AND(ISNUMBER(OFFSET('Hygiene Data'!$E$7,0,10*ROW('Hygiene Data'!E195))),'Data Summary'!DS201="Yes"),OFFSET('Hygiene Data'!$E$7,0,10*ROW('Hygiene Data'!E195)),NA())</f>
        <v>#N/A</v>
      </c>
      <c r="BE201" s="84" t="e">
        <f ca="true">+IF(AND(ISNUMBER(OFFSET('Hygiene Data'!$E$9,0,10*ROW('Hygiene Data'!E195))),'Data Summary'!DT201="Yes"),OFFSET('Hygiene Data'!$E$9,0,10*ROW('Hygiene Data'!E195)),NA())</f>
        <v>#N/A</v>
      </c>
      <c r="BF201" s="84" t="e">
        <f ca="true">+IF(AND(ISNUMBER(OFFSET('Hygiene Data'!$F$5,0,10*ROW('Hygiene Data'!F195))),'Data Summary'!DU201="Yes"),OFFSET('Hygiene Data'!$F$5,0,10*ROW('Hygiene Data'!F195)),NA())</f>
        <v>#N/A</v>
      </c>
      <c r="BG201" s="84" t="e">
        <f ca="true">+IF(AND(ISNUMBER(OFFSET('Hygiene Data'!$F$7,0,10*ROW('Hygiene Data'!F195))),'Data Summary'!DV201="Yes"),OFFSET('Hygiene Data'!$F$7,0,10*ROW('Hygiene Data'!F195)),NA())</f>
        <v>#N/A</v>
      </c>
      <c r="BH201" s="84" t="e">
        <f ca="true">+IF(AND(ISNUMBER(OFFSET('Hygiene Data'!$F$9,0,10*ROW('Hygiene Data'!F195))),'Data Summary'!DW201="Yes"),OFFSET('Hygiene Data'!$F$9,0,10*ROW('Hygiene Data'!F195)),NA())</f>
        <v>#N/A</v>
      </c>
      <c r="BI201" s="84" t="e">
        <f ca="true">+IF(AND(ISNUMBER(OFFSET('Hygiene Data'!$G$5,0,10*ROW('Hygiene Data'!G195))),'Data Summary'!DX201="Yes"),OFFSET('Hygiene Data'!$G$5,0,10*ROW('Hygiene Data'!G195)),NA())</f>
        <v>#N/A</v>
      </c>
      <c r="BJ201" s="84" t="e">
        <f ca="true">+IF(AND(ISNUMBER(OFFSET('Hygiene Data'!$G$7,0,10*ROW('Hygiene Data'!G195))),'Data Summary'!DY201="Yes"),OFFSET('Hygiene Data'!$G$7,0,10*ROW('Hygiene Data'!G195)),NA())</f>
        <v>#N/A</v>
      </c>
      <c r="BK201" s="84" t="e">
        <f ca="true">+IF(AND(ISNUMBER(OFFSET('Hygiene Data'!$G$9,0,10*ROW('Hygiene Data'!G195))),'Data Summary'!DZ201="Yes"),OFFSET('Hygiene Data'!$G$9,0,10*ROW('Hygiene Data'!G195)),NA())</f>
        <v>#N/A</v>
      </c>
      <c r="BL201" s="84" t="e">
        <f ca="true">+IF(AND(ISNUMBER(OFFSET('Hygiene Data'!$H$5,0,10*ROW('Hygiene Data'!H195))),'Data Summary'!EA201="Yes"),OFFSET('Hygiene Data'!$H$5,0,10*ROW('Hygiene Data'!H195)),NA())</f>
        <v>#N/A</v>
      </c>
      <c r="BM201" s="84" t="e">
        <f ca="true">+IF(AND(ISNUMBER(OFFSET('Hygiene Data'!$H$7,0,10*ROW('Hygiene Data'!H195))),'Data Summary'!EB201="Yes"),OFFSET('Hygiene Data'!$H$7,0,10*ROW('Hygiene Data'!H195)),NA())</f>
        <v>#N/A</v>
      </c>
      <c r="BN201" s="84" t="e">
        <f ca="true">+IF(AND(ISNUMBER(OFFSET('Hygiene Data'!$H$9,0,10*ROW('Hygiene Data'!H195))),'Data Summary'!EC201="Yes"),OFFSET('Hygiene Data'!$H$9,0,10*ROW('Hygiene Data'!H195)),NA())</f>
        <v>#N/A</v>
      </c>
      <c r="BO201" s="84" t="e">
        <f ca="true">+IF(AND(ISNUMBER(OFFSET('Hygiene Data'!$I$5,0,10*ROW('Hygiene Data'!I195))),'Data Summary'!ED201="Yes"),OFFSET('Hygiene Data'!$I$5,0,10*ROW('Hygiene Data'!I195)),NA())</f>
        <v>#N/A</v>
      </c>
      <c r="BP201" s="84" t="e">
        <f ca="true">+IF(AND(ISNUMBER(OFFSET('Hygiene Data'!$I$7,0,10*ROW('Hygiene Data'!I195))),'Data Summary'!EE201="Yes"),OFFSET('Hygiene Data'!$I$7,0,10*ROW('Hygiene Data'!I195)),NA())</f>
        <v>#N/A</v>
      </c>
      <c r="BQ201" s="84" t="e">
        <f ca="true">+IF(AND(ISNUMBER(OFFSET('Hygiene Data'!$I$9,0,10*ROW('Hygiene Data'!I195))),'Data Summary'!EF201="Yes"),OFFSET('Hygiene Data'!$I$9,0,10*ROW('Hygiene Data'!I195)),NA())</f>
        <v>#N/A</v>
      </c>
    </row>
    <row xmlns:x14ac="http://schemas.microsoft.com/office/spreadsheetml/2009/9/ac" r="202" x14ac:dyDescent="0.2">
      <c r="A202" s="375" t="e">
        <f ca="true">+RIGHT('Data Summary'!A202,LEN('Data Summary'!A202)-9)</f>
        <v>#VALUE!</v>
      </c>
      <c r="B202" s="36" t="str">
        <f ca="true">+IF(ISTEXT('Data Summary'!B202),'Data Summary'!B202,"")</f>
        <v/>
      </c>
      <c r="C202" s="325" t="e">
        <f ca="true">+VALUE('Data Summary'!C202)</f>
        <v>#VALUE!</v>
      </c>
      <c r="D202" s="82" t="e">
        <f ca="true">+IF(AND(ISNUMBER(OFFSET('Water Data'!$D$4,0,10*ROW('Water Data'!D196))),'Data Summary'!BS202="Yes"),100-OFFSET('Water Data'!$D$4,0,10*ROW('Water Data'!D196)),NA())</f>
        <v>#N/A</v>
      </c>
      <c r="E202" s="82" t="e">
        <f ca="true">+IF(AND(ISNUMBER(OFFSET('Water Data'!$D$6,0,10*ROW('Water Data'!D196))),'Data Summary'!BT202="Yes"),OFFSET('Water Data'!$D$6,0,10*ROW('Water Data'!D196)),NA())</f>
        <v>#N/A</v>
      </c>
      <c r="F202" s="82" t="e">
        <f ca="true">+IF(AND(ISNUMBER(OFFSET('Water Data'!$D$9,0,10*ROW('Water Data'!D196))),'Data Summary'!BU202="Yes"),OFFSET('Water Data'!$D$9,0,10*ROW('Water Data'!D196)),NA())</f>
        <v>#N/A</v>
      </c>
      <c r="G202" s="82" t="e">
        <f ca="true">+IF(AND(ISNUMBER(OFFSET('Water Data'!$E$4,0,10*ROW('Water Data'!E196))),'Data Summary'!BV202="Yes"),100-OFFSET('Water Data'!$E$4,0,10*ROW('Water Data'!E196)),NA())</f>
        <v>#N/A</v>
      </c>
      <c r="H202" s="82" t="e">
        <f ca="true">+IF(AND(ISNUMBER(OFFSET('Water Data'!$E$6,0,10*ROW('Water Data'!E196))),'Data Summary'!BW202="Yes"),OFFSET('Water Data'!$E$6,0,10*ROW('Water Data'!E196)),NA())</f>
        <v>#N/A</v>
      </c>
      <c r="I202" s="82" t="e">
        <f ca="true">+IF(AND(ISNUMBER(OFFSET('Water Data'!$E$9,0,10*ROW('Water Data'!E196))),'Data Summary'!BX202="Yes"),OFFSET('Water Data'!$E$9,0,10*ROW('Water Data'!E196)),NA())</f>
        <v>#N/A</v>
      </c>
      <c r="J202" s="82" t="e">
        <f ca="true">+IF(AND(ISNUMBER(OFFSET('Water Data'!$F$4,0,10*ROW('Water Data'!F196))),'Data Summary'!BY202="Yes"),100-OFFSET('Water Data'!$F$4,0,10*ROW('Water Data'!F196)),NA())</f>
        <v>#N/A</v>
      </c>
      <c r="K202" s="82" t="e">
        <f ca="true">+IF(AND(ISNUMBER(OFFSET('Water Data'!$F$6,0,10*ROW('Water Data'!F196))),'Data Summary'!BZ202="Yes"),OFFSET('Water Data'!$F$6,0,10*ROW('Water Data'!F196)),NA())</f>
        <v>#N/A</v>
      </c>
      <c r="L202" s="82" t="e">
        <f ca="true">+IF(AND(ISNUMBER(OFFSET('Water Data'!$F$9,0,10*ROW('Water Data'!F196))),'Data Summary'!CA202="Yes"),OFFSET('Water Data'!$F$9,0,10*ROW('Water Data'!F196)),NA())</f>
        <v>#N/A</v>
      </c>
      <c r="M202" s="82" t="e">
        <f ca="true">+IF(AND(ISNUMBER(OFFSET('Water Data'!$G$4,0,10*ROW('Water Data'!G196))),'Data Summary'!CB202="Yes"),100-OFFSET('Water Data'!$G$4,0,10*ROW('Water Data'!G196)),NA())</f>
        <v>#N/A</v>
      </c>
      <c r="N202" s="82" t="e">
        <f ca="true">+IF(AND(ISNUMBER(OFFSET('Water Data'!$G$6,0,10*ROW('Water Data'!G196))),'Data Summary'!CC202="Yes"),OFFSET('Water Data'!$G$6,0,10*ROW('Water Data'!G196)),NA())</f>
        <v>#N/A</v>
      </c>
      <c r="O202" s="82" t="e">
        <f ca="true">+IF(AND(ISNUMBER(OFFSET('Water Data'!$G$9,0,10*ROW('Water Data'!G196))),'Data Summary'!CD202="Yes"),OFFSET('Water Data'!$G$9,0,10*ROW('Water Data'!G196)),NA())</f>
        <v>#N/A</v>
      </c>
      <c r="P202" s="82" t="e">
        <f ca="true">+IF(AND(ISNUMBER(OFFSET('Water Data'!$H$4,0,10*ROW('Water Data'!H196))),'Data Summary'!CE202="Yes"),100-OFFSET('Water Data'!$H$4,0,10*ROW('Water Data'!H196)),NA())</f>
        <v>#N/A</v>
      </c>
      <c r="Q202" s="82" t="e">
        <f ca="true">+IF(AND(ISNUMBER(OFFSET('Water Data'!$H$6,0,10*ROW('Water Data'!H196))),'Data Summary'!CF202="Yes"),OFFSET('Water Data'!$H$6,0,10*ROW('Water Data'!H196)),NA())</f>
        <v>#N/A</v>
      </c>
      <c r="R202" s="82" t="e">
        <f ca="true">+IF(AND(ISNUMBER(OFFSET('Water Data'!$H$9,0,10*ROW('Water Data'!H196))),'Data Summary'!CG202="Yes"),OFFSET('Water Data'!$H$9,0,10*ROW('Water Data'!H196)),NA())</f>
        <v>#N/A</v>
      </c>
      <c r="S202" s="82" t="e">
        <f ca="true">+IF(AND(ISNUMBER(OFFSET('Water Data'!$I$4,0,10*ROW('Water Data'!I196))),'Data Summary'!CH202="Yes"),100-OFFSET('Water Data'!$I$4,0,10*ROW('Water Data'!I196)),NA())</f>
        <v>#N/A</v>
      </c>
      <c r="T202" s="82" t="e">
        <f ca="true">+IF(AND(ISNUMBER(OFFSET('Water Data'!$I$6,0,10*ROW('Water Data'!I196))),'Data Summary'!CI202="Yes"),OFFSET('Water Data'!$I$6,0,10*ROW('Water Data'!I196)),NA())</f>
        <v>#N/A</v>
      </c>
      <c r="U202" s="82" t="e">
        <f ca="true">+IF(AND(ISNUMBER(OFFSET('Water Data'!$I$9,0,10*ROW('Water Data'!I196))),'Data Summary'!CJ202="Yes"),OFFSET('Water Data'!$I$9,0,10*ROW('Water Data'!I196)),NA())</f>
        <v>#N/A</v>
      </c>
      <c r="V202" s="83" t="e">
        <f ca="true">+IF(AND(ISNUMBER(OFFSET('Sanitation Data'!$D$4,0,10*ROW('Sanitation Data'!D196))),'Data Summary'!CK202="Yes"),100-OFFSET('Sanitation Data'!$D$4,0,10*ROW('Sanitation Data'!D196)),NA())</f>
        <v>#N/A</v>
      </c>
      <c r="W202" s="83" t="e">
        <f ca="true">+IF(AND(ISNUMBER(OFFSET('Sanitation Data'!$D$6,0,10*ROW('Sanitation Data'!D196))),'Data Summary'!CL202="Yes"),OFFSET('Sanitation Data'!$D$6,0,10*ROW('Sanitation Data'!D196)),NA())</f>
        <v>#N/A</v>
      </c>
      <c r="X202" s="83" t="e">
        <f ca="true">+IF(AND(ISNUMBER(OFFSET('Sanitation Data'!$D$10,0,10*ROW('Sanitation Data'!D196))),'Data Summary'!CM202="Yes"),OFFSET('Sanitation Data'!$D$10,0,10*ROW('Sanitation Data'!D196)),NA())</f>
        <v>#N/A</v>
      </c>
      <c r="Y202" s="83" t="e">
        <f ca="true">+IF(AND(ISNUMBER(OFFSET('Sanitation Data'!$D$11,0,10*ROW('Sanitation Data'!D196))),'Data Summary'!CN202="Yes"),OFFSET('Sanitation Data'!$D$11,0,10*ROW('Sanitation Data'!D196)),NA())</f>
        <v>#N/A</v>
      </c>
      <c r="Z202" s="83" t="e">
        <f ca="true">+IF(AND(ISNUMBER(OFFSET('Sanitation Data'!$D$12,0,10*ROW('Sanitation Data'!D196))),'Data Summary'!CO202="Yes"),OFFSET('Sanitation Data'!$D$12,0,10*ROW('Sanitation Data'!D196)),NA())</f>
        <v>#N/A</v>
      </c>
      <c r="AA202" s="83" t="e">
        <f ca="true">+IF(AND(ISNUMBER(OFFSET('Sanitation Data'!$E$4,0,10*ROW('Sanitation Data'!E196))),'Data Summary'!CP202="Yes"),100-OFFSET('Sanitation Data'!$E$4,0,10*ROW('Sanitation Data'!E196)),NA())</f>
        <v>#N/A</v>
      </c>
      <c r="AB202" s="83" t="e">
        <f ca="true">+IF(AND(ISNUMBER(OFFSET('Sanitation Data'!$E$6,0,10*ROW('Sanitation Data'!E196))),'Data Summary'!CQ202="Yes"),OFFSET('Sanitation Data'!$E$6,0,10*ROW('Sanitation Data'!E196)),NA())</f>
        <v>#N/A</v>
      </c>
      <c r="AC202" s="83" t="e">
        <f ca="true">+IF(AND(ISNUMBER(OFFSET('Sanitation Data'!$E$10,0,10*ROW('Sanitation Data'!E196))),'Data Summary'!CR202="Yes"),OFFSET('Sanitation Data'!$E$10,0,10*ROW('Sanitation Data'!E196)),NA())</f>
        <v>#N/A</v>
      </c>
      <c r="AD202" s="83" t="e">
        <f ca="true">+IF(AND(ISNUMBER(OFFSET('Sanitation Data'!$E$11,0,10*ROW('Sanitation Data'!E196))),'Data Summary'!CS202="Yes"),OFFSET('Sanitation Data'!$E$11,0,10*ROW('Sanitation Data'!E196)),NA())</f>
        <v>#N/A</v>
      </c>
      <c r="AE202" s="83" t="e">
        <f ca="true">+IF(AND(ISNUMBER(OFFSET('Sanitation Data'!$E$12,0,10*ROW('Sanitation Data'!E196))),'Data Summary'!CT202="Yes"),OFFSET('Sanitation Data'!$E$12,0,10*ROW('Sanitation Data'!E196)),NA())</f>
        <v>#N/A</v>
      </c>
      <c r="AF202" s="83" t="e">
        <f ca="true">+IF(AND(ISNUMBER(OFFSET('Sanitation Data'!$F$4,0,10*ROW('Sanitation Data'!F196))),'Data Summary'!CU202="Yes"),100-OFFSET('Sanitation Data'!$F$4,0,10*ROW('Sanitation Data'!F196)),NA())</f>
        <v>#N/A</v>
      </c>
      <c r="AG202" s="83" t="e">
        <f ca="true">+IF(AND(ISNUMBER(OFFSET('Sanitation Data'!$F$6,0,10*ROW('Sanitation Data'!F196))),'Data Summary'!CV202="Yes"),OFFSET('Sanitation Data'!$F$6,0,10*ROW('Sanitation Data'!F196)),NA())</f>
        <v>#N/A</v>
      </c>
      <c r="AH202" s="83" t="e">
        <f ca="true">+IF(AND(ISNUMBER(OFFSET('Sanitation Data'!$F$10,0,10*ROW('Sanitation Data'!F196))),'Data Summary'!CW202="Yes"),OFFSET('Sanitation Data'!$F$10,0,10*ROW('Sanitation Data'!F196)),NA())</f>
        <v>#N/A</v>
      </c>
      <c r="AI202" s="83" t="e">
        <f ca="true">+IF(AND(ISNUMBER(OFFSET('Sanitation Data'!$F$11,0,10*ROW('Sanitation Data'!F196))),'Data Summary'!CX202="Yes"),OFFSET('Sanitation Data'!$F$11,0,10*ROW('Sanitation Data'!F196)),NA())</f>
        <v>#N/A</v>
      </c>
      <c r="AJ202" s="83" t="e">
        <f ca="true">+IF(AND(ISNUMBER(OFFSET('Sanitation Data'!$F$12,0,10*ROW('Sanitation Data'!F196))),'Data Summary'!CY202="Yes"),OFFSET('Sanitation Data'!$F$12,0,10*ROW('Sanitation Data'!F196)),NA())</f>
        <v>#N/A</v>
      </c>
      <c r="AK202" s="83" t="e">
        <f ca="true">+IF(AND(ISNUMBER(OFFSET('Sanitation Data'!$G$4,0,10*ROW('Sanitation Data'!G196))),'Data Summary'!CZ202="Yes"),100-OFFSET('Sanitation Data'!$G$4,0,10*ROW('Sanitation Data'!G196)),NA())</f>
        <v>#N/A</v>
      </c>
      <c r="AL202" s="83" t="e">
        <f ca="true">+IF(AND(ISNUMBER(OFFSET('Sanitation Data'!$G$6,0,10*ROW('Sanitation Data'!G196))),'Data Summary'!DA202="Yes"),OFFSET('Sanitation Data'!$G$6,0,10*ROW('Sanitation Data'!G196)),NA())</f>
        <v>#N/A</v>
      </c>
      <c r="AM202" s="83" t="e">
        <f ca="true">+IF(AND(ISNUMBER(OFFSET('Sanitation Data'!$G$10,0,10*ROW('Sanitation Data'!G196))),'Data Summary'!DB202="Yes"),OFFSET('Sanitation Data'!$G$10,0,10*ROW('Sanitation Data'!G196)),NA())</f>
        <v>#N/A</v>
      </c>
      <c r="AN202" s="83" t="e">
        <f ca="true">+IF(AND(ISNUMBER(OFFSET('Sanitation Data'!$G$11,0,10*ROW('Sanitation Data'!G196))),'Data Summary'!DC202="Yes"),OFFSET('Sanitation Data'!$G$11,0,10*ROW('Sanitation Data'!G196)),NA())</f>
        <v>#N/A</v>
      </c>
      <c r="AO202" s="83" t="e">
        <f ca="true">+IF(AND(ISNUMBER(OFFSET('Sanitation Data'!$G$12,0,10*ROW('Sanitation Data'!G196))),'Data Summary'!DD202="Yes"),OFFSET('Sanitation Data'!$G$12,0,10*ROW('Sanitation Data'!G196)),NA())</f>
        <v>#N/A</v>
      </c>
      <c r="AP202" s="83" t="e">
        <f ca="true">+IF(AND(ISNUMBER(OFFSET('Sanitation Data'!$H$4,0,10*ROW('Sanitation Data'!H196))),'Data Summary'!DE202="Yes"),100-OFFSET('Sanitation Data'!$H$4,0,10*ROW('Sanitation Data'!H196)),NA())</f>
        <v>#N/A</v>
      </c>
      <c r="AQ202" s="83" t="e">
        <f ca="true">+IF(AND(ISNUMBER(OFFSET('Sanitation Data'!$H$6,0,10*ROW('Sanitation Data'!H196))),'Data Summary'!DF202="Yes"),OFFSET('Sanitation Data'!$H$6,0,10*ROW('Sanitation Data'!H196)),NA())</f>
        <v>#N/A</v>
      </c>
      <c r="AR202" s="83" t="e">
        <f ca="true">+IF(AND(ISNUMBER(OFFSET('Sanitation Data'!$H$10,0,10*ROW('Sanitation Data'!H196))),'Data Summary'!DG202="Yes"),OFFSET('Sanitation Data'!$H$10,0,10*ROW('Sanitation Data'!H196)),NA())</f>
        <v>#N/A</v>
      </c>
      <c r="AS202" s="83" t="e">
        <f ca="true">+IF(AND(ISNUMBER(OFFSET('Sanitation Data'!$H$11,0,10*ROW('Sanitation Data'!H196))),'Data Summary'!DH202="Yes"),OFFSET('Sanitation Data'!$H$11,0,10*ROW('Sanitation Data'!H196)),NA())</f>
        <v>#N/A</v>
      </c>
      <c r="AT202" s="83" t="e">
        <f ca="true">+IF(AND(ISNUMBER(OFFSET('Sanitation Data'!$H$12,0,10*ROW('Sanitation Data'!H196))),'Data Summary'!DI202="Yes"),OFFSET('Sanitation Data'!$H$12,0,10*ROW('Sanitation Data'!H196)),NA())</f>
        <v>#N/A</v>
      </c>
      <c r="AU202" s="83" t="e">
        <f ca="true">+IF(AND(ISNUMBER(OFFSET('Sanitation Data'!$I$4,0,10*ROW('Sanitation Data'!I196))),'Data Summary'!DJ202="Yes"),100-OFFSET('Sanitation Data'!$I$4,0,10*ROW('Sanitation Data'!I196)),NA())</f>
        <v>#N/A</v>
      </c>
      <c r="AV202" s="83" t="e">
        <f ca="true">+IF(AND(ISNUMBER(OFFSET('Sanitation Data'!$I$6,0,10*ROW('Sanitation Data'!I196))),'Data Summary'!DK202="Yes"),OFFSET('Sanitation Data'!$I$6,0,10*ROW('Sanitation Data'!I196)),NA())</f>
        <v>#N/A</v>
      </c>
      <c r="AW202" s="83" t="e">
        <f ca="true">+IF(AND(ISNUMBER(OFFSET('Sanitation Data'!$I$10,0,10*ROW('Sanitation Data'!I196))),'Data Summary'!DL202="Yes"),OFFSET('Sanitation Data'!$I$10,0,10*ROW('Sanitation Data'!I196)),NA())</f>
        <v>#N/A</v>
      </c>
      <c r="AX202" s="83" t="e">
        <f ca="true">+IF(AND(ISNUMBER(OFFSET('Sanitation Data'!$I$11,0,10*ROW('Sanitation Data'!I196))),'Data Summary'!DM202="Yes"),OFFSET('Sanitation Data'!$I$11,0,10*ROW('Sanitation Data'!I196)),NA())</f>
        <v>#N/A</v>
      </c>
      <c r="AY202" s="83" t="e">
        <f ca="true">+IF(AND(ISNUMBER(OFFSET('Sanitation Data'!$I$12,0,10*ROW('Sanitation Data'!I196))),'Data Summary'!DN202="Yes"),OFFSET('Sanitation Data'!$I$12,0,10*ROW('Sanitation Data'!I196)),NA())</f>
        <v>#N/A</v>
      </c>
      <c r="AZ202" s="84" t="e">
        <f ca="true">+IF(AND(ISNUMBER(OFFSET('Hygiene Data'!$D$5,0,10*ROW('Hygiene Data'!D196))),'Data Summary'!DO202="Yes"),OFFSET('Hygiene Data'!$D$5,0,10*ROW('Hygiene Data'!D196)),NA())</f>
        <v>#N/A</v>
      </c>
      <c r="BA202" s="84" t="e">
        <f ca="true">+IF(AND(ISNUMBER(OFFSET('Hygiene Data'!$D$7,0,10*ROW('Hygiene Data'!D196))),'Data Summary'!DP202="Yes"),OFFSET('Hygiene Data'!$D$7,0,10*ROW('Hygiene Data'!D196)),NA())</f>
        <v>#N/A</v>
      </c>
      <c r="BB202" s="84" t="e">
        <f ca="true">+IF(AND(ISNUMBER(OFFSET('Hygiene Data'!$D$9,0,10*ROW('Hygiene Data'!D196))),'Data Summary'!DQ202="Yes"),OFFSET('Hygiene Data'!$D$9,0,10*ROW('Hygiene Data'!D196)),NA())</f>
        <v>#N/A</v>
      </c>
      <c r="BC202" s="84" t="e">
        <f ca="true">+IF(AND(ISNUMBER(OFFSET('Hygiene Data'!$E$5,0,10*ROW('Hygiene Data'!E196))),'Data Summary'!DR202="Yes"),OFFSET('Hygiene Data'!$E$5,0,10*ROW('Hygiene Data'!E196)),NA())</f>
        <v>#N/A</v>
      </c>
      <c r="BD202" s="84" t="e">
        <f ca="true">+IF(AND(ISNUMBER(OFFSET('Hygiene Data'!$E$7,0,10*ROW('Hygiene Data'!E196))),'Data Summary'!DS202="Yes"),OFFSET('Hygiene Data'!$E$7,0,10*ROW('Hygiene Data'!E196)),NA())</f>
        <v>#N/A</v>
      </c>
      <c r="BE202" s="84" t="e">
        <f ca="true">+IF(AND(ISNUMBER(OFFSET('Hygiene Data'!$E$9,0,10*ROW('Hygiene Data'!E196))),'Data Summary'!DT202="Yes"),OFFSET('Hygiene Data'!$E$9,0,10*ROW('Hygiene Data'!E196)),NA())</f>
        <v>#N/A</v>
      </c>
      <c r="BF202" s="84" t="e">
        <f ca="true">+IF(AND(ISNUMBER(OFFSET('Hygiene Data'!$F$5,0,10*ROW('Hygiene Data'!F196))),'Data Summary'!DU202="Yes"),OFFSET('Hygiene Data'!$F$5,0,10*ROW('Hygiene Data'!F196)),NA())</f>
        <v>#N/A</v>
      </c>
      <c r="BG202" s="84" t="e">
        <f ca="true">+IF(AND(ISNUMBER(OFFSET('Hygiene Data'!$F$7,0,10*ROW('Hygiene Data'!F196))),'Data Summary'!DV202="Yes"),OFFSET('Hygiene Data'!$F$7,0,10*ROW('Hygiene Data'!F196)),NA())</f>
        <v>#N/A</v>
      </c>
      <c r="BH202" s="84" t="e">
        <f ca="true">+IF(AND(ISNUMBER(OFFSET('Hygiene Data'!$F$9,0,10*ROW('Hygiene Data'!F196))),'Data Summary'!DW202="Yes"),OFFSET('Hygiene Data'!$F$9,0,10*ROW('Hygiene Data'!F196)),NA())</f>
        <v>#N/A</v>
      </c>
      <c r="BI202" s="84" t="e">
        <f ca="true">+IF(AND(ISNUMBER(OFFSET('Hygiene Data'!$G$5,0,10*ROW('Hygiene Data'!G196))),'Data Summary'!DX202="Yes"),OFFSET('Hygiene Data'!$G$5,0,10*ROW('Hygiene Data'!G196)),NA())</f>
        <v>#N/A</v>
      </c>
      <c r="BJ202" s="84" t="e">
        <f ca="true">+IF(AND(ISNUMBER(OFFSET('Hygiene Data'!$G$7,0,10*ROW('Hygiene Data'!G196))),'Data Summary'!DY202="Yes"),OFFSET('Hygiene Data'!$G$7,0,10*ROW('Hygiene Data'!G196)),NA())</f>
        <v>#N/A</v>
      </c>
      <c r="BK202" s="84" t="e">
        <f ca="true">+IF(AND(ISNUMBER(OFFSET('Hygiene Data'!$G$9,0,10*ROW('Hygiene Data'!G196))),'Data Summary'!DZ202="Yes"),OFFSET('Hygiene Data'!$G$9,0,10*ROW('Hygiene Data'!G196)),NA())</f>
        <v>#N/A</v>
      </c>
      <c r="BL202" s="84" t="e">
        <f ca="true">+IF(AND(ISNUMBER(OFFSET('Hygiene Data'!$H$5,0,10*ROW('Hygiene Data'!H196))),'Data Summary'!EA202="Yes"),OFFSET('Hygiene Data'!$H$5,0,10*ROW('Hygiene Data'!H196)),NA())</f>
        <v>#N/A</v>
      </c>
      <c r="BM202" s="84" t="e">
        <f ca="true">+IF(AND(ISNUMBER(OFFSET('Hygiene Data'!$H$7,0,10*ROW('Hygiene Data'!H196))),'Data Summary'!EB202="Yes"),OFFSET('Hygiene Data'!$H$7,0,10*ROW('Hygiene Data'!H196)),NA())</f>
        <v>#N/A</v>
      </c>
      <c r="BN202" s="84" t="e">
        <f ca="true">+IF(AND(ISNUMBER(OFFSET('Hygiene Data'!$H$9,0,10*ROW('Hygiene Data'!H196))),'Data Summary'!EC202="Yes"),OFFSET('Hygiene Data'!$H$9,0,10*ROW('Hygiene Data'!H196)),NA())</f>
        <v>#N/A</v>
      </c>
      <c r="BO202" s="84" t="e">
        <f ca="true">+IF(AND(ISNUMBER(OFFSET('Hygiene Data'!$I$5,0,10*ROW('Hygiene Data'!I196))),'Data Summary'!ED202="Yes"),OFFSET('Hygiene Data'!$I$5,0,10*ROW('Hygiene Data'!I196)),NA())</f>
        <v>#N/A</v>
      </c>
      <c r="BP202" s="84" t="e">
        <f ca="true">+IF(AND(ISNUMBER(OFFSET('Hygiene Data'!$I$7,0,10*ROW('Hygiene Data'!I196))),'Data Summary'!EE202="Yes"),OFFSET('Hygiene Data'!$I$7,0,10*ROW('Hygiene Data'!I196)),NA())</f>
        <v>#N/A</v>
      </c>
      <c r="BQ202" s="84" t="e">
        <f ca="true">+IF(AND(ISNUMBER(OFFSET('Hygiene Data'!$I$9,0,10*ROW('Hygiene Data'!I196))),'Data Summary'!EF202="Yes"),OFFSET('Hygiene Data'!$I$9,0,10*ROW('Hygiene Data'!I196)),NA())</f>
        <v>#N/A</v>
      </c>
    </row>
    <row xmlns:x14ac="http://schemas.microsoft.com/office/spreadsheetml/2009/9/ac" r="203" x14ac:dyDescent="0.2">
      <c r="A203" s="375" t="e">
        <f ca="true">+RIGHT('Data Summary'!A203,LEN('Data Summary'!A203)-9)</f>
        <v>#VALUE!</v>
      </c>
      <c r="B203" s="36" t="str">
        <f ca="true">+IF(ISTEXT('Data Summary'!B203),'Data Summary'!B203,"")</f>
        <v/>
      </c>
      <c r="C203" s="325" t="e">
        <f ca="true">+VALUE('Data Summary'!C203)</f>
        <v>#VALUE!</v>
      </c>
      <c r="D203" s="82" t="e">
        <f ca="true">+IF(AND(ISNUMBER(OFFSET('Water Data'!$D$4,0,10*ROW('Water Data'!D197))),'Data Summary'!BS203="Yes"),100-OFFSET('Water Data'!$D$4,0,10*ROW('Water Data'!D197)),NA())</f>
        <v>#N/A</v>
      </c>
      <c r="E203" s="82" t="e">
        <f ca="true">+IF(AND(ISNUMBER(OFFSET('Water Data'!$D$6,0,10*ROW('Water Data'!D197))),'Data Summary'!BT203="Yes"),OFFSET('Water Data'!$D$6,0,10*ROW('Water Data'!D197)),NA())</f>
        <v>#N/A</v>
      </c>
      <c r="F203" s="82" t="e">
        <f ca="true">+IF(AND(ISNUMBER(OFFSET('Water Data'!$D$9,0,10*ROW('Water Data'!D197))),'Data Summary'!BU203="Yes"),OFFSET('Water Data'!$D$9,0,10*ROW('Water Data'!D197)),NA())</f>
        <v>#N/A</v>
      </c>
      <c r="G203" s="82" t="e">
        <f ca="true">+IF(AND(ISNUMBER(OFFSET('Water Data'!$E$4,0,10*ROW('Water Data'!E197))),'Data Summary'!BV203="Yes"),100-OFFSET('Water Data'!$E$4,0,10*ROW('Water Data'!E197)),NA())</f>
        <v>#N/A</v>
      </c>
      <c r="H203" s="82" t="e">
        <f ca="true">+IF(AND(ISNUMBER(OFFSET('Water Data'!$E$6,0,10*ROW('Water Data'!E197))),'Data Summary'!BW203="Yes"),OFFSET('Water Data'!$E$6,0,10*ROW('Water Data'!E197)),NA())</f>
        <v>#N/A</v>
      </c>
      <c r="I203" s="82" t="e">
        <f ca="true">+IF(AND(ISNUMBER(OFFSET('Water Data'!$E$9,0,10*ROW('Water Data'!E197))),'Data Summary'!BX203="Yes"),OFFSET('Water Data'!$E$9,0,10*ROW('Water Data'!E197)),NA())</f>
        <v>#N/A</v>
      </c>
      <c r="J203" s="82" t="e">
        <f ca="true">+IF(AND(ISNUMBER(OFFSET('Water Data'!$F$4,0,10*ROW('Water Data'!F197))),'Data Summary'!BY203="Yes"),100-OFFSET('Water Data'!$F$4,0,10*ROW('Water Data'!F197)),NA())</f>
        <v>#N/A</v>
      </c>
      <c r="K203" s="82" t="e">
        <f ca="true">+IF(AND(ISNUMBER(OFFSET('Water Data'!$F$6,0,10*ROW('Water Data'!F197))),'Data Summary'!BZ203="Yes"),OFFSET('Water Data'!$F$6,0,10*ROW('Water Data'!F197)),NA())</f>
        <v>#N/A</v>
      </c>
      <c r="L203" s="82" t="e">
        <f ca="true">+IF(AND(ISNUMBER(OFFSET('Water Data'!$F$9,0,10*ROW('Water Data'!F197))),'Data Summary'!CA203="Yes"),OFFSET('Water Data'!$F$9,0,10*ROW('Water Data'!F197)),NA())</f>
        <v>#N/A</v>
      </c>
      <c r="M203" s="82" t="e">
        <f ca="true">+IF(AND(ISNUMBER(OFFSET('Water Data'!$G$4,0,10*ROW('Water Data'!G197))),'Data Summary'!CB203="Yes"),100-OFFSET('Water Data'!$G$4,0,10*ROW('Water Data'!G197)),NA())</f>
        <v>#N/A</v>
      </c>
      <c r="N203" s="82" t="e">
        <f ca="true">+IF(AND(ISNUMBER(OFFSET('Water Data'!$G$6,0,10*ROW('Water Data'!G197))),'Data Summary'!CC203="Yes"),OFFSET('Water Data'!$G$6,0,10*ROW('Water Data'!G197)),NA())</f>
        <v>#N/A</v>
      </c>
      <c r="O203" s="82" t="e">
        <f ca="true">+IF(AND(ISNUMBER(OFFSET('Water Data'!$G$9,0,10*ROW('Water Data'!G197))),'Data Summary'!CD203="Yes"),OFFSET('Water Data'!$G$9,0,10*ROW('Water Data'!G197)),NA())</f>
        <v>#N/A</v>
      </c>
      <c r="P203" s="82" t="e">
        <f ca="true">+IF(AND(ISNUMBER(OFFSET('Water Data'!$H$4,0,10*ROW('Water Data'!H197))),'Data Summary'!CE203="Yes"),100-OFFSET('Water Data'!$H$4,0,10*ROW('Water Data'!H197)),NA())</f>
        <v>#N/A</v>
      </c>
      <c r="Q203" s="82" t="e">
        <f ca="true">+IF(AND(ISNUMBER(OFFSET('Water Data'!$H$6,0,10*ROW('Water Data'!H197))),'Data Summary'!CF203="Yes"),OFFSET('Water Data'!$H$6,0,10*ROW('Water Data'!H197)),NA())</f>
        <v>#N/A</v>
      </c>
      <c r="R203" s="82" t="e">
        <f ca="true">+IF(AND(ISNUMBER(OFFSET('Water Data'!$H$9,0,10*ROW('Water Data'!H197))),'Data Summary'!CG203="Yes"),OFFSET('Water Data'!$H$9,0,10*ROW('Water Data'!H197)),NA())</f>
        <v>#N/A</v>
      </c>
      <c r="S203" s="82" t="e">
        <f ca="true">+IF(AND(ISNUMBER(OFFSET('Water Data'!$I$4,0,10*ROW('Water Data'!I197))),'Data Summary'!CH203="Yes"),100-OFFSET('Water Data'!$I$4,0,10*ROW('Water Data'!I197)),NA())</f>
        <v>#N/A</v>
      </c>
      <c r="T203" s="82" t="e">
        <f ca="true">+IF(AND(ISNUMBER(OFFSET('Water Data'!$I$6,0,10*ROW('Water Data'!I197))),'Data Summary'!CI203="Yes"),OFFSET('Water Data'!$I$6,0,10*ROW('Water Data'!I197)),NA())</f>
        <v>#N/A</v>
      </c>
      <c r="U203" s="82" t="e">
        <f ca="true">+IF(AND(ISNUMBER(OFFSET('Water Data'!$I$9,0,10*ROW('Water Data'!I197))),'Data Summary'!CJ203="Yes"),OFFSET('Water Data'!$I$9,0,10*ROW('Water Data'!I197)),NA())</f>
        <v>#N/A</v>
      </c>
      <c r="V203" s="83" t="e">
        <f ca="true">+IF(AND(ISNUMBER(OFFSET('Sanitation Data'!$D$4,0,10*ROW('Sanitation Data'!D197))),'Data Summary'!CK203="Yes"),100-OFFSET('Sanitation Data'!$D$4,0,10*ROW('Sanitation Data'!D197)),NA())</f>
        <v>#N/A</v>
      </c>
      <c r="W203" s="83" t="e">
        <f ca="true">+IF(AND(ISNUMBER(OFFSET('Sanitation Data'!$D$6,0,10*ROW('Sanitation Data'!D197))),'Data Summary'!CL203="Yes"),OFFSET('Sanitation Data'!$D$6,0,10*ROW('Sanitation Data'!D197)),NA())</f>
        <v>#N/A</v>
      </c>
      <c r="X203" s="83" t="e">
        <f ca="true">+IF(AND(ISNUMBER(OFFSET('Sanitation Data'!$D$10,0,10*ROW('Sanitation Data'!D197))),'Data Summary'!CM203="Yes"),OFFSET('Sanitation Data'!$D$10,0,10*ROW('Sanitation Data'!D197)),NA())</f>
        <v>#N/A</v>
      </c>
      <c r="Y203" s="83" t="e">
        <f ca="true">+IF(AND(ISNUMBER(OFFSET('Sanitation Data'!$D$11,0,10*ROW('Sanitation Data'!D197))),'Data Summary'!CN203="Yes"),OFFSET('Sanitation Data'!$D$11,0,10*ROW('Sanitation Data'!D197)),NA())</f>
        <v>#N/A</v>
      </c>
      <c r="Z203" s="83" t="e">
        <f ca="true">+IF(AND(ISNUMBER(OFFSET('Sanitation Data'!$D$12,0,10*ROW('Sanitation Data'!D197))),'Data Summary'!CO203="Yes"),OFFSET('Sanitation Data'!$D$12,0,10*ROW('Sanitation Data'!D197)),NA())</f>
        <v>#N/A</v>
      </c>
      <c r="AA203" s="83" t="e">
        <f ca="true">+IF(AND(ISNUMBER(OFFSET('Sanitation Data'!$E$4,0,10*ROW('Sanitation Data'!E197))),'Data Summary'!CP203="Yes"),100-OFFSET('Sanitation Data'!$E$4,0,10*ROW('Sanitation Data'!E197)),NA())</f>
        <v>#N/A</v>
      </c>
      <c r="AB203" s="83" t="e">
        <f ca="true">+IF(AND(ISNUMBER(OFFSET('Sanitation Data'!$E$6,0,10*ROW('Sanitation Data'!E197))),'Data Summary'!CQ203="Yes"),OFFSET('Sanitation Data'!$E$6,0,10*ROW('Sanitation Data'!E197)),NA())</f>
        <v>#N/A</v>
      </c>
      <c r="AC203" s="83" t="e">
        <f ca="true">+IF(AND(ISNUMBER(OFFSET('Sanitation Data'!$E$10,0,10*ROW('Sanitation Data'!E197))),'Data Summary'!CR203="Yes"),OFFSET('Sanitation Data'!$E$10,0,10*ROW('Sanitation Data'!E197)),NA())</f>
        <v>#N/A</v>
      </c>
      <c r="AD203" s="83" t="e">
        <f ca="true">+IF(AND(ISNUMBER(OFFSET('Sanitation Data'!$E$11,0,10*ROW('Sanitation Data'!E197))),'Data Summary'!CS203="Yes"),OFFSET('Sanitation Data'!$E$11,0,10*ROW('Sanitation Data'!E197)),NA())</f>
        <v>#N/A</v>
      </c>
      <c r="AE203" s="83" t="e">
        <f ca="true">+IF(AND(ISNUMBER(OFFSET('Sanitation Data'!$E$12,0,10*ROW('Sanitation Data'!E197))),'Data Summary'!CT203="Yes"),OFFSET('Sanitation Data'!$E$12,0,10*ROW('Sanitation Data'!E197)),NA())</f>
        <v>#N/A</v>
      </c>
      <c r="AF203" s="83" t="e">
        <f ca="true">+IF(AND(ISNUMBER(OFFSET('Sanitation Data'!$F$4,0,10*ROW('Sanitation Data'!F197))),'Data Summary'!CU203="Yes"),100-OFFSET('Sanitation Data'!$F$4,0,10*ROW('Sanitation Data'!F197)),NA())</f>
        <v>#N/A</v>
      </c>
      <c r="AG203" s="83" t="e">
        <f ca="true">+IF(AND(ISNUMBER(OFFSET('Sanitation Data'!$F$6,0,10*ROW('Sanitation Data'!F197))),'Data Summary'!CV203="Yes"),OFFSET('Sanitation Data'!$F$6,0,10*ROW('Sanitation Data'!F197)),NA())</f>
        <v>#N/A</v>
      </c>
      <c r="AH203" s="83" t="e">
        <f ca="true">+IF(AND(ISNUMBER(OFFSET('Sanitation Data'!$F$10,0,10*ROW('Sanitation Data'!F197))),'Data Summary'!CW203="Yes"),OFFSET('Sanitation Data'!$F$10,0,10*ROW('Sanitation Data'!F197)),NA())</f>
        <v>#N/A</v>
      </c>
      <c r="AI203" s="83" t="e">
        <f ca="true">+IF(AND(ISNUMBER(OFFSET('Sanitation Data'!$F$11,0,10*ROW('Sanitation Data'!F197))),'Data Summary'!CX203="Yes"),OFFSET('Sanitation Data'!$F$11,0,10*ROW('Sanitation Data'!F197)),NA())</f>
        <v>#N/A</v>
      </c>
      <c r="AJ203" s="83" t="e">
        <f ca="true">+IF(AND(ISNUMBER(OFFSET('Sanitation Data'!$F$12,0,10*ROW('Sanitation Data'!F197))),'Data Summary'!CY203="Yes"),OFFSET('Sanitation Data'!$F$12,0,10*ROW('Sanitation Data'!F197)),NA())</f>
        <v>#N/A</v>
      </c>
      <c r="AK203" s="83" t="e">
        <f ca="true">+IF(AND(ISNUMBER(OFFSET('Sanitation Data'!$G$4,0,10*ROW('Sanitation Data'!G197))),'Data Summary'!CZ203="Yes"),100-OFFSET('Sanitation Data'!$G$4,0,10*ROW('Sanitation Data'!G197)),NA())</f>
        <v>#N/A</v>
      </c>
      <c r="AL203" s="83" t="e">
        <f ca="true">+IF(AND(ISNUMBER(OFFSET('Sanitation Data'!$G$6,0,10*ROW('Sanitation Data'!G197))),'Data Summary'!DA203="Yes"),OFFSET('Sanitation Data'!$G$6,0,10*ROW('Sanitation Data'!G197)),NA())</f>
        <v>#N/A</v>
      </c>
      <c r="AM203" s="83" t="e">
        <f ca="true">+IF(AND(ISNUMBER(OFFSET('Sanitation Data'!$G$10,0,10*ROW('Sanitation Data'!G197))),'Data Summary'!DB203="Yes"),OFFSET('Sanitation Data'!$G$10,0,10*ROW('Sanitation Data'!G197)),NA())</f>
        <v>#N/A</v>
      </c>
      <c r="AN203" s="83" t="e">
        <f ca="true">+IF(AND(ISNUMBER(OFFSET('Sanitation Data'!$G$11,0,10*ROW('Sanitation Data'!G197))),'Data Summary'!DC203="Yes"),OFFSET('Sanitation Data'!$G$11,0,10*ROW('Sanitation Data'!G197)),NA())</f>
        <v>#N/A</v>
      </c>
      <c r="AO203" s="83" t="e">
        <f ca="true">+IF(AND(ISNUMBER(OFFSET('Sanitation Data'!$G$12,0,10*ROW('Sanitation Data'!G197))),'Data Summary'!DD203="Yes"),OFFSET('Sanitation Data'!$G$12,0,10*ROW('Sanitation Data'!G197)),NA())</f>
        <v>#N/A</v>
      </c>
      <c r="AP203" s="83" t="e">
        <f ca="true">+IF(AND(ISNUMBER(OFFSET('Sanitation Data'!$H$4,0,10*ROW('Sanitation Data'!H197))),'Data Summary'!DE203="Yes"),100-OFFSET('Sanitation Data'!$H$4,0,10*ROW('Sanitation Data'!H197)),NA())</f>
        <v>#N/A</v>
      </c>
      <c r="AQ203" s="83" t="e">
        <f ca="true">+IF(AND(ISNUMBER(OFFSET('Sanitation Data'!$H$6,0,10*ROW('Sanitation Data'!H197))),'Data Summary'!DF203="Yes"),OFFSET('Sanitation Data'!$H$6,0,10*ROW('Sanitation Data'!H197)),NA())</f>
        <v>#N/A</v>
      </c>
      <c r="AR203" s="83" t="e">
        <f ca="true">+IF(AND(ISNUMBER(OFFSET('Sanitation Data'!$H$10,0,10*ROW('Sanitation Data'!H197))),'Data Summary'!DG203="Yes"),OFFSET('Sanitation Data'!$H$10,0,10*ROW('Sanitation Data'!H197)),NA())</f>
        <v>#N/A</v>
      </c>
      <c r="AS203" s="83" t="e">
        <f ca="true">+IF(AND(ISNUMBER(OFFSET('Sanitation Data'!$H$11,0,10*ROW('Sanitation Data'!H197))),'Data Summary'!DH203="Yes"),OFFSET('Sanitation Data'!$H$11,0,10*ROW('Sanitation Data'!H197)),NA())</f>
        <v>#N/A</v>
      </c>
      <c r="AT203" s="83" t="e">
        <f ca="true">+IF(AND(ISNUMBER(OFFSET('Sanitation Data'!$H$12,0,10*ROW('Sanitation Data'!H197))),'Data Summary'!DI203="Yes"),OFFSET('Sanitation Data'!$H$12,0,10*ROW('Sanitation Data'!H197)),NA())</f>
        <v>#N/A</v>
      </c>
      <c r="AU203" s="83" t="e">
        <f ca="true">+IF(AND(ISNUMBER(OFFSET('Sanitation Data'!$I$4,0,10*ROW('Sanitation Data'!I197))),'Data Summary'!DJ203="Yes"),100-OFFSET('Sanitation Data'!$I$4,0,10*ROW('Sanitation Data'!I197)),NA())</f>
        <v>#N/A</v>
      </c>
      <c r="AV203" s="83" t="e">
        <f ca="true">+IF(AND(ISNUMBER(OFFSET('Sanitation Data'!$I$6,0,10*ROW('Sanitation Data'!I197))),'Data Summary'!DK203="Yes"),OFFSET('Sanitation Data'!$I$6,0,10*ROW('Sanitation Data'!I197)),NA())</f>
        <v>#N/A</v>
      </c>
      <c r="AW203" s="83" t="e">
        <f ca="true">+IF(AND(ISNUMBER(OFFSET('Sanitation Data'!$I$10,0,10*ROW('Sanitation Data'!I197))),'Data Summary'!DL203="Yes"),OFFSET('Sanitation Data'!$I$10,0,10*ROW('Sanitation Data'!I197)),NA())</f>
        <v>#N/A</v>
      </c>
      <c r="AX203" s="83" t="e">
        <f ca="true">+IF(AND(ISNUMBER(OFFSET('Sanitation Data'!$I$11,0,10*ROW('Sanitation Data'!I197))),'Data Summary'!DM203="Yes"),OFFSET('Sanitation Data'!$I$11,0,10*ROW('Sanitation Data'!I197)),NA())</f>
        <v>#N/A</v>
      </c>
      <c r="AY203" s="83" t="e">
        <f ca="true">+IF(AND(ISNUMBER(OFFSET('Sanitation Data'!$I$12,0,10*ROW('Sanitation Data'!I197))),'Data Summary'!DN203="Yes"),OFFSET('Sanitation Data'!$I$12,0,10*ROW('Sanitation Data'!I197)),NA())</f>
        <v>#N/A</v>
      </c>
      <c r="AZ203" s="84" t="e">
        <f ca="true">+IF(AND(ISNUMBER(OFFSET('Hygiene Data'!$D$5,0,10*ROW('Hygiene Data'!D197))),'Data Summary'!DO203="Yes"),OFFSET('Hygiene Data'!$D$5,0,10*ROW('Hygiene Data'!D197)),NA())</f>
        <v>#N/A</v>
      </c>
      <c r="BA203" s="84" t="e">
        <f ca="true">+IF(AND(ISNUMBER(OFFSET('Hygiene Data'!$D$7,0,10*ROW('Hygiene Data'!D197))),'Data Summary'!DP203="Yes"),OFFSET('Hygiene Data'!$D$7,0,10*ROW('Hygiene Data'!D197)),NA())</f>
        <v>#N/A</v>
      </c>
      <c r="BB203" s="84" t="e">
        <f ca="true">+IF(AND(ISNUMBER(OFFSET('Hygiene Data'!$D$9,0,10*ROW('Hygiene Data'!D197))),'Data Summary'!DQ203="Yes"),OFFSET('Hygiene Data'!$D$9,0,10*ROW('Hygiene Data'!D197)),NA())</f>
        <v>#N/A</v>
      </c>
      <c r="BC203" s="84" t="e">
        <f ca="true">+IF(AND(ISNUMBER(OFFSET('Hygiene Data'!$E$5,0,10*ROW('Hygiene Data'!E197))),'Data Summary'!DR203="Yes"),OFFSET('Hygiene Data'!$E$5,0,10*ROW('Hygiene Data'!E197)),NA())</f>
        <v>#N/A</v>
      </c>
      <c r="BD203" s="84" t="e">
        <f ca="true">+IF(AND(ISNUMBER(OFFSET('Hygiene Data'!$E$7,0,10*ROW('Hygiene Data'!E197))),'Data Summary'!DS203="Yes"),OFFSET('Hygiene Data'!$E$7,0,10*ROW('Hygiene Data'!E197)),NA())</f>
        <v>#N/A</v>
      </c>
      <c r="BE203" s="84" t="e">
        <f ca="true">+IF(AND(ISNUMBER(OFFSET('Hygiene Data'!$E$9,0,10*ROW('Hygiene Data'!E197))),'Data Summary'!DT203="Yes"),OFFSET('Hygiene Data'!$E$9,0,10*ROW('Hygiene Data'!E197)),NA())</f>
        <v>#N/A</v>
      </c>
      <c r="BF203" s="84" t="e">
        <f ca="true">+IF(AND(ISNUMBER(OFFSET('Hygiene Data'!$F$5,0,10*ROW('Hygiene Data'!F197))),'Data Summary'!DU203="Yes"),OFFSET('Hygiene Data'!$F$5,0,10*ROW('Hygiene Data'!F197)),NA())</f>
        <v>#N/A</v>
      </c>
      <c r="BG203" s="84" t="e">
        <f ca="true">+IF(AND(ISNUMBER(OFFSET('Hygiene Data'!$F$7,0,10*ROW('Hygiene Data'!F197))),'Data Summary'!DV203="Yes"),OFFSET('Hygiene Data'!$F$7,0,10*ROW('Hygiene Data'!F197)),NA())</f>
        <v>#N/A</v>
      </c>
      <c r="BH203" s="84" t="e">
        <f ca="true">+IF(AND(ISNUMBER(OFFSET('Hygiene Data'!$F$9,0,10*ROW('Hygiene Data'!F197))),'Data Summary'!DW203="Yes"),OFFSET('Hygiene Data'!$F$9,0,10*ROW('Hygiene Data'!F197)),NA())</f>
        <v>#N/A</v>
      </c>
      <c r="BI203" s="84" t="e">
        <f ca="true">+IF(AND(ISNUMBER(OFFSET('Hygiene Data'!$G$5,0,10*ROW('Hygiene Data'!G197))),'Data Summary'!DX203="Yes"),OFFSET('Hygiene Data'!$G$5,0,10*ROW('Hygiene Data'!G197)),NA())</f>
        <v>#N/A</v>
      </c>
      <c r="BJ203" s="84" t="e">
        <f ca="true">+IF(AND(ISNUMBER(OFFSET('Hygiene Data'!$G$7,0,10*ROW('Hygiene Data'!G197))),'Data Summary'!DY203="Yes"),OFFSET('Hygiene Data'!$G$7,0,10*ROW('Hygiene Data'!G197)),NA())</f>
        <v>#N/A</v>
      </c>
      <c r="BK203" s="84" t="e">
        <f ca="true">+IF(AND(ISNUMBER(OFFSET('Hygiene Data'!$G$9,0,10*ROW('Hygiene Data'!G197))),'Data Summary'!DZ203="Yes"),OFFSET('Hygiene Data'!$G$9,0,10*ROW('Hygiene Data'!G197)),NA())</f>
        <v>#N/A</v>
      </c>
      <c r="BL203" s="84" t="e">
        <f ca="true">+IF(AND(ISNUMBER(OFFSET('Hygiene Data'!$H$5,0,10*ROW('Hygiene Data'!H197))),'Data Summary'!EA203="Yes"),OFFSET('Hygiene Data'!$H$5,0,10*ROW('Hygiene Data'!H197)),NA())</f>
        <v>#N/A</v>
      </c>
      <c r="BM203" s="84" t="e">
        <f ca="true">+IF(AND(ISNUMBER(OFFSET('Hygiene Data'!$H$7,0,10*ROW('Hygiene Data'!H197))),'Data Summary'!EB203="Yes"),OFFSET('Hygiene Data'!$H$7,0,10*ROW('Hygiene Data'!H197)),NA())</f>
        <v>#N/A</v>
      </c>
      <c r="BN203" s="84" t="e">
        <f ca="true">+IF(AND(ISNUMBER(OFFSET('Hygiene Data'!$H$9,0,10*ROW('Hygiene Data'!H197))),'Data Summary'!EC203="Yes"),OFFSET('Hygiene Data'!$H$9,0,10*ROW('Hygiene Data'!H197)),NA())</f>
        <v>#N/A</v>
      </c>
      <c r="BO203" s="84" t="e">
        <f ca="true">+IF(AND(ISNUMBER(OFFSET('Hygiene Data'!$I$5,0,10*ROW('Hygiene Data'!I197))),'Data Summary'!ED203="Yes"),OFFSET('Hygiene Data'!$I$5,0,10*ROW('Hygiene Data'!I197)),NA())</f>
        <v>#N/A</v>
      </c>
      <c r="BP203" s="84" t="e">
        <f ca="true">+IF(AND(ISNUMBER(OFFSET('Hygiene Data'!$I$7,0,10*ROW('Hygiene Data'!I197))),'Data Summary'!EE203="Yes"),OFFSET('Hygiene Data'!$I$7,0,10*ROW('Hygiene Data'!I197)),NA())</f>
        <v>#N/A</v>
      </c>
      <c r="BQ203" s="84" t="e">
        <f ca="true">+IF(AND(ISNUMBER(OFFSET('Hygiene Data'!$I$9,0,10*ROW('Hygiene Data'!I197))),'Data Summary'!EF203="Yes"),OFFSET('Hygiene Data'!$I$9,0,10*ROW('Hygiene Data'!I197)),NA())</f>
        <v>#N/A</v>
      </c>
    </row>
    <row xmlns:x14ac="http://schemas.microsoft.com/office/spreadsheetml/2009/9/ac" r="204" x14ac:dyDescent="0.2">
      <c r="A204" s="375" t="e">
        <f ca="true">+RIGHT('Data Summary'!A204,LEN('Data Summary'!A204)-9)</f>
        <v>#VALUE!</v>
      </c>
      <c r="B204" s="36" t="str">
        <f ca="true">+IF(ISTEXT('Data Summary'!B204),'Data Summary'!B204,"")</f>
        <v/>
      </c>
      <c r="C204" s="325" t="e">
        <f ca="true">+VALUE('Data Summary'!C204)</f>
        <v>#VALUE!</v>
      </c>
      <c r="D204" s="82" t="e">
        <f ca="true">+IF(AND(ISNUMBER(OFFSET('Water Data'!$D$4,0,10*ROW('Water Data'!D198))),'Data Summary'!BS204="Yes"),100-OFFSET('Water Data'!$D$4,0,10*ROW('Water Data'!D198)),NA())</f>
        <v>#N/A</v>
      </c>
      <c r="E204" s="82" t="e">
        <f ca="true">+IF(AND(ISNUMBER(OFFSET('Water Data'!$D$6,0,10*ROW('Water Data'!D198))),'Data Summary'!BT204="Yes"),OFFSET('Water Data'!$D$6,0,10*ROW('Water Data'!D198)),NA())</f>
        <v>#N/A</v>
      </c>
      <c r="F204" s="82" t="e">
        <f ca="true">+IF(AND(ISNUMBER(OFFSET('Water Data'!$D$9,0,10*ROW('Water Data'!D198))),'Data Summary'!BU204="Yes"),OFFSET('Water Data'!$D$9,0,10*ROW('Water Data'!D198)),NA())</f>
        <v>#N/A</v>
      </c>
      <c r="G204" s="82" t="e">
        <f ca="true">+IF(AND(ISNUMBER(OFFSET('Water Data'!$E$4,0,10*ROW('Water Data'!E198))),'Data Summary'!BV204="Yes"),100-OFFSET('Water Data'!$E$4,0,10*ROW('Water Data'!E198)),NA())</f>
        <v>#N/A</v>
      </c>
      <c r="H204" s="82" t="e">
        <f ca="true">+IF(AND(ISNUMBER(OFFSET('Water Data'!$E$6,0,10*ROW('Water Data'!E198))),'Data Summary'!BW204="Yes"),OFFSET('Water Data'!$E$6,0,10*ROW('Water Data'!E198)),NA())</f>
        <v>#N/A</v>
      </c>
      <c r="I204" s="82" t="e">
        <f ca="true">+IF(AND(ISNUMBER(OFFSET('Water Data'!$E$9,0,10*ROW('Water Data'!E198))),'Data Summary'!BX204="Yes"),OFFSET('Water Data'!$E$9,0,10*ROW('Water Data'!E198)),NA())</f>
        <v>#N/A</v>
      </c>
      <c r="J204" s="82" t="e">
        <f ca="true">+IF(AND(ISNUMBER(OFFSET('Water Data'!$F$4,0,10*ROW('Water Data'!F198))),'Data Summary'!BY204="Yes"),100-OFFSET('Water Data'!$F$4,0,10*ROW('Water Data'!F198)),NA())</f>
        <v>#N/A</v>
      </c>
      <c r="K204" s="82" t="e">
        <f ca="true">+IF(AND(ISNUMBER(OFFSET('Water Data'!$F$6,0,10*ROW('Water Data'!F198))),'Data Summary'!BZ204="Yes"),OFFSET('Water Data'!$F$6,0,10*ROW('Water Data'!F198)),NA())</f>
        <v>#N/A</v>
      </c>
      <c r="L204" s="82" t="e">
        <f ca="true">+IF(AND(ISNUMBER(OFFSET('Water Data'!$F$9,0,10*ROW('Water Data'!F198))),'Data Summary'!CA204="Yes"),OFFSET('Water Data'!$F$9,0,10*ROW('Water Data'!F198)),NA())</f>
        <v>#N/A</v>
      </c>
      <c r="M204" s="82" t="e">
        <f ca="true">+IF(AND(ISNUMBER(OFFSET('Water Data'!$G$4,0,10*ROW('Water Data'!G198))),'Data Summary'!CB204="Yes"),100-OFFSET('Water Data'!$G$4,0,10*ROW('Water Data'!G198)),NA())</f>
        <v>#N/A</v>
      </c>
      <c r="N204" s="82" t="e">
        <f ca="true">+IF(AND(ISNUMBER(OFFSET('Water Data'!$G$6,0,10*ROW('Water Data'!G198))),'Data Summary'!CC204="Yes"),OFFSET('Water Data'!$G$6,0,10*ROW('Water Data'!G198)),NA())</f>
        <v>#N/A</v>
      </c>
      <c r="O204" s="82" t="e">
        <f ca="true">+IF(AND(ISNUMBER(OFFSET('Water Data'!$G$9,0,10*ROW('Water Data'!G198))),'Data Summary'!CD204="Yes"),OFFSET('Water Data'!$G$9,0,10*ROW('Water Data'!G198)),NA())</f>
        <v>#N/A</v>
      </c>
      <c r="P204" s="82" t="e">
        <f ca="true">+IF(AND(ISNUMBER(OFFSET('Water Data'!$H$4,0,10*ROW('Water Data'!H198))),'Data Summary'!CE204="Yes"),100-OFFSET('Water Data'!$H$4,0,10*ROW('Water Data'!H198)),NA())</f>
        <v>#N/A</v>
      </c>
      <c r="Q204" s="82" t="e">
        <f ca="true">+IF(AND(ISNUMBER(OFFSET('Water Data'!$H$6,0,10*ROW('Water Data'!H198))),'Data Summary'!CF204="Yes"),OFFSET('Water Data'!$H$6,0,10*ROW('Water Data'!H198)),NA())</f>
        <v>#N/A</v>
      </c>
      <c r="R204" s="82" t="e">
        <f ca="true">+IF(AND(ISNUMBER(OFFSET('Water Data'!$H$9,0,10*ROW('Water Data'!H198))),'Data Summary'!CG204="Yes"),OFFSET('Water Data'!$H$9,0,10*ROW('Water Data'!H198)),NA())</f>
        <v>#N/A</v>
      </c>
      <c r="S204" s="82" t="e">
        <f ca="true">+IF(AND(ISNUMBER(OFFSET('Water Data'!$I$4,0,10*ROW('Water Data'!I198))),'Data Summary'!CH204="Yes"),100-OFFSET('Water Data'!$I$4,0,10*ROW('Water Data'!I198)),NA())</f>
        <v>#N/A</v>
      </c>
      <c r="T204" s="82" t="e">
        <f ca="true">+IF(AND(ISNUMBER(OFFSET('Water Data'!$I$6,0,10*ROW('Water Data'!I198))),'Data Summary'!CI204="Yes"),OFFSET('Water Data'!$I$6,0,10*ROW('Water Data'!I198)),NA())</f>
        <v>#N/A</v>
      </c>
      <c r="U204" s="82" t="e">
        <f ca="true">+IF(AND(ISNUMBER(OFFSET('Water Data'!$I$9,0,10*ROW('Water Data'!I198))),'Data Summary'!CJ204="Yes"),OFFSET('Water Data'!$I$9,0,10*ROW('Water Data'!I198)),NA())</f>
        <v>#N/A</v>
      </c>
      <c r="V204" s="83" t="e">
        <f ca="true">+IF(AND(ISNUMBER(OFFSET('Sanitation Data'!$D$4,0,10*ROW('Sanitation Data'!D198))),'Data Summary'!CK204="Yes"),100-OFFSET('Sanitation Data'!$D$4,0,10*ROW('Sanitation Data'!D198)),NA())</f>
        <v>#N/A</v>
      </c>
      <c r="W204" s="83" t="e">
        <f ca="true">+IF(AND(ISNUMBER(OFFSET('Sanitation Data'!$D$6,0,10*ROW('Sanitation Data'!D198))),'Data Summary'!CL204="Yes"),OFFSET('Sanitation Data'!$D$6,0,10*ROW('Sanitation Data'!D198)),NA())</f>
        <v>#N/A</v>
      </c>
      <c r="X204" s="83" t="e">
        <f ca="true">+IF(AND(ISNUMBER(OFFSET('Sanitation Data'!$D$10,0,10*ROW('Sanitation Data'!D198))),'Data Summary'!CM204="Yes"),OFFSET('Sanitation Data'!$D$10,0,10*ROW('Sanitation Data'!D198)),NA())</f>
        <v>#N/A</v>
      </c>
      <c r="Y204" s="83" t="e">
        <f ca="true">+IF(AND(ISNUMBER(OFFSET('Sanitation Data'!$D$11,0,10*ROW('Sanitation Data'!D198))),'Data Summary'!CN204="Yes"),OFFSET('Sanitation Data'!$D$11,0,10*ROW('Sanitation Data'!D198)),NA())</f>
        <v>#N/A</v>
      </c>
      <c r="Z204" s="83" t="e">
        <f ca="true">+IF(AND(ISNUMBER(OFFSET('Sanitation Data'!$D$12,0,10*ROW('Sanitation Data'!D198))),'Data Summary'!CO204="Yes"),OFFSET('Sanitation Data'!$D$12,0,10*ROW('Sanitation Data'!D198)),NA())</f>
        <v>#N/A</v>
      </c>
      <c r="AA204" s="83" t="e">
        <f ca="true">+IF(AND(ISNUMBER(OFFSET('Sanitation Data'!$E$4,0,10*ROW('Sanitation Data'!E198))),'Data Summary'!CP204="Yes"),100-OFFSET('Sanitation Data'!$E$4,0,10*ROW('Sanitation Data'!E198)),NA())</f>
        <v>#N/A</v>
      </c>
      <c r="AB204" s="83" t="e">
        <f ca="true">+IF(AND(ISNUMBER(OFFSET('Sanitation Data'!$E$6,0,10*ROW('Sanitation Data'!E198))),'Data Summary'!CQ204="Yes"),OFFSET('Sanitation Data'!$E$6,0,10*ROW('Sanitation Data'!E198)),NA())</f>
        <v>#N/A</v>
      </c>
      <c r="AC204" s="83" t="e">
        <f ca="true">+IF(AND(ISNUMBER(OFFSET('Sanitation Data'!$E$10,0,10*ROW('Sanitation Data'!E198))),'Data Summary'!CR204="Yes"),OFFSET('Sanitation Data'!$E$10,0,10*ROW('Sanitation Data'!E198)),NA())</f>
        <v>#N/A</v>
      </c>
      <c r="AD204" s="83" t="e">
        <f ca="true">+IF(AND(ISNUMBER(OFFSET('Sanitation Data'!$E$11,0,10*ROW('Sanitation Data'!E198))),'Data Summary'!CS204="Yes"),OFFSET('Sanitation Data'!$E$11,0,10*ROW('Sanitation Data'!E198)),NA())</f>
        <v>#N/A</v>
      </c>
      <c r="AE204" s="83" t="e">
        <f ca="true">+IF(AND(ISNUMBER(OFFSET('Sanitation Data'!$E$12,0,10*ROW('Sanitation Data'!E198))),'Data Summary'!CT204="Yes"),OFFSET('Sanitation Data'!$E$12,0,10*ROW('Sanitation Data'!E198)),NA())</f>
        <v>#N/A</v>
      </c>
      <c r="AF204" s="83" t="e">
        <f ca="true">+IF(AND(ISNUMBER(OFFSET('Sanitation Data'!$F$4,0,10*ROW('Sanitation Data'!F198))),'Data Summary'!CU204="Yes"),100-OFFSET('Sanitation Data'!$F$4,0,10*ROW('Sanitation Data'!F198)),NA())</f>
        <v>#N/A</v>
      </c>
      <c r="AG204" s="83" t="e">
        <f ca="true">+IF(AND(ISNUMBER(OFFSET('Sanitation Data'!$F$6,0,10*ROW('Sanitation Data'!F198))),'Data Summary'!CV204="Yes"),OFFSET('Sanitation Data'!$F$6,0,10*ROW('Sanitation Data'!F198)),NA())</f>
        <v>#N/A</v>
      </c>
      <c r="AH204" s="83" t="e">
        <f ca="true">+IF(AND(ISNUMBER(OFFSET('Sanitation Data'!$F$10,0,10*ROW('Sanitation Data'!F198))),'Data Summary'!CW204="Yes"),OFFSET('Sanitation Data'!$F$10,0,10*ROW('Sanitation Data'!F198)),NA())</f>
        <v>#N/A</v>
      </c>
      <c r="AI204" s="83" t="e">
        <f ca="true">+IF(AND(ISNUMBER(OFFSET('Sanitation Data'!$F$11,0,10*ROW('Sanitation Data'!F198))),'Data Summary'!CX204="Yes"),OFFSET('Sanitation Data'!$F$11,0,10*ROW('Sanitation Data'!F198)),NA())</f>
        <v>#N/A</v>
      </c>
      <c r="AJ204" s="83" t="e">
        <f ca="true">+IF(AND(ISNUMBER(OFFSET('Sanitation Data'!$F$12,0,10*ROW('Sanitation Data'!F198))),'Data Summary'!CY204="Yes"),OFFSET('Sanitation Data'!$F$12,0,10*ROW('Sanitation Data'!F198)),NA())</f>
        <v>#N/A</v>
      </c>
      <c r="AK204" s="83" t="e">
        <f ca="true">+IF(AND(ISNUMBER(OFFSET('Sanitation Data'!$G$4,0,10*ROW('Sanitation Data'!G198))),'Data Summary'!CZ204="Yes"),100-OFFSET('Sanitation Data'!$G$4,0,10*ROW('Sanitation Data'!G198)),NA())</f>
        <v>#N/A</v>
      </c>
      <c r="AL204" s="83" t="e">
        <f ca="true">+IF(AND(ISNUMBER(OFFSET('Sanitation Data'!$G$6,0,10*ROW('Sanitation Data'!G198))),'Data Summary'!DA204="Yes"),OFFSET('Sanitation Data'!$G$6,0,10*ROW('Sanitation Data'!G198)),NA())</f>
        <v>#N/A</v>
      </c>
      <c r="AM204" s="83" t="e">
        <f ca="true">+IF(AND(ISNUMBER(OFFSET('Sanitation Data'!$G$10,0,10*ROW('Sanitation Data'!G198))),'Data Summary'!DB204="Yes"),OFFSET('Sanitation Data'!$G$10,0,10*ROW('Sanitation Data'!G198)),NA())</f>
        <v>#N/A</v>
      </c>
      <c r="AN204" s="83" t="e">
        <f ca="true">+IF(AND(ISNUMBER(OFFSET('Sanitation Data'!$G$11,0,10*ROW('Sanitation Data'!G198))),'Data Summary'!DC204="Yes"),OFFSET('Sanitation Data'!$G$11,0,10*ROW('Sanitation Data'!G198)),NA())</f>
        <v>#N/A</v>
      </c>
      <c r="AO204" s="83" t="e">
        <f ca="true">+IF(AND(ISNUMBER(OFFSET('Sanitation Data'!$G$12,0,10*ROW('Sanitation Data'!G198))),'Data Summary'!DD204="Yes"),OFFSET('Sanitation Data'!$G$12,0,10*ROW('Sanitation Data'!G198)),NA())</f>
        <v>#N/A</v>
      </c>
      <c r="AP204" s="83" t="e">
        <f ca="true">+IF(AND(ISNUMBER(OFFSET('Sanitation Data'!$H$4,0,10*ROW('Sanitation Data'!H198))),'Data Summary'!DE204="Yes"),100-OFFSET('Sanitation Data'!$H$4,0,10*ROW('Sanitation Data'!H198)),NA())</f>
        <v>#N/A</v>
      </c>
      <c r="AQ204" s="83" t="e">
        <f ca="true">+IF(AND(ISNUMBER(OFFSET('Sanitation Data'!$H$6,0,10*ROW('Sanitation Data'!H198))),'Data Summary'!DF204="Yes"),OFFSET('Sanitation Data'!$H$6,0,10*ROW('Sanitation Data'!H198)),NA())</f>
        <v>#N/A</v>
      </c>
      <c r="AR204" s="83" t="e">
        <f ca="true">+IF(AND(ISNUMBER(OFFSET('Sanitation Data'!$H$10,0,10*ROW('Sanitation Data'!H198))),'Data Summary'!DG204="Yes"),OFFSET('Sanitation Data'!$H$10,0,10*ROW('Sanitation Data'!H198)),NA())</f>
        <v>#N/A</v>
      </c>
      <c r="AS204" s="83" t="e">
        <f ca="true">+IF(AND(ISNUMBER(OFFSET('Sanitation Data'!$H$11,0,10*ROW('Sanitation Data'!H198))),'Data Summary'!DH204="Yes"),OFFSET('Sanitation Data'!$H$11,0,10*ROW('Sanitation Data'!H198)),NA())</f>
        <v>#N/A</v>
      </c>
      <c r="AT204" s="83" t="e">
        <f ca="true">+IF(AND(ISNUMBER(OFFSET('Sanitation Data'!$H$12,0,10*ROW('Sanitation Data'!H198))),'Data Summary'!DI204="Yes"),OFFSET('Sanitation Data'!$H$12,0,10*ROW('Sanitation Data'!H198)),NA())</f>
        <v>#N/A</v>
      </c>
      <c r="AU204" s="83" t="e">
        <f ca="true">+IF(AND(ISNUMBER(OFFSET('Sanitation Data'!$I$4,0,10*ROW('Sanitation Data'!I198))),'Data Summary'!DJ204="Yes"),100-OFFSET('Sanitation Data'!$I$4,0,10*ROW('Sanitation Data'!I198)),NA())</f>
        <v>#N/A</v>
      </c>
      <c r="AV204" s="83" t="e">
        <f ca="true">+IF(AND(ISNUMBER(OFFSET('Sanitation Data'!$I$6,0,10*ROW('Sanitation Data'!I198))),'Data Summary'!DK204="Yes"),OFFSET('Sanitation Data'!$I$6,0,10*ROW('Sanitation Data'!I198)),NA())</f>
        <v>#N/A</v>
      </c>
      <c r="AW204" s="83" t="e">
        <f ca="true">+IF(AND(ISNUMBER(OFFSET('Sanitation Data'!$I$10,0,10*ROW('Sanitation Data'!I198))),'Data Summary'!DL204="Yes"),OFFSET('Sanitation Data'!$I$10,0,10*ROW('Sanitation Data'!I198)),NA())</f>
        <v>#N/A</v>
      </c>
      <c r="AX204" s="83" t="e">
        <f ca="true">+IF(AND(ISNUMBER(OFFSET('Sanitation Data'!$I$11,0,10*ROW('Sanitation Data'!I198))),'Data Summary'!DM204="Yes"),OFFSET('Sanitation Data'!$I$11,0,10*ROW('Sanitation Data'!I198)),NA())</f>
        <v>#N/A</v>
      </c>
      <c r="AY204" s="83" t="e">
        <f ca="true">+IF(AND(ISNUMBER(OFFSET('Sanitation Data'!$I$12,0,10*ROW('Sanitation Data'!I198))),'Data Summary'!DN204="Yes"),OFFSET('Sanitation Data'!$I$12,0,10*ROW('Sanitation Data'!I198)),NA())</f>
        <v>#N/A</v>
      </c>
      <c r="AZ204" s="84" t="e">
        <f ca="true">+IF(AND(ISNUMBER(OFFSET('Hygiene Data'!$D$5,0,10*ROW('Hygiene Data'!D198))),'Data Summary'!DO204="Yes"),OFFSET('Hygiene Data'!$D$5,0,10*ROW('Hygiene Data'!D198)),NA())</f>
        <v>#N/A</v>
      </c>
      <c r="BA204" s="84" t="e">
        <f ca="true">+IF(AND(ISNUMBER(OFFSET('Hygiene Data'!$D$7,0,10*ROW('Hygiene Data'!D198))),'Data Summary'!DP204="Yes"),OFFSET('Hygiene Data'!$D$7,0,10*ROW('Hygiene Data'!D198)),NA())</f>
        <v>#N/A</v>
      </c>
      <c r="BB204" s="84" t="e">
        <f ca="true">+IF(AND(ISNUMBER(OFFSET('Hygiene Data'!$D$9,0,10*ROW('Hygiene Data'!D198))),'Data Summary'!DQ204="Yes"),OFFSET('Hygiene Data'!$D$9,0,10*ROW('Hygiene Data'!D198)),NA())</f>
        <v>#N/A</v>
      </c>
      <c r="BC204" s="84" t="e">
        <f ca="true">+IF(AND(ISNUMBER(OFFSET('Hygiene Data'!$E$5,0,10*ROW('Hygiene Data'!E198))),'Data Summary'!DR204="Yes"),OFFSET('Hygiene Data'!$E$5,0,10*ROW('Hygiene Data'!E198)),NA())</f>
        <v>#N/A</v>
      </c>
      <c r="BD204" s="84" t="e">
        <f ca="true">+IF(AND(ISNUMBER(OFFSET('Hygiene Data'!$E$7,0,10*ROW('Hygiene Data'!E198))),'Data Summary'!DS204="Yes"),OFFSET('Hygiene Data'!$E$7,0,10*ROW('Hygiene Data'!E198)),NA())</f>
        <v>#N/A</v>
      </c>
      <c r="BE204" s="84" t="e">
        <f ca="true">+IF(AND(ISNUMBER(OFFSET('Hygiene Data'!$E$9,0,10*ROW('Hygiene Data'!E198))),'Data Summary'!DT204="Yes"),OFFSET('Hygiene Data'!$E$9,0,10*ROW('Hygiene Data'!E198)),NA())</f>
        <v>#N/A</v>
      </c>
      <c r="BF204" s="84" t="e">
        <f ca="true">+IF(AND(ISNUMBER(OFFSET('Hygiene Data'!$F$5,0,10*ROW('Hygiene Data'!F198))),'Data Summary'!DU204="Yes"),OFFSET('Hygiene Data'!$F$5,0,10*ROW('Hygiene Data'!F198)),NA())</f>
        <v>#N/A</v>
      </c>
      <c r="BG204" s="84" t="e">
        <f ca="true">+IF(AND(ISNUMBER(OFFSET('Hygiene Data'!$F$7,0,10*ROW('Hygiene Data'!F198))),'Data Summary'!DV204="Yes"),OFFSET('Hygiene Data'!$F$7,0,10*ROW('Hygiene Data'!F198)),NA())</f>
        <v>#N/A</v>
      </c>
      <c r="BH204" s="84" t="e">
        <f ca="true">+IF(AND(ISNUMBER(OFFSET('Hygiene Data'!$F$9,0,10*ROW('Hygiene Data'!F198))),'Data Summary'!DW204="Yes"),OFFSET('Hygiene Data'!$F$9,0,10*ROW('Hygiene Data'!F198)),NA())</f>
        <v>#N/A</v>
      </c>
      <c r="BI204" s="84" t="e">
        <f ca="true">+IF(AND(ISNUMBER(OFFSET('Hygiene Data'!$G$5,0,10*ROW('Hygiene Data'!G198))),'Data Summary'!DX204="Yes"),OFFSET('Hygiene Data'!$G$5,0,10*ROW('Hygiene Data'!G198)),NA())</f>
        <v>#N/A</v>
      </c>
      <c r="BJ204" s="84" t="e">
        <f ca="true">+IF(AND(ISNUMBER(OFFSET('Hygiene Data'!$G$7,0,10*ROW('Hygiene Data'!G198))),'Data Summary'!DY204="Yes"),OFFSET('Hygiene Data'!$G$7,0,10*ROW('Hygiene Data'!G198)),NA())</f>
        <v>#N/A</v>
      </c>
      <c r="BK204" s="84" t="e">
        <f ca="true">+IF(AND(ISNUMBER(OFFSET('Hygiene Data'!$G$9,0,10*ROW('Hygiene Data'!G198))),'Data Summary'!DZ204="Yes"),OFFSET('Hygiene Data'!$G$9,0,10*ROW('Hygiene Data'!G198)),NA())</f>
        <v>#N/A</v>
      </c>
      <c r="BL204" s="84" t="e">
        <f ca="true">+IF(AND(ISNUMBER(OFFSET('Hygiene Data'!$H$5,0,10*ROW('Hygiene Data'!H198))),'Data Summary'!EA204="Yes"),OFFSET('Hygiene Data'!$H$5,0,10*ROW('Hygiene Data'!H198)),NA())</f>
        <v>#N/A</v>
      </c>
      <c r="BM204" s="84" t="e">
        <f ca="true">+IF(AND(ISNUMBER(OFFSET('Hygiene Data'!$H$7,0,10*ROW('Hygiene Data'!H198))),'Data Summary'!EB204="Yes"),OFFSET('Hygiene Data'!$H$7,0,10*ROW('Hygiene Data'!H198)),NA())</f>
        <v>#N/A</v>
      </c>
      <c r="BN204" s="84" t="e">
        <f ca="true">+IF(AND(ISNUMBER(OFFSET('Hygiene Data'!$H$9,0,10*ROW('Hygiene Data'!H198))),'Data Summary'!EC204="Yes"),OFFSET('Hygiene Data'!$H$9,0,10*ROW('Hygiene Data'!H198)),NA())</f>
        <v>#N/A</v>
      </c>
      <c r="BO204" s="84" t="e">
        <f ca="true">+IF(AND(ISNUMBER(OFFSET('Hygiene Data'!$I$5,0,10*ROW('Hygiene Data'!I198))),'Data Summary'!ED204="Yes"),OFFSET('Hygiene Data'!$I$5,0,10*ROW('Hygiene Data'!I198)),NA())</f>
        <v>#N/A</v>
      </c>
      <c r="BP204" s="84" t="e">
        <f ca="true">+IF(AND(ISNUMBER(OFFSET('Hygiene Data'!$I$7,0,10*ROW('Hygiene Data'!I198))),'Data Summary'!EE204="Yes"),OFFSET('Hygiene Data'!$I$7,0,10*ROW('Hygiene Data'!I198)),NA())</f>
        <v>#N/A</v>
      </c>
      <c r="BQ204" s="84" t="e">
        <f ca="true">+IF(AND(ISNUMBER(OFFSET('Hygiene Data'!$I$9,0,10*ROW('Hygiene Data'!I198))),'Data Summary'!EF204="Yes"),OFFSET('Hygiene Data'!$I$9,0,10*ROW('Hygiene Data'!I198)),NA())</f>
        <v>#N/A</v>
      </c>
    </row>
    <row xmlns:x14ac="http://schemas.microsoft.com/office/spreadsheetml/2009/9/ac" r="205" x14ac:dyDescent="0.2">
      <c r="A205" s="375" t="e">
        <f ca="true">+RIGHT('Data Summary'!A205,LEN('Data Summary'!A205)-9)</f>
        <v>#VALUE!</v>
      </c>
      <c r="B205" s="36" t="str">
        <f ca="true">+IF(ISTEXT('Data Summary'!B205),'Data Summary'!B205,"")</f>
        <v/>
      </c>
      <c r="C205" s="325" t="e">
        <f ca="true">+VALUE('Data Summary'!C205)</f>
        <v>#VALUE!</v>
      </c>
      <c r="D205" s="82" t="e">
        <f ca="true">+IF(AND(ISNUMBER(OFFSET('Water Data'!$D$4,0,10*ROW('Water Data'!D199))),'Data Summary'!BS205="Yes"),100-OFFSET('Water Data'!$D$4,0,10*ROW('Water Data'!D199)),NA())</f>
        <v>#N/A</v>
      </c>
      <c r="E205" s="82" t="e">
        <f ca="true">+IF(AND(ISNUMBER(OFFSET('Water Data'!$D$6,0,10*ROW('Water Data'!D199))),'Data Summary'!BT205="Yes"),OFFSET('Water Data'!$D$6,0,10*ROW('Water Data'!D199)),NA())</f>
        <v>#N/A</v>
      </c>
      <c r="F205" s="82" t="e">
        <f ca="true">+IF(AND(ISNUMBER(OFFSET('Water Data'!$D$9,0,10*ROW('Water Data'!D199))),'Data Summary'!BU205="Yes"),OFFSET('Water Data'!$D$9,0,10*ROW('Water Data'!D199)),NA())</f>
        <v>#N/A</v>
      </c>
      <c r="G205" s="82" t="e">
        <f ca="true">+IF(AND(ISNUMBER(OFFSET('Water Data'!$E$4,0,10*ROW('Water Data'!E199))),'Data Summary'!BV205="Yes"),100-OFFSET('Water Data'!$E$4,0,10*ROW('Water Data'!E199)),NA())</f>
        <v>#N/A</v>
      </c>
      <c r="H205" s="82" t="e">
        <f ca="true">+IF(AND(ISNUMBER(OFFSET('Water Data'!$E$6,0,10*ROW('Water Data'!E199))),'Data Summary'!BW205="Yes"),OFFSET('Water Data'!$E$6,0,10*ROW('Water Data'!E199)),NA())</f>
        <v>#N/A</v>
      </c>
      <c r="I205" s="82" t="e">
        <f ca="true">+IF(AND(ISNUMBER(OFFSET('Water Data'!$E$9,0,10*ROW('Water Data'!E199))),'Data Summary'!BX205="Yes"),OFFSET('Water Data'!$E$9,0,10*ROW('Water Data'!E199)),NA())</f>
        <v>#N/A</v>
      </c>
      <c r="J205" s="82" t="e">
        <f ca="true">+IF(AND(ISNUMBER(OFFSET('Water Data'!$F$4,0,10*ROW('Water Data'!F199))),'Data Summary'!BY205="Yes"),100-OFFSET('Water Data'!$F$4,0,10*ROW('Water Data'!F199)),NA())</f>
        <v>#N/A</v>
      </c>
      <c r="K205" s="82" t="e">
        <f ca="true">+IF(AND(ISNUMBER(OFFSET('Water Data'!$F$6,0,10*ROW('Water Data'!F199))),'Data Summary'!BZ205="Yes"),OFFSET('Water Data'!$F$6,0,10*ROW('Water Data'!F199)),NA())</f>
        <v>#N/A</v>
      </c>
      <c r="L205" s="82" t="e">
        <f ca="true">+IF(AND(ISNUMBER(OFFSET('Water Data'!$F$9,0,10*ROW('Water Data'!F199))),'Data Summary'!CA205="Yes"),OFFSET('Water Data'!$F$9,0,10*ROW('Water Data'!F199)),NA())</f>
        <v>#N/A</v>
      </c>
      <c r="M205" s="82" t="e">
        <f ca="true">+IF(AND(ISNUMBER(OFFSET('Water Data'!$G$4,0,10*ROW('Water Data'!G199))),'Data Summary'!CB205="Yes"),100-OFFSET('Water Data'!$G$4,0,10*ROW('Water Data'!G199)),NA())</f>
        <v>#N/A</v>
      </c>
      <c r="N205" s="82" t="e">
        <f ca="true">+IF(AND(ISNUMBER(OFFSET('Water Data'!$G$6,0,10*ROW('Water Data'!G199))),'Data Summary'!CC205="Yes"),OFFSET('Water Data'!$G$6,0,10*ROW('Water Data'!G199)),NA())</f>
        <v>#N/A</v>
      </c>
      <c r="O205" s="82" t="e">
        <f ca="true">+IF(AND(ISNUMBER(OFFSET('Water Data'!$G$9,0,10*ROW('Water Data'!G199))),'Data Summary'!CD205="Yes"),OFFSET('Water Data'!$G$9,0,10*ROW('Water Data'!G199)),NA())</f>
        <v>#N/A</v>
      </c>
      <c r="P205" s="82" t="e">
        <f ca="true">+IF(AND(ISNUMBER(OFFSET('Water Data'!$H$4,0,10*ROW('Water Data'!H199))),'Data Summary'!CE205="Yes"),100-OFFSET('Water Data'!$H$4,0,10*ROW('Water Data'!H199)),NA())</f>
        <v>#N/A</v>
      </c>
      <c r="Q205" s="82" t="e">
        <f ca="true">+IF(AND(ISNUMBER(OFFSET('Water Data'!$H$6,0,10*ROW('Water Data'!H199))),'Data Summary'!CF205="Yes"),OFFSET('Water Data'!$H$6,0,10*ROW('Water Data'!H199)),NA())</f>
        <v>#N/A</v>
      </c>
      <c r="R205" s="82" t="e">
        <f ca="true">+IF(AND(ISNUMBER(OFFSET('Water Data'!$H$9,0,10*ROW('Water Data'!H199))),'Data Summary'!CG205="Yes"),OFFSET('Water Data'!$H$9,0,10*ROW('Water Data'!H199)),NA())</f>
        <v>#N/A</v>
      </c>
      <c r="S205" s="82" t="e">
        <f ca="true">+IF(AND(ISNUMBER(OFFSET('Water Data'!$I$4,0,10*ROW('Water Data'!I199))),'Data Summary'!CH205="Yes"),100-OFFSET('Water Data'!$I$4,0,10*ROW('Water Data'!I199)),NA())</f>
        <v>#N/A</v>
      </c>
      <c r="T205" s="82" t="e">
        <f ca="true">+IF(AND(ISNUMBER(OFFSET('Water Data'!$I$6,0,10*ROW('Water Data'!I199))),'Data Summary'!CI205="Yes"),OFFSET('Water Data'!$I$6,0,10*ROW('Water Data'!I199)),NA())</f>
        <v>#N/A</v>
      </c>
      <c r="U205" s="82" t="e">
        <f ca="true">+IF(AND(ISNUMBER(OFFSET('Water Data'!$I$9,0,10*ROW('Water Data'!I199))),'Data Summary'!CJ205="Yes"),OFFSET('Water Data'!$I$9,0,10*ROW('Water Data'!I199)),NA())</f>
        <v>#N/A</v>
      </c>
      <c r="V205" s="83" t="e">
        <f ca="true">+IF(AND(ISNUMBER(OFFSET('Sanitation Data'!$D$4,0,10*ROW('Sanitation Data'!D199))),'Data Summary'!CK205="Yes"),100-OFFSET('Sanitation Data'!$D$4,0,10*ROW('Sanitation Data'!D199)),NA())</f>
        <v>#N/A</v>
      </c>
      <c r="W205" s="83" t="e">
        <f ca="true">+IF(AND(ISNUMBER(OFFSET('Sanitation Data'!$D$6,0,10*ROW('Sanitation Data'!D199))),'Data Summary'!CL205="Yes"),OFFSET('Sanitation Data'!$D$6,0,10*ROW('Sanitation Data'!D199)),NA())</f>
        <v>#N/A</v>
      </c>
      <c r="X205" s="83" t="e">
        <f ca="true">+IF(AND(ISNUMBER(OFFSET('Sanitation Data'!$D$10,0,10*ROW('Sanitation Data'!D199))),'Data Summary'!CM205="Yes"),OFFSET('Sanitation Data'!$D$10,0,10*ROW('Sanitation Data'!D199)),NA())</f>
        <v>#N/A</v>
      </c>
      <c r="Y205" s="83" t="e">
        <f ca="true">+IF(AND(ISNUMBER(OFFSET('Sanitation Data'!$D$11,0,10*ROW('Sanitation Data'!D199))),'Data Summary'!CN205="Yes"),OFFSET('Sanitation Data'!$D$11,0,10*ROW('Sanitation Data'!D199)),NA())</f>
        <v>#N/A</v>
      </c>
      <c r="Z205" s="83" t="e">
        <f ca="true">+IF(AND(ISNUMBER(OFFSET('Sanitation Data'!$D$12,0,10*ROW('Sanitation Data'!D199))),'Data Summary'!CO205="Yes"),OFFSET('Sanitation Data'!$D$12,0,10*ROW('Sanitation Data'!D199)),NA())</f>
        <v>#N/A</v>
      </c>
      <c r="AA205" s="83" t="e">
        <f ca="true">+IF(AND(ISNUMBER(OFFSET('Sanitation Data'!$E$4,0,10*ROW('Sanitation Data'!E199))),'Data Summary'!CP205="Yes"),100-OFFSET('Sanitation Data'!$E$4,0,10*ROW('Sanitation Data'!E199)),NA())</f>
        <v>#N/A</v>
      </c>
      <c r="AB205" s="83" t="e">
        <f ca="true">+IF(AND(ISNUMBER(OFFSET('Sanitation Data'!$E$6,0,10*ROW('Sanitation Data'!E199))),'Data Summary'!CQ205="Yes"),OFFSET('Sanitation Data'!$E$6,0,10*ROW('Sanitation Data'!E199)),NA())</f>
        <v>#N/A</v>
      </c>
      <c r="AC205" s="83" t="e">
        <f ca="true">+IF(AND(ISNUMBER(OFFSET('Sanitation Data'!$E$10,0,10*ROW('Sanitation Data'!E199))),'Data Summary'!CR205="Yes"),OFFSET('Sanitation Data'!$E$10,0,10*ROW('Sanitation Data'!E199)),NA())</f>
        <v>#N/A</v>
      </c>
      <c r="AD205" s="83" t="e">
        <f ca="true">+IF(AND(ISNUMBER(OFFSET('Sanitation Data'!$E$11,0,10*ROW('Sanitation Data'!E199))),'Data Summary'!CS205="Yes"),OFFSET('Sanitation Data'!$E$11,0,10*ROW('Sanitation Data'!E199)),NA())</f>
        <v>#N/A</v>
      </c>
      <c r="AE205" s="83" t="e">
        <f ca="true">+IF(AND(ISNUMBER(OFFSET('Sanitation Data'!$E$12,0,10*ROW('Sanitation Data'!E199))),'Data Summary'!CT205="Yes"),OFFSET('Sanitation Data'!$E$12,0,10*ROW('Sanitation Data'!E199)),NA())</f>
        <v>#N/A</v>
      </c>
      <c r="AF205" s="83" t="e">
        <f ca="true">+IF(AND(ISNUMBER(OFFSET('Sanitation Data'!$F$4,0,10*ROW('Sanitation Data'!F199))),'Data Summary'!CU205="Yes"),100-OFFSET('Sanitation Data'!$F$4,0,10*ROW('Sanitation Data'!F199)),NA())</f>
        <v>#N/A</v>
      </c>
      <c r="AG205" s="83" t="e">
        <f ca="true">+IF(AND(ISNUMBER(OFFSET('Sanitation Data'!$F$6,0,10*ROW('Sanitation Data'!F199))),'Data Summary'!CV205="Yes"),OFFSET('Sanitation Data'!$F$6,0,10*ROW('Sanitation Data'!F199)),NA())</f>
        <v>#N/A</v>
      </c>
      <c r="AH205" s="83" t="e">
        <f ca="true">+IF(AND(ISNUMBER(OFFSET('Sanitation Data'!$F$10,0,10*ROW('Sanitation Data'!F199))),'Data Summary'!CW205="Yes"),OFFSET('Sanitation Data'!$F$10,0,10*ROW('Sanitation Data'!F199)),NA())</f>
        <v>#N/A</v>
      </c>
      <c r="AI205" s="83" t="e">
        <f ca="true">+IF(AND(ISNUMBER(OFFSET('Sanitation Data'!$F$11,0,10*ROW('Sanitation Data'!F199))),'Data Summary'!CX205="Yes"),OFFSET('Sanitation Data'!$F$11,0,10*ROW('Sanitation Data'!F199)),NA())</f>
        <v>#N/A</v>
      </c>
      <c r="AJ205" s="83" t="e">
        <f ca="true">+IF(AND(ISNUMBER(OFFSET('Sanitation Data'!$F$12,0,10*ROW('Sanitation Data'!F199))),'Data Summary'!CY205="Yes"),OFFSET('Sanitation Data'!$F$12,0,10*ROW('Sanitation Data'!F199)),NA())</f>
        <v>#N/A</v>
      </c>
      <c r="AK205" s="83" t="e">
        <f ca="true">+IF(AND(ISNUMBER(OFFSET('Sanitation Data'!$G$4,0,10*ROW('Sanitation Data'!G199))),'Data Summary'!CZ205="Yes"),100-OFFSET('Sanitation Data'!$G$4,0,10*ROW('Sanitation Data'!G199)),NA())</f>
        <v>#N/A</v>
      </c>
      <c r="AL205" s="83" t="e">
        <f ca="true">+IF(AND(ISNUMBER(OFFSET('Sanitation Data'!$G$6,0,10*ROW('Sanitation Data'!G199))),'Data Summary'!DA205="Yes"),OFFSET('Sanitation Data'!$G$6,0,10*ROW('Sanitation Data'!G199)),NA())</f>
        <v>#N/A</v>
      </c>
      <c r="AM205" s="83" t="e">
        <f ca="true">+IF(AND(ISNUMBER(OFFSET('Sanitation Data'!$G$10,0,10*ROW('Sanitation Data'!G199))),'Data Summary'!DB205="Yes"),OFFSET('Sanitation Data'!$G$10,0,10*ROW('Sanitation Data'!G199)),NA())</f>
        <v>#N/A</v>
      </c>
      <c r="AN205" s="83" t="e">
        <f ca="true">+IF(AND(ISNUMBER(OFFSET('Sanitation Data'!$G$11,0,10*ROW('Sanitation Data'!G199))),'Data Summary'!DC205="Yes"),OFFSET('Sanitation Data'!$G$11,0,10*ROW('Sanitation Data'!G199)),NA())</f>
        <v>#N/A</v>
      </c>
      <c r="AO205" s="83" t="e">
        <f ca="true">+IF(AND(ISNUMBER(OFFSET('Sanitation Data'!$G$12,0,10*ROW('Sanitation Data'!G199))),'Data Summary'!DD205="Yes"),OFFSET('Sanitation Data'!$G$12,0,10*ROW('Sanitation Data'!G199)),NA())</f>
        <v>#N/A</v>
      </c>
      <c r="AP205" s="83" t="e">
        <f ca="true">+IF(AND(ISNUMBER(OFFSET('Sanitation Data'!$H$4,0,10*ROW('Sanitation Data'!H199))),'Data Summary'!DE205="Yes"),100-OFFSET('Sanitation Data'!$H$4,0,10*ROW('Sanitation Data'!H199)),NA())</f>
        <v>#N/A</v>
      </c>
      <c r="AQ205" s="83" t="e">
        <f ca="true">+IF(AND(ISNUMBER(OFFSET('Sanitation Data'!$H$6,0,10*ROW('Sanitation Data'!H199))),'Data Summary'!DF205="Yes"),OFFSET('Sanitation Data'!$H$6,0,10*ROW('Sanitation Data'!H199)),NA())</f>
        <v>#N/A</v>
      </c>
      <c r="AR205" s="83" t="e">
        <f ca="true">+IF(AND(ISNUMBER(OFFSET('Sanitation Data'!$H$10,0,10*ROW('Sanitation Data'!H199))),'Data Summary'!DG205="Yes"),OFFSET('Sanitation Data'!$H$10,0,10*ROW('Sanitation Data'!H199)),NA())</f>
        <v>#N/A</v>
      </c>
      <c r="AS205" s="83" t="e">
        <f ca="true">+IF(AND(ISNUMBER(OFFSET('Sanitation Data'!$H$11,0,10*ROW('Sanitation Data'!H199))),'Data Summary'!DH205="Yes"),OFFSET('Sanitation Data'!$H$11,0,10*ROW('Sanitation Data'!H199)),NA())</f>
        <v>#N/A</v>
      </c>
      <c r="AT205" s="83" t="e">
        <f ca="true">+IF(AND(ISNUMBER(OFFSET('Sanitation Data'!$H$12,0,10*ROW('Sanitation Data'!H199))),'Data Summary'!DI205="Yes"),OFFSET('Sanitation Data'!$H$12,0,10*ROW('Sanitation Data'!H199)),NA())</f>
        <v>#N/A</v>
      </c>
      <c r="AU205" s="83" t="e">
        <f ca="true">+IF(AND(ISNUMBER(OFFSET('Sanitation Data'!$I$4,0,10*ROW('Sanitation Data'!I199))),'Data Summary'!DJ205="Yes"),100-OFFSET('Sanitation Data'!$I$4,0,10*ROW('Sanitation Data'!I199)),NA())</f>
        <v>#N/A</v>
      </c>
      <c r="AV205" s="83" t="e">
        <f ca="true">+IF(AND(ISNUMBER(OFFSET('Sanitation Data'!$I$6,0,10*ROW('Sanitation Data'!I199))),'Data Summary'!DK205="Yes"),OFFSET('Sanitation Data'!$I$6,0,10*ROW('Sanitation Data'!I199)),NA())</f>
        <v>#N/A</v>
      </c>
      <c r="AW205" s="83" t="e">
        <f ca="true">+IF(AND(ISNUMBER(OFFSET('Sanitation Data'!$I$10,0,10*ROW('Sanitation Data'!I199))),'Data Summary'!DL205="Yes"),OFFSET('Sanitation Data'!$I$10,0,10*ROW('Sanitation Data'!I199)),NA())</f>
        <v>#N/A</v>
      </c>
      <c r="AX205" s="83" t="e">
        <f ca="true">+IF(AND(ISNUMBER(OFFSET('Sanitation Data'!$I$11,0,10*ROW('Sanitation Data'!I199))),'Data Summary'!DM205="Yes"),OFFSET('Sanitation Data'!$I$11,0,10*ROW('Sanitation Data'!I199)),NA())</f>
        <v>#N/A</v>
      </c>
      <c r="AY205" s="83" t="e">
        <f ca="true">+IF(AND(ISNUMBER(OFFSET('Sanitation Data'!$I$12,0,10*ROW('Sanitation Data'!I199))),'Data Summary'!DN205="Yes"),OFFSET('Sanitation Data'!$I$12,0,10*ROW('Sanitation Data'!I199)),NA())</f>
        <v>#N/A</v>
      </c>
      <c r="AZ205" s="84" t="e">
        <f ca="true">+IF(AND(ISNUMBER(OFFSET('Hygiene Data'!$D$5,0,10*ROW('Hygiene Data'!D199))),'Data Summary'!DO205="Yes"),OFFSET('Hygiene Data'!$D$5,0,10*ROW('Hygiene Data'!D199)),NA())</f>
        <v>#N/A</v>
      </c>
      <c r="BA205" s="84" t="e">
        <f ca="true">+IF(AND(ISNUMBER(OFFSET('Hygiene Data'!$D$7,0,10*ROW('Hygiene Data'!D199))),'Data Summary'!DP205="Yes"),OFFSET('Hygiene Data'!$D$7,0,10*ROW('Hygiene Data'!D199)),NA())</f>
        <v>#N/A</v>
      </c>
      <c r="BB205" s="84" t="e">
        <f ca="true">+IF(AND(ISNUMBER(OFFSET('Hygiene Data'!$D$9,0,10*ROW('Hygiene Data'!D199))),'Data Summary'!DQ205="Yes"),OFFSET('Hygiene Data'!$D$9,0,10*ROW('Hygiene Data'!D199)),NA())</f>
        <v>#N/A</v>
      </c>
      <c r="BC205" s="84" t="e">
        <f ca="true">+IF(AND(ISNUMBER(OFFSET('Hygiene Data'!$E$5,0,10*ROW('Hygiene Data'!E199))),'Data Summary'!DR205="Yes"),OFFSET('Hygiene Data'!$E$5,0,10*ROW('Hygiene Data'!E199)),NA())</f>
        <v>#N/A</v>
      </c>
      <c r="BD205" s="84" t="e">
        <f ca="true">+IF(AND(ISNUMBER(OFFSET('Hygiene Data'!$E$7,0,10*ROW('Hygiene Data'!E199))),'Data Summary'!DS205="Yes"),OFFSET('Hygiene Data'!$E$7,0,10*ROW('Hygiene Data'!E199)),NA())</f>
        <v>#N/A</v>
      </c>
      <c r="BE205" s="84" t="e">
        <f ca="true">+IF(AND(ISNUMBER(OFFSET('Hygiene Data'!$E$9,0,10*ROW('Hygiene Data'!E199))),'Data Summary'!DT205="Yes"),OFFSET('Hygiene Data'!$E$9,0,10*ROW('Hygiene Data'!E199)),NA())</f>
        <v>#N/A</v>
      </c>
      <c r="BF205" s="84" t="e">
        <f ca="true">+IF(AND(ISNUMBER(OFFSET('Hygiene Data'!$F$5,0,10*ROW('Hygiene Data'!F199))),'Data Summary'!DU205="Yes"),OFFSET('Hygiene Data'!$F$5,0,10*ROW('Hygiene Data'!F199)),NA())</f>
        <v>#N/A</v>
      </c>
      <c r="BG205" s="84" t="e">
        <f ca="true">+IF(AND(ISNUMBER(OFFSET('Hygiene Data'!$F$7,0,10*ROW('Hygiene Data'!F199))),'Data Summary'!DV205="Yes"),OFFSET('Hygiene Data'!$F$7,0,10*ROW('Hygiene Data'!F199)),NA())</f>
        <v>#N/A</v>
      </c>
      <c r="BH205" s="84" t="e">
        <f ca="true">+IF(AND(ISNUMBER(OFFSET('Hygiene Data'!$F$9,0,10*ROW('Hygiene Data'!F199))),'Data Summary'!DW205="Yes"),OFFSET('Hygiene Data'!$F$9,0,10*ROW('Hygiene Data'!F199)),NA())</f>
        <v>#N/A</v>
      </c>
      <c r="BI205" s="84" t="e">
        <f ca="true">+IF(AND(ISNUMBER(OFFSET('Hygiene Data'!$G$5,0,10*ROW('Hygiene Data'!G199))),'Data Summary'!DX205="Yes"),OFFSET('Hygiene Data'!$G$5,0,10*ROW('Hygiene Data'!G199)),NA())</f>
        <v>#N/A</v>
      </c>
      <c r="BJ205" s="84" t="e">
        <f ca="true">+IF(AND(ISNUMBER(OFFSET('Hygiene Data'!$G$7,0,10*ROW('Hygiene Data'!G199))),'Data Summary'!DY205="Yes"),OFFSET('Hygiene Data'!$G$7,0,10*ROW('Hygiene Data'!G199)),NA())</f>
        <v>#N/A</v>
      </c>
      <c r="BK205" s="84" t="e">
        <f ca="true">+IF(AND(ISNUMBER(OFFSET('Hygiene Data'!$G$9,0,10*ROW('Hygiene Data'!G199))),'Data Summary'!DZ205="Yes"),OFFSET('Hygiene Data'!$G$9,0,10*ROW('Hygiene Data'!G199)),NA())</f>
        <v>#N/A</v>
      </c>
      <c r="BL205" s="84" t="e">
        <f ca="true">+IF(AND(ISNUMBER(OFFSET('Hygiene Data'!$H$5,0,10*ROW('Hygiene Data'!H199))),'Data Summary'!EA205="Yes"),OFFSET('Hygiene Data'!$H$5,0,10*ROW('Hygiene Data'!H199)),NA())</f>
        <v>#N/A</v>
      </c>
      <c r="BM205" s="84" t="e">
        <f ca="true">+IF(AND(ISNUMBER(OFFSET('Hygiene Data'!$H$7,0,10*ROW('Hygiene Data'!H199))),'Data Summary'!EB205="Yes"),OFFSET('Hygiene Data'!$H$7,0,10*ROW('Hygiene Data'!H199)),NA())</f>
        <v>#N/A</v>
      </c>
      <c r="BN205" s="84" t="e">
        <f ca="true">+IF(AND(ISNUMBER(OFFSET('Hygiene Data'!$H$9,0,10*ROW('Hygiene Data'!H199))),'Data Summary'!EC205="Yes"),OFFSET('Hygiene Data'!$H$9,0,10*ROW('Hygiene Data'!H199)),NA())</f>
        <v>#N/A</v>
      </c>
      <c r="BO205" s="84" t="e">
        <f ca="true">+IF(AND(ISNUMBER(OFFSET('Hygiene Data'!$I$5,0,10*ROW('Hygiene Data'!I199))),'Data Summary'!ED205="Yes"),OFFSET('Hygiene Data'!$I$5,0,10*ROW('Hygiene Data'!I199)),NA())</f>
        <v>#N/A</v>
      </c>
      <c r="BP205" s="84" t="e">
        <f ca="true">+IF(AND(ISNUMBER(OFFSET('Hygiene Data'!$I$7,0,10*ROW('Hygiene Data'!I199))),'Data Summary'!EE205="Yes"),OFFSET('Hygiene Data'!$I$7,0,10*ROW('Hygiene Data'!I199)),NA())</f>
        <v>#N/A</v>
      </c>
      <c r="BQ205" s="84" t="e">
        <f ca="true">+IF(AND(ISNUMBER(OFFSET('Hygiene Data'!$I$9,0,10*ROW('Hygiene Data'!I199))),'Data Summary'!EF205="Yes"),OFFSET('Hygiene Data'!$I$9,0,10*ROW('Hygiene Data'!I199)),NA())</f>
        <v>#N/A</v>
      </c>
    </row>
    <row xmlns:x14ac="http://schemas.microsoft.com/office/spreadsheetml/2009/9/ac" r="206" x14ac:dyDescent="0.2">
      <c r="A206" s="375" t="e">
        <f ca="true">+RIGHT('Data Summary'!A206,LEN('Data Summary'!A206)-9)</f>
        <v>#VALUE!</v>
      </c>
      <c r="B206" s="36" t="str">
        <f ca="true">+IF(ISTEXT('Data Summary'!B206),'Data Summary'!B206,"")</f>
        <v/>
      </c>
      <c r="C206" s="325" t="e">
        <f ca="true">+VALUE('Data Summary'!C206)</f>
        <v>#VALUE!</v>
      </c>
      <c r="D206" s="82" t="e">
        <f ca="true">+IF(AND(ISNUMBER(OFFSET('Water Data'!$D$4,0,10*ROW('Water Data'!D200))),'Data Summary'!BS206="Yes"),100-OFFSET('Water Data'!$D$4,0,10*ROW('Water Data'!D200)),NA())</f>
        <v>#N/A</v>
      </c>
      <c r="E206" s="82" t="e">
        <f ca="true">+IF(AND(ISNUMBER(OFFSET('Water Data'!$D$6,0,10*ROW('Water Data'!D200))),'Data Summary'!BT206="Yes"),OFFSET('Water Data'!$D$6,0,10*ROW('Water Data'!D200)),NA())</f>
        <v>#N/A</v>
      </c>
      <c r="F206" s="82" t="e">
        <f ca="true">+IF(AND(ISNUMBER(OFFSET('Water Data'!$D$9,0,10*ROW('Water Data'!D200))),'Data Summary'!BU206="Yes"),OFFSET('Water Data'!$D$9,0,10*ROW('Water Data'!D200)),NA())</f>
        <v>#N/A</v>
      </c>
      <c r="G206" s="82" t="e">
        <f ca="true">+IF(AND(ISNUMBER(OFFSET('Water Data'!$E$4,0,10*ROW('Water Data'!E200))),'Data Summary'!BV206="Yes"),100-OFFSET('Water Data'!$E$4,0,10*ROW('Water Data'!E200)),NA())</f>
        <v>#N/A</v>
      </c>
      <c r="H206" s="82" t="e">
        <f ca="true">+IF(AND(ISNUMBER(OFFSET('Water Data'!$E$6,0,10*ROW('Water Data'!E200))),'Data Summary'!BW206="Yes"),OFFSET('Water Data'!$E$6,0,10*ROW('Water Data'!E200)),NA())</f>
        <v>#N/A</v>
      </c>
      <c r="I206" s="82" t="e">
        <f ca="true">+IF(AND(ISNUMBER(OFFSET('Water Data'!$E$9,0,10*ROW('Water Data'!E200))),'Data Summary'!BX206="Yes"),OFFSET('Water Data'!$E$9,0,10*ROW('Water Data'!E200)),NA())</f>
        <v>#N/A</v>
      </c>
      <c r="J206" s="82" t="e">
        <f ca="true">+IF(AND(ISNUMBER(OFFSET('Water Data'!$F$4,0,10*ROW('Water Data'!F200))),'Data Summary'!BY206="Yes"),100-OFFSET('Water Data'!$F$4,0,10*ROW('Water Data'!F200)),NA())</f>
        <v>#N/A</v>
      </c>
      <c r="K206" s="82" t="e">
        <f ca="true">+IF(AND(ISNUMBER(OFFSET('Water Data'!$F$6,0,10*ROW('Water Data'!F200))),'Data Summary'!BZ206="Yes"),OFFSET('Water Data'!$F$6,0,10*ROW('Water Data'!F200)),NA())</f>
        <v>#N/A</v>
      </c>
      <c r="L206" s="82" t="e">
        <f ca="true">+IF(AND(ISNUMBER(OFFSET('Water Data'!$F$9,0,10*ROW('Water Data'!F200))),'Data Summary'!CA206="Yes"),OFFSET('Water Data'!$F$9,0,10*ROW('Water Data'!F200)),NA())</f>
        <v>#N/A</v>
      </c>
      <c r="M206" s="82" t="e">
        <f ca="true">+IF(AND(ISNUMBER(OFFSET('Water Data'!$G$4,0,10*ROW('Water Data'!G200))),'Data Summary'!CB206="Yes"),100-OFFSET('Water Data'!$G$4,0,10*ROW('Water Data'!G200)),NA())</f>
        <v>#N/A</v>
      </c>
      <c r="N206" s="82" t="e">
        <f ca="true">+IF(AND(ISNUMBER(OFFSET('Water Data'!$G$6,0,10*ROW('Water Data'!G200))),'Data Summary'!CC206="Yes"),OFFSET('Water Data'!$G$6,0,10*ROW('Water Data'!G200)),NA())</f>
        <v>#N/A</v>
      </c>
      <c r="O206" s="82" t="e">
        <f ca="true">+IF(AND(ISNUMBER(OFFSET('Water Data'!$G$9,0,10*ROW('Water Data'!G200))),'Data Summary'!CD206="Yes"),OFFSET('Water Data'!$G$9,0,10*ROW('Water Data'!G200)),NA())</f>
        <v>#N/A</v>
      </c>
      <c r="P206" s="82" t="e">
        <f ca="true">+IF(AND(ISNUMBER(OFFSET('Water Data'!$H$4,0,10*ROW('Water Data'!H200))),'Data Summary'!CE206="Yes"),100-OFFSET('Water Data'!$H$4,0,10*ROW('Water Data'!H200)),NA())</f>
        <v>#N/A</v>
      </c>
      <c r="Q206" s="82" t="e">
        <f ca="true">+IF(AND(ISNUMBER(OFFSET('Water Data'!$H$6,0,10*ROW('Water Data'!H200))),'Data Summary'!CF206="Yes"),OFFSET('Water Data'!$H$6,0,10*ROW('Water Data'!H200)),NA())</f>
        <v>#N/A</v>
      </c>
      <c r="R206" s="82" t="e">
        <f ca="true">+IF(AND(ISNUMBER(OFFSET('Water Data'!$H$9,0,10*ROW('Water Data'!H200))),'Data Summary'!CG206="Yes"),OFFSET('Water Data'!$H$9,0,10*ROW('Water Data'!H200)),NA())</f>
        <v>#N/A</v>
      </c>
      <c r="S206" s="82" t="e">
        <f ca="true">+IF(AND(ISNUMBER(OFFSET('Water Data'!$I$4,0,10*ROW('Water Data'!I200))),'Data Summary'!CH206="Yes"),100-OFFSET('Water Data'!$I$4,0,10*ROW('Water Data'!I200)),NA())</f>
        <v>#N/A</v>
      </c>
      <c r="T206" s="82" t="e">
        <f ca="true">+IF(AND(ISNUMBER(OFFSET('Water Data'!$I$6,0,10*ROW('Water Data'!I200))),'Data Summary'!CI206="Yes"),OFFSET('Water Data'!$I$6,0,10*ROW('Water Data'!I200)),NA())</f>
        <v>#N/A</v>
      </c>
      <c r="U206" s="82" t="e">
        <f ca="true">+IF(AND(ISNUMBER(OFFSET('Water Data'!$I$9,0,10*ROW('Water Data'!I200))),'Data Summary'!CJ206="Yes"),OFFSET('Water Data'!$I$9,0,10*ROW('Water Data'!I200)),NA())</f>
        <v>#N/A</v>
      </c>
      <c r="V206" s="83" t="e">
        <f ca="true">+IF(AND(ISNUMBER(OFFSET('Sanitation Data'!$D$4,0,10*ROW('Sanitation Data'!D200))),'Data Summary'!CK206="Yes"),100-OFFSET('Sanitation Data'!$D$4,0,10*ROW('Sanitation Data'!D200)),NA())</f>
        <v>#N/A</v>
      </c>
      <c r="W206" s="83" t="e">
        <f ca="true">+IF(AND(ISNUMBER(OFFSET('Sanitation Data'!$D$6,0,10*ROW('Sanitation Data'!D200))),'Data Summary'!CL206="Yes"),OFFSET('Sanitation Data'!$D$6,0,10*ROW('Sanitation Data'!D200)),NA())</f>
        <v>#N/A</v>
      </c>
      <c r="X206" s="83" t="e">
        <f ca="true">+IF(AND(ISNUMBER(OFFSET('Sanitation Data'!$D$10,0,10*ROW('Sanitation Data'!D200))),'Data Summary'!CM206="Yes"),OFFSET('Sanitation Data'!$D$10,0,10*ROW('Sanitation Data'!D200)),NA())</f>
        <v>#N/A</v>
      </c>
      <c r="Y206" s="83" t="e">
        <f ca="true">+IF(AND(ISNUMBER(OFFSET('Sanitation Data'!$D$11,0,10*ROW('Sanitation Data'!D200))),'Data Summary'!CN206="Yes"),OFFSET('Sanitation Data'!$D$11,0,10*ROW('Sanitation Data'!D200)),NA())</f>
        <v>#N/A</v>
      </c>
      <c r="Z206" s="83" t="e">
        <f ca="true">+IF(AND(ISNUMBER(OFFSET('Sanitation Data'!$D$12,0,10*ROW('Sanitation Data'!D200))),'Data Summary'!CO206="Yes"),OFFSET('Sanitation Data'!$D$12,0,10*ROW('Sanitation Data'!D200)),NA())</f>
        <v>#N/A</v>
      </c>
      <c r="AA206" s="83" t="e">
        <f ca="true">+IF(AND(ISNUMBER(OFFSET('Sanitation Data'!$E$4,0,10*ROW('Sanitation Data'!E200))),'Data Summary'!CP206="Yes"),100-OFFSET('Sanitation Data'!$E$4,0,10*ROW('Sanitation Data'!E200)),NA())</f>
        <v>#N/A</v>
      </c>
      <c r="AB206" s="83" t="e">
        <f ca="true">+IF(AND(ISNUMBER(OFFSET('Sanitation Data'!$E$6,0,10*ROW('Sanitation Data'!E200))),'Data Summary'!CQ206="Yes"),OFFSET('Sanitation Data'!$E$6,0,10*ROW('Sanitation Data'!E200)),NA())</f>
        <v>#N/A</v>
      </c>
      <c r="AC206" s="83" t="e">
        <f ca="true">+IF(AND(ISNUMBER(OFFSET('Sanitation Data'!$E$10,0,10*ROW('Sanitation Data'!E200))),'Data Summary'!CR206="Yes"),OFFSET('Sanitation Data'!$E$10,0,10*ROW('Sanitation Data'!E200)),NA())</f>
        <v>#N/A</v>
      </c>
      <c r="AD206" s="83" t="e">
        <f ca="true">+IF(AND(ISNUMBER(OFFSET('Sanitation Data'!$E$11,0,10*ROW('Sanitation Data'!E200))),'Data Summary'!CS206="Yes"),OFFSET('Sanitation Data'!$E$11,0,10*ROW('Sanitation Data'!E200)),NA())</f>
        <v>#N/A</v>
      </c>
      <c r="AE206" s="83" t="e">
        <f ca="true">+IF(AND(ISNUMBER(OFFSET('Sanitation Data'!$E$12,0,10*ROW('Sanitation Data'!E200))),'Data Summary'!CT206="Yes"),OFFSET('Sanitation Data'!$E$12,0,10*ROW('Sanitation Data'!E200)),NA())</f>
        <v>#N/A</v>
      </c>
      <c r="AF206" s="83" t="e">
        <f ca="true">+IF(AND(ISNUMBER(OFFSET('Sanitation Data'!$F$4,0,10*ROW('Sanitation Data'!F200))),'Data Summary'!CU206="Yes"),100-OFFSET('Sanitation Data'!$F$4,0,10*ROW('Sanitation Data'!F200)),NA())</f>
        <v>#N/A</v>
      </c>
      <c r="AG206" s="83" t="e">
        <f ca="true">+IF(AND(ISNUMBER(OFFSET('Sanitation Data'!$F$6,0,10*ROW('Sanitation Data'!F200))),'Data Summary'!CV206="Yes"),OFFSET('Sanitation Data'!$F$6,0,10*ROW('Sanitation Data'!F200)),NA())</f>
        <v>#N/A</v>
      </c>
      <c r="AH206" s="83" t="e">
        <f ca="true">+IF(AND(ISNUMBER(OFFSET('Sanitation Data'!$F$10,0,10*ROW('Sanitation Data'!F200))),'Data Summary'!CW206="Yes"),OFFSET('Sanitation Data'!$F$10,0,10*ROW('Sanitation Data'!F200)),NA())</f>
        <v>#N/A</v>
      </c>
      <c r="AI206" s="83" t="e">
        <f ca="true">+IF(AND(ISNUMBER(OFFSET('Sanitation Data'!$F$11,0,10*ROW('Sanitation Data'!F200))),'Data Summary'!CX206="Yes"),OFFSET('Sanitation Data'!$F$11,0,10*ROW('Sanitation Data'!F200)),NA())</f>
        <v>#N/A</v>
      </c>
      <c r="AJ206" s="83" t="e">
        <f ca="true">+IF(AND(ISNUMBER(OFFSET('Sanitation Data'!$F$12,0,10*ROW('Sanitation Data'!F200))),'Data Summary'!CY206="Yes"),OFFSET('Sanitation Data'!$F$12,0,10*ROW('Sanitation Data'!F200)),NA())</f>
        <v>#N/A</v>
      </c>
      <c r="AK206" s="83" t="e">
        <f ca="true">+IF(AND(ISNUMBER(OFFSET('Sanitation Data'!$G$4,0,10*ROW('Sanitation Data'!G200))),'Data Summary'!CZ206="Yes"),100-OFFSET('Sanitation Data'!$G$4,0,10*ROW('Sanitation Data'!G200)),NA())</f>
        <v>#N/A</v>
      </c>
      <c r="AL206" s="83" t="e">
        <f ca="true">+IF(AND(ISNUMBER(OFFSET('Sanitation Data'!$G$6,0,10*ROW('Sanitation Data'!G200))),'Data Summary'!DA206="Yes"),OFFSET('Sanitation Data'!$G$6,0,10*ROW('Sanitation Data'!G200)),NA())</f>
        <v>#N/A</v>
      </c>
      <c r="AM206" s="83" t="e">
        <f ca="true">+IF(AND(ISNUMBER(OFFSET('Sanitation Data'!$G$10,0,10*ROW('Sanitation Data'!G200))),'Data Summary'!DB206="Yes"),OFFSET('Sanitation Data'!$G$10,0,10*ROW('Sanitation Data'!G200)),NA())</f>
        <v>#N/A</v>
      </c>
      <c r="AN206" s="83" t="e">
        <f ca="true">+IF(AND(ISNUMBER(OFFSET('Sanitation Data'!$G$11,0,10*ROW('Sanitation Data'!G200))),'Data Summary'!DC206="Yes"),OFFSET('Sanitation Data'!$G$11,0,10*ROW('Sanitation Data'!G200)),NA())</f>
        <v>#N/A</v>
      </c>
      <c r="AO206" s="83" t="e">
        <f ca="true">+IF(AND(ISNUMBER(OFFSET('Sanitation Data'!$G$12,0,10*ROW('Sanitation Data'!G200))),'Data Summary'!DD206="Yes"),OFFSET('Sanitation Data'!$G$12,0,10*ROW('Sanitation Data'!G200)),NA())</f>
        <v>#N/A</v>
      </c>
      <c r="AP206" s="83" t="e">
        <f ca="true">+IF(AND(ISNUMBER(OFFSET('Sanitation Data'!$H$4,0,10*ROW('Sanitation Data'!H200))),'Data Summary'!DE206="Yes"),100-OFFSET('Sanitation Data'!$H$4,0,10*ROW('Sanitation Data'!H200)),NA())</f>
        <v>#N/A</v>
      </c>
      <c r="AQ206" s="83" t="e">
        <f ca="true">+IF(AND(ISNUMBER(OFFSET('Sanitation Data'!$H$6,0,10*ROW('Sanitation Data'!H200))),'Data Summary'!DF206="Yes"),OFFSET('Sanitation Data'!$H$6,0,10*ROW('Sanitation Data'!H200)),NA())</f>
        <v>#N/A</v>
      </c>
      <c r="AR206" s="83" t="e">
        <f ca="true">+IF(AND(ISNUMBER(OFFSET('Sanitation Data'!$H$10,0,10*ROW('Sanitation Data'!H200))),'Data Summary'!DG206="Yes"),OFFSET('Sanitation Data'!$H$10,0,10*ROW('Sanitation Data'!H200)),NA())</f>
        <v>#N/A</v>
      </c>
      <c r="AS206" s="83" t="e">
        <f ca="true">+IF(AND(ISNUMBER(OFFSET('Sanitation Data'!$H$11,0,10*ROW('Sanitation Data'!H200))),'Data Summary'!DH206="Yes"),OFFSET('Sanitation Data'!$H$11,0,10*ROW('Sanitation Data'!H200)),NA())</f>
        <v>#N/A</v>
      </c>
      <c r="AT206" s="83" t="e">
        <f ca="true">+IF(AND(ISNUMBER(OFFSET('Sanitation Data'!$H$12,0,10*ROW('Sanitation Data'!H200))),'Data Summary'!DI206="Yes"),OFFSET('Sanitation Data'!$H$12,0,10*ROW('Sanitation Data'!H200)),NA())</f>
        <v>#N/A</v>
      </c>
      <c r="AU206" s="83" t="e">
        <f ca="true">+IF(AND(ISNUMBER(OFFSET('Sanitation Data'!$I$4,0,10*ROW('Sanitation Data'!I200))),'Data Summary'!DJ206="Yes"),100-OFFSET('Sanitation Data'!$I$4,0,10*ROW('Sanitation Data'!I200)),NA())</f>
        <v>#N/A</v>
      </c>
      <c r="AV206" s="83" t="e">
        <f ca="true">+IF(AND(ISNUMBER(OFFSET('Sanitation Data'!$I$6,0,10*ROW('Sanitation Data'!I200))),'Data Summary'!DK206="Yes"),OFFSET('Sanitation Data'!$I$6,0,10*ROW('Sanitation Data'!I200)),NA())</f>
        <v>#N/A</v>
      </c>
      <c r="AW206" s="83" t="e">
        <f ca="true">+IF(AND(ISNUMBER(OFFSET('Sanitation Data'!$I$10,0,10*ROW('Sanitation Data'!I200))),'Data Summary'!DL206="Yes"),OFFSET('Sanitation Data'!$I$10,0,10*ROW('Sanitation Data'!I200)),NA())</f>
        <v>#N/A</v>
      </c>
      <c r="AX206" s="83" t="e">
        <f ca="true">+IF(AND(ISNUMBER(OFFSET('Sanitation Data'!$I$11,0,10*ROW('Sanitation Data'!I200))),'Data Summary'!DM206="Yes"),OFFSET('Sanitation Data'!$I$11,0,10*ROW('Sanitation Data'!I200)),NA())</f>
        <v>#N/A</v>
      </c>
      <c r="AY206" s="83" t="e">
        <f ca="true">+IF(AND(ISNUMBER(OFFSET('Sanitation Data'!$I$12,0,10*ROW('Sanitation Data'!I200))),'Data Summary'!DN206="Yes"),OFFSET('Sanitation Data'!$I$12,0,10*ROW('Sanitation Data'!I200)),NA())</f>
        <v>#N/A</v>
      </c>
      <c r="AZ206" s="84" t="e">
        <f ca="true">+IF(AND(ISNUMBER(OFFSET('Hygiene Data'!$D$5,0,10*ROW('Hygiene Data'!D200))),'Data Summary'!DO206="Yes"),OFFSET('Hygiene Data'!$D$5,0,10*ROW('Hygiene Data'!D200)),NA())</f>
        <v>#N/A</v>
      </c>
      <c r="BA206" s="84" t="e">
        <f ca="true">+IF(AND(ISNUMBER(OFFSET('Hygiene Data'!$D$7,0,10*ROW('Hygiene Data'!D200))),'Data Summary'!DP206="Yes"),OFFSET('Hygiene Data'!$D$7,0,10*ROW('Hygiene Data'!D200)),NA())</f>
        <v>#N/A</v>
      </c>
      <c r="BB206" s="84" t="e">
        <f ca="true">+IF(AND(ISNUMBER(OFFSET('Hygiene Data'!$D$9,0,10*ROW('Hygiene Data'!D200))),'Data Summary'!DQ206="Yes"),OFFSET('Hygiene Data'!$D$9,0,10*ROW('Hygiene Data'!D200)),NA())</f>
        <v>#N/A</v>
      </c>
      <c r="BC206" s="84" t="e">
        <f ca="true">+IF(AND(ISNUMBER(OFFSET('Hygiene Data'!$E$5,0,10*ROW('Hygiene Data'!E200))),'Data Summary'!DR206="Yes"),OFFSET('Hygiene Data'!$E$5,0,10*ROW('Hygiene Data'!E200)),NA())</f>
        <v>#N/A</v>
      </c>
      <c r="BD206" s="84" t="e">
        <f ca="true">+IF(AND(ISNUMBER(OFFSET('Hygiene Data'!$E$7,0,10*ROW('Hygiene Data'!E200))),'Data Summary'!DS206="Yes"),OFFSET('Hygiene Data'!$E$7,0,10*ROW('Hygiene Data'!E200)),NA())</f>
        <v>#N/A</v>
      </c>
      <c r="BE206" s="84" t="e">
        <f ca="true">+IF(AND(ISNUMBER(OFFSET('Hygiene Data'!$E$9,0,10*ROW('Hygiene Data'!E200))),'Data Summary'!DT206="Yes"),OFFSET('Hygiene Data'!$E$9,0,10*ROW('Hygiene Data'!E200)),NA())</f>
        <v>#N/A</v>
      </c>
      <c r="BF206" s="84" t="e">
        <f ca="true">+IF(AND(ISNUMBER(OFFSET('Hygiene Data'!$F$5,0,10*ROW('Hygiene Data'!F200))),'Data Summary'!DU206="Yes"),OFFSET('Hygiene Data'!$F$5,0,10*ROW('Hygiene Data'!F200)),NA())</f>
        <v>#N/A</v>
      </c>
      <c r="BG206" s="84" t="e">
        <f ca="true">+IF(AND(ISNUMBER(OFFSET('Hygiene Data'!$F$7,0,10*ROW('Hygiene Data'!F200))),'Data Summary'!DV206="Yes"),OFFSET('Hygiene Data'!$F$7,0,10*ROW('Hygiene Data'!F200)),NA())</f>
        <v>#N/A</v>
      </c>
      <c r="BH206" s="84" t="e">
        <f ca="true">+IF(AND(ISNUMBER(OFFSET('Hygiene Data'!$F$9,0,10*ROW('Hygiene Data'!F200))),'Data Summary'!DW206="Yes"),OFFSET('Hygiene Data'!$F$9,0,10*ROW('Hygiene Data'!F200)),NA())</f>
        <v>#N/A</v>
      </c>
      <c r="BI206" s="84" t="e">
        <f ca="true">+IF(AND(ISNUMBER(OFFSET('Hygiene Data'!$G$5,0,10*ROW('Hygiene Data'!G200))),'Data Summary'!DX206="Yes"),OFFSET('Hygiene Data'!$G$5,0,10*ROW('Hygiene Data'!G200)),NA())</f>
        <v>#N/A</v>
      </c>
      <c r="BJ206" s="84" t="e">
        <f ca="true">+IF(AND(ISNUMBER(OFFSET('Hygiene Data'!$G$7,0,10*ROW('Hygiene Data'!G200))),'Data Summary'!DY206="Yes"),OFFSET('Hygiene Data'!$G$7,0,10*ROW('Hygiene Data'!G200)),NA())</f>
        <v>#N/A</v>
      </c>
      <c r="BK206" s="84" t="e">
        <f ca="true">+IF(AND(ISNUMBER(OFFSET('Hygiene Data'!$G$9,0,10*ROW('Hygiene Data'!G200))),'Data Summary'!DZ206="Yes"),OFFSET('Hygiene Data'!$G$9,0,10*ROW('Hygiene Data'!G200)),NA())</f>
        <v>#N/A</v>
      </c>
      <c r="BL206" s="84" t="e">
        <f ca="true">+IF(AND(ISNUMBER(OFFSET('Hygiene Data'!$H$5,0,10*ROW('Hygiene Data'!H200))),'Data Summary'!EA206="Yes"),OFFSET('Hygiene Data'!$H$5,0,10*ROW('Hygiene Data'!H200)),NA())</f>
        <v>#N/A</v>
      </c>
      <c r="BM206" s="84" t="e">
        <f ca="true">+IF(AND(ISNUMBER(OFFSET('Hygiene Data'!$H$7,0,10*ROW('Hygiene Data'!H200))),'Data Summary'!EB206="Yes"),OFFSET('Hygiene Data'!$H$7,0,10*ROW('Hygiene Data'!H200)),NA())</f>
        <v>#N/A</v>
      </c>
      <c r="BN206" s="84" t="e">
        <f ca="true">+IF(AND(ISNUMBER(OFFSET('Hygiene Data'!$H$9,0,10*ROW('Hygiene Data'!H200))),'Data Summary'!EC206="Yes"),OFFSET('Hygiene Data'!$H$9,0,10*ROW('Hygiene Data'!H200)),NA())</f>
        <v>#N/A</v>
      </c>
      <c r="BO206" s="84" t="e">
        <f ca="true">+IF(AND(ISNUMBER(OFFSET('Hygiene Data'!$I$5,0,10*ROW('Hygiene Data'!I200))),'Data Summary'!ED206="Yes"),OFFSET('Hygiene Data'!$I$5,0,10*ROW('Hygiene Data'!I200)),NA())</f>
        <v>#N/A</v>
      </c>
      <c r="BP206" s="84" t="e">
        <f ca="true">+IF(AND(ISNUMBER(OFFSET('Hygiene Data'!$I$7,0,10*ROW('Hygiene Data'!I200))),'Data Summary'!EE206="Yes"),OFFSET('Hygiene Data'!$I$7,0,10*ROW('Hygiene Data'!I200)),NA())</f>
        <v>#N/A</v>
      </c>
      <c r="BQ206" s="84" t="e">
        <f ca="true">+IF(AND(ISNUMBER(OFFSET('Hygiene Data'!$I$9,0,10*ROW('Hygiene Data'!I200))),'Data Summary'!EF206="Yes"),OFFSET('Hygiene Data'!$I$9,0,10*ROW('Hygiene Data'!I200)),NA())</f>
        <v>#N/A</v>
      </c>
    </row>
    <row xmlns:x14ac="http://schemas.microsoft.com/office/spreadsheetml/2009/9/ac" r="207" x14ac:dyDescent="0.2">
      <c r="A207" s="375" t="e">
        <f ca="true">+RIGHT('Data Summary'!A207,LEN('Data Summary'!A207)-9)</f>
        <v>#VALUE!</v>
      </c>
      <c r="B207" s="36" t="str">
        <f ca="true">+IF(ISTEXT('Data Summary'!B207),'Data Summary'!B207,"")</f>
        <v/>
      </c>
      <c r="C207" s="325" t="e">
        <f ca="true">+VALUE('Data Summary'!C207)</f>
        <v>#VALUE!</v>
      </c>
      <c r="D207" s="82" t="e">
        <f ca="true">+IF(AND(ISNUMBER(OFFSET('Water Data'!$D$4,0,10*ROW('Water Data'!D201))),'Data Summary'!BS207="Yes"),100-OFFSET('Water Data'!$D$4,0,10*ROW('Water Data'!D201)),NA())</f>
        <v>#N/A</v>
      </c>
      <c r="E207" s="82" t="e">
        <f ca="true">+IF(AND(ISNUMBER(OFFSET('Water Data'!$D$6,0,10*ROW('Water Data'!D201))),'Data Summary'!BT207="Yes"),OFFSET('Water Data'!$D$6,0,10*ROW('Water Data'!D201)),NA())</f>
        <v>#N/A</v>
      </c>
      <c r="F207" s="82" t="e">
        <f ca="true">+IF(AND(ISNUMBER(OFFSET('Water Data'!$D$9,0,10*ROW('Water Data'!D201))),'Data Summary'!BU207="Yes"),OFFSET('Water Data'!$D$9,0,10*ROW('Water Data'!D201)),NA())</f>
        <v>#N/A</v>
      </c>
      <c r="G207" s="82" t="e">
        <f ca="true">+IF(AND(ISNUMBER(OFFSET('Water Data'!$E$4,0,10*ROW('Water Data'!E201))),'Data Summary'!BV207="Yes"),100-OFFSET('Water Data'!$E$4,0,10*ROW('Water Data'!E201)),NA())</f>
        <v>#N/A</v>
      </c>
      <c r="H207" s="82" t="e">
        <f ca="true">+IF(AND(ISNUMBER(OFFSET('Water Data'!$E$6,0,10*ROW('Water Data'!E201))),'Data Summary'!BW207="Yes"),OFFSET('Water Data'!$E$6,0,10*ROW('Water Data'!E201)),NA())</f>
        <v>#N/A</v>
      </c>
      <c r="I207" s="82" t="e">
        <f ca="true">+IF(AND(ISNUMBER(OFFSET('Water Data'!$E$9,0,10*ROW('Water Data'!E201))),'Data Summary'!BX207="Yes"),OFFSET('Water Data'!$E$9,0,10*ROW('Water Data'!E201)),NA())</f>
        <v>#N/A</v>
      </c>
      <c r="J207" s="82" t="e">
        <f ca="true">+IF(AND(ISNUMBER(OFFSET('Water Data'!$F$4,0,10*ROW('Water Data'!F201))),'Data Summary'!BY207="Yes"),100-OFFSET('Water Data'!$F$4,0,10*ROW('Water Data'!F201)),NA())</f>
        <v>#N/A</v>
      </c>
      <c r="K207" s="82" t="e">
        <f ca="true">+IF(AND(ISNUMBER(OFFSET('Water Data'!$F$6,0,10*ROW('Water Data'!F201))),'Data Summary'!BZ207="Yes"),OFFSET('Water Data'!$F$6,0,10*ROW('Water Data'!F201)),NA())</f>
        <v>#N/A</v>
      </c>
      <c r="L207" s="82" t="e">
        <f ca="true">+IF(AND(ISNUMBER(OFFSET('Water Data'!$F$9,0,10*ROW('Water Data'!F201))),'Data Summary'!CA207="Yes"),OFFSET('Water Data'!$F$9,0,10*ROW('Water Data'!F201)),NA())</f>
        <v>#N/A</v>
      </c>
      <c r="M207" s="82" t="e">
        <f ca="true">+IF(AND(ISNUMBER(OFFSET('Water Data'!$G$4,0,10*ROW('Water Data'!G201))),'Data Summary'!CB207="Yes"),100-OFFSET('Water Data'!$G$4,0,10*ROW('Water Data'!G201)),NA())</f>
        <v>#N/A</v>
      </c>
      <c r="N207" s="82" t="e">
        <f ca="true">+IF(AND(ISNUMBER(OFFSET('Water Data'!$G$6,0,10*ROW('Water Data'!G201))),'Data Summary'!CC207="Yes"),OFFSET('Water Data'!$G$6,0,10*ROW('Water Data'!G201)),NA())</f>
        <v>#N/A</v>
      </c>
      <c r="O207" s="82" t="e">
        <f ca="true">+IF(AND(ISNUMBER(OFFSET('Water Data'!$G$9,0,10*ROW('Water Data'!G201))),'Data Summary'!CD207="Yes"),OFFSET('Water Data'!$G$9,0,10*ROW('Water Data'!G201)),NA())</f>
        <v>#N/A</v>
      </c>
      <c r="P207" s="82" t="e">
        <f ca="true">+IF(AND(ISNUMBER(OFFSET('Water Data'!$H$4,0,10*ROW('Water Data'!H201))),'Data Summary'!CE207="Yes"),100-OFFSET('Water Data'!$H$4,0,10*ROW('Water Data'!H201)),NA())</f>
        <v>#N/A</v>
      </c>
      <c r="Q207" s="82" t="e">
        <f ca="true">+IF(AND(ISNUMBER(OFFSET('Water Data'!$H$6,0,10*ROW('Water Data'!H201))),'Data Summary'!CF207="Yes"),OFFSET('Water Data'!$H$6,0,10*ROW('Water Data'!H201)),NA())</f>
        <v>#N/A</v>
      </c>
      <c r="R207" s="82" t="e">
        <f ca="true">+IF(AND(ISNUMBER(OFFSET('Water Data'!$H$9,0,10*ROW('Water Data'!H201))),'Data Summary'!CG207="Yes"),OFFSET('Water Data'!$H$9,0,10*ROW('Water Data'!H201)),NA())</f>
        <v>#N/A</v>
      </c>
      <c r="S207" s="82" t="e">
        <f ca="true">+IF(AND(ISNUMBER(OFFSET('Water Data'!$I$4,0,10*ROW('Water Data'!I201))),'Data Summary'!CH207="Yes"),100-OFFSET('Water Data'!$I$4,0,10*ROW('Water Data'!I201)),NA())</f>
        <v>#N/A</v>
      </c>
      <c r="T207" s="82" t="e">
        <f ca="true">+IF(AND(ISNUMBER(OFFSET('Water Data'!$I$6,0,10*ROW('Water Data'!I201))),'Data Summary'!CI207="Yes"),OFFSET('Water Data'!$I$6,0,10*ROW('Water Data'!I201)),NA())</f>
        <v>#N/A</v>
      </c>
      <c r="U207" s="82" t="e">
        <f ca="true">+IF(AND(ISNUMBER(OFFSET('Water Data'!$I$9,0,10*ROW('Water Data'!I201))),'Data Summary'!CJ207="Yes"),OFFSET('Water Data'!$I$9,0,10*ROW('Water Data'!I201)),NA())</f>
        <v>#N/A</v>
      </c>
      <c r="V207" s="83" t="e">
        <f ca="true">+IF(AND(ISNUMBER(OFFSET('Sanitation Data'!$D$4,0,10*ROW('Sanitation Data'!D201))),'Data Summary'!CK207="Yes"),100-OFFSET('Sanitation Data'!$D$4,0,10*ROW('Sanitation Data'!D201)),NA())</f>
        <v>#N/A</v>
      </c>
      <c r="W207" s="83" t="e">
        <f ca="true">+IF(AND(ISNUMBER(OFFSET('Sanitation Data'!$D$6,0,10*ROW('Sanitation Data'!D201))),'Data Summary'!CL207="Yes"),OFFSET('Sanitation Data'!$D$6,0,10*ROW('Sanitation Data'!D201)),NA())</f>
        <v>#N/A</v>
      </c>
      <c r="X207" s="83" t="e">
        <f ca="true">+IF(AND(ISNUMBER(OFFSET('Sanitation Data'!$D$10,0,10*ROW('Sanitation Data'!D201))),'Data Summary'!CM207="Yes"),OFFSET('Sanitation Data'!$D$10,0,10*ROW('Sanitation Data'!D201)),NA())</f>
        <v>#N/A</v>
      </c>
      <c r="Y207" s="83" t="e">
        <f ca="true">+IF(AND(ISNUMBER(OFFSET('Sanitation Data'!$D$11,0,10*ROW('Sanitation Data'!D201))),'Data Summary'!CN207="Yes"),OFFSET('Sanitation Data'!$D$11,0,10*ROW('Sanitation Data'!D201)),NA())</f>
        <v>#N/A</v>
      </c>
      <c r="Z207" s="83" t="e">
        <f ca="true">+IF(AND(ISNUMBER(OFFSET('Sanitation Data'!$D$12,0,10*ROW('Sanitation Data'!D201))),'Data Summary'!CO207="Yes"),OFFSET('Sanitation Data'!$D$12,0,10*ROW('Sanitation Data'!D201)),NA())</f>
        <v>#N/A</v>
      </c>
      <c r="AA207" s="83" t="e">
        <f ca="true">+IF(AND(ISNUMBER(OFFSET('Sanitation Data'!$E$4,0,10*ROW('Sanitation Data'!E201))),'Data Summary'!CP207="Yes"),100-OFFSET('Sanitation Data'!$E$4,0,10*ROW('Sanitation Data'!E201)),NA())</f>
        <v>#N/A</v>
      </c>
      <c r="AB207" s="83" t="e">
        <f ca="true">+IF(AND(ISNUMBER(OFFSET('Sanitation Data'!$E$6,0,10*ROW('Sanitation Data'!E201))),'Data Summary'!CQ207="Yes"),OFFSET('Sanitation Data'!$E$6,0,10*ROW('Sanitation Data'!E201)),NA())</f>
        <v>#N/A</v>
      </c>
      <c r="AC207" s="83" t="e">
        <f ca="true">+IF(AND(ISNUMBER(OFFSET('Sanitation Data'!$E$10,0,10*ROW('Sanitation Data'!E201))),'Data Summary'!CR207="Yes"),OFFSET('Sanitation Data'!$E$10,0,10*ROW('Sanitation Data'!E201)),NA())</f>
        <v>#N/A</v>
      </c>
      <c r="AD207" s="83" t="e">
        <f ca="true">+IF(AND(ISNUMBER(OFFSET('Sanitation Data'!$E$11,0,10*ROW('Sanitation Data'!E201))),'Data Summary'!CS207="Yes"),OFFSET('Sanitation Data'!$E$11,0,10*ROW('Sanitation Data'!E201)),NA())</f>
        <v>#N/A</v>
      </c>
      <c r="AE207" s="83" t="e">
        <f ca="true">+IF(AND(ISNUMBER(OFFSET('Sanitation Data'!$E$12,0,10*ROW('Sanitation Data'!E201))),'Data Summary'!CT207="Yes"),OFFSET('Sanitation Data'!$E$12,0,10*ROW('Sanitation Data'!E201)),NA())</f>
        <v>#N/A</v>
      </c>
      <c r="AF207" s="83" t="e">
        <f ca="true">+IF(AND(ISNUMBER(OFFSET('Sanitation Data'!$F$4,0,10*ROW('Sanitation Data'!F201))),'Data Summary'!CU207="Yes"),100-OFFSET('Sanitation Data'!$F$4,0,10*ROW('Sanitation Data'!F201)),NA())</f>
        <v>#N/A</v>
      </c>
      <c r="AG207" s="83" t="e">
        <f ca="true">+IF(AND(ISNUMBER(OFFSET('Sanitation Data'!$F$6,0,10*ROW('Sanitation Data'!F201))),'Data Summary'!CV207="Yes"),OFFSET('Sanitation Data'!$F$6,0,10*ROW('Sanitation Data'!F201)),NA())</f>
        <v>#N/A</v>
      </c>
      <c r="AH207" s="83" t="e">
        <f ca="true">+IF(AND(ISNUMBER(OFFSET('Sanitation Data'!$F$10,0,10*ROW('Sanitation Data'!F201))),'Data Summary'!CW207="Yes"),OFFSET('Sanitation Data'!$F$10,0,10*ROW('Sanitation Data'!F201)),NA())</f>
        <v>#N/A</v>
      </c>
      <c r="AI207" s="83" t="e">
        <f ca="true">+IF(AND(ISNUMBER(OFFSET('Sanitation Data'!$F$11,0,10*ROW('Sanitation Data'!F201))),'Data Summary'!CX207="Yes"),OFFSET('Sanitation Data'!$F$11,0,10*ROW('Sanitation Data'!F201)),NA())</f>
        <v>#N/A</v>
      </c>
      <c r="AJ207" s="83" t="e">
        <f ca="true">+IF(AND(ISNUMBER(OFFSET('Sanitation Data'!$F$12,0,10*ROW('Sanitation Data'!F201))),'Data Summary'!CY207="Yes"),OFFSET('Sanitation Data'!$F$12,0,10*ROW('Sanitation Data'!F201)),NA())</f>
        <v>#N/A</v>
      </c>
      <c r="AK207" s="83" t="e">
        <f ca="true">+IF(AND(ISNUMBER(OFFSET('Sanitation Data'!$G$4,0,10*ROW('Sanitation Data'!G201))),'Data Summary'!CZ207="Yes"),100-OFFSET('Sanitation Data'!$G$4,0,10*ROW('Sanitation Data'!G201)),NA())</f>
        <v>#N/A</v>
      </c>
      <c r="AL207" s="83" t="e">
        <f ca="true">+IF(AND(ISNUMBER(OFFSET('Sanitation Data'!$G$6,0,10*ROW('Sanitation Data'!G201))),'Data Summary'!DA207="Yes"),OFFSET('Sanitation Data'!$G$6,0,10*ROW('Sanitation Data'!G201)),NA())</f>
        <v>#N/A</v>
      </c>
      <c r="AM207" s="83" t="e">
        <f ca="true">+IF(AND(ISNUMBER(OFFSET('Sanitation Data'!$G$10,0,10*ROW('Sanitation Data'!G201))),'Data Summary'!DB207="Yes"),OFFSET('Sanitation Data'!$G$10,0,10*ROW('Sanitation Data'!G201)),NA())</f>
        <v>#N/A</v>
      </c>
      <c r="AN207" s="83" t="e">
        <f ca="true">+IF(AND(ISNUMBER(OFFSET('Sanitation Data'!$G$11,0,10*ROW('Sanitation Data'!G201))),'Data Summary'!DC207="Yes"),OFFSET('Sanitation Data'!$G$11,0,10*ROW('Sanitation Data'!G201)),NA())</f>
        <v>#N/A</v>
      </c>
      <c r="AO207" s="83" t="e">
        <f ca="true">+IF(AND(ISNUMBER(OFFSET('Sanitation Data'!$G$12,0,10*ROW('Sanitation Data'!G201))),'Data Summary'!DD207="Yes"),OFFSET('Sanitation Data'!$G$12,0,10*ROW('Sanitation Data'!G201)),NA())</f>
        <v>#N/A</v>
      </c>
      <c r="AP207" s="83" t="e">
        <f ca="true">+IF(AND(ISNUMBER(OFFSET('Sanitation Data'!$H$4,0,10*ROW('Sanitation Data'!H201))),'Data Summary'!DE207="Yes"),100-OFFSET('Sanitation Data'!$H$4,0,10*ROW('Sanitation Data'!H201)),NA())</f>
        <v>#N/A</v>
      </c>
      <c r="AQ207" s="83" t="e">
        <f ca="true">+IF(AND(ISNUMBER(OFFSET('Sanitation Data'!$H$6,0,10*ROW('Sanitation Data'!H201))),'Data Summary'!DF207="Yes"),OFFSET('Sanitation Data'!$H$6,0,10*ROW('Sanitation Data'!H201)),NA())</f>
        <v>#N/A</v>
      </c>
      <c r="AR207" s="83" t="e">
        <f ca="true">+IF(AND(ISNUMBER(OFFSET('Sanitation Data'!$H$10,0,10*ROW('Sanitation Data'!H201))),'Data Summary'!DG207="Yes"),OFFSET('Sanitation Data'!$H$10,0,10*ROW('Sanitation Data'!H201)),NA())</f>
        <v>#N/A</v>
      </c>
      <c r="AS207" s="83" t="e">
        <f ca="true">+IF(AND(ISNUMBER(OFFSET('Sanitation Data'!$H$11,0,10*ROW('Sanitation Data'!H201))),'Data Summary'!DH207="Yes"),OFFSET('Sanitation Data'!$H$11,0,10*ROW('Sanitation Data'!H201)),NA())</f>
        <v>#N/A</v>
      </c>
      <c r="AT207" s="83" t="e">
        <f ca="true">+IF(AND(ISNUMBER(OFFSET('Sanitation Data'!$H$12,0,10*ROW('Sanitation Data'!H201))),'Data Summary'!DI207="Yes"),OFFSET('Sanitation Data'!$H$12,0,10*ROW('Sanitation Data'!H201)),NA())</f>
        <v>#N/A</v>
      </c>
      <c r="AU207" s="83" t="e">
        <f ca="true">+IF(AND(ISNUMBER(OFFSET('Sanitation Data'!$I$4,0,10*ROW('Sanitation Data'!I201))),'Data Summary'!DJ207="Yes"),100-OFFSET('Sanitation Data'!$I$4,0,10*ROW('Sanitation Data'!I201)),NA())</f>
        <v>#N/A</v>
      </c>
      <c r="AV207" s="83" t="e">
        <f ca="true">+IF(AND(ISNUMBER(OFFSET('Sanitation Data'!$I$6,0,10*ROW('Sanitation Data'!I201))),'Data Summary'!DK207="Yes"),OFFSET('Sanitation Data'!$I$6,0,10*ROW('Sanitation Data'!I201)),NA())</f>
        <v>#N/A</v>
      </c>
      <c r="AW207" s="83" t="e">
        <f ca="true">+IF(AND(ISNUMBER(OFFSET('Sanitation Data'!$I$10,0,10*ROW('Sanitation Data'!I201))),'Data Summary'!DL207="Yes"),OFFSET('Sanitation Data'!$I$10,0,10*ROW('Sanitation Data'!I201)),NA())</f>
        <v>#N/A</v>
      </c>
      <c r="AX207" s="83" t="e">
        <f ca="true">+IF(AND(ISNUMBER(OFFSET('Sanitation Data'!$I$11,0,10*ROW('Sanitation Data'!I201))),'Data Summary'!DM207="Yes"),OFFSET('Sanitation Data'!$I$11,0,10*ROW('Sanitation Data'!I201)),NA())</f>
        <v>#N/A</v>
      </c>
      <c r="AY207" s="83" t="e">
        <f ca="true">+IF(AND(ISNUMBER(OFFSET('Sanitation Data'!$I$12,0,10*ROW('Sanitation Data'!I201))),'Data Summary'!DN207="Yes"),OFFSET('Sanitation Data'!$I$12,0,10*ROW('Sanitation Data'!I201)),NA())</f>
        <v>#N/A</v>
      </c>
      <c r="AZ207" s="84" t="e">
        <f ca="true">+IF(AND(ISNUMBER(OFFSET('Hygiene Data'!$D$5,0,10*ROW('Hygiene Data'!D201))),'Data Summary'!DO207="Yes"),OFFSET('Hygiene Data'!$D$5,0,10*ROW('Hygiene Data'!D201)),NA())</f>
        <v>#N/A</v>
      </c>
      <c r="BA207" s="84" t="e">
        <f ca="true">+IF(AND(ISNUMBER(OFFSET('Hygiene Data'!$D$7,0,10*ROW('Hygiene Data'!D201))),'Data Summary'!DP207="Yes"),OFFSET('Hygiene Data'!$D$7,0,10*ROW('Hygiene Data'!D201)),NA())</f>
        <v>#N/A</v>
      </c>
      <c r="BB207" s="84" t="e">
        <f ca="true">+IF(AND(ISNUMBER(OFFSET('Hygiene Data'!$D$9,0,10*ROW('Hygiene Data'!D201))),'Data Summary'!DQ207="Yes"),OFFSET('Hygiene Data'!$D$9,0,10*ROW('Hygiene Data'!D201)),NA())</f>
        <v>#N/A</v>
      </c>
      <c r="BC207" s="84" t="e">
        <f ca="true">+IF(AND(ISNUMBER(OFFSET('Hygiene Data'!$E$5,0,10*ROW('Hygiene Data'!E201))),'Data Summary'!DR207="Yes"),OFFSET('Hygiene Data'!$E$5,0,10*ROW('Hygiene Data'!E201)),NA())</f>
        <v>#N/A</v>
      </c>
      <c r="BD207" s="84" t="e">
        <f ca="true">+IF(AND(ISNUMBER(OFFSET('Hygiene Data'!$E$7,0,10*ROW('Hygiene Data'!E201))),'Data Summary'!DS207="Yes"),OFFSET('Hygiene Data'!$E$7,0,10*ROW('Hygiene Data'!E201)),NA())</f>
        <v>#N/A</v>
      </c>
      <c r="BE207" s="84" t="e">
        <f ca="true">+IF(AND(ISNUMBER(OFFSET('Hygiene Data'!$E$9,0,10*ROW('Hygiene Data'!E201))),'Data Summary'!DT207="Yes"),OFFSET('Hygiene Data'!$E$9,0,10*ROW('Hygiene Data'!E201)),NA())</f>
        <v>#N/A</v>
      </c>
      <c r="BF207" s="84" t="e">
        <f ca="true">+IF(AND(ISNUMBER(OFFSET('Hygiene Data'!$F$5,0,10*ROW('Hygiene Data'!F201))),'Data Summary'!DU207="Yes"),OFFSET('Hygiene Data'!$F$5,0,10*ROW('Hygiene Data'!F201)),NA())</f>
        <v>#N/A</v>
      </c>
      <c r="BG207" s="84" t="e">
        <f ca="true">+IF(AND(ISNUMBER(OFFSET('Hygiene Data'!$F$7,0,10*ROW('Hygiene Data'!F201))),'Data Summary'!DV207="Yes"),OFFSET('Hygiene Data'!$F$7,0,10*ROW('Hygiene Data'!F201)),NA())</f>
        <v>#N/A</v>
      </c>
      <c r="BH207" s="84" t="e">
        <f ca="true">+IF(AND(ISNUMBER(OFFSET('Hygiene Data'!$F$9,0,10*ROW('Hygiene Data'!F201))),'Data Summary'!DW207="Yes"),OFFSET('Hygiene Data'!$F$9,0,10*ROW('Hygiene Data'!F201)),NA())</f>
        <v>#N/A</v>
      </c>
      <c r="BI207" s="84" t="e">
        <f ca="true">+IF(AND(ISNUMBER(OFFSET('Hygiene Data'!$G$5,0,10*ROW('Hygiene Data'!G201))),'Data Summary'!DX207="Yes"),OFFSET('Hygiene Data'!$G$5,0,10*ROW('Hygiene Data'!G201)),NA())</f>
        <v>#N/A</v>
      </c>
      <c r="BJ207" s="84" t="e">
        <f ca="true">+IF(AND(ISNUMBER(OFFSET('Hygiene Data'!$G$7,0,10*ROW('Hygiene Data'!G201))),'Data Summary'!DY207="Yes"),OFFSET('Hygiene Data'!$G$7,0,10*ROW('Hygiene Data'!G201)),NA())</f>
        <v>#N/A</v>
      </c>
      <c r="BK207" s="84" t="e">
        <f ca="true">+IF(AND(ISNUMBER(OFFSET('Hygiene Data'!$G$9,0,10*ROW('Hygiene Data'!G201))),'Data Summary'!DZ207="Yes"),OFFSET('Hygiene Data'!$G$9,0,10*ROW('Hygiene Data'!G201)),NA())</f>
        <v>#N/A</v>
      </c>
      <c r="BL207" s="84" t="e">
        <f ca="true">+IF(AND(ISNUMBER(OFFSET('Hygiene Data'!$H$5,0,10*ROW('Hygiene Data'!H201))),'Data Summary'!EA207="Yes"),OFFSET('Hygiene Data'!$H$5,0,10*ROW('Hygiene Data'!H201)),NA())</f>
        <v>#N/A</v>
      </c>
      <c r="BM207" s="84" t="e">
        <f ca="true">+IF(AND(ISNUMBER(OFFSET('Hygiene Data'!$H$7,0,10*ROW('Hygiene Data'!H201))),'Data Summary'!EB207="Yes"),OFFSET('Hygiene Data'!$H$7,0,10*ROW('Hygiene Data'!H201)),NA())</f>
        <v>#N/A</v>
      </c>
      <c r="BN207" s="84" t="e">
        <f ca="true">+IF(AND(ISNUMBER(OFFSET('Hygiene Data'!$H$9,0,10*ROW('Hygiene Data'!H201))),'Data Summary'!EC207="Yes"),OFFSET('Hygiene Data'!$H$9,0,10*ROW('Hygiene Data'!H201)),NA())</f>
        <v>#N/A</v>
      </c>
      <c r="BO207" s="84" t="e">
        <f ca="true">+IF(AND(ISNUMBER(OFFSET('Hygiene Data'!$I$5,0,10*ROW('Hygiene Data'!I201))),'Data Summary'!ED207="Yes"),OFFSET('Hygiene Data'!$I$5,0,10*ROW('Hygiene Data'!I201)),NA())</f>
        <v>#N/A</v>
      </c>
      <c r="BP207" s="84" t="e">
        <f ca="true">+IF(AND(ISNUMBER(OFFSET('Hygiene Data'!$I$7,0,10*ROW('Hygiene Data'!I201))),'Data Summary'!EE207="Yes"),OFFSET('Hygiene Data'!$I$7,0,10*ROW('Hygiene Data'!I201)),NA())</f>
        <v>#N/A</v>
      </c>
      <c r="BQ207" s="84"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CD7B5-5813-4705-A7CB-540E0C952F6C}">
  <sheetPr codeName="Sheet9">
    <tabColor rgb="FFEAEAEA"/>
  </sheetPr>
  <dimension ref="A1:AI488"/>
  <sheetViews>
    <sheetView topLeftCell="A7" workbookViewId="0"/>
  </sheetViews>
  <sheetFormatPr xmlns:x14ac="http://schemas.microsoft.com/office/spreadsheetml/2009/9/ac" defaultColWidth="9" defaultRowHeight="12.75" x14ac:dyDescent="0.2"/>
  <cols>
    <col min="1" max="1" width="13.625" style="147" customWidth="true"/>
    <col min="2" max="2" width="7.5" style="183" customWidth="true"/>
    <col min="3" max="8" width="8.75" style="147" customWidth="true"/>
    <col min="9" max="9" width="9.375" style="147" customWidth="true"/>
    <col min="10" max="10" width="13.375" style="147" customWidth="true"/>
    <col min="11" max="11" width="7.5" style="147" customWidth="true"/>
    <col min="12" max="17" width="8.625" style="147" customWidth="true"/>
    <col min="18" max="18" width="6.5" style="147" customWidth="true"/>
    <col min="19" max="19" width="13.375" style="147" customWidth="true"/>
    <col min="20" max="20" width="7.5" style="147" customWidth="true"/>
    <col min="21" max="26" width="9.125" style="147" customWidth="true"/>
    <col min="27" max="16384" width="9" style="147"/>
  </cols>
  <sheetData>
    <row xmlns:x14ac="http://schemas.microsoft.com/office/spreadsheetml/2009/9/ac" r="1" ht="15.75" x14ac:dyDescent="0.25">
      <c r="A1" s="143" t="s">
        <v>48</v>
      </c>
      <c r="B1" s="144"/>
      <c r="C1" s="145"/>
      <c r="D1" s="145"/>
      <c r="E1" s="145"/>
      <c r="F1" s="145"/>
      <c r="G1" s="145"/>
      <c r="H1" s="547"/>
      <c r="I1" s="547"/>
      <c r="J1" s="547"/>
      <c r="K1" s="547"/>
      <c r="L1" s="547"/>
      <c r="M1" s="547"/>
      <c r="N1" s="547"/>
      <c r="O1" s="547"/>
      <c r="P1" s="547"/>
      <c r="Q1" s="145"/>
      <c r="R1" s="145"/>
      <c r="S1" s="145"/>
      <c r="T1" s="146"/>
      <c r="U1" s="146"/>
      <c r="V1" s="146"/>
      <c r="W1" s="146"/>
      <c r="X1" s="146"/>
      <c r="Y1" s="146"/>
      <c r="Z1" s="146"/>
      <c r="AA1" s="146"/>
    </row>
    <row xmlns:x14ac="http://schemas.microsoft.com/office/spreadsheetml/2009/9/ac" r="2" s="150" customFormat="true" ht="26.25" customHeight="true" x14ac:dyDescent="0.25">
      <c r="A2" s="148" t="s">
        <v>13</v>
      </c>
      <c r="B2" s="149"/>
      <c r="J2" s="148" t="s">
        <v>14</v>
      </c>
      <c r="R2" s="151"/>
      <c r="S2" s="152" t="s">
        <v>15</v>
      </c>
      <c r="W2" s="151"/>
      <c r="X2" s="151"/>
      <c r="Y2" s="153"/>
      <c r="Z2" s="153"/>
      <c r="AD2" s="154"/>
      <c r="AE2" s="154"/>
      <c r="AF2" s="154"/>
      <c r="AG2" s="154"/>
      <c r="AH2" s="154"/>
      <c r="AI2" s="154"/>
    </row>
    <row xmlns:x14ac="http://schemas.microsoft.com/office/spreadsheetml/2009/9/ac" r="3" ht="15.75" x14ac:dyDescent="0.25">
      <c r="A3" s="155"/>
      <c r="B3" s="156" t="s">
        <v>4</v>
      </c>
      <c r="C3" s="151" t="s">
        <v>7</v>
      </c>
      <c r="D3" s="151" t="s">
        <v>2</v>
      </c>
      <c r="E3" s="151" t="s">
        <v>1</v>
      </c>
      <c r="F3" s="151" t="s">
        <v>54</v>
      </c>
      <c r="G3" s="151" t="s">
        <v>17</v>
      </c>
      <c r="H3" s="151" t="s">
        <v>18</v>
      </c>
      <c r="I3" s="157"/>
      <c r="J3" s="155"/>
      <c r="K3" s="156" t="s">
        <v>4</v>
      </c>
      <c r="L3" s="151" t="s">
        <v>7</v>
      </c>
      <c r="M3" s="151" t="s">
        <v>2</v>
      </c>
      <c r="N3" s="151" t="s">
        <v>1</v>
      </c>
      <c r="O3" s="151" t="s">
        <v>54</v>
      </c>
      <c r="P3" s="151" t="s">
        <v>17</v>
      </c>
      <c r="Q3" s="151" t="s">
        <v>18</v>
      </c>
      <c r="R3" s="153"/>
      <c r="S3" s="158"/>
      <c r="T3" s="156" t="s">
        <v>4</v>
      </c>
      <c r="U3" s="151" t="s">
        <v>7</v>
      </c>
      <c r="V3" s="151" t="s">
        <v>2</v>
      </c>
      <c r="W3" s="151" t="s">
        <v>1</v>
      </c>
      <c r="X3" s="151" t="s">
        <v>54</v>
      </c>
      <c r="Y3" s="151" t="s">
        <v>17</v>
      </c>
      <c r="Z3" s="151" t="s">
        <v>18</v>
      </c>
      <c r="AB3" s="154"/>
      <c r="AC3" s="154"/>
      <c r="AD3" s="154"/>
      <c r="AE3" s="154"/>
      <c r="AF3" s="154"/>
      <c r="AG3" s="154"/>
    </row>
    <row xmlns:x14ac="http://schemas.microsoft.com/office/spreadsheetml/2009/9/ac" r="4" ht="15.75" x14ac:dyDescent="0.25">
      <c r="A4" s="155" t="s">
        <v>34</v>
      </c>
      <c r="B4" s="10">
        <v>2022</v>
      </c>
      <c r="C4" s="10"/>
      <c r="D4" s="10"/>
      <c r="E4" s="10"/>
      <c r="F4" s="10"/>
      <c r="G4" s="10"/>
      <c r="H4" s="10"/>
      <c r="I4" s="157"/>
      <c r="J4" s="155" t="s">
        <v>34</v>
      </c>
      <c r="K4" s="10">
        <v>2017</v>
      </c>
      <c r="L4" s="10"/>
      <c r="M4" s="10"/>
      <c r="N4" s="10"/>
      <c r="O4" s="10"/>
      <c r="P4" s="10"/>
      <c r="Q4" s="10"/>
      <c r="R4" s="154"/>
      <c r="S4" s="155" t="s">
        <v>34</v>
      </c>
      <c r="T4" s="10">
        <v>2023</v>
      </c>
      <c r="U4" s="10"/>
      <c r="V4" s="10"/>
      <c r="W4" s="10"/>
      <c r="X4" s="10"/>
      <c r="Y4" s="10"/>
      <c r="Z4" s="10"/>
      <c r="AA4" s="154"/>
      <c r="AB4" s="154"/>
      <c r="AC4" s="154"/>
      <c r="AD4" s="154"/>
      <c r="AE4" s="154"/>
      <c r="AF4" s="154"/>
      <c r="AG4" s="154"/>
    </row>
    <row xmlns:x14ac="http://schemas.microsoft.com/office/spreadsheetml/2009/9/ac" r="5" ht="15.75" x14ac:dyDescent="0.25">
      <c r="A5" s="155" t="s">
        <v>35</v>
      </c>
      <c r="B5" s="10">
        <v>2022</v>
      </c>
      <c r="C5" s="10"/>
      <c r="D5" s="10"/>
      <c r="E5" s="10"/>
      <c r="F5" s="10"/>
      <c r="G5" s="10"/>
      <c r="H5" s="10"/>
      <c r="I5" s="157"/>
      <c r="J5" s="155" t="s">
        <v>35</v>
      </c>
      <c r="K5" s="10">
        <v>2017</v>
      </c>
      <c r="L5" s="10"/>
      <c r="M5" s="10"/>
      <c r="N5" s="10"/>
      <c r="O5" s="10"/>
      <c r="P5" s="10"/>
      <c r="Q5" s="10"/>
      <c r="R5" s="154"/>
      <c r="S5" s="155" t="s">
        <v>35</v>
      </c>
      <c r="T5" s="10">
        <v>2023</v>
      </c>
      <c r="U5" s="10"/>
      <c r="V5" s="10"/>
      <c r="W5" s="10"/>
      <c r="X5" s="10"/>
      <c r="Y5" s="10"/>
      <c r="Z5" s="10"/>
      <c r="AA5" s="154"/>
      <c r="AB5" s="154"/>
      <c r="AC5" s="154"/>
      <c r="AD5" s="154"/>
      <c r="AE5" s="154"/>
      <c r="AF5" s="154"/>
      <c r="AG5" s="154"/>
    </row>
    <row xmlns:x14ac="http://schemas.microsoft.com/office/spreadsheetml/2009/9/ac" r="6" s="150" customFormat="true" ht="15.75" x14ac:dyDescent="0.25">
      <c r="A6" s="155" t="s">
        <v>36</v>
      </c>
      <c r="B6" s="10">
        <v>2022</v>
      </c>
      <c r="C6" s="10">
        <v>45.08978278</v>
      </c>
      <c r="D6" s="10"/>
      <c r="E6" s="10"/>
      <c r="F6" s="10"/>
      <c r="G6" s="10">
        <v>48.132981049999998</v>
      </c>
      <c r="H6" s="10">
        <v>62.805596749999999</v>
      </c>
      <c r="I6" s="157"/>
      <c r="J6" s="155" t="s">
        <v>36</v>
      </c>
      <c r="K6" s="10">
        <v>2017</v>
      </c>
      <c r="L6" s="10">
        <v>45.365864369999997</v>
      </c>
      <c r="M6" s="10"/>
      <c r="N6" s="10"/>
      <c r="O6" s="10"/>
      <c r="P6" s="10"/>
      <c r="Q6" s="10"/>
      <c r="R6" s="153"/>
      <c r="S6" s="155" t="s">
        <v>36</v>
      </c>
      <c r="T6" s="10">
        <v>2023</v>
      </c>
      <c r="U6" s="10"/>
      <c r="V6" s="10"/>
      <c r="W6" s="10"/>
      <c r="X6" s="10"/>
      <c r="Y6" s="10"/>
      <c r="Z6" s="10"/>
      <c r="AA6" s="154"/>
      <c r="AB6" s="154"/>
      <c r="AC6" s="154"/>
      <c r="AD6" s="154"/>
      <c r="AE6" s="154"/>
      <c r="AF6" s="154"/>
      <c r="AG6" s="154"/>
    </row>
    <row xmlns:x14ac="http://schemas.microsoft.com/office/spreadsheetml/2009/9/ac" r="7" s="150" customFormat="true" ht="15.75" x14ac:dyDescent="0.25">
      <c r="A7" s="159" t="s">
        <v>214</v>
      </c>
      <c r="B7" s="10">
        <v>2022</v>
      </c>
      <c r="C7" s="10">
        <v>54.91021722</v>
      </c>
      <c r="D7" s="10">
        <v>100</v>
      </c>
      <c r="E7" s="10">
        <v>100</v>
      </c>
      <c r="F7" s="10">
        <v>100</v>
      </c>
      <c r="G7" s="10">
        <v>51.867018950000002</v>
      </c>
      <c r="H7" s="10">
        <v>37.194403250000001</v>
      </c>
      <c r="I7" s="154"/>
      <c r="J7" s="159" t="s">
        <v>214</v>
      </c>
      <c r="K7" s="10">
        <v>2017</v>
      </c>
      <c r="L7" s="10">
        <v>54.634135630000003</v>
      </c>
      <c r="M7" s="10">
        <v>100</v>
      </c>
      <c r="N7" s="10">
        <v>100</v>
      </c>
      <c r="O7" s="10">
        <v>100</v>
      </c>
      <c r="P7" s="10">
        <v>100</v>
      </c>
      <c r="Q7" s="10">
        <v>100</v>
      </c>
      <c r="R7" s="154"/>
      <c r="S7" s="159" t="s">
        <v>214</v>
      </c>
      <c r="T7" s="10">
        <v>2023</v>
      </c>
      <c r="U7" s="10">
        <v>100</v>
      </c>
      <c r="V7" s="10">
        <v>100</v>
      </c>
      <c r="W7" s="10">
        <v>100</v>
      </c>
      <c r="X7" s="10">
        <v>100</v>
      </c>
      <c r="Y7" s="10">
        <v>100</v>
      </c>
      <c r="Z7" s="10">
        <v>100</v>
      </c>
      <c r="AA7" s="160"/>
    </row>
    <row xmlns:x14ac="http://schemas.microsoft.com/office/spreadsheetml/2009/9/ac" r="8" s="150" customFormat="true" ht="15.75" x14ac:dyDescent="0.25">
      <c r="A8" s="161"/>
      <c r="B8" s="162"/>
      <c r="H8" s="160"/>
      <c r="I8" s="160"/>
      <c r="J8" s="160"/>
      <c r="K8" s="160"/>
      <c r="L8" s="160"/>
      <c r="M8" s="160"/>
      <c r="N8" s="160"/>
      <c r="O8" s="160"/>
      <c r="P8" s="160"/>
      <c r="Q8" s="160"/>
      <c r="R8" s="160"/>
      <c r="S8" s="160"/>
      <c r="T8" s="160"/>
      <c r="U8" s="160"/>
      <c r="V8" s="160"/>
      <c r="W8" s="160"/>
      <c r="X8" s="160"/>
      <c r="Y8" s="160"/>
      <c r="Z8" s="160"/>
      <c r="AA8" s="160"/>
    </row>
    <row xmlns:x14ac="http://schemas.microsoft.com/office/spreadsheetml/2009/9/ac" r="9" s="150" customFormat="true" ht="15.75" x14ac:dyDescent="0.25">
      <c r="A9" s="161"/>
      <c r="B9" s="162"/>
      <c r="H9" s="160"/>
      <c r="I9" s="160"/>
      <c r="J9" s="160"/>
      <c r="K9" s="160"/>
      <c r="L9" s="160"/>
      <c r="M9" s="160"/>
      <c r="N9" s="160"/>
      <c r="O9" s="160"/>
      <c r="P9" s="160"/>
      <c r="Q9" s="160"/>
      <c r="R9" s="160"/>
      <c r="S9" s="160"/>
      <c r="T9" s="160"/>
      <c r="U9" s="160"/>
      <c r="V9" s="160"/>
      <c r="W9" s="160"/>
      <c r="X9" s="160"/>
      <c r="Y9" s="160"/>
      <c r="Z9" s="160"/>
      <c r="AA9" s="160"/>
    </row>
    <row xmlns:x14ac="http://schemas.microsoft.com/office/spreadsheetml/2009/9/ac" r="10" s="150" customFormat="true" ht="15.75" x14ac:dyDescent="0.25">
      <c r="A10" s="163"/>
      <c r="B10" s="162"/>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row>
    <row xmlns:x14ac="http://schemas.microsoft.com/office/spreadsheetml/2009/9/ac" r="11" ht="15.75" x14ac:dyDescent="0.25">
      <c r="A11" s="164"/>
      <c r="B11" s="165"/>
      <c r="C11" s="160"/>
      <c r="D11" s="160"/>
      <c r="E11" s="160"/>
      <c r="F11" s="160"/>
      <c r="G11" s="160"/>
      <c r="H11" s="160"/>
      <c r="I11" s="160"/>
      <c r="J11" s="160"/>
      <c r="K11" s="160"/>
      <c r="L11" s="160"/>
      <c r="M11" s="160"/>
      <c r="N11" s="160"/>
      <c r="O11" s="160"/>
      <c r="P11" s="160"/>
      <c r="Q11" s="160"/>
    </row>
    <row xmlns:x14ac="http://schemas.microsoft.com/office/spreadsheetml/2009/9/ac" r="12" ht="15.75" x14ac:dyDescent="0.25">
      <c r="A12" s="166" t="s">
        <v>49</v>
      </c>
      <c r="B12" s="167"/>
      <c r="C12" s="168"/>
      <c r="D12" s="168"/>
      <c r="E12" s="168"/>
      <c r="F12" s="168"/>
      <c r="G12" s="168"/>
      <c r="H12" s="168"/>
      <c r="I12" s="168"/>
      <c r="J12" s="168"/>
      <c r="K12" s="168"/>
      <c r="L12" s="168"/>
      <c r="M12" s="168"/>
      <c r="N12" s="168"/>
      <c r="O12" s="168"/>
      <c r="P12" s="168"/>
      <c r="Q12" s="168"/>
      <c r="R12" s="169"/>
      <c r="S12" s="169"/>
      <c r="T12" s="169"/>
      <c r="U12" s="169"/>
      <c r="V12" s="169"/>
    </row>
    <row xmlns:x14ac="http://schemas.microsoft.com/office/spreadsheetml/2009/9/ac" r="13" s="172" customFormat="true" x14ac:dyDescent="0.2">
      <c r="A13" s="170" t="s">
        <v>50</v>
      </c>
      <c r="B13" s="171" t="s">
        <v>41</v>
      </c>
      <c r="C13" s="170" t="s">
        <v>89</v>
      </c>
      <c r="D13" s="170" t="s">
        <v>51</v>
      </c>
      <c r="E13" s="170" t="s">
        <v>157</v>
      </c>
      <c r="F13" s="170" t="s">
        <v>90</v>
      </c>
      <c r="G13" s="170" t="s">
        <v>91</v>
      </c>
      <c r="H13" s="170" t="s">
        <v>92</v>
      </c>
      <c r="I13" s="170" t="s">
        <v>93</v>
      </c>
      <c r="J13" s="170" t="s">
        <v>211</v>
      </c>
      <c r="K13" s="170" t="s">
        <v>158</v>
      </c>
      <c r="L13" s="170" t="s">
        <v>94</v>
      </c>
      <c r="M13" s="170" t="s">
        <v>95</v>
      </c>
      <c r="N13" s="170" t="s">
        <v>96</v>
      </c>
      <c r="O13" s="172" t="s">
        <v>170</v>
      </c>
      <c r="P13" s="172" t="s">
        <v>212</v>
      </c>
      <c r="Q13" s="170" t="s">
        <v>121</v>
      </c>
      <c r="R13" s="170" t="s">
        <v>156</v>
      </c>
      <c r="S13" s="173" t="s">
        <v>171</v>
      </c>
      <c r="T13" s="174" t="s">
        <v>97</v>
      </c>
      <c r="U13" s="174" t="s">
        <v>98</v>
      </c>
      <c r="V13" s="174" t="s">
        <v>213</v>
      </c>
    </row>
    <row xmlns:x14ac="http://schemas.microsoft.com/office/spreadsheetml/2009/9/ac" r="14" s="177" customFormat="true" ht="12" x14ac:dyDescent="0.2">
      <c r="A14" s="175" t="s">
        <v>173</v>
      </c>
      <c r="B14" s="10">
        <v>2000</v>
      </c>
      <c r="C14" s="176" t="s">
        <v>7</v>
      </c>
      <c r="D14" s="10">
        <v>3378332</v>
      </c>
      <c r="E14" s="10"/>
      <c r="F14" s="10">
        <v>19.6883894776829</v>
      </c>
      <c r="G14" s="10"/>
      <c r="H14" s="10"/>
      <c r="I14" s="10">
        <v>80.311610522317096</v>
      </c>
      <c r="J14" s="10">
        <v>19.6883894776829</v>
      </c>
      <c r="K14" s="10">
        <v>31.296932698671299</v>
      </c>
      <c r="L14" s="10">
        <v>13.07317287420938</v>
      </c>
      <c r="M14" s="10"/>
      <c r="N14" s="10"/>
      <c r="O14" s="10">
        <v>86.926827125790624</v>
      </c>
      <c r="P14" s="10">
        <v>13.07317287420938</v>
      </c>
      <c r="Q14" s="10"/>
      <c r="R14" s="10"/>
      <c r="S14" s="10"/>
      <c r="T14" s="10"/>
      <c r="U14" s="10"/>
      <c r="V14" s="10">
        <v>100</v>
      </c>
    </row>
    <row xmlns:x14ac="http://schemas.microsoft.com/office/spreadsheetml/2009/9/ac" r="15" s="177" customFormat="true" ht="12" x14ac:dyDescent="0.2">
      <c r="A15" s="175" t="s">
        <v>173</v>
      </c>
      <c r="B15" s="10">
        <v>2001</v>
      </c>
      <c r="C15" s="176" t="s">
        <v>7</v>
      </c>
      <c r="D15" s="10">
        <v>3423079</v>
      </c>
      <c r="E15" s="10"/>
      <c r="F15" s="10">
        <v>19.6883894776829</v>
      </c>
      <c r="G15" s="10"/>
      <c r="H15" s="10"/>
      <c r="I15" s="10">
        <v>80.311610522317096</v>
      </c>
      <c r="J15" s="10">
        <v>19.6883894776829</v>
      </c>
      <c r="K15" s="10">
        <v>31.296932698671299</v>
      </c>
      <c r="L15" s="10">
        <v>13.07317287420938</v>
      </c>
      <c r="M15" s="10"/>
      <c r="N15" s="10"/>
      <c r="O15" s="10">
        <v>86.926827125790624</v>
      </c>
      <c r="P15" s="10">
        <v>13.07317287420938</v>
      </c>
      <c r="Q15" s="10"/>
      <c r="R15" s="10"/>
      <c r="S15" s="10"/>
      <c r="T15" s="10"/>
      <c r="U15" s="10"/>
      <c r="V15" s="10">
        <v>100</v>
      </c>
    </row>
    <row xmlns:x14ac="http://schemas.microsoft.com/office/spreadsheetml/2009/9/ac" r="16" s="177" customFormat="true" ht="12" x14ac:dyDescent="0.2">
      <c r="A16" s="175" t="s">
        <v>173</v>
      </c>
      <c r="B16" s="10">
        <v>2002</v>
      </c>
      <c r="C16" s="176" t="s">
        <v>7</v>
      </c>
      <c r="D16" s="10">
        <v>3463157</v>
      </c>
      <c r="E16" s="10"/>
      <c r="F16" s="10">
        <v>21.760261697691021</v>
      </c>
      <c r="G16" s="10"/>
      <c r="H16" s="10"/>
      <c r="I16" s="10">
        <v>78.239738302308979</v>
      </c>
      <c r="J16" s="10">
        <v>21.760261697691021</v>
      </c>
      <c r="K16" s="10">
        <v>35.648466349335649</v>
      </c>
      <c r="L16" s="10">
        <v>16.536586437105139</v>
      </c>
      <c r="M16" s="10"/>
      <c r="N16" s="10"/>
      <c r="O16" s="10">
        <v>83.463413562894857</v>
      </c>
      <c r="P16" s="10">
        <v>16.536586437105139</v>
      </c>
      <c r="Q16" s="10"/>
      <c r="R16" s="10"/>
      <c r="S16" s="10"/>
      <c r="T16" s="10"/>
      <c r="U16" s="10"/>
      <c r="V16" s="10">
        <v>100</v>
      </c>
    </row>
    <row xmlns:x14ac="http://schemas.microsoft.com/office/spreadsheetml/2009/9/ac" r="17" s="177" customFormat="true" ht="12" x14ac:dyDescent="0.2">
      <c r="A17" s="175" t="s">
        <v>173</v>
      </c>
      <c r="B17" s="10">
        <v>2003</v>
      </c>
      <c r="C17" s="176" t="s">
        <v>7</v>
      </c>
      <c r="D17" s="10">
        <v>3501764</v>
      </c>
      <c r="E17" s="10"/>
      <c r="F17" s="10">
        <v>23.832133917698229</v>
      </c>
      <c r="G17" s="10"/>
      <c r="H17" s="10"/>
      <c r="I17" s="10">
        <v>76.167866082301771</v>
      </c>
      <c r="J17" s="10">
        <v>23.832133917698229</v>
      </c>
      <c r="K17" s="10">
        <v>40</v>
      </c>
      <c r="L17" s="10">
        <v>20</v>
      </c>
      <c r="M17" s="10"/>
      <c r="N17" s="10"/>
      <c r="O17" s="10">
        <v>80</v>
      </c>
      <c r="P17" s="10">
        <v>20</v>
      </c>
      <c r="Q17" s="10"/>
      <c r="R17" s="10"/>
      <c r="S17" s="10"/>
      <c r="T17" s="10"/>
      <c r="U17" s="10"/>
      <c r="V17" s="10">
        <v>100</v>
      </c>
    </row>
    <row xmlns:x14ac="http://schemas.microsoft.com/office/spreadsheetml/2009/9/ac" r="18" s="177" customFormat="true" ht="12" x14ac:dyDescent="0.2">
      <c r="A18" s="175" t="s">
        <v>173</v>
      </c>
      <c r="B18" s="10">
        <v>2004</v>
      </c>
      <c r="C18" s="176" t="s">
        <v>7</v>
      </c>
      <c r="D18" s="10">
        <v>3539989</v>
      </c>
      <c r="E18" s="10"/>
      <c r="F18" s="10">
        <v>25.904006137705441</v>
      </c>
      <c r="G18" s="10"/>
      <c r="H18" s="10"/>
      <c r="I18" s="10">
        <v>74.095993862294563</v>
      </c>
      <c r="J18" s="10">
        <v>25.904006137705441</v>
      </c>
      <c r="K18" s="10">
        <v>44.35153365066617</v>
      </c>
      <c r="L18" s="10">
        <v>23.46341356289577</v>
      </c>
      <c r="M18" s="10"/>
      <c r="N18" s="10"/>
      <c r="O18" s="10">
        <v>76.536586437104233</v>
      </c>
      <c r="P18" s="10">
        <v>23.46341356289577</v>
      </c>
      <c r="Q18" s="10"/>
      <c r="R18" s="10"/>
      <c r="S18" s="10"/>
      <c r="T18" s="10"/>
      <c r="U18" s="10"/>
      <c r="V18" s="10">
        <v>100</v>
      </c>
    </row>
    <row xmlns:x14ac="http://schemas.microsoft.com/office/spreadsheetml/2009/9/ac" r="19" s="177" customFormat="true" ht="12" x14ac:dyDescent="0.2">
      <c r="A19" s="175" t="s">
        <v>173</v>
      </c>
      <c r="B19" s="10">
        <v>2005</v>
      </c>
      <c r="C19" s="176" t="s">
        <v>7</v>
      </c>
      <c r="D19" s="10">
        <v>3569955</v>
      </c>
      <c r="E19" s="10"/>
      <c r="F19" s="10">
        <v>27.975878357713551</v>
      </c>
      <c r="G19" s="10"/>
      <c r="H19" s="10"/>
      <c r="I19" s="10">
        <v>72.024121642286445</v>
      </c>
      <c r="J19" s="10">
        <v>27.975878357713551</v>
      </c>
      <c r="K19" s="10">
        <v>48.70306730133052</v>
      </c>
      <c r="L19" s="10">
        <v>26.92682712579062</v>
      </c>
      <c r="M19" s="10"/>
      <c r="N19" s="10"/>
      <c r="O19" s="10">
        <v>73.073172874209376</v>
      </c>
      <c r="P19" s="10">
        <v>26.92682712579062</v>
      </c>
      <c r="Q19" s="10"/>
      <c r="R19" s="10"/>
      <c r="S19" s="10"/>
      <c r="T19" s="10"/>
      <c r="U19" s="10"/>
      <c r="V19" s="10">
        <v>100</v>
      </c>
    </row>
    <row xmlns:x14ac="http://schemas.microsoft.com/office/spreadsheetml/2009/9/ac" r="20" s="177" customFormat="true" ht="12" x14ac:dyDescent="0.2">
      <c r="A20" s="175" t="s">
        <v>173</v>
      </c>
      <c r="B20" s="10">
        <v>2006</v>
      </c>
      <c r="C20" s="176" t="s">
        <v>7</v>
      </c>
      <c r="D20" s="10">
        <v>3596639</v>
      </c>
      <c r="E20" s="10"/>
      <c r="F20" s="10">
        <v>30.047750577720759</v>
      </c>
      <c r="G20" s="10"/>
      <c r="H20" s="10"/>
      <c r="I20" s="10">
        <v>69.952249422279237</v>
      </c>
      <c r="J20" s="10">
        <v>30.047750577720759</v>
      </c>
      <c r="K20" s="10">
        <v>53.054600951994871</v>
      </c>
      <c r="L20" s="10">
        <v>30.39024068868639</v>
      </c>
      <c r="M20" s="10"/>
      <c r="N20" s="10"/>
      <c r="O20" s="10">
        <v>69.60975931131361</v>
      </c>
      <c r="P20" s="10">
        <v>30.39024068868639</v>
      </c>
      <c r="Q20" s="10"/>
      <c r="R20" s="10"/>
      <c r="S20" s="10"/>
      <c r="T20" s="10"/>
      <c r="U20" s="10"/>
      <c r="V20" s="10">
        <v>100</v>
      </c>
    </row>
    <row xmlns:x14ac="http://schemas.microsoft.com/office/spreadsheetml/2009/9/ac" r="21" s="177" customFormat="true" ht="12" x14ac:dyDescent="0.2">
      <c r="A21" s="175" t="s">
        <v>173</v>
      </c>
      <c r="B21" s="10">
        <v>2007</v>
      </c>
      <c r="C21" s="176" t="s">
        <v>7</v>
      </c>
      <c r="D21" s="10">
        <v>3619674</v>
      </c>
      <c r="E21" s="10"/>
      <c r="F21" s="10">
        <v>32.11962279772797</v>
      </c>
      <c r="G21" s="10"/>
      <c r="H21" s="10"/>
      <c r="I21" s="10">
        <v>67.88037720227203</v>
      </c>
      <c r="J21" s="10">
        <v>32.11962279772797</v>
      </c>
      <c r="K21" s="10">
        <v>57.406134602661041</v>
      </c>
      <c r="L21" s="10">
        <v>33.853654251581247</v>
      </c>
      <c r="M21" s="10"/>
      <c r="N21" s="10"/>
      <c r="O21" s="10">
        <v>66.146345748418753</v>
      </c>
      <c r="P21" s="10">
        <v>33.853654251581247</v>
      </c>
      <c r="Q21" s="10"/>
      <c r="R21" s="10"/>
      <c r="S21" s="10"/>
      <c r="T21" s="10"/>
      <c r="U21" s="10"/>
      <c r="V21" s="10">
        <v>100</v>
      </c>
    </row>
    <row xmlns:x14ac="http://schemas.microsoft.com/office/spreadsheetml/2009/9/ac" r="22" s="177" customFormat="true" ht="12" x14ac:dyDescent="0.2">
      <c r="A22" s="175" t="s">
        <v>173</v>
      </c>
      <c r="B22" s="10">
        <v>2008</v>
      </c>
      <c r="C22" s="176" t="s">
        <v>7</v>
      </c>
      <c r="D22" s="10">
        <v>3640197</v>
      </c>
      <c r="E22" s="10"/>
      <c r="F22" s="10">
        <v>34.191495017736088</v>
      </c>
      <c r="G22" s="10"/>
      <c r="H22" s="10"/>
      <c r="I22" s="10">
        <v>65.808504982263912</v>
      </c>
      <c r="J22" s="10">
        <v>34.191495017736088</v>
      </c>
      <c r="K22" s="10">
        <v>61.757668253325392</v>
      </c>
      <c r="L22" s="10">
        <v>37.317067814477006</v>
      </c>
      <c r="M22" s="10"/>
      <c r="N22" s="10"/>
      <c r="O22" s="10">
        <v>62.682932185522994</v>
      </c>
      <c r="P22" s="10">
        <v>37.317067814477006</v>
      </c>
      <c r="Q22" s="10"/>
      <c r="R22" s="10"/>
      <c r="S22" s="10"/>
      <c r="T22" s="10"/>
      <c r="U22" s="10"/>
      <c r="V22" s="10">
        <v>100</v>
      </c>
    </row>
    <row xmlns:x14ac="http://schemas.microsoft.com/office/spreadsheetml/2009/9/ac" r="23" s="177" customFormat="true" ht="12" x14ac:dyDescent="0.2">
      <c r="A23" s="175" t="s">
        <v>173</v>
      </c>
      <c r="B23" s="10">
        <v>2009</v>
      </c>
      <c r="C23" s="176" t="s">
        <v>7</v>
      </c>
      <c r="D23" s="10">
        <v>3658019</v>
      </c>
      <c r="E23" s="10"/>
      <c r="F23" s="10">
        <v>36.263367237743303</v>
      </c>
      <c r="G23" s="10"/>
      <c r="H23" s="10"/>
      <c r="I23" s="10">
        <v>63.736632762256697</v>
      </c>
      <c r="J23" s="10">
        <v>36.263367237743303</v>
      </c>
      <c r="K23" s="10">
        <v>66.109201903989742</v>
      </c>
      <c r="L23" s="10">
        <v>40.780481377371871</v>
      </c>
      <c r="M23" s="10"/>
      <c r="N23" s="10"/>
      <c r="O23" s="10">
        <v>59.219518622628129</v>
      </c>
      <c r="P23" s="10">
        <v>40.780481377371871</v>
      </c>
      <c r="Q23" s="10"/>
      <c r="R23" s="10"/>
      <c r="S23" s="10"/>
      <c r="T23" s="10"/>
      <c r="U23" s="10"/>
      <c r="V23" s="10">
        <v>100</v>
      </c>
    </row>
    <row xmlns:x14ac="http://schemas.microsoft.com/office/spreadsheetml/2009/9/ac" r="24" s="177" customFormat="true" ht="12" x14ac:dyDescent="0.2">
      <c r="A24" s="175" t="s">
        <v>173</v>
      </c>
      <c r="B24" s="10">
        <v>2010</v>
      </c>
      <c r="C24" s="176" t="s">
        <v>7</v>
      </c>
      <c r="D24" s="10">
        <v>3673943</v>
      </c>
      <c r="E24" s="10"/>
      <c r="F24" s="10">
        <v>38.335239457750497</v>
      </c>
      <c r="G24" s="10"/>
      <c r="H24" s="10"/>
      <c r="I24" s="10">
        <v>61.664760542249503</v>
      </c>
      <c r="J24" s="10">
        <v>38.335239457750497</v>
      </c>
      <c r="K24" s="10">
        <v>70.460735554654093</v>
      </c>
      <c r="L24" s="10">
        <v>44.243894940267637</v>
      </c>
      <c r="M24" s="10"/>
      <c r="N24" s="10"/>
      <c r="O24" s="10">
        <v>55.756105059732363</v>
      </c>
      <c r="P24" s="10">
        <v>44.243894940267637</v>
      </c>
      <c r="Q24" s="10"/>
      <c r="R24" s="10"/>
      <c r="S24" s="10"/>
      <c r="T24" s="10"/>
      <c r="U24" s="10"/>
      <c r="V24" s="10">
        <v>100</v>
      </c>
    </row>
    <row xmlns:x14ac="http://schemas.microsoft.com/office/spreadsheetml/2009/9/ac" r="25" s="177" customFormat="true" ht="12" x14ac:dyDescent="0.2">
      <c r="A25" s="175" t="s">
        <v>173</v>
      </c>
      <c r="B25" s="10">
        <v>2011</v>
      </c>
      <c r="C25" s="176" t="s">
        <v>7</v>
      </c>
      <c r="D25" s="10">
        <v>3663930</v>
      </c>
      <c r="E25" s="10"/>
      <c r="F25" s="10">
        <v>40.407111677758621</v>
      </c>
      <c r="G25" s="10"/>
      <c r="H25" s="10"/>
      <c r="I25" s="10">
        <v>59.592888322241379</v>
      </c>
      <c r="J25" s="10">
        <v>40.407111677758621</v>
      </c>
      <c r="K25" s="10">
        <v>74.812269205320263</v>
      </c>
      <c r="L25" s="10">
        <v>47.707308503162487</v>
      </c>
      <c r="M25" s="10"/>
      <c r="N25" s="10"/>
      <c r="O25" s="10">
        <v>52.292691496837513</v>
      </c>
      <c r="P25" s="10">
        <v>47.707308503162487</v>
      </c>
      <c r="Q25" s="10"/>
      <c r="R25" s="10"/>
      <c r="S25" s="10"/>
      <c r="T25" s="10"/>
      <c r="U25" s="10"/>
      <c r="V25" s="10">
        <v>100</v>
      </c>
    </row>
    <row xmlns:x14ac="http://schemas.microsoft.com/office/spreadsheetml/2009/9/ac" r="26" s="177" customFormat="true" ht="12" x14ac:dyDescent="0.2">
      <c r="A26" s="175" t="s">
        <v>173</v>
      </c>
      <c r="B26" s="10">
        <v>2012</v>
      </c>
      <c r="C26" s="176" t="s">
        <v>7</v>
      </c>
      <c r="D26" s="10">
        <v>3680039</v>
      </c>
      <c r="E26" s="10"/>
      <c r="F26" s="10">
        <v>42.478983897765829</v>
      </c>
      <c r="G26" s="10"/>
      <c r="H26" s="10"/>
      <c r="I26" s="10">
        <v>57.521016102234171</v>
      </c>
      <c r="J26" s="10">
        <v>42.478983897765829</v>
      </c>
      <c r="K26" s="10">
        <v>79.163802855984613</v>
      </c>
      <c r="L26" s="10">
        <v>51.170722066058261</v>
      </c>
      <c r="M26" s="10"/>
      <c r="N26" s="10"/>
      <c r="O26" s="10">
        <v>48.829277933941739</v>
      </c>
      <c r="P26" s="10">
        <v>51.170722066058261</v>
      </c>
      <c r="Q26" s="10"/>
      <c r="R26" s="10"/>
      <c r="S26" s="10"/>
      <c r="T26" s="10"/>
      <c r="U26" s="10"/>
      <c r="V26" s="10">
        <v>100</v>
      </c>
    </row>
    <row xmlns:x14ac="http://schemas.microsoft.com/office/spreadsheetml/2009/9/ac" r="27" s="177" customFormat="true" ht="12" x14ac:dyDescent="0.2">
      <c r="A27" s="175" t="s">
        <v>173</v>
      </c>
      <c r="B27" s="10">
        <v>2013</v>
      </c>
      <c r="C27" s="176" t="s">
        <v>7</v>
      </c>
      <c r="D27" s="10">
        <v>3697717</v>
      </c>
      <c r="E27" s="10"/>
      <c r="F27" s="10">
        <v>44.550856117773947</v>
      </c>
      <c r="G27" s="10"/>
      <c r="H27" s="10"/>
      <c r="I27" s="10">
        <v>55.449143882226053</v>
      </c>
      <c r="J27" s="10">
        <v>44.550856117773947</v>
      </c>
      <c r="K27" s="10">
        <v>83.515336506648964</v>
      </c>
      <c r="L27" s="10">
        <v>54.634135628953118</v>
      </c>
      <c r="M27" s="10"/>
      <c r="N27" s="10"/>
      <c r="O27" s="10">
        <v>45.365864371046882</v>
      </c>
      <c r="P27" s="10">
        <v>54.634135628953118</v>
      </c>
      <c r="Q27" s="10"/>
      <c r="R27" s="10"/>
      <c r="S27" s="10"/>
      <c r="T27" s="10"/>
      <c r="U27" s="10"/>
      <c r="V27" s="10">
        <v>100</v>
      </c>
    </row>
    <row xmlns:x14ac="http://schemas.microsoft.com/office/spreadsheetml/2009/9/ac" r="28" s="177" customFormat="true" ht="12" x14ac:dyDescent="0.2">
      <c r="A28" s="175" t="s">
        <v>173</v>
      </c>
      <c r="B28" s="10">
        <v>2014</v>
      </c>
      <c r="C28" s="176" t="s">
        <v>7</v>
      </c>
      <c r="D28" s="10">
        <v>3718073</v>
      </c>
      <c r="E28" s="10"/>
      <c r="F28" s="10">
        <v>46.622728337781147</v>
      </c>
      <c r="G28" s="10"/>
      <c r="H28" s="10"/>
      <c r="I28" s="10">
        <v>53.377271662218853</v>
      </c>
      <c r="J28" s="10">
        <v>46.622728337781147</v>
      </c>
      <c r="K28" s="10">
        <v>87.866870157315134</v>
      </c>
      <c r="L28" s="10">
        <v>54.634135628953118</v>
      </c>
      <c r="M28" s="10"/>
      <c r="N28" s="10"/>
      <c r="O28" s="10">
        <v>45.365864371046882</v>
      </c>
      <c r="P28" s="10">
        <v>54.634135628953118</v>
      </c>
      <c r="Q28" s="10"/>
      <c r="R28" s="10"/>
      <c r="S28" s="10"/>
      <c r="T28" s="10"/>
      <c r="U28" s="10"/>
      <c r="V28" s="10">
        <v>100</v>
      </c>
    </row>
    <row xmlns:x14ac="http://schemas.microsoft.com/office/spreadsheetml/2009/9/ac" r="29" s="177" customFormat="true" ht="12" x14ac:dyDescent="0.2">
      <c r="A29" s="175" t="s">
        <v>173</v>
      </c>
      <c r="B29" s="10">
        <v>2015</v>
      </c>
      <c r="C29" s="176" t="s">
        <v>7</v>
      </c>
      <c r="D29" s="10">
        <v>3740173</v>
      </c>
      <c r="E29" s="10"/>
      <c r="F29" s="10">
        <v>48.694600557788362</v>
      </c>
      <c r="G29" s="10"/>
      <c r="H29" s="10"/>
      <c r="I29" s="10">
        <v>51.305399442211638</v>
      </c>
      <c r="J29" s="10">
        <v>48.694600557788362</v>
      </c>
      <c r="K29" s="10">
        <v>92.218403807979485</v>
      </c>
      <c r="L29" s="10">
        <v>54.634135628953118</v>
      </c>
      <c r="M29" s="10"/>
      <c r="N29" s="10"/>
      <c r="O29" s="10">
        <v>45.365864371046882</v>
      </c>
      <c r="P29" s="10">
        <v>54.634135628953118</v>
      </c>
      <c r="Q29" s="10"/>
      <c r="R29" s="10"/>
      <c r="S29" s="10"/>
      <c r="T29" s="10"/>
      <c r="U29" s="10"/>
      <c r="V29" s="10">
        <v>100</v>
      </c>
    </row>
    <row xmlns:x14ac="http://schemas.microsoft.com/office/spreadsheetml/2009/9/ac" r="30" s="177" customFormat="true" ht="12" x14ac:dyDescent="0.2">
      <c r="A30" s="175" t="s">
        <v>173</v>
      </c>
      <c r="B30" s="10">
        <v>2016</v>
      </c>
      <c r="C30" s="176" t="s">
        <v>7</v>
      </c>
      <c r="D30" s="10">
        <v>3759249</v>
      </c>
      <c r="E30" s="10"/>
      <c r="F30" s="10">
        <v>50.76647277779648</v>
      </c>
      <c r="G30" s="10"/>
      <c r="H30" s="10"/>
      <c r="I30" s="10">
        <v>49.23352722220352</v>
      </c>
      <c r="J30" s="10">
        <v>50.76647277779648</v>
      </c>
      <c r="K30" s="10">
        <v>96.569937458643835</v>
      </c>
      <c r="L30" s="10">
        <v>54.634135628953118</v>
      </c>
      <c r="M30" s="10"/>
      <c r="N30" s="10"/>
      <c r="O30" s="10">
        <v>45.365864371046882</v>
      </c>
      <c r="P30" s="10">
        <v>54.634135628953118</v>
      </c>
      <c r="Q30" s="10"/>
      <c r="R30" s="10"/>
      <c r="S30" s="10"/>
      <c r="T30" s="10"/>
      <c r="U30" s="10"/>
      <c r="V30" s="10">
        <v>100</v>
      </c>
    </row>
    <row xmlns:x14ac="http://schemas.microsoft.com/office/spreadsheetml/2009/9/ac" r="31" s="177" customFormat="true" ht="12" x14ac:dyDescent="0.2">
      <c r="A31" s="175" t="s">
        <v>173</v>
      </c>
      <c r="B31" s="10">
        <v>2017</v>
      </c>
      <c r="C31" s="176" t="s">
        <v>7</v>
      </c>
      <c r="D31" s="10">
        <v>3775901</v>
      </c>
      <c r="E31" s="10"/>
      <c r="F31" s="10">
        <v>52.838344997803688</v>
      </c>
      <c r="G31" s="10"/>
      <c r="H31" s="10"/>
      <c r="I31" s="10">
        <v>47.161655002196312</v>
      </c>
      <c r="J31" s="10">
        <v>52.838344997803688</v>
      </c>
      <c r="K31" s="10">
        <v>96.569937458643835</v>
      </c>
      <c r="L31" s="10">
        <v>54.634135628953118</v>
      </c>
      <c r="M31" s="10"/>
      <c r="N31" s="10"/>
      <c r="O31" s="10">
        <v>45.365864371046882</v>
      </c>
      <c r="P31" s="10">
        <v>54.634135628953118</v>
      </c>
      <c r="Q31" s="10"/>
      <c r="R31" s="10"/>
      <c r="S31" s="10"/>
      <c r="T31" s="10"/>
      <c r="U31" s="10"/>
      <c r="V31" s="10">
        <v>100</v>
      </c>
    </row>
    <row xmlns:x14ac="http://schemas.microsoft.com/office/spreadsheetml/2009/9/ac" r="32" s="177" customFormat="true" ht="12" x14ac:dyDescent="0.2">
      <c r="A32" s="175" t="s">
        <v>173</v>
      </c>
      <c r="B32" s="10">
        <v>2018</v>
      </c>
      <c r="C32" s="176" t="s">
        <v>7</v>
      </c>
      <c r="D32" s="10">
        <v>3792860</v>
      </c>
      <c r="E32" s="10"/>
      <c r="F32" s="10">
        <v>54.910217217810903</v>
      </c>
      <c r="G32" s="10"/>
      <c r="H32" s="10"/>
      <c r="I32" s="10">
        <v>45.089782782189097</v>
      </c>
      <c r="J32" s="10">
        <v>54.910217217810903</v>
      </c>
      <c r="K32" s="10">
        <v>96.569937458643835</v>
      </c>
      <c r="L32" s="10"/>
      <c r="M32" s="10"/>
      <c r="N32" s="10"/>
      <c r="O32" s="10"/>
      <c r="P32" s="10">
        <v>100</v>
      </c>
      <c r="Q32" s="10"/>
      <c r="R32" s="10"/>
      <c r="S32" s="10"/>
      <c r="T32" s="10"/>
      <c r="U32" s="10"/>
      <c r="V32" s="10">
        <v>100</v>
      </c>
    </row>
    <row xmlns:x14ac="http://schemas.microsoft.com/office/spreadsheetml/2009/9/ac" r="33" s="177" customFormat="true" ht="12" x14ac:dyDescent="0.2">
      <c r="A33" s="175" t="s">
        <v>173</v>
      </c>
      <c r="B33" s="10">
        <v>2019</v>
      </c>
      <c r="C33" s="176" t="s">
        <v>7</v>
      </c>
      <c r="D33" s="10">
        <v>3809555</v>
      </c>
      <c r="E33" s="10"/>
      <c r="F33" s="10">
        <v>54.910217217810903</v>
      </c>
      <c r="G33" s="10"/>
      <c r="H33" s="10"/>
      <c r="I33" s="10">
        <v>45.089782782189097</v>
      </c>
      <c r="J33" s="10">
        <v>54.910217217810903</v>
      </c>
      <c r="K33" s="10">
        <v>96.569937458643835</v>
      </c>
      <c r="L33" s="10"/>
      <c r="M33" s="10"/>
      <c r="N33" s="10"/>
      <c r="O33" s="10"/>
      <c r="P33" s="10">
        <v>100</v>
      </c>
      <c r="Q33" s="10"/>
      <c r="R33" s="10"/>
      <c r="S33" s="10"/>
      <c r="T33" s="10"/>
      <c r="U33" s="10"/>
      <c r="V33" s="10">
        <v>100</v>
      </c>
    </row>
    <row xmlns:x14ac="http://schemas.microsoft.com/office/spreadsheetml/2009/9/ac" r="34" s="177" customFormat="true" ht="12" x14ac:dyDescent="0.2">
      <c r="A34" s="175" t="s">
        <v>173</v>
      </c>
      <c r="B34" s="10">
        <v>2020</v>
      </c>
      <c r="C34" s="176" t="s">
        <v>7</v>
      </c>
      <c r="D34" s="10">
        <v>3824637</v>
      </c>
      <c r="E34" s="10"/>
      <c r="F34" s="10">
        <v>54.910217217810903</v>
      </c>
      <c r="G34" s="10"/>
      <c r="H34" s="10"/>
      <c r="I34" s="10">
        <v>45.089782782189097</v>
      </c>
      <c r="J34" s="10">
        <v>54.910217217810903</v>
      </c>
      <c r="K34" s="10">
        <v>96.569937458643835</v>
      </c>
      <c r="L34" s="10"/>
      <c r="M34" s="10"/>
      <c r="N34" s="10"/>
      <c r="O34" s="10"/>
      <c r="P34" s="10">
        <v>100</v>
      </c>
      <c r="Q34" s="10"/>
      <c r="R34" s="10"/>
      <c r="S34" s="10"/>
      <c r="T34" s="10"/>
      <c r="U34" s="10"/>
      <c r="V34" s="10">
        <v>100</v>
      </c>
    </row>
    <row xmlns:x14ac="http://schemas.microsoft.com/office/spreadsheetml/2009/9/ac" r="35" s="177" customFormat="true" ht="12" x14ac:dyDescent="0.2">
      <c r="A35" s="175" t="s">
        <v>173</v>
      </c>
      <c r="B35" s="10">
        <v>2021</v>
      </c>
      <c r="C35" s="176" t="s">
        <v>7</v>
      </c>
      <c r="D35" s="10">
        <v>3842600</v>
      </c>
      <c r="E35" s="10"/>
      <c r="F35" s="10">
        <v>54.910217217810903</v>
      </c>
      <c r="G35" s="10"/>
      <c r="H35" s="10"/>
      <c r="I35" s="10">
        <v>45.089782782189097</v>
      </c>
      <c r="J35" s="10">
        <v>54.910217217810903</v>
      </c>
      <c r="K35" s="10"/>
      <c r="L35" s="10"/>
      <c r="M35" s="10"/>
      <c r="N35" s="10"/>
      <c r="O35" s="10"/>
      <c r="P35" s="10">
        <v>100</v>
      </c>
      <c r="Q35" s="10"/>
      <c r="R35" s="10"/>
      <c r="S35" s="10"/>
      <c r="T35" s="10"/>
      <c r="U35" s="10"/>
      <c r="V35" s="10">
        <v>100</v>
      </c>
    </row>
    <row xmlns:x14ac="http://schemas.microsoft.com/office/spreadsheetml/2009/9/ac" r="36" s="177" customFormat="true" ht="12" x14ac:dyDescent="0.2">
      <c r="A36" s="175" t="s">
        <v>173</v>
      </c>
      <c r="B36" s="10">
        <v>2022</v>
      </c>
      <c r="C36" s="176" t="s">
        <v>7</v>
      </c>
      <c r="D36" s="10">
        <v>3860055</v>
      </c>
      <c r="E36" s="10"/>
      <c r="F36" s="10">
        <v>54.910217217810903</v>
      </c>
      <c r="G36" s="10"/>
      <c r="H36" s="10"/>
      <c r="I36" s="10">
        <v>45.089782782189097</v>
      </c>
      <c r="J36" s="10">
        <v>54.910217217810903</v>
      </c>
      <c r="K36" s="10"/>
      <c r="L36" s="10"/>
      <c r="M36" s="10"/>
      <c r="N36" s="10"/>
      <c r="O36" s="10"/>
      <c r="P36" s="10">
        <v>100</v>
      </c>
      <c r="Q36" s="10"/>
      <c r="R36" s="10"/>
      <c r="S36" s="10"/>
      <c r="T36" s="10"/>
      <c r="U36" s="10"/>
      <c r="V36" s="10">
        <v>100</v>
      </c>
    </row>
    <row xmlns:x14ac="http://schemas.microsoft.com/office/spreadsheetml/2009/9/ac" r="37" s="177" customFormat="true" ht="12" x14ac:dyDescent="0.2">
      <c r="A37" s="175" t="s">
        <v>173</v>
      </c>
      <c r="B37" s="10">
        <v>2023</v>
      </c>
      <c r="C37" s="176" t="s">
        <v>7</v>
      </c>
      <c r="D37" s="10">
        <v>3877824</v>
      </c>
      <c r="E37" s="10"/>
      <c r="F37" s="10"/>
      <c r="G37" s="10"/>
      <c r="H37" s="10"/>
      <c r="I37" s="10"/>
      <c r="J37" s="10">
        <v>100</v>
      </c>
      <c r="K37" s="10"/>
      <c r="L37" s="10"/>
      <c r="M37" s="10"/>
      <c r="N37" s="10"/>
      <c r="O37" s="10"/>
      <c r="P37" s="10">
        <v>100</v>
      </c>
      <c r="Q37" s="10"/>
      <c r="R37" s="10"/>
      <c r="S37" s="10"/>
      <c r="T37" s="10"/>
      <c r="U37" s="10"/>
      <c r="V37" s="10">
        <v>100</v>
      </c>
    </row>
    <row xmlns:x14ac="http://schemas.microsoft.com/office/spreadsheetml/2009/9/ac" r="38" s="177" customFormat="true" ht="12" x14ac:dyDescent="0.2">
      <c r="A38" s="175" t="s">
        <v>173</v>
      </c>
      <c r="B38" s="10">
        <v>2024</v>
      </c>
      <c r="C38" s="176"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7" customFormat="true" ht="12" x14ac:dyDescent="0.2">
      <c r="A39" s="175" t="s">
        <v>173</v>
      </c>
      <c r="B39" s="10">
        <v>2025</v>
      </c>
      <c r="C39" s="176"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7" customFormat="true" ht="12" x14ac:dyDescent="0.2">
      <c r="A40" s="175" t="s">
        <v>173</v>
      </c>
      <c r="B40" s="10">
        <v>2026</v>
      </c>
      <c r="C40" s="176"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7" customFormat="true" ht="12" x14ac:dyDescent="0.2">
      <c r="A41" s="175" t="s">
        <v>173</v>
      </c>
      <c r="B41" s="10">
        <v>2027</v>
      </c>
      <c r="C41" s="176"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7" customFormat="true" ht="12" x14ac:dyDescent="0.2">
      <c r="A42" s="175" t="s">
        <v>173</v>
      </c>
      <c r="B42" s="10">
        <v>2028</v>
      </c>
      <c r="C42" s="176"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7" customFormat="true" ht="12" x14ac:dyDescent="0.2">
      <c r="A43" s="175" t="s">
        <v>173</v>
      </c>
      <c r="B43" s="10">
        <v>2029</v>
      </c>
      <c r="C43" s="176"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7" customFormat="true" ht="12" x14ac:dyDescent="0.2">
      <c r="A44" s="175" t="s">
        <v>173</v>
      </c>
      <c r="B44" s="10">
        <v>2030</v>
      </c>
      <c r="C44" s="176"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7" customFormat="true" ht="12" x14ac:dyDescent="0.2">
      <c r="A45" s="175" t="s">
        <v>173</v>
      </c>
      <c r="B45" s="10">
        <v>2000</v>
      </c>
      <c r="C45" s="176" t="s">
        <v>1</v>
      </c>
      <c r="D45" s="10">
        <v>1202686.140450744</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7" customFormat="true" ht="12" x14ac:dyDescent="0.2">
      <c r="A46" s="175" t="s">
        <v>173</v>
      </c>
      <c r="B46" s="10">
        <v>2001</v>
      </c>
      <c r="C46" s="176" t="s">
        <v>1</v>
      </c>
      <c r="D46" s="10">
        <v>1275131.1394864649</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7" customFormat="true" ht="12" x14ac:dyDescent="0.2">
      <c r="A47" s="175" t="s">
        <v>173</v>
      </c>
      <c r="B47" s="10">
        <v>2002</v>
      </c>
      <c r="C47" s="176" t="s">
        <v>1</v>
      </c>
      <c r="D47" s="10">
        <v>1348380.225509224</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7" customFormat="true" ht="12" x14ac:dyDescent="0.2">
      <c r="A48" s="175" t="s">
        <v>173</v>
      </c>
      <c r="B48" s="10">
        <v>2003</v>
      </c>
      <c r="C48" s="176" t="s">
        <v>1</v>
      </c>
      <c r="D48" s="10">
        <v>1423291.9938298031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7" customFormat="true" ht="12" x14ac:dyDescent="0.2">
      <c r="A49" s="175" t="s">
        <v>173</v>
      </c>
      <c r="B49" s="10">
        <v>2004</v>
      </c>
      <c r="C49" s="176" t="s">
        <v>1</v>
      </c>
      <c r="D49" s="10">
        <v>1475432.045558929</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7" customFormat="true" ht="12" x14ac:dyDescent="0.2">
      <c r="A50" s="175" t="s">
        <v>173</v>
      </c>
      <c r="B50" s="10">
        <v>2005</v>
      </c>
      <c r="C50" s="176" t="s">
        <v>1</v>
      </c>
      <c r="D50" s="10">
        <v>1522157.4303314211</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7" customFormat="true" ht="12" x14ac:dyDescent="0.2">
      <c r="A51" s="175" t="s">
        <v>173</v>
      </c>
      <c r="B51" s="10">
        <v>2006</v>
      </c>
      <c r="C51" s="176" t="s">
        <v>1</v>
      </c>
      <c r="D51" s="10">
        <v>1568278.472852821</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7" customFormat="true" ht="12" x14ac:dyDescent="0.2">
      <c r="A52" s="175" t="s">
        <v>173</v>
      </c>
      <c r="B52" s="10">
        <v>2007</v>
      </c>
      <c r="C52" s="176" t="s">
        <v>1</v>
      </c>
      <c r="D52" s="10">
        <v>1613433.5362593839</v>
      </c>
      <c r="E52" s="10"/>
      <c r="F52" s="10">
        <v>47.166645152962438</v>
      </c>
      <c r="G52" s="10"/>
      <c r="H52" s="10"/>
      <c r="I52" s="10">
        <v>52.833354847037562</v>
      </c>
      <c r="J52" s="10">
        <v>47.166645152962438</v>
      </c>
      <c r="K52" s="10"/>
      <c r="L52" s="10">
        <v>54.17580999096424</v>
      </c>
      <c r="M52" s="10"/>
      <c r="N52" s="10"/>
      <c r="O52" s="10">
        <v>45.82419000903576</v>
      </c>
      <c r="P52" s="10">
        <v>54.17580999096424</v>
      </c>
      <c r="Q52" s="10"/>
      <c r="R52" s="10"/>
      <c r="S52" s="10"/>
      <c r="T52" s="10"/>
      <c r="U52" s="10"/>
      <c r="V52" s="10">
        <v>100</v>
      </c>
    </row>
    <row xmlns:x14ac="http://schemas.microsoft.com/office/spreadsheetml/2009/9/ac" r="53" s="177" customFormat="true" ht="12" x14ac:dyDescent="0.2">
      <c r="A53" s="175" t="s">
        <v>173</v>
      </c>
      <c r="B53" s="10">
        <v>2008</v>
      </c>
      <c r="C53" s="176" t="s">
        <v>1</v>
      </c>
      <c r="D53" s="10">
        <v>1658146.087701302</v>
      </c>
      <c r="E53" s="10"/>
      <c r="F53" s="10">
        <v>47.166645152962438</v>
      </c>
      <c r="G53" s="10"/>
      <c r="H53" s="10"/>
      <c r="I53" s="10">
        <v>52.833354847037562</v>
      </c>
      <c r="J53" s="10">
        <v>47.166645152962438</v>
      </c>
      <c r="K53" s="10"/>
      <c r="L53" s="10">
        <v>54.17580999096424</v>
      </c>
      <c r="M53" s="10"/>
      <c r="N53" s="10"/>
      <c r="O53" s="10">
        <v>45.82419000903576</v>
      </c>
      <c r="P53" s="10">
        <v>54.17580999096424</v>
      </c>
      <c r="Q53" s="10"/>
      <c r="R53" s="10"/>
      <c r="S53" s="10"/>
      <c r="T53" s="10"/>
      <c r="U53" s="10"/>
      <c r="V53" s="10">
        <v>100</v>
      </c>
    </row>
    <row xmlns:x14ac="http://schemas.microsoft.com/office/spreadsheetml/2009/9/ac" r="54" s="177" customFormat="true" ht="12" x14ac:dyDescent="0.2">
      <c r="A54" s="175" t="s">
        <v>173</v>
      </c>
      <c r="B54" s="10">
        <v>2009</v>
      </c>
      <c r="C54" s="176" t="s">
        <v>1</v>
      </c>
      <c r="D54" s="10">
        <v>1702003.0758546451</v>
      </c>
      <c r="E54" s="10"/>
      <c r="F54" s="10">
        <v>47.166645152962438</v>
      </c>
      <c r="G54" s="10"/>
      <c r="H54" s="10"/>
      <c r="I54" s="10">
        <v>52.833354847037562</v>
      </c>
      <c r="J54" s="10">
        <v>47.166645152962438</v>
      </c>
      <c r="K54" s="10"/>
      <c r="L54" s="10">
        <v>54.17580999096424</v>
      </c>
      <c r="M54" s="10"/>
      <c r="N54" s="10"/>
      <c r="O54" s="10">
        <v>45.82419000903576</v>
      </c>
      <c r="P54" s="10">
        <v>54.17580999096424</v>
      </c>
      <c r="Q54" s="10"/>
      <c r="R54" s="10"/>
      <c r="S54" s="10"/>
      <c r="T54" s="10"/>
      <c r="U54" s="10"/>
      <c r="V54" s="10">
        <v>100</v>
      </c>
    </row>
    <row xmlns:x14ac="http://schemas.microsoft.com/office/spreadsheetml/2009/9/ac" r="55" s="177" customFormat="true" ht="12" x14ac:dyDescent="0.2">
      <c r="A55" s="175" t="s">
        <v>173</v>
      </c>
      <c r="B55" s="10">
        <v>2010</v>
      </c>
      <c r="C55" s="176" t="s">
        <v>1</v>
      </c>
      <c r="D55" s="10">
        <v>1745453.5383856581</v>
      </c>
      <c r="E55" s="10"/>
      <c r="F55" s="10">
        <v>47.166645152962438</v>
      </c>
      <c r="G55" s="10"/>
      <c r="H55" s="10"/>
      <c r="I55" s="10">
        <v>52.833354847037562</v>
      </c>
      <c r="J55" s="10">
        <v>47.166645152962438</v>
      </c>
      <c r="K55" s="10"/>
      <c r="L55" s="10">
        <v>54.17580999096424</v>
      </c>
      <c r="M55" s="10"/>
      <c r="N55" s="10"/>
      <c r="O55" s="10">
        <v>45.82419000903576</v>
      </c>
      <c r="P55" s="10">
        <v>54.17580999096424</v>
      </c>
      <c r="Q55" s="10"/>
      <c r="R55" s="10"/>
      <c r="S55" s="10"/>
      <c r="T55" s="10"/>
      <c r="U55" s="10"/>
      <c r="V55" s="10">
        <v>100</v>
      </c>
    </row>
    <row xmlns:x14ac="http://schemas.microsoft.com/office/spreadsheetml/2009/9/ac" r="56" s="177" customFormat="true" ht="12" x14ac:dyDescent="0.2">
      <c r="A56" s="175" t="s">
        <v>173</v>
      </c>
      <c r="B56" s="10">
        <v>2011</v>
      </c>
      <c r="C56" s="176" t="s">
        <v>1</v>
      </c>
      <c r="D56" s="10">
        <v>1776712.956844711</v>
      </c>
      <c r="E56" s="10"/>
      <c r="F56" s="10">
        <v>47.166645152962438</v>
      </c>
      <c r="G56" s="10"/>
      <c r="H56" s="10"/>
      <c r="I56" s="10">
        <v>52.833354847037562</v>
      </c>
      <c r="J56" s="10">
        <v>47.166645152962438</v>
      </c>
      <c r="K56" s="10"/>
      <c r="L56" s="10">
        <v>54.17580999096424</v>
      </c>
      <c r="M56" s="10"/>
      <c r="N56" s="10"/>
      <c r="O56" s="10">
        <v>45.82419000903576</v>
      </c>
      <c r="P56" s="10">
        <v>54.17580999096424</v>
      </c>
      <c r="Q56" s="10"/>
      <c r="R56" s="10"/>
      <c r="S56" s="10"/>
      <c r="T56" s="10"/>
      <c r="U56" s="10"/>
      <c r="V56" s="10">
        <v>100</v>
      </c>
    </row>
    <row xmlns:x14ac="http://schemas.microsoft.com/office/spreadsheetml/2009/9/ac" r="57" s="177" customFormat="true" ht="12" x14ac:dyDescent="0.2">
      <c r="A57" s="175" t="s">
        <v>173</v>
      </c>
      <c r="B57" s="10">
        <v>2012</v>
      </c>
      <c r="C57" s="176" t="s">
        <v>1</v>
      </c>
      <c r="D57" s="10">
        <v>1820772.939829292</v>
      </c>
      <c r="E57" s="10"/>
      <c r="F57" s="10">
        <v>47.166645152962438</v>
      </c>
      <c r="G57" s="10"/>
      <c r="H57" s="10"/>
      <c r="I57" s="10">
        <v>52.833354847037562</v>
      </c>
      <c r="J57" s="10">
        <v>47.166645152962438</v>
      </c>
      <c r="K57" s="10"/>
      <c r="L57" s="10">
        <v>54.17580999096424</v>
      </c>
      <c r="M57" s="10"/>
      <c r="N57" s="10"/>
      <c r="O57" s="10">
        <v>45.82419000903576</v>
      </c>
      <c r="P57" s="10">
        <v>54.17580999096424</v>
      </c>
      <c r="Q57" s="10"/>
      <c r="R57" s="10"/>
      <c r="S57" s="10"/>
      <c r="T57" s="10"/>
      <c r="U57" s="10"/>
      <c r="V57" s="10">
        <v>100</v>
      </c>
    </row>
    <row xmlns:x14ac="http://schemas.microsoft.com/office/spreadsheetml/2009/9/ac" r="58" s="177" customFormat="true" ht="12" x14ac:dyDescent="0.2">
      <c r="A58" s="175" t="s">
        <v>173</v>
      </c>
      <c r="B58" s="10">
        <v>2013</v>
      </c>
      <c r="C58" s="176" t="s">
        <v>1</v>
      </c>
      <c r="D58" s="10">
        <v>1865867.96434639</v>
      </c>
      <c r="E58" s="10"/>
      <c r="F58" s="10">
        <v>47.166645152962438</v>
      </c>
      <c r="G58" s="10"/>
      <c r="H58" s="10"/>
      <c r="I58" s="10">
        <v>52.833354847037562</v>
      </c>
      <c r="J58" s="10">
        <v>47.166645152962438</v>
      </c>
      <c r="K58" s="10"/>
      <c r="L58" s="10">
        <v>54.17580999096424</v>
      </c>
      <c r="M58" s="10"/>
      <c r="N58" s="10"/>
      <c r="O58" s="10">
        <v>45.82419000903576</v>
      </c>
      <c r="P58" s="10">
        <v>54.17580999096424</v>
      </c>
      <c r="Q58" s="10"/>
      <c r="R58" s="10"/>
      <c r="S58" s="10"/>
      <c r="T58" s="10"/>
      <c r="U58" s="10"/>
      <c r="V58" s="10">
        <v>100</v>
      </c>
    </row>
    <row xmlns:x14ac="http://schemas.microsoft.com/office/spreadsheetml/2009/9/ac" r="59" s="177" customFormat="true" ht="12" x14ac:dyDescent="0.2">
      <c r="A59" s="175" t="s">
        <v>173</v>
      </c>
      <c r="B59" s="10">
        <v>2014</v>
      </c>
      <c r="C59" s="176" t="s">
        <v>1</v>
      </c>
      <c r="D59" s="10">
        <v>1912725.483197327</v>
      </c>
      <c r="E59" s="10"/>
      <c r="F59" s="10">
        <v>47.166645152962438</v>
      </c>
      <c r="G59" s="10"/>
      <c r="H59" s="10"/>
      <c r="I59" s="10">
        <v>52.833354847037562</v>
      </c>
      <c r="J59" s="10">
        <v>47.166645152962438</v>
      </c>
      <c r="K59" s="10"/>
      <c r="L59" s="10">
        <v>54.17580999096424</v>
      </c>
      <c r="M59" s="10"/>
      <c r="N59" s="10"/>
      <c r="O59" s="10">
        <v>45.82419000903576</v>
      </c>
      <c r="P59" s="10">
        <v>54.17580999096424</v>
      </c>
      <c r="Q59" s="10"/>
      <c r="R59" s="10"/>
      <c r="S59" s="10"/>
      <c r="T59" s="10"/>
      <c r="U59" s="10"/>
      <c r="V59" s="10">
        <v>100</v>
      </c>
    </row>
    <row xmlns:x14ac="http://schemas.microsoft.com/office/spreadsheetml/2009/9/ac" r="60" s="177" customFormat="true" ht="12" x14ac:dyDescent="0.2">
      <c r="A60" s="175" t="s">
        <v>173</v>
      </c>
      <c r="B60" s="10">
        <v>2015</v>
      </c>
      <c r="C60" s="176" t="s">
        <v>1</v>
      </c>
      <c r="D60" s="10">
        <v>1960860.429083976</v>
      </c>
      <c r="E60" s="10"/>
      <c r="F60" s="10">
        <v>47.166645152962438</v>
      </c>
      <c r="G60" s="10"/>
      <c r="H60" s="10"/>
      <c r="I60" s="10">
        <v>52.833354847037562</v>
      </c>
      <c r="J60" s="10">
        <v>47.166645152962438</v>
      </c>
      <c r="K60" s="10"/>
      <c r="L60" s="10">
        <v>54.17580999096424</v>
      </c>
      <c r="M60" s="10"/>
      <c r="N60" s="10"/>
      <c r="O60" s="10">
        <v>45.82419000903576</v>
      </c>
      <c r="P60" s="10">
        <v>54.17580999096424</v>
      </c>
      <c r="Q60" s="10"/>
      <c r="R60" s="10"/>
      <c r="S60" s="10"/>
      <c r="T60" s="10"/>
      <c r="U60" s="10"/>
      <c r="V60" s="10">
        <v>100</v>
      </c>
    </row>
    <row xmlns:x14ac="http://schemas.microsoft.com/office/spreadsheetml/2009/9/ac" r="61" s="177" customFormat="true" ht="12" x14ac:dyDescent="0.2">
      <c r="A61" s="175" t="s">
        <v>173</v>
      </c>
      <c r="B61" s="10">
        <v>2016</v>
      </c>
      <c r="C61" s="176" t="s">
        <v>1</v>
      </c>
      <c r="D61" s="10">
        <v>2007288.5925983051</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7" customFormat="true" ht="12" x14ac:dyDescent="0.2">
      <c r="A62" s="175" t="s">
        <v>173</v>
      </c>
      <c r="B62" s="10">
        <v>2017</v>
      </c>
      <c r="C62" s="176" t="s">
        <v>1</v>
      </c>
      <c r="D62" s="10">
        <v>2052051.1828108979</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7" customFormat="true" ht="12" x14ac:dyDescent="0.2">
      <c r="A63" s="175" t="s">
        <v>173</v>
      </c>
      <c r="B63" s="10">
        <v>2018</v>
      </c>
      <c r="C63" s="176" t="s">
        <v>1</v>
      </c>
      <c r="D63" s="10">
        <v>2096617.1461700441</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7" customFormat="true" ht="12" x14ac:dyDescent="0.2">
      <c r="A64" s="175" t="s">
        <v>173</v>
      </c>
      <c r="B64" s="10">
        <v>2019</v>
      </c>
      <c r="C64" s="176" t="s">
        <v>1</v>
      </c>
      <c r="D64" s="10">
        <v>2140665.1967536919</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7" customFormat="true" ht="12" x14ac:dyDescent="0.2">
      <c r="A65" s="175" t="s">
        <v>173</v>
      </c>
      <c r="B65" s="10">
        <v>2020</v>
      </c>
      <c r="C65" s="176" t="s">
        <v>1</v>
      </c>
      <c r="D65" s="10">
        <v>2183408.8184146499</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7" customFormat="true" ht="12" x14ac:dyDescent="0.2">
      <c r="A66" s="175" t="s">
        <v>173</v>
      </c>
      <c r="B66" s="10">
        <v>2021</v>
      </c>
      <c r="C66" s="176" t="s">
        <v>1</v>
      </c>
      <c r="D66" s="10">
        <v>2227324.690971375</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7" customFormat="true" ht="12" x14ac:dyDescent="0.2">
      <c r="A67" s="175" t="s">
        <v>173</v>
      </c>
      <c r="B67" s="10">
        <v>2022</v>
      </c>
      <c r="C67" s="176" t="s">
        <v>1</v>
      </c>
      <c r="D67" s="10">
        <v>2270484.339220047</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7" customFormat="true" ht="12" x14ac:dyDescent="0.2">
      <c r="A68" s="175" t="s">
        <v>173</v>
      </c>
      <c r="B68" s="10">
        <v>2023</v>
      </c>
      <c r="C68" s="176" t="s">
        <v>1</v>
      </c>
      <c r="D68" s="10">
        <v>2313354.6168017578</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7" customFormat="true" ht="12" x14ac:dyDescent="0.2">
      <c r="A69" s="175" t="s">
        <v>173</v>
      </c>
      <c r="B69" s="10">
        <v>2024</v>
      </c>
      <c r="C69" s="176"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7" customFormat="true" ht="12" x14ac:dyDescent="0.2">
      <c r="A70" s="175" t="s">
        <v>173</v>
      </c>
      <c r="B70" s="10">
        <v>2025</v>
      </c>
      <c r="C70" s="176"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7" customFormat="true" ht="12" x14ac:dyDescent="0.2">
      <c r="A71" s="175" t="s">
        <v>173</v>
      </c>
      <c r="B71" s="10">
        <v>2026</v>
      </c>
      <c r="C71" s="176"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7" customFormat="true" ht="12" x14ac:dyDescent="0.2">
      <c r="A72" s="175" t="s">
        <v>173</v>
      </c>
      <c r="B72" s="10">
        <v>2027</v>
      </c>
      <c r="C72" s="176"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7" customFormat="true" ht="12" x14ac:dyDescent="0.2">
      <c r="A73" s="175" t="s">
        <v>173</v>
      </c>
      <c r="B73" s="10">
        <v>2028</v>
      </c>
      <c r="C73" s="176"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7" customFormat="true" ht="12" x14ac:dyDescent="0.2">
      <c r="A74" s="175" t="s">
        <v>173</v>
      </c>
      <c r="B74" s="10">
        <v>2029</v>
      </c>
      <c r="C74" s="176"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7" customFormat="true" ht="12" x14ac:dyDescent="0.2">
      <c r="A75" s="175" t="s">
        <v>173</v>
      </c>
      <c r="B75" s="10">
        <v>2030</v>
      </c>
      <c r="C75" s="176"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7" customFormat="true" ht="12" x14ac:dyDescent="0.2">
      <c r="A76" s="175" t="s">
        <v>173</v>
      </c>
      <c r="B76" s="10">
        <v>2000</v>
      </c>
      <c r="C76" s="176" t="s">
        <v>2</v>
      </c>
      <c r="D76" s="10">
        <v>2175645.8595492551</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7" customFormat="true" ht="12" x14ac:dyDescent="0.2">
      <c r="A77" s="175" t="s">
        <v>173</v>
      </c>
      <c r="B77" s="10">
        <v>2001</v>
      </c>
      <c r="C77" s="176" t="s">
        <v>2</v>
      </c>
      <c r="D77" s="10">
        <v>2147947.8605135349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7" customFormat="true" ht="12" x14ac:dyDescent="0.2">
      <c r="A78" s="175" t="s">
        <v>173</v>
      </c>
      <c r="B78" s="10">
        <v>2002</v>
      </c>
      <c r="C78" s="176" t="s">
        <v>2</v>
      </c>
      <c r="D78" s="10">
        <v>2114776.774490776</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7" customFormat="true" ht="12" x14ac:dyDescent="0.2">
      <c r="A79" s="175" t="s">
        <v>173</v>
      </c>
      <c r="B79" s="10">
        <v>2003</v>
      </c>
      <c r="C79" s="176" t="s">
        <v>2</v>
      </c>
      <c r="D79" s="10">
        <v>2078472.0061701969</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7" customFormat="true" ht="12" x14ac:dyDescent="0.2">
      <c r="A80" s="175" t="s">
        <v>173</v>
      </c>
      <c r="B80" s="10">
        <v>2004</v>
      </c>
      <c r="C80" s="176" t="s">
        <v>2</v>
      </c>
      <c r="D80" s="10">
        <v>2064556.954441071</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7" customFormat="true" ht="12" x14ac:dyDescent="0.2">
      <c r="A81" s="175" t="s">
        <v>173</v>
      </c>
      <c r="B81" s="10">
        <v>2005</v>
      </c>
      <c r="C81" s="176" t="s">
        <v>2</v>
      </c>
      <c r="D81" s="10">
        <v>2047797.5696685789</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7" customFormat="true" ht="12" x14ac:dyDescent="0.2">
      <c r="A82" s="175" t="s">
        <v>173</v>
      </c>
      <c r="B82" s="10">
        <v>2006</v>
      </c>
      <c r="C82" s="176" t="s">
        <v>2</v>
      </c>
      <c r="D82" s="10">
        <v>2028360.527147179</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7" customFormat="true" ht="12" x14ac:dyDescent="0.2">
      <c r="A83" s="175" t="s">
        <v>173</v>
      </c>
      <c r="B83" s="10">
        <v>2007</v>
      </c>
      <c r="C83" s="176" t="s">
        <v>2</v>
      </c>
      <c r="D83" s="10">
        <v>2006240.4637406161</v>
      </c>
      <c r="E83" s="10"/>
      <c r="F83" s="10">
        <v>32.232822381820128</v>
      </c>
      <c r="G83" s="10"/>
      <c r="H83" s="10"/>
      <c r="I83" s="10">
        <v>67.767177618179872</v>
      </c>
      <c r="J83" s="10">
        <v>32.232822381820128</v>
      </c>
      <c r="K83" s="10"/>
      <c r="L83" s="10">
        <v>42.11598242040948</v>
      </c>
      <c r="M83" s="10"/>
      <c r="N83" s="10"/>
      <c r="O83" s="10">
        <v>57.88401757959052</v>
      </c>
      <c r="P83" s="10">
        <v>42.11598242040948</v>
      </c>
      <c r="Q83" s="10"/>
      <c r="R83" s="10"/>
      <c r="S83" s="10"/>
      <c r="T83" s="10"/>
      <c r="U83" s="10"/>
      <c r="V83" s="10">
        <v>100</v>
      </c>
    </row>
    <row xmlns:x14ac="http://schemas.microsoft.com/office/spreadsheetml/2009/9/ac" r="84" s="177" customFormat="true" ht="12" x14ac:dyDescent="0.2">
      <c r="A84" s="175" t="s">
        <v>173</v>
      </c>
      <c r="B84" s="10">
        <v>2008</v>
      </c>
      <c r="C84" s="176" t="s">
        <v>2</v>
      </c>
      <c r="D84" s="10">
        <v>1982050.912298698</v>
      </c>
      <c r="E84" s="10"/>
      <c r="F84" s="10">
        <v>32.232822381820128</v>
      </c>
      <c r="G84" s="10"/>
      <c r="H84" s="10"/>
      <c r="I84" s="10">
        <v>67.767177618179872</v>
      </c>
      <c r="J84" s="10">
        <v>32.232822381820128</v>
      </c>
      <c r="K84" s="10"/>
      <c r="L84" s="10">
        <v>42.11598242040948</v>
      </c>
      <c r="M84" s="10"/>
      <c r="N84" s="10"/>
      <c r="O84" s="10">
        <v>57.88401757959052</v>
      </c>
      <c r="P84" s="10">
        <v>42.11598242040948</v>
      </c>
      <c r="Q84" s="10"/>
      <c r="R84" s="10"/>
      <c r="S84" s="10"/>
      <c r="T84" s="10"/>
      <c r="U84" s="10"/>
      <c r="V84" s="10">
        <v>100</v>
      </c>
    </row>
    <row xmlns:x14ac="http://schemas.microsoft.com/office/spreadsheetml/2009/9/ac" r="85" s="177" customFormat="true" ht="12" x14ac:dyDescent="0.2">
      <c r="A85" s="175" t="s">
        <v>173</v>
      </c>
      <c r="B85" s="10">
        <v>2009</v>
      </c>
      <c r="C85" s="176" t="s">
        <v>2</v>
      </c>
      <c r="D85" s="10">
        <v>1956015.9241453549</v>
      </c>
      <c r="E85" s="10"/>
      <c r="F85" s="10">
        <v>32.232822381820128</v>
      </c>
      <c r="G85" s="10"/>
      <c r="H85" s="10"/>
      <c r="I85" s="10">
        <v>67.767177618179872</v>
      </c>
      <c r="J85" s="10">
        <v>32.232822381820128</v>
      </c>
      <c r="K85" s="10"/>
      <c r="L85" s="10">
        <v>42.11598242040948</v>
      </c>
      <c r="M85" s="10"/>
      <c r="N85" s="10"/>
      <c r="O85" s="10">
        <v>57.88401757959052</v>
      </c>
      <c r="P85" s="10">
        <v>42.11598242040948</v>
      </c>
      <c r="Q85" s="10"/>
      <c r="R85" s="10"/>
      <c r="S85" s="10"/>
      <c r="T85" s="10"/>
      <c r="U85" s="10"/>
      <c r="V85" s="10">
        <v>100</v>
      </c>
    </row>
    <row xmlns:x14ac="http://schemas.microsoft.com/office/spreadsheetml/2009/9/ac" r="86" s="177" customFormat="true" ht="12" x14ac:dyDescent="0.2">
      <c r="A86" s="175" t="s">
        <v>173</v>
      </c>
      <c r="B86" s="10">
        <v>2010</v>
      </c>
      <c r="C86" s="176" t="s">
        <v>2</v>
      </c>
      <c r="D86" s="10">
        <v>1928489.4616143419</v>
      </c>
      <c r="E86" s="10"/>
      <c r="F86" s="10">
        <v>32.232822381820128</v>
      </c>
      <c r="G86" s="10"/>
      <c r="H86" s="10"/>
      <c r="I86" s="10">
        <v>67.767177618179872</v>
      </c>
      <c r="J86" s="10">
        <v>32.232822381820128</v>
      </c>
      <c r="K86" s="10"/>
      <c r="L86" s="10">
        <v>42.11598242040948</v>
      </c>
      <c r="M86" s="10"/>
      <c r="N86" s="10"/>
      <c r="O86" s="10">
        <v>57.88401757959052</v>
      </c>
      <c r="P86" s="10">
        <v>42.11598242040948</v>
      </c>
      <c r="Q86" s="10"/>
      <c r="R86" s="10"/>
      <c r="S86" s="10"/>
      <c r="T86" s="10"/>
      <c r="U86" s="10"/>
      <c r="V86" s="10">
        <v>100</v>
      </c>
    </row>
    <row xmlns:x14ac="http://schemas.microsoft.com/office/spreadsheetml/2009/9/ac" r="87" s="177" customFormat="true" ht="12" x14ac:dyDescent="0.2">
      <c r="A87" s="175" t="s">
        <v>173</v>
      </c>
      <c r="B87" s="10">
        <v>2011</v>
      </c>
      <c r="C87" s="176" t="s">
        <v>2</v>
      </c>
      <c r="D87" s="10">
        <v>1887217.043155289</v>
      </c>
      <c r="E87" s="10"/>
      <c r="F87" s="10">
        <v>32.232822381820128</v>
      </c>
      <c r="G87" s="10"/>
      <c r="H87" s="10"/>
      <c r="I87" s="10">
        <v>67.767177618179872</v>
      </c>
      <c r="J87" s="10">
        <v>32.232822381820128</v>
      </c>
      <c r="K87" s="10"/>
      <c r="L87" s="10">
        <v>42.11598242040948</v>
      </c>
      <c r="M87" s="10"/>
      <c r="N87" s="10"/>
      <c r="O87" s="10">
        <v>57.88401757959052</v>
      </c>
      <c r="P87" s="10">
        <v>42.11598242040948</v>
      </c>
      <c r="Q87" s="10"/>
      <c r="R87" s="10"/>
      <c r="S87" s="10"/>
      <c r="T87" s="10"/>
      <c r="U87" s="10"/>
      <c r="V87" s="10">
        <v>100</v>
      </c>
    </row>
    <row xmlns:x14ac="http://schemas.microsoft.com/office/spreadsheetml/2009/9/ac" r="88" s="177" customFormat="true" ht="12" x14ac:dyDescent="0.2">
      <c r="A88" s="175" t="s">
        <v>173</v>
      </c>
      <c r="B88" s="10">
        <v>2012</v>
      </c>
      <c r="C88" s="176" t="s">
        <v>2</v>
      </c>
      <c r="D88" s="10">
        <v>1859266.060170708</v>
      </c>
      <c r="E88" s="10"/>
      <c r="F88" s="10">
        <v>32.232822381820128</v>
      </c>
      <c r="G88" s="10"/>
      <c r="H88" s="10"/>
      <c r="I88" s="10">
        <v>67.767177618179872</v>
      </c>
      <c r="J88" s="10">
        <v>32.232822381820128</v>
      </c>
      <c r="K88" s="10"/>
      <c r="L88" s="10">
        <v>42.11598242040948</v>
      </c>
      <c r="M88" s="10"/>
      <c r="N88" s="10"/>
      <c r="O88" s="10">
        <v>57.88401757959052</v>
      </c>
      <c r="P88" s="10">
        <v>42.11598242040948</v>
      </c>
      <c r="Q88" s="10"/>
      <c r="R88" s="10"/>
      <c r="S88" s="10"/>
      <c r="T88" s="10"/>
      <c r="U88" s="10"/>
      <c r="V88" s="10">
        <v>100</v>
      </c>
    </row>
    <row xmlns:x14ac="http://schemas.microsoft.com/office/spreadsheetml/2009/9/ac" r="89" s="177" customFormat="true" ht="12" x14ac:dyDescent="0.2">
      <c r="A89" s="175" t="s">
        <v>173</v>
      </c>
      <c r="B89" s="10">
        <v>2013</v>
      </c>
      <c r="C89" s="176" t="s">
        <v>2</v>
      </c>
      <c r="D89" s="10">
        <v>1831849.03565361</v>
      </c>
      <c r="E89" s="10"/>
      <c r="F89" s="10">
        <v>32.232822381820128</v>
      </c>
      <c r="G89" s="10"/>
      <c r="H89" s="10"/>
      <c r="I89" s="10">
        <v>67.767177618179872</v>
      </c>
      <c r="J89" s="10">
        <v>32.232822381820128</v>
      </c>
      <c r="K89" s="10"/>
      <c r="L89" s="10">
        <v>42.11598242040948</v>
      </c>
      <c r="M89" s="10"/>
      <c r="N89" s="10"/>
      <c r="O89" s="10">
        <v>57.88401757959052</v>
      </c>
      <c r="P89" s="10">
        <v>42.11598242040948</v>
      </c>
      <c r="Q89" s="10"/>
      <c r="R89" s="10"/>
      <c r="S89" s="10"/>
      <c r="T89" s="10"/>
      <c r="U89" s="10"/>
      <c r="V89" s="10">
        <v>100</v>
      </c>
    </row>
    <row xmlns:x14ac="http://schemas.microsoft.com/office/spreadsheetml/2009/9/ac" r="90" s="177" customFormat="true" ht="12" x14ac:dyDescent="0.2">
      <c r="A90" s="175" t="s">
        <v>173</v>
      </c>
      <c r="B90" s="10">
        <v>2014</v>
      </c>
      <c r="C90" s="176" t="s">
        <v>2</v>
      </c>
      <c r="D90" s="10">
        <v>1805347.516802673</v>
      </c>
      <c r="E90" s="10"/>
      <c r="F90" s="10">
        <v>32.232822381820128</v>
      </c>
      <c r="G90" s="10"/>
      <c r="H90" s="10"/>
      <c r="I90" s="10">
        <v>67.767177618179872</v>
      </c>
      <c r="J90" s="10">
        <v>32.232822381820128</v>
      </c>
      <c r="K90" s="10"/>
      <c r="L90" s="10">
        <v>42.11598242040948</v>
      </c>
      <c r="M90" s="10"/>
      <c r="N90" s="10"/>
      <c r="O90" s="10">
        <v>57.88401757959052</v>
      </c>
      <c r="P90" s="10">
        <v>42.11598242040948</v>
      </c>
      <c r="Q90" s="10"/>
      <c r="R90" s="10"/>
      <c r="S90" s="10"/>
      <c r="T90" s="10"/>
      <c r="U90" s="10"/>
      <c r="V90" s="10">
        <v>100</v>
      </c>
    </row>
    <row xmlns:x14ac="http://schemas.microsoft.com/office/spreadsheetml/2009/9/ac" r="91" s="177" customFormat="true" ht="12" x14ac:dyDescent="0.2">
      <c r="A91" s="175" t="s">
        <v>173</v>
      </c>
      <c r="B91" s="10">
        <v>2015</v>
      </c>
      <c r="C91" s="176" t="s">
        <v>2</v>
      </c>
      <c r="D91" s="10">
        <v>1779312.570916024</v>
      </c>
      <c r="E91" s="10"/>
      <c r="F91" s="10">
        <v>32.232822381820128</v>
      </c>
      <c r="G91" s="10"/>
      <c r="H91" s="10"/>
      <c r="I91" s="10">
        <v>67.767177618179872</v>
      </c>
      <c r="J91" s="10">
        <v>32.232822381820128</v>
      </c>
      <c r="K91" s="10"/>
      <c r="L91" s="10">
        <v>42.11598242040948</v>
      </c>
      <c r="M91" s="10"/>
      <c r="N91" s="10"/>
      <c r="O91" s="10">
        <v>57.88401757959052</v>
      </c>
      <c r="P91" s="10">
        <v>42.11598242040948</v>
      </c>
      <c r="Q91" s="10"/>
      <c r="R91" s="10"/>
      <c r="S91" s="10"/>
      <c r="T91" s="10"/>
      <c r="U91" s="10"/>
      <c r="V91" s="10">
        <v>100</v>
      </c>
    </row>
    <row xmlns:x14ac="http://schemas.microsoft.com/office/spreadsheetml/2009/9/ac" r="92" s="177" customFormat="true" ht="12" x14ac:dyDescent="0.2">
      <c r="A92" s="175" t="s">
        <v>173</v>
      </c>
      <c r="B92" s="10">
        <v>2016</v>
      </c>
      <c r="C92" s="176" t="s">
        <v>2</v>
      </c>
      <c r="D92" s="10">
        <v>1751960.4074016949</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7" customFormat="true" ht="12" x14ac:dyDescent="0.2">
      <c r="A93" s="175" t="s">
        <v>173</v>
      </c>
      <c r="B93" s="10">
        <v>2017</v>
      </c>
      <c r="C93" s="176" t="s">
        <v>2</v>
      </c>
      <c r="D93" s="10">
        <v>1723849.8171891021</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7" customFormat="true" ht="12" x14ac:dyDescent="0.2">
      <c r="A94" s="175" t="s">
        <v>173</v>
      </c>
      <c r="B94" s="10">
        <v>2018</v>
      </c>
      <c r="C94" s="176" t="s">
        <v>2</v>
      </c>
      <c r="D94" s="10">
        <v>1696242.8538299559</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7" customFormat="true" ht="12" x14ac:dyDescent="0.2">
      <c r="A95" s="175" t="s">
        <v>173</v>
      </c>
      <c r="B95" s="10">
        <v>2019</v>
      </c>
      <c r="C95" s="176" t="s">
        <v>2</v>
      </c>
      <c r="D95" s="10">
        <v>1668889.803246307</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7" customFormat="true" ht="12" x14ac:dyDescent="0.2">
      <c r="A96" s="175" t="s">
        <v>173</v>
      </c>
      <c r="B96" s="10">
        <v>2020</v>
      </c>
      <c r="C96" s="176" t="s">
        <v>2</v>
      </c>
      <c r="D96" s="10">
        <v>1641228.1815853501</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7" customFormat="true" ht="12" x14ac:dyDescent="0.2">
      <c r="A97" s="175" t="s">
        <v>173</v>
      </c>
      <c r="B97" s="10">
        <v>2021</v>
      </c>
      <c r="C97" s="176" t="s">
        <v>2</v>
      </c>
      <c r="D97" s="10">
        <v>1615275.309028625</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7" customFormat="true" ht="12" x14ac:dyDescent="0.2">
      <c r="A98" s="175" t="s">
        <v>173</v>
      </c>
      <c r="B98" s="10">
        <v>2022</v>
      </c>
      <c r="C98" s="176" t="s">
        <v>2</v>
      </c>
      <c r="D98" s="10">
        <v>1589570.660779953</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7" customFormat="true" ht="12" x14ac:dyDescent="0.2">
      <c r="A99" s="175" t="s">
        <v>173</v>
      </c>
      <c r="B99" s="10">
        <v>2023</v>
      </c>
      <c r="C99" s="176" t="s">
        <v>2</v>
      </c>
      <c r="D99" s="10">
        <v>1564469.3831982419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7" customFormat="true" ht="12" x14ac:dyDescent="0.2">
      <c r="A100" s="175" t="s">
        <v>173</v>
      </c>
      <c r="B100" s="10">
        <v>2024</v>
      </c>
      <c r="C100" s="176"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7" customFormat="true" ht="12" x14ac:dyDescent="0.2">
      <c r="A101" s="175" t="s">
        <v>173</v>
      </c>
      <c r="B101" s="10">
        <v>2025</v>
      </c>
      <c r="C101" s="176"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7" customFormat="true" ht="12" x14ac:dyDescent="0.2">
      <c r="A102" s="175" t="s">
        <v>173</v>
      </c>
      <c r="B102" s="10">
        <v>2026</v>
      </c>
      <c r="C102" s="176"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7" customFormat="true" ht="12" x14ac:dyDescent="0.2">
      <c r="A103" s="175" t="s">
        <v>173</v>
      </c>
      <c r="B103" s="10">
        <v>2027</v>
      </c>
      <c r="C103" s="176"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7" customFormat="true" ht="12" x14ac:dyDescent="0.2">
      <c r="A104" s="175" t="s">
        <v>173</v>
      </c>
      <c r="B104" s="10">
        <v>2028</v>
      </c>
      <c r="C104" s="176"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7" customFormat="true" ht="12" x14ac:dyDescent="0.2">
      <c r="A105" s="175" t="s">
        <v>173</v>
      </c>
      <c r="B105" s="10">
        <v>2029</v>
      </c>
      <c r="C105" s="176"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7" customFormat="true" ht="12" x14ac:dyDescent="0.2">
      <c r="A106" s="175" t="s">
        <v>173</v>
      </c>
      <c r="B106" s="10">
        <v>2030</v>
      </c>
      <c r="C106" s="176"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7" customFormat="true" ht="12" x14ac:dyDescent="0.2">
      <c r="A107" s="175" t="s">
        <v>173</v>
      </c>
      <c r="B107" s="10">
        <v>2000</v>
      </c>
      <c r="C107" s="176" t="s">
        <v>16</v>
      </c>
      <c r="D107" s="10">
        <v>689273</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7" customFormat="true" ht="12" x14ac:dyDescent="0.2">
      <c r="A108" s="175" t="s">
        <v>173</v>
      </c>
      <c r="B108" s="10">
        <v>2001</v>
      </c>
      <c r="C108" s="176" t="s">
        <v>16</v>
      </c>
      <c r="D108" s="10">
        <v>693674</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7" customFormat="true" ht="12" x14ac:dyDescent="0.2">
      <c r="A109" s="175" t="s">
        <v>173</v>
      </c>
      <c r="B109" s="10">
        <v>2002</v>
      </c>
      <c r="C109" s="176" t="s">
        <v>16</v>
      </c>
      <c r="D109" s="10">
        <v>697845</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7" customFormat="true" ht="12" x14ac:dyDescent="0.2">
      <c r="A110" s="175" t="s">
        <v>173</v>
      </c>
      <c r="B110" s="10">
        <v>2003</v>
      </c>
      <c r="C110" s="178" t="s">
        <v>16</v>
      </c>
      <c r="D110" s="10">
        <v>702186</v>
      </c>
      <c r="E110" s="10"/>
      <c r="F110" s="10"/>
      <c r="G110" s="10"/>
      <c r="H110" s="10"/>
      <c r="I110" s="10"/>
      <c r="J110" s="10">
        <v>100</v>
      </c>
      <c r="K110" s="10"/>
      <c r="L110" s="10"/>
      <c r="M110" s="10"/>
      <c r="N110" s="10"/>
      <c r="O110" s="10"/>
      <c r="P110" s="10">
        <v>100</v>
      </c>
      <c r="Q110" s="10"/>
      <c r="R110" s="10"/>
      <c r="S110" s="10"/>
      <c r="T110" s="10"/>
      <c r="U110" s="10"/>
      <c r="V110" s="10">
        <v>100</v>
      </c>
      <c r="W110" s="179"/>
      <c r="X110" s="179"/>
      <c r="Y110" s="179"/>
      <c r="Z110" s="179"/>
      <c r="AA110" s="179"/>
      <c r="AB110" s="179"/>
      <c r="AC110" s="179"/>
      <c r="AD110" s="179"/>
      <c r="AE110" s="179"/>
    </row>
    <row xmlns:x14ac="http://schemas.microsoft.com/office/spreadsheetml/2009/9/ac" r="111" s="177" customFormat="true" ht="12" x14ac:dyDescent="0.2">
      <c r="A111" s="175" t="s">
        <v>173</v>
      </c>
      <c r="B111" s="10">
        <v>2004</v>
      </c>
      <c r="C111" s="178" t="s">
        <v>16</v>
      </c>
      <c r="D111" s="10">
        <v>708387</v>
      </c>
      <c r="E111" s="10"/>
      <c r="F111" s="10"/>
      <c r="G111" s="10"/>
      <c r="H111" s="10"/>
      <c r="I111" s="10"/>
      <c r="J111" s="10">
        <v>100</v>
      </c>
      <c r="K111" s="10"/>
      <c r="L111" s="10"/>
      <c r="M111" s="10"/>
      <c r="N111" s="10"/>
      <c r="O111" s="10"/>
      <c r="P111" s="10">
        <v>100</v>
      </c>
      <c r="Q111" s="10"/>
      <c r="R111" s="10"/>
      <c r="S111" s="10"/>
      <c r="T111" s="10"/>
      <c r="U111" s="10"/>
      <c r="V111" s="10">
        <v>100</v>
      </c>
      <c r="W111" s="179"/>
      <c r="X111" s="179"/>
      <c r="Y111" s="179"/>
      <c r="Z111" s="179"/>
      <c r="AA111" s="179"/>
      <c r="AB111" s="179"/>
      <c r="AC111" s="179"/>
      <c r="AD111" s="179"/>
      <c r="AE111" s="179"/>
    </row>
    <row xmlns:x14ac="http://schemas.microsoft.com/office/spreadsheetml/2009/9/ac" r="112" s="177" customFormat="true" ht="12" x14ac:dyDescent="0.2">
      <c r="A112" s="175" t="s">
        <v>173</v>
      </c>
      <c r="B112" s="10">
        <v>2005</v>
      </c>
      <c r="C112" s="178" t="s">
        <v>16</v>
      </c>
      <c r="D112" s="10">
        <v>711555</v>
      </c>
      <c r="E112" s="10"/>
      <c r="F112" s="10"/>
      <c r="G112" s="10"/>
      <c r="H112" s="10"/>
      <c r="I112" s="10"/>
      <c r="J112" s="10">
        <v>100</v>
      </c>
      <c r="K112" s="10"/>
      <c r="L112" s="10"/>
      <c r="M112" s="10"/>
      <c r="N112" s="10"/>
      <c r="O112" s="10"/>
      <c r="P112" s="10">
        <v>100</v>
      </c>
      <c r="Q112" s="10"/>
      <c r="R112" s="10"/>
      <c r="S112" s="10"/>
      <c r="T112" s="10"/>
      <c r="U112" s="10"/>
      <c r="V112" s="10">
        <v>100</v>
      </c>
      <c r="W112" s="179"/>
      <c r="X112" s="179"/>
      <c r="Y112" s="179"/>
      <c r="Z112" s="179"/>
      <c r="AA112" s="179"/>
      <c r="AB112" s="179"/>
      <c r="AC112" s="179"/>
      <c r="AD112" s="179"/>
      <c r="AE112" s="179"/>
    </row>
    <row xmlns:x14ac="http://schemas.microsoft.com/office/spreadsheetml/2009/9/ac" r="113" s="177" customFormat="true" ht="12" x14ac:dyDescent="0.2">
      <c r="A113" s="175" t="s">
        <v>173</v>
      </c>
      <c r="B113" s="10">
        <v>2006</v>
      </c>
      <c r="C113" s="178" t="s">
        <v>16</v>
      </c>
      <c r="D113" s="10">
        <v>713089</v>
      </c>
      <c r="E113" s="10"/>
      <c r="F113" s="10"/>
      <c r="G113" s="10"/>
      <c r="H113" s="10"/>
      <c r="I113" s="10"/>
      <c r="J113" s="10">
        <v>100</v>
      </c>
      <c r="K113" s="10"/>
      <c r="L113" s="10"/>
      <c r="M113" s="10"/>
      <c r="N113" s="10"/>
      <c r="O113" s="10"/>
      <c r="P113" s="10">
        <v>100</v>
      </c>
      <c r="Q113" s="10"/>
      <c r="R113" s="10"/>
      <c r="S113" s="10"/>
      <c r="T113" s="10"/>
      <c r="U113" s="10"/>
      <c r="V113" s="10">
        <v>100</v>
      </c>
      <c r="W113" s="179"/>
      <c r="X113" s="179"/>
      <c r="Y113" s="179"/>
      <c r="Z113" s="179"/>
      <c r="AA113" s="179"/>
      <c r="AB113" s="179"/>
      <c r="AC113" s="179"/>
      <c r="AD113" s="179"/>
      <c r="AE113" s="179"/>
    </row>
    <row xmlns:x14ac="http://schemas.microsoft.com/office/spreadsheetml/2009/9/ac" r="114" s="177" customFormat="true" ht="12" x14ac:dyDescent="0.2">
      <c r="A114" s="175" t="s">
        <v>173</v>
      </c>
      <c r="B114" s="10">
        <v>2007</v>
      </c>
      <c r="C114" s="178" t="s">
        <v>16</v>
      </c>
      <c r="D114" s="10">
        <v>712304</v>
      </c>
      <c r="E114" s="10"/>
      <c r="F114" s="10"/>
      <c r="G114" s="10"/>
      <c r="H114" s="10"/>
      <c r="I114" s="10"/>
      <c r="J114" s="10">
        <v>100</v>
      </c>
      <c r="K114" s="10"/>
      <c r="L114" s="10"/>
      <c r="M114" s="10"/>
      <c r="N114" s="10"/>
      <c r="O114" s="10"/>
      <c r="P114" s="10">
        <v>100</v>
      </c>
      <c r="Q114" s="10"/>
      <c r="R114" s="10"/>
      <c r="S114" s="10"/>
      <c r="T114" s="10"/>
      <c r="U114" s="10"/>
      <c r="V114" s="10">
        <v>100</v>
      </c>
      <c r="W114" s="179"/>
      <c r="X114" s="179"/>
      <c r="Y114" s="179"/>
      <c r="Z114" s="179"/>
      <c r="AA114" s="179"/>
      <c r="AB114" s="179"/>
      <c r="AC114" s="179"/>
      <c r="AD114" s="179"/>
      <c r="AE114" s="179"/>
    </row>
    <row xmlns:x14ac="http://schemas.microsoft.com/office/spreadsheetml/2009/9/ac" r="115" s="177" customFormat="true" ht="12" x14ac:dyDescent="0.2">
      <c r="A115" s="175" t="s">
        <v>173</v>
      </c>
      <c r="B115" s="10">
        <v>2008</v>
      </c>
      <c r="C115" s="178" t="s">
        <v>16</v>
      </c>
      <c r="D115" s="10">
        <v>714213</v>
      </c>
      <c r="E115" s="10"/>
      <c r="F115" s="10"/>
      <c r="G115" s="10"/>
      <c r="H115" s="10"/>
      <c r="I115" s="10"/>
      <c r="J115" s="10">
        <v>100</v>
      </c>
      <c r="K115" s="10"/>
      <c r="L115" s="10"/>
      <c r="M115" s="10"/>
      <c r="N115" s="10"/>
      <c r="O115" s="10"/>
      <c r="P115" s="10">
        <v>100</v>
      </c>
      <c r="Q115" s="10"/>
      <c r="R115" s="10"/>
      <c r="S115" s="10"/>
      <c r="T115" s="10"/>
      <c r="U115" s="10"/>
      <c r="V115" s="10">
        <v>100</v>
      </c>
      <c r="W115" s="179"/>
      <c r="X115" s="179"/>
      <c r="Y115" s="179"/>
      <c r="Z115" s="179"/>
      <c r="AA115" s="179"/>
      <c r="AB115" s="179"/>
      <c r="AC115" s="179"/>
      <c r="AD115" s="179"/>
      <c r="AE115" s="179"/>
    </row>
    <row xmlns:x14ac="http://schemas.microsoft.com/office/spreadsheetml/2009/9/ac" r="116" s="177" customFormat="true" ht="12" x14ac:dyDescent="0.2">
      <c r="A116" s="175" t="s">
        <v>173</v>
      </c>
      <c r="B116" s="10">
        <v>2009</v>
      </c>
      <c r="C116" s="180" t="s">
        <v>16</v>
      </c>
      <c r="D116" s="10">
        <v>717914</v>
      </c>
      <c r="E116" s="10"/>
      <c r="F116" s="10"/>
      <c r="G116" s="10"/>
      <c r="H116" s="10"/>
      <c r="I116" s="10"/>
      <c r="J116" s="10">
        <v>100</v>
      </c>
      <c r="K116" s="10"/>
      <c r="L116" s="10"/>
      <c r="M116" s="10"/>
      <c r="N116" s="10"/>
      <c r="O116" s="10"/>
      <c r="P116" s="10">
        <v>100</v>
      </c>
      <c r="Q116" s="10"/>
      <c r="R116" s="10"/>
      <c r="S116" s="10"/>
      <c r="T116" s="10"/>
      <c r="U116" s="10"/>
      <c r="V116" s="10">
        <v>100</v>
      </c>
      <c r="W116" s="180"/>
      <c r="X116" s="180"/>
      <c r="Y116" s="180"/>
      <c r="Z116" s="180"/>
      <c r="AA116" s="180"/>
      <c r="AB116" s="180"/>
      <c r="AC116" s="180"/>
    </row>
    <row xmlns:x14ac="http://schemas.microsoft.com/office/spreadsheetml/2009/9/ac" r="117" s="177" customFormat="true" ht="12" x14ac:dyDescent="0.2">
      <c r="A117" s="175" t="s">
        <v>173</v>
      </c>
      <c r="B117" s="10">
        <v>2010</v>
      </c>
      <c r="C117" s="180" t="s">
        <v>16</v>
      </c>
      <c r="D117" s="10">
        <v>721772</v>
      </c>
      <c r="E117" s="10"/>
      <c r="F117" s="10"/>
      <c r="G117" s="10"/>
      <c r="H117" s="10"/>
      <c r="I117" s="10"/>
      <c r="J117" s="10">
        <v>100</v>
      </c>
      <c r="K117" s="10"/>
      <c r="L117" s="10"/>
      <c r="M117" s="10"/>
      <c r="N117" s="10"/>
      <c r="O117" s="10"/>
      <c r="P117" s="10">
        <v>100</v>
      </c>
      <c r="Q117" s="10"/>
      <c r="R117" s="10"/>
      <c r="S117" s="10"/>
      <c r="T117" s="10"/>
      <c r="U117" s="10"/>
      <c r="V117" s="10">
        <v>100</v>
      </c>
      <c r="W117" s="180"/>
      <c r="X117" s="180"/>
      <c r="Y117" s="180"/>
      <c r="Z117" s="180"/>
      <c r="AA117" s="180"/>
      <c r="AB117" s="180"/>
      <c r="AC117" s="180"/>
    </row>
    <row xmlns:x14ac="http://schemas.microsoft.com/office/spreadsheetml/2009/9/ac" r="118" s="177" customFormat="true" ht="12" x14ac:dyDescent="0.2">
      <c r="A118" s="175" t="s">
        <v>173</v>
      </c>
      <c r="B118" s="10">
        <v>2011</v>
      </c>
      <c r="C118" s="180" t="s">
        <v>16</v>
      </c>
      <c r="D118" s="10">
        <v>718626</v>
      </c>
      <c r="E118" s="10"/>
      <c r="F118" s="10"/>
      <c r="G118" s="10"/>
      <c r="H118" s="10"/>
      <c r="I118" s="10"/>
      <c r="J118" s="10">
        <v>100</v>
      </c>
      <c r="K118" s="10"/>
      <c r="L118" s="10"/>
      <c r="M118" s="10"/>
      <c r="N118" s="10"/>
      <c r="O118" s="10"/>
      <c r="P118" s="10">
        <v>100</v>
      </c>
      <c r="Q118" s="10"/>
      <c r="R118" s="10"/>
      <c r="S118" s="10"/>
      <c r="T118" s="10"/>
      <c r="U118" s="10"/>
      <c r="V118" s="10">
        <v>100</v>
      </c>
      <c r="W118" s="180"/>
      <c r="X118" s="180"/>
      <c r="Y118" s="180"/>
      <c r="Z118" s="180"/>
      <c r="AA118" s="180"/>
      <c r="AB118" s="180"/>
      <c r="AC118" s="180"/>
      <c r="AD118" s="180"/>
    </row>
    <row xmlns:x14ac="http://schemas.microsoft.com/office/spreadsheetml/2009/9/ac" r="119" s="177" customFormat="true" ht="12" x14ac:dyDescent="0.2">
      <c r="A119" s="175" t="s">
        <v>173</v>
      </c>
      <c r="B119" s="10">
        <v>2012</v>
      </c>
      <c r="C119" s="180" t="s">
        <v>16</v>
      </c>
      <c r="D119" s="10">
        <v>720820</v>
      </c>
      <c r="E119" s="10"/>
      <c r="F119" s="10">
        <v>45.616123820052721</v>
      </c>
      <c r="G119" s="10"/>
      <c r="H119" s="10"/>
      <c r="I119" s="10">
        <v>54.383876179947279</v>
      </c>
      <c r="J119" s="10">
        <v>45.616123820052721</v>
      </c>
      <c r="K119" s="10"/>
      <c r="L119" s="10"/>
      <c r="M119" s="10"/>
      <c r="N119" s="10"/>
      <c r="O119" s="10"/>
      <c r="P119" s="10">
        <v>100</v>
      </c>
      <c r="Q119" s="10"/>
      <c r="R119" s="10"/>
      <c r="S119" s="10"/>
      <c r="T119" s="10"/>
      <c r="U119" s="10"/>
      <c r="V119" s="10">
        <v>100</v>
      </c>
      <c r="W119" s="180"/>
      <c r="X119" s="180"/>
      <c r="Y119" s="180"/>
      <c r="Z119" s="180"/>
      <c r="AA119" s="180"/>
      <c r="AB119" s="180"/>
      <c r="AC119" s="180"/>
      <c r="AD119" s="180"/>
    </row>
    <row xmlns:x14ac="http://schemas.microsoft.com/office/spreadsheetml/2009/9/ac" r="120" s="177" customFormat="true" ht="12" x14ac:dyDescent="0.2">
      <c r="A120" s="175" t="s">
        <v>173</v>
      </c>
      <c r="B120" s="10">
        <v>2013</v>
      </c>
      <c r="C120" s="180" t="s">
        <v>16</v>
      </c>
      <c r="D120" s="10">
        <v>723830</v>
      </c>
      <c r="E120" s="10"/>
      <c r="F120" s="10">
        <v>45.616123820052721</v>
      </c>
      <c r="G120" s="10"/>
      <c r="H120" s="10"/>
      <c r="I120" s="10">
        <v>54.383876179947279</v>
      </c>
      <c r="J120" s="10">
        <v>45.616123820052721</v>
      </c>
      <c r="K120" s="10"/>
      <c r="L120" s="10"/>
      <c r="M120" s="10"/>
      <c r="N120" s="10"/>
      <c r="O120" s="10"/>
      <c r="P120" s="10">
        <v>100</v>
      </c>
      <c r="Q120" s="10"/>
      <c r="R120" s="10"/>
      <c r="S120" s="10"/>
      <c r="T120" s="10"/>
      <c r="U120" s="10"/>
      <c r="V120" s="10">
        <v>100</v>
      </c>
      <c r="W120" s="180"/>
      <c r="X120" s="180"/>
      <c r="Y120" s="180"/>
      <c r="Z120" s="180"/>
      <c r="AA120" s="180"/>
      <c r="AB120" s="180"/>
      <c r="AC120" s="180"/>
      <c r="AD120" s="180"/>
    </row>
    <row xmlns:x14ac="http://schemas.microsoft.com/office/spreadsheetml/2009/9/ac" r="121" s="177" customFormat="true" ht="12" x14ac:dyDescent="0.2">
      <c r="A121" s="175" t="s">
        <v>173</v>
      </c>
      <c r="B121" s="10">
        <v>2014</v>
      </c>
      <c r="C121" s="180" t="s">
        <v>16</v>
      </c>
      <c r="D121" s="10">
        <v>730014</v>
      </c>
      <c r="E121" s="10"/>
      <c r="F121" s="10">
        <v>45.616123820052721</v>
      </c>
      <c r="G121" s="10"/>
      <c r="H121" s="10"/>
      <c r="I121" s="10">
        <v>54.383876179947279</v>
      </c>
      <c r="J121" s="10">
        <v>45.616123820052721</v>
      </c>
      <c r="K121" s="10"/>
      <c r="L121" s="10"/>
      <c r="M121" s="10"/>
      <c r="N121" s="10"/>
      <c r="O121" s="10"/>
      <c r="P121" s="10">
        <v>100</v>
      </c>
      <c r="Q121" s="10"/>
      <c r="R121" s="10"/>
      <c r="S121" s="10"/>
      <c r="T121" s="10"/>
      <c r="U121" s="10"/>
      <c r="V121" s="10">
        <v>100</v>
      </c>
      <c r="W121" s="180"/>
      <c r="X121" s="180"/>
      <c r="Y121" s="180"/>
      <c r="Z121" s="180"/>
      <c r="AA121" s="180"/>
      <c r="AB121" s="180"/>
      <c r="AC121" s="180"/>
      <c r="AD121" s="180"/>
    </row>
    <row xmlns:x14ac="http://schemas.microsoft.com/office/spreadsheetml/2009/9/ac" r="122" s="177" customFormat="true" ht="12" x14ac:dyDescent="0.2">
      <c r="A122" s="175" t="s">
        <v>173</v>
      </c>
      <c r="B122" s="10">
        <v>2015</v>
      </c>
      <c r="C122" s="180" t="s">
        <v>16</v>
      </c>
      <c r="D122" s="10">
        <v>738222</v>
      </c>
      <c r="E122" s="10"/>
      <c r="F122" s="10">
        <v>45.616123820052721</v>
      </c>
      <c r="G122" s="10"/>
      <c r="H122" s="10"/>
      <c r="I122" s="10">
        <v>54.383876179947279</v>
      </c>
      <c r="J122" s="10">
        <v>45.616123820052721</v>
      </c>
      <c r="K122" s="10"/>
      <c r="L122" s="10"/>
      <c r="M122" s="10"/>
      <c r="N122" s="10"/>
      <c r="O122" s="10"/>
      <c r="P122" s="10">
        <v>100</v>
      </c>
      <c r="Q122" s="10"/>
      <c r="R122" s="10"/>
      <c r="S122" s="10"/>
      <c r="T122" s="10"/>
      <c r="U122" s="10"/>
      <c r="V122" s="10">
        <v>100</v>
      </c>
      <c r="W122" s="180"/>
      <c r="X122" s="180"/>
      <c r="Y122" s="180"/>
      <c r="Z122" s="180"/>
      <c r="AA122" s="180"/>
      <c r="AB122" s="180"/>
      <c r="AC122" s="180"/>
      <c r="AD122" s="180"/>
    </row>
    <row xmlns:x14ac="http://schemas.microsoft.com/office/spreadsheetml/2009/9/ac" r="123" s="177" customFormat="true" ht="12" x14ac:dyDescent="0.2">
      <c r="A123" s="175" t="s">
        <v>173</v>
      </c>
      <c r="B123" s="10">
        <v>2016</v>
      </c>
      <c r="C123" s="180" t="s">
        <v>16</v>
      </c>
      <c r="D123" s="10">
        <v>743425</v>
      </c>
      <c r="E123" s="10"/>
      <c r="F123" s="10">
        <v>45.616123820052721</v>
      </c>
      <c r="G123" s="10"/>
      <c r="H123" s="10"/>
      <c r="I123" s="10">
        <v>54.383876179947279</v>
      </c>
      <c r="J123" s="10">
        <v>45.616123820052721</v>
      </c>
      <c r="K123" s="10"/>
      <c r="L123" s="10"/>
      <c r="M123" s="10"/>
      <c r="N123" s="10"/>
      <c r="O123" s="10"/>
      <c r="P123" s="10">
        <v>100</v>
      </c>
      <c r="Q123" s="10"/>
      <c r="R123" s="10"/>
      <c r="S123" s="10"/>
      <c r="T123" s="10"/>
      <c r="U123" s="10"/>
      <c r="V123" s="10">
        <v>100</v>
      </c>
      <c r="W123" s="180"/>
      <c r="X123" s="180"/>
      <c r="Y123" s="180"/>
      <c r="Z123" s="180"/>
      <c r="AA123" s="180"/>
      <c r="AB123" s="180"/>
      <c r="AC123" s="180"/>
      <c r="AD123" s="180"/>
    </row>
    <row xmlns:x14ac="http://schemas.microsoft.com/office/spreadsheetml/2009/9/ac" r="124" s="177" customFormat="true" ht="12" x14ac:dyDescent="0.2">
      <c r="A124" s="175" t="s">
        <v>173</v>
      </c>
      <c r="B124" s="10">
        <v>2017</v>
      </c>
      <c r="C124" s="180" t="s">
        <v>16</v>
      </c>
      <c r="D124" s="10">
        <v>744340</v>
      </c>
      <c r="E124" s="10"/>
      <c r="F124" s="10">
        <v>45.616123820052721</v>
      </c>
      <c r="G124" s="10"/>
      <c r="H124" s="10"/>
      <c r="I124" s="10">
        <v>54.383876179947279</v>
      </c>
      <c r="J124" s="10">
        <v>45.616123820052721</v>
      </c>
      <c r="K124" s="10"/>
      <c r="L124" s="10"/>
      <c r="M124" s="10"/>
      <c r="N124" s="10"/>
      <c r="O124" s="10"/>
      <c r="P124" s="10">
        <v>100</v>
      </c>
      <c r="Q124" s="10"/>
      <c r="R124" s="10"/>
      <c r="S124" s="10"/>
      <c r="T124" s="10"/>
      <c r="U124" s="10"/>
      <c r="V124" s="10">
        <v>100</v>
      </c>
      <c r="W124" s="180"/>
      <c r="X124" s="180"/>
      <c r="Y124" s="180"/>
      <c r="Z124" s="180"/>
      <c r="AA124" s="180"/>
      <c r="AB124" s="180"/>
      <c r="AC124" s="180"/>
      <c r="AD124" s="180"/>
    </row>
    <row xmlns:x14ac="http://schemas.microsoft.com/office/spreadsheetml/2009/9/ac" r="125" s="177" customFormat="true" ht="12" x14ac:dyDescent="0.2">
      <c r="A125" s="175" t="s">
        <v>173</v>
      </c>
      <c r="B125" s="10">
        <v>2018</v>
      </c>
      <c r="C125" s="180" t="s">
        <v>16</v>
      </c>
      <c r="D125" s="10">
        <v>743554</v>
      </c>
      <c r="E125" s="10"/>
      <c r="F125" s="10">
        <v>45.616123820052721</v>
      </c>
      <c r="G125" s="10"/>
      <c r="H125" s="10"/>
      <c r="I125" s="10">
        <v>54.383876179947279</v>
      </c>
      <c r="J125" s="10">
        <v>45.616123820052721</v>
      </c>
      <c r="K125" s="10"/>
      <c r="L125" s="10"/>
      <c r="M125" s="10"/>
      <c r="N125" s="10"/>
      <c r="O125" s="10"/>
      <c r="P125" s="10">
        <v>100</v>
      </c>
      <c r="Q125" s="10"/>
      <c r="R125" s="10"/>
      <c r="S125" s="10"/>
      <c r="T125" s="10"/>
      <c r="U125" s="10"/>
      <c r="V125" s="10">
        <v>100</v>
      </c>
      <c r="W125" s="180"/>
      <c r="X125" s="180"/>
      <c r="Y125" s="180"/>
      <c r="Z125" s="180"/>
      <c r="AA125" s="180"/>
      <c r="AB125" s="180"/>
      <c r="AC125" s="180"/>
      <c r="AD125" s="180"/>
    </row>
    <row xmlns:x14ac="http://schemas.microsoft.com/office/spreadsheetml/2009/9/ac" r="126" s="177" customFormat="true" ht="12" x14ac:dyDescent="0.2">
      <c r="A126" s="175" t="s">
        <v>173</v>
      </c>
      <c r="B126" s="10">
        <v>2019</v>
      </c>
      <c r="C126" s="180" t="s">
        <v>16</v>
      </c>
      <c r="D126" s="10">
        <v>745565</v>
      </c>
      <c r="E126" s="10"/>
      <c r="F126" s="10">
        <v>45.616123820052721</v>
      </c>
      <c r="G126" s="10"/>
      <c r="H126" s="10"/>
      <c r="I126" s="10">
        <v>54.383876179947279</v>
      </c>
      <c r="J126" s="10">
        <v>45.616123820052721</v>
      </c>
      <c r="K126" s="10"/>
      <c r="L126" s="10"/>
      <c r="M126" s="10"/>
      <c r="N126" s="10"/>
      <c r="O126" s="10"/>
      <c r="P126" s="10">
        <v>100</v>
      </c>
      <c r="Q126" s="10"/>
      <c r="R126" s="10"/>
      <c r="S126" s="10"/>
      <c r="T126" s="10"/>
      <c r="U126" s="10"/>
      <c r="V126" s="10">
        <v>100</v>
      </c>
      <c r="W126" s="180"/>
      <c r="X126" s="180"/>
      <c r="Y126" s="180"/>
      <c r="Z126" s="180"/>
      <c r="AA126" s="180"/>
      <c r="AB126" s="180"/>
      <c r="AC126" s="180"/>
      <c r="AD126" s="180"/>
    </row>
    <row xmlns:x14ac="http://schemas.microsoft.com/office/spreadsheetml/2009/9/ac" r="127" s="177" customFormat="true" ht="12" x14ac:dyDescent="0.2">
      <c r="A127" s="175" t="s">
        <v>173</v>
      </c>
      <c r="B127" s="10">
        <v>2020</v>
      </c>
      <c r="C127" s="180" t="s">
        <v>16</v>
      </c>
      <c r="D127" s="10">
        <v>749676</v>
      </c>
      <c r="E127" s="10"/>
      <c r="F127" s="10">
        <v>45.616123820052721</v>
      </c>
      <c r="G127" s="10"/>
      <c r="H127" s="10"/>
      <c r="I127" s="10">
        <v>54.383876179947279</v>
      </c>
      <c r="J127" s="10">
        <v>45.616123820052721</v>
      </c>
      <c r="K127" s="10"/>
      <c r="L127" s="10"/>
      <c r="M127" s="10"/>
      <c r="N127" s="10"/>
      <c r="O127" s="10"/>
      <c r="P127" s="10">
        <v>100</v>
      </c>
      <c r="Q127" s="10"/>
      <c r="R127" s="10"/>
      <c r="S127" s="10"/>
      <c r="T127" s="10"/>
      <c r="U127" s="10"/>
      <c r="V127" s="10">
        <v>100</v>
      </c>
      <c r="W127" s="180"/>
      <c r="X127" s="180"/>
      <c r="Y127" s="180"/>
      <c r="Z127" s="180"/>
      <c r="AA127" s="180"/>
      <c r="AB127" s="180"/>
      <c r="AC127" s="180"/>
      <c r="AD127" s="180"/>
    </row>
    <row xmlns:x14ac="http://schemas.microsoft.com/office/spreadsheetml/2009/9/ac" r="128" s="177" customFormat="true" ht="12" x14ac:dyDescent="0.2">
      <c r="A128" s="180" t="s">
        <v>173</v>
      </c>
      <c r="B128" s="10">
        <v>2021</v>
      </c>
      <c r="C128" s="180" t="s">
        <v>16</v>
      </c>
      <c r="D128" s="10">
        <v>754079</v>
      </c>
      <c r="E128" s="10"/>
      <c r="F128" s="10"/>
      <c r="G128" s="10"/>
      <c r="H128" s="10"/>
      <c r="I128" s="10"/>
      <c r="J128" s="10">
        <v>100</v>
      </c>
      <c r="K128" s="10"/>
      <c r="L128" s="10"/>
      <c r="M128" s="10"/>
      <c r="N128" s="10"/>
      <c r="O128" s="10"/>
      <c r="P128" s="10">
        <v>100</v>
      </c>
      <c r="Q128" s="10"/>
      <c r="R128" s="10"/>
      <c r="S128" s="10"/>
      <c r="T128" s="10"/>
      <c r="U128" s="10"/>
      <c r="V128" s="10">
        <v>100</v>
      </c>
      <c r="W128" s="180"/>
      <c r="X128" s="180"/>
      <c r="Y128" s="180"/>
      <c r="Z128" s="180"/>
      <c r="AA128" s="180"/>
      <c r="AB128" s="180"/>
      <c r="AC128" s="180"/>
      <c r="AD128" s="180"/>
    </row>
    <row xmlns:x14ac="http://schemas.microsoft.com/office/spreadsheetml/2009/9/ac" r="129" s="177" customFormat="true" ht="12" x14ac:dyDescent="0.2">
      <c r="A129" s="180" t="s">
        <v>173</v>
      </c>
      <c r="B129" s="10">
        <v>2022</v>
      </c>
      <c r="C129" s="180" t="s">
        <v>16</v>
      </c>
      <c r="D129" s="10">
        <v>756594</v>
      </c>
      <c r="E129" s="10"/>
      <c r="F129" s="10"/>
      <c r="G129" s="10"/>
      <c r="H129" s="10"/>
      <c r="I129" s="10"/>
      <c r="J129" s="10">
        <v>100</v>
      </c>
      <c r="K129" s="10"/>
      <c r="L129" s="10"/>
      <c r="M129" s="10"/>
      <c r="N129" s="10"/>
      <c r="O129" s="10"/>
      <c r="P129" s="10">
        <v>100</v>
      </c>
      <c r="Q129" s="10"/>
      <c r="R129" s="10"/>
      <c r="S129" s="10"/>
      <c r="T129" s="10"/>
      <c r="U129" s="10"/>
      <c r="V129" s="10">
        <v>100</v>
      </c>
      <c r="W129" s="180"/>
      <c r="X129" s="180"/>
      <c r="Y129" s="180"/>
      <c r="Z129" s="180"/>
      <c r="AA129" s="180"/>
      <c r="AB129" s="180"/>
      <c r="AC129" s="180"/>
      <c r="AD129" s="180"/>
    </row>
    <row xmlns:x14ac="http://schemas.microsoft.com/office/spreadsheetml/2009/9/ac" r="130" s="177" customFormat="true" ht="12" x14ac:dyDescent="0.2">
      <c r="A130" s="180" t="s">
        <v>173</v>
      </c>
      <c r="B130" s="10">
        <v>2023</v>
      </c>
      <c r="C130" s="180" t="s">
        <v>16</v>
      </c>
      <c r="D130" s="10">
        <v>758652</v>
      </c>
      <c r="E130" s="10"/>
      <c r="F130" s="10"/>
      <c r="G130" s="10"/>
      <c r="H130" s="10"/>
      <c r="I130" s="10"/>
      <c r="J130" s="10">
        <v>100</v>
      </c>
      <c r="K130" s="10"/>
      <c r="L130" s="10"/>
      <c r="M130" s="10"/>
      <c r="N130" s="10"/>
      <c r="O130" s="10"/>
      <c r="P130" s="10">
        <v>100</v>
      </c>
      <c r="Q130" s="10"/>
      <c r="R130" s="10"/>
      <c r="S130" s="10"/>
      <c r="T130" s="10"/>
      <c r="U130" s="10"/>
      <c r="V130" s="10">
        <v>100</v>
      </c>
      <c r="W130" s="180"/>
      <c r="X130" s="180"/>
      <c r="Y130" s="180"/>
      <c r="Z130" s="180"/>
      <c r="AA130" s="180"/>
      <c r="AB130" s="180"/>
      <c r="AC130" s="180"/>
      <c r="AD130" s="180"/>
    </row>
    <row xmlns:x14ac="http://schemas.microsoft.com/office/spreadsheetml/2009/9/ac" r="131" s="177" customFormat="true" ht="12" x14ac:dyDescent="0.2">
      <c r="A131" s="180" t="s">
        <v>173</v>
      </c>
      <c r="B131" s="10">
        <v>2024</v>
      </c>
      <c r="C131" s="180" t="s">
        <v>16</v>
      </c>
      <c r="D131" s="10"/>
      <c r="E131" s="10"/>
      <c r="F131" s="10"/>
      <c r="G131" s="10"/>
      <c r="H131" s="10"/>
      <c r="I131" s="10"/>
      <c r="J131" s="10"/>
      <c r="K131" s="10"/>
      <c r="L131" s="10"/>
      <c r="M131" s="10"/>
      <c r="N131" s="10"/>
      <c r="O131" s="10"/>
      <c r="P131" s="10"/>
      <c r="Q131" s="10"/>
      <c r="R131" s="10"/>
      <c r="S131" s="10"/>
      <c r="T131" s="10"/>
      <c r="U131" s="10"/>
      <c r="V131" s="10"/>
      <c r="W131" s="180"/>
      <c r="X131" s="180"/>
      <c r="Y131" s="180"/>
      <c r="Z131" s="180"/>
      <c r="AA131" s="180"/>
      <c r="AB131" s="180"/>
      <c r="AC131" s="180"/>
      <c r="AD131" s="180"/>
    </row>
    <row xmlns:x14ac="http://schemas.microsoft.com/office/spreadsheetml/2009/9/ac" r="132" s="177" customFormat="true" ht="12" x14ac:dyDescent="0.2">
      <c r="A132" s="180" t="s">
        <v>173</v>
      </c>
      <c r="B132" s="10">
        <v>2025</v>
      </c>
      <c r="C132" s="180" t="s">
        <v>16</v>
      </c>
      <c r="D132" s="10"/>
      <c r="E132" s="10"/>
      <c r="F132" s="10"/>
      <c r="G132" s="10"/>
      <c r="H132" s="10"/>
      <c r="I132" s="10"/>
      <c r="J132" s="10"/>
      <c r="K132" s="10"/>
      <c r="L132" s="10"/>
      <c r="M132" s="10"/>
      <c r="N132" s="10"/>
      <c r="O132" s="10"/>
      <c r="P132" s="10"/>
      <c r="Q132" s="10"/>
      <c r="R132" s="10"/>
      <c r="S132" s="10"/>
      <c r="T132" s="10"/>
      <c r="U132" s="10"/>
      <c r="V132" s="10"/>
      <c r="W132" s="180"/>
      <c r="X132" s="180"/>
      <c r="Y132" s="180"/>
      <c r="Z132" s="180"/>
      <c r="AA132" s="180"/>
      <c r="AB132" s="180"/>
      <c r="AC132" s="180"/>
      <c r="AD132" s="180"/>
    </row>
    <row xmlns:x14ac="http://schemas.microsoft.com/office/spreadsheetml/2009/9/ac" r="133" s="177" customFormat="true" ht="12" x14ac:dyDescent="0.2">
      <c r="A133" s="180" t="s">
        <v>173</v>
      </c>
      <c r="B133" s="10">
        <v>2026</v>
      </c>
      <c r="C133" s="180" t="s">
        <v>16</v>
      </c>
      <c r="D133" s="10"/>
      <c r="E133" s="10"/>
      <c r="F133" s="10"/>
      <c r="G133" s="10"/>
      <c r="H133" s="10"/>
      <c r="I133" s="10"/>
      <c r="J133" s="10"/>
      <c r="K133" s="10"/>
      <c r="L133" s="10"/>
      <c r="M133" s="10"/>
      <c r="N133" s="10"/>
      <c r="O133" s="10"/>
      <c r="P133" s="10"/>
      <c r="Q133" s="10"/>
      <c r="R133" s="10"/>
      <c r="S133" s="10"/>
      <c r="T133" s="10"/>
      <c r="U133" s="10"/>
      <c r="V133" s="10"/>
      <c r="W133" s="180"/>
      <c r="X133" s="180"/>
      <c r="Y133" s="180"/>
      <c r="Z133" s="180"/>
      <c r="AA133" s="180"/>
      <c r="AB133" s="180"/>
      <c r="AC133" s="180"/>
      <c r="AD133" s="180"/>
    </row>
    <row xmlns:x14ac="http://schemas.microsoft.com/office/spreadsheetml/2009/9/ac" r="134" s="177" customFormat="true" ht="12" x14ac:dyDescent="0.2">
      <c r="A134" s="180" t="s">
        <v>173</v>
      </c>
      <c r="B134" s="10">
        <v>2027</v>
      </c>
      <c r="C134" s="180" t="s">
        <v>16</v>
      </c>
      <c r="D134" s="10"/>
      <c r="E134" s="10"/>
      <c r="F134" s="10"/>
      <c r="G134" s="10"/>
      <c r="H134" s="10"/>
      <c r="I134" s="10"/>
      <c r="J134" s="10"/>
      <c r="K134" s="10"/>
      <c r="L134" s="10"/>
      <c r="M134" s="10"/>
      <c r="N134" s="10"/>
      <c r="O134" s="10"/>
      <c r="P134" s="10"/>
      <c r="Q134" s="10"/>
      <c r="R134" s="10"/>
      <c r="S134" s="10"/>
      <c r="T134" s="10"/>
      <c r="U134" s="10"/>
      <c r="V134" s="10"/>
      <c r="W134" s="180"/>
      <c r="X134" s="180"/>
      <c r="Y134" s="180"/>
      <c r="Z134" s="180"/>
      <c r="AA134" s="180"/>
      <c r="AB134" s="180"/>
      <c r="AC134" s="180"/>
      <c r="AD134" s="180"/>
    </row>
    <row xmlns:x14ac="http://schemas.microsoft.com/office/spreadsheetml/2009/9/ac" r="135" s="177" customFormat="true" ht="12" x14ac:dyDescent="0.2">
      <c r="A135" s="180" t="s">
        <v>173</v>
      </c>
      <c r="B135" s="10">
        <v>2028</v>
      </c>
      <c r="C135" s="180" t="s">
        <v>16</v>
      </c>
      <c r="D135" s="10"/>
      <c r="E135" s="10"/>
      <c r="F135" s="10"/>
      <c r="G135" s="10"/>
      <c r="H135" s="10"/>
      <c r="I135" s="10"/>
      <c r="J135" s="10"/>
      <c r="K135" s="10"/>
      <c r="L135" s="10"/>
      <c r="M135" s="10"/>
      <c r="N135" s="10"/>
      <c r="O135" s="10"/>
      <c r="P135" s="10"/>
      <c r="Q135" s="10"/>
      <c r="R135" s="10"/>
      <c r="S135" s="10"/>
      <c r="T135" s="10"/>
      <c r="U135" s="10"/>
      <c r="V135" s="10"/>
      <c r="W135" s="180"/>
      <c r="X135" s="180"/>
      <c r="Y135" s="180"/>
      <c r="Z135" s="180"/>
      <c r="AA135" s="180"/>
      <c r="AB135" s="180"/>
      <c r="AC135" s="180"/>
      <c r="AD135" s="180"/>
    </row>
    <row xmlns:x14ac="http://schemas.microsoft.com/office/spreadsheetml/2009/9/ac" r="136" s="177" customFormat="true" ht="12" x14ac:dyDescent="0.2">
      <c r="A136" s="180" t="s">
        <v>173</v>
      </c>
      <c r="B136" s="10">
        <v>2029</v>
      </c>
      <c r="C136" s="180" t="s">
        <v>16</v>
      </c>
      <c r="D136" s="10"/>
      <c r="E136" s="10"/>
      <c r="F136" s="10"/>
      <c r="G136" s="10"/>
      <c r="H136" s="10"/>
      <c r="I136" s="10"/>
      <c r="J136" s="10"/>
      <c r="K136" s="10"/>
      <c r="L136" s="10"/>
      <c r="M136" s="10"/>
      <c r="N136" s="10"/>
      <c r="O136" s="10"/>
      <c r="P136" s="10"/>
      <c r="Q136" s="10"/>
      <c r="R136" s="10"/>
      <c r="S136" s="10"/>
      <c r="T136" s="10"/>
      <c r="U136" s="10"/>
      <c r="V136" s="10"/>
      <c r="W136" s="180"/>
      <c r="X136" s="180"/>
      <c r="Y136" s="180"/>
      <c r="Z136" s="180"/>
      <c r="AA136" s="180"/>
      <c r="AB136" s="180"/>
      <c r="AC136" s="180"/>
      <c r="AD136" s="180"/>
    </row>
    <row xmlns:x14ac="http://schemas.microsoft.com/office/spreadsheetml/2009/9/ac" r="137" s="177" customFormat="true" ht="12" x14ac:dyDescent="0.2">
      <c r="A137" s="180" t="s">
        <v>173</v>
      </c>
      <c r="B137" s="10">
        <v>2030</v>
      </c>
      <c r="C137" s="180" t="s">
        <v>16</v>
      </c>
      <c r="D137" s="10"/>
      <c r="E137" s="10"/>
      <c r="F137" s="10"/>
      <c r="G137" s="10"/>
      <c r="H137" s="10"/>
      <c r="I137" s="10"/>
      <c r="J137" s="10"/>
      <c r="K137" s="10"/>
      <c r="L137" s="10"/>
      <c r="M137" s="10"/>
      <c r="N137" s="10"/>
      <c r="O137" s="10"/>
      <c r="P137" s="10"/>
      <c r="Q137" s="10"/>
      <c r="R137" s="10"/>
      <c r="S137" s="10"/>
      <c r="T137" s="10"/>
      <c r="U137" s="10"/>
      <c r="V137" s="10"/>
      <c r="W137" s="180"/>
      <c r="X137" s="180"/>
      <c r="Y137" s="180"/>
      <c r="Z137" s="180"/>
      <c r="AA137" s="180"/>
      <c r="AB137" s="180"/>
      <c r="AC137" s="180"/>
      <c r="AD137" s="180"/>
    </row>
    <row xmlns:x14ac="http://schemas.microsoft.com/office/spreadsheetml/2009/9/ac" r="138" s="177" customFormat="true" ht="12" x14ac:dyDescent="0.2">
      <c r="A138" s="180" t="s">
        <v>173</v>
      </c>
      <c r="B138" s="10">
        <v>2000</v>
      </c>
      <c r="C138" s="180" t="s">
        <v>17</v>
      </c>
      <c r="D138" s="10">
        <v>1329000</v>
      </c>
      <c r="E138" s="10"/>
      <c r="F138" s="10"/>
      <c r="G138" s="10"/>
      <c r="H138" s="10"/>
      <c r="I138" s="10"/>
      <c r="J138" s="10">
        <v>100</v>
      </c>
      <c r="K138" s="10"/>
      <c r="L138" s="10"/>
      <c r="M138" s="10"/>
      <c r="N138" s="10"/>
      <c r="O138" s="10"/>
      <c r="P138" s="10">
        <v>100</v>
      </c>
      <c r="Q138" s="10"/>
      <c r="R138" s="10"/>
      <c r="S138" s="10"/>
      <c r="T138" s="10"/>
      <c r="U138" s="10"/>
      <c r="V138" s="10">
        <v>100</v>
      </c>
      <c r="W138" s="180"/>
      <c r="X138" s="180"/>
      <c r="Y138" s="180"/>
      <c r="Z138" s="180"/>
      <c r="AA138" s="180"/>
      <c r="AB138" s="180"/>
      <c r="AC138" s="180"/>
      <c r="AD138" s="180"/>
    </row>
    <row xmlns:x14ac="http://schemas.microsoft.com/office/spreadsheetml/2009/9/ac" r="139" s="177" customFormat="true" ht="12" x14ac:dyDescent="0.2">
      <c r="A139" s="180" t="s">
        <v>173</v>
      </c>
      <c r="B139" s="10">
        <v>2001</v>
      </c>
      <c r="C139" s="180" t="s">
        <v>17</v>
      </c>
      <c r="D139" s="10">
        <v>1337689</v>
      </c>
      <c r="E139" s="10"/>
      <c r="F139" s="10"/>
      <c r="G139" s="10"/>
      <c r="H139" s="10"/>
      <c r="I139" s="10"/>
      <c r="J139" s="10">
        <v>100</v>
      </c>
      <c r="K139" s="10"/>
      <c r="L139" s="10"/>
      <c r="M139" s="10"/>
      <c r="N139" s="10"/>
      <c r="O139" s="10"/>
      <c r="P139" s="10">
        <v>100</v>
      </c>
      <c r="Q139" s="10"/>
      <c r="R139" s="10"/>
      <c r="S139" s="10"/>
      <c r="T139" s="10"/>
      <c r="U139" s="10"/>
      <c r="V139" s="10">
        <v>100</v>
      </c>
      <c r="W139" s="180"/>
      <c r="X139" s="180"/>
      <c r="Y139" s="180"/>
      <c r="Z139" s="180"/>
      <c r="AA139" s="180"/>
      <c r="AB139" s="180"/>
      <c r="AC139" s="180"/>
      <c r="AD139" s="180"/>
    </row>
    <row xmlns:x14ac="http://schemas.microsoft.com/office/spreadsheetml/2009/9/ac" r="140" s="177" customFormat="true" ht="12" x14ac:dyDescent="0.2">
      <c r="A140" s="180" t="s">
        <v>173</v>
      </c>
      <c r="B140" s="10">
        <v>2002</v>
      </c>
      <c r="C140" s="180" t="s">
        <v>17</v>
      </c>
      <c r="D140" s="10">
        <v>1343535</v>
      </c>
      <c r="E140" s="10"/>
      <c r="F140" s="10"/>
      <c r="G140" s="10"/>
      <c r="H140" s="10"/>
      <c r="I140" s="10"/>
      <c r="J140" s="10">
        <v>100</v>
      </c>
      <c r="K140" s="10"/>
      <c r="L140" s="10"/>
      <c r="M140" s="10"/>
      <c r="N140" s="10"/>
      <c r="O140" s="10"/>
      <c r="P140" s="10">
        <v>100</v>
      </c>
      <c r="Q140" s="10"/>
      <c r="R140" s="10"/>
      <c r="S140" s="10"/>
      <c r="T140" s="10"/>
      <c r="U140" s="10"/>
      <c r="V140" s="10">
        <v>100</v>
      </c>
      <c r="W140" s="180"/>
      <c r="X140" s="180"/>
      <c r="Y140" s="180"/>
      <c r="Z140" s="180"/>
      <c r="AA140" s="180"/>
      <c r="AB140" s="180"/>
      <c r="AC140" s="180"/>
      <c r="AD140" s="180"/>
    </row>
    <row xmlns:x14ac="http://schemas.microsoft.com/office/spreadsheetml/2009/9/ac" r="141" s="177" customFormat="true" ht="12" x14ac:dyDescent="0.2">
      <c r="A141" s="180" t="s">
        <v>173</v>
      </c>
      <c r="B141" s="10">
        <v>2003</v>
      </c>
      <c r="C141" s="180" t="s">
        <v>17</v>
      </c>
      <c r="D141" s="10">
        <v>1347769</v>
      </c>
      <c r="E141" s="10"/>
      <c r="F141" s="10"/>
      <c r="G141" s="10"/>
      <c r="H141" s="10"/>
      <c r="I141" s="10"/>
      <c r="J141" s="10">
        <v>100</v>
      </c>
      <c r="K141" s="10"/>
      <c r="L141" s="10"/>
      <c r="M141" s="10"/>
      <c r="N141" s="10"/>
      <c r="O141" s="10"/>
      <c r="P141" s="10">
        <v>100</v>
      </c>
      <c r="Q141" s="10"/>
      <c r="R141" s="10"/>
      <c r="S141" s="10"/>
      <c r="T141" s="10"/>
      <c r="U141" s="10"/>
      <c r="V141" s="10">
        <v>100</v>
      </c>
      <c r="W141" s="180"/>
      <c r="X141" s="180"/>
      <c r="Y141" s="180"/>
      <c r="Z141" s="180"/>
      <c r="AA141" s="180"/>
      <c r="AB141" s="180"/>
      <c r="AC141" s="180"/>
      <c r="AD141" s="180"/>
    </row>
    <row xmlns:x14ac="http://schemas.microsoft.com/office/spreadsheetml/2009/9/ac" r="142" s="177" customFormat="true" ht="12" x14ac:dyDescent="0.2">
      <c r="A142" s="180" t="s">
        <v>173</v>
      </c>
      <c r="B142" s="10">
        <v>2004</v>
      </c>
      <c r="C142" s="180" t="s">
        <v>17</v>
      </c>
      <c r="D142" s="10">
        <v>1355238</v>
      </c>
      <c r="E142" s="10"/>
      <c r="F142" s="10"/>
      <c r="G142" s="10"/>
      <c r="H142" s="10"/>
      <c r="I142" s="10"/>
      <c r="J142" s="10">
        <v>100</v>
      </c>
      <c r="K142" s="10"/>
      <c r="L142" s="10"/>
      <c r="M142" s="10"/>
      <c r="N142" s="10"/>
      <c r="O142" s="10"/>
      <c r="P142" s="10">
        <v>100</v>
      </c>
      <c r="Q142" s="10"/>
      <c r="R142" s="10"/>
      <c r="S142" s="10"/>
      <c r="T142" s="10"/>
      <c r="U142" s="10"/>
      <c r="V142" s="10">
        <v>100</v>
      </c>
      <c r="W142" s="180"/>
      <c r="X142" s="180"/>
      <c r="Y142" s="180"/>
      <c r="Z142" s="180"/>
      <c r="AA142" s="180"/>
      <c r="AB142" s="180"/>
      <c r="AC142" s="180"/>
      <c r="AD142" s="180"/>
    </row>
    <row xmlns:x14ac="http://schemas.microsoft.com/office/spreadsheetml/2009/9/ac" r="143" s="177" customFormat="true" ht="12" x14ac:dyDescent="0.2">
      <c r="A143" s="180" t="s">
        <v>173</v>
      </c>
      <c r="B143" s="10">
        <v>2005</v>
      </c>
      <c r="C143" s="180" t="s">
        <v>17</v>
      </c>
      <c r="D143" s="10">
        <v>1361751</v>
      </c>
      <c r="E143" s="10"/>
      <c r="F143" s="10">
        <v>42.373023889158503</v>
      </c>
      <c r="G143" s="10"/>
      <c r="H143" s="10"/>
      <c r="I143" s="10">
        <v>57.626976110841497</v>
      </c>
      <c r="J143" s="10">
        <v>42.373023889158503</v>
      </c>
      <c r="K143" s="10"/>
      <c r="L143" s="10"/>
      <c r="M143" s="10"/>
      <c r="N143" s="10"/>
      <c r="O143" s="10"/>
      <c r="P143" s="10">
        <v>100</v>
      </c>
      <c r="Q143" s="10"/>
      <c r="R143" s="10"/>
      <c r="S143" s="10"/>
      <c r="T143" s="10"/>
      <c r="U143" s="10"/>
      <c r="V143" s="10">
        <v>100</v>
      </c>
      <c r="W143" s="180"/>
      <c r="X143" s="180"/>
      <c r="Y143" s="180"/>
      <c r="Z143" s="180"/>
      <c r="AA143" s="180"/>
      <c r="AB143" s="180"/>
      <c r="AC143" s="180"/>
      <c r="AD143" s="180"/>
    </row>
    <row xmlns:x14ac="http://schemas.microsoft.com/office/spreadsheetml/2009/9/ac" r="144" s="177" customFormat="true" ht="12" x14ac:dyDescent="0.2">
      <c r="A144" s="180" t="s">
        <v>173</v>
      </c>
      <c r="B144" s="10">
        <v>2006</v>
      </c>
      <c r="C144" s="180" t="s">
        <v>17</v>
      </c>
      <c r="D144" s="10">
        <v>1370351</v>
      </c>
      <c r="E144" s="10"/>
      <c r="F144" s="10">
        <v>42.373023889158503</v>
      </c>
      <c r="G144" s="10"/>
      <c r="H144" s="10"/>
      <c r="I144" s="10">
        <v>57.626976110841497</v>
      </c>
      <c r="J144" s="10">
        <v>42.373023889158503</v>
      </c>
      <c r="K144" s="10"/>
      <c r="L144" s="10"/>
      <c r="M144" s="10"/>
      <c r="N144" s="10"/>
      <c r="O144" s="10"/>
      <c r="P144" s="10">
        <v>100</v>
      </c>
      <c r="Q144" s="10"/>
      <c r="R144" s="10"/>
      <c r="S144" s="10"/>
      <c r="T144" s="10"/>
      <c r="U144" s="10"/>
      <c r="V144" s="10">
        <v>100</v>
      </c>
      <c r="W144" s="180"/>
      <c r="X144" s="180"/>
      <c r="Y144" s="180"/>
      <c r="Z144" s="180"/>
      <c r="AA144" s="180"/>
      <c r="AB144" s="180"/>
      <c r="AC144" s="180"/>
      <c r="AD144" s="180"/>
    </row>
    <row xmlns:x14ac="http://schemas.microsoft.com/office/spreadsheetml/2009/9/ac" r="145" s="177" customFormat="true" ht="12" x14ac:dyDescent="0.2">
      <c r="A145" s="180" t="s">
        <v>173</v>
      </c>
      <c r="B145" s="10">
        <v>2007</v>
      </c>
      <c r="C145" s="180" t="s">
        <v>17</v>
      </c>
      <c r="D145" s="10">
        <v>1381304</v>
      </c>
      <c r="E145" s="10"/>
      <c r="F145" s="10">
        <v>42.373023889158503</v>
      </c>
      <c r="G145" s="10"/>
      <c r="H145" s="10"/>
      <c r="I145" s="10">
        <v>57.626976110841497</v>
      </c>
      <c r="J145" s="10">
        <v>42.373023889158503</v>
      </c>
      <c r="K145" s="10"/>
      <c r="L145" s="10">
        <v>50.935000000000002</v>
      </c>
      <c r="M145" s="10"/>
      <c r="N145" s="10"/>
      <c r="O145" s="10">
        <v>49.064999999999998</v>
      </c>
      <c r="P145" s="10">
        <v>50.935000000000002</v>
      </c>
      <c r="Q145" s="10"/>
      <c r="R145" s="10"/>
      <c r="S145" s="10"/>
      <c r="T145" s="10"/>
      <c r="U145" s="10"/>
      <c r="V145" s="10">
        <v>100</v>
      </c>
      <c r="W145" s="180"/>
      <c r="X145" s="180"/>
      <c r="Y145" s="180"/>
      <c r="Z145" s="180"/>
      <c r="AA145" s="180"/>
      <c r="AB145" s="180"/>
      <c r="AC145" s="180"/>
      <c r="AD145" s="180"/>
    </row>
    <row xmlns:x14ac="http://schemas.microsoft.com/office/spreadsheetml/2009/9/ac" r="146" s="177" customFormat="true" ht="12" x14ac:dyDescent="0.2">
      <c r="A146" s="180" t="s">
        <v>173</v>
      </c>
      <c r="B146" s="10">
        <v>2008</v>
      </c>
      <c r="C146" s="180" t="s">
        <v>17</v>
      </c>
      <c r="D146" s="10">
        <v>1389702</v>
      </c>
      <c r="E146" s="10"/>
      <c r="F146" s="10">
        <v>42.373023889158503</v>
      </c>
      <c r="G146" s="10"/>
      <c r="H146" s="10"/>
      <c r="I146" s="10">
        <v>57.626976110841497</v>
      </c>
      <c r="J146" s="10">
        <v>42.373023889158503</v>
      </c>
      <c r="K146" s="10"/>
      <c r="L146" s="10">
        <v>50.935000000000002</v>
      </c>
      <c r="M146" s="10"/>
      <c r="N146" s="10"/>
      <c r="O146" s="10">
        <v>49.064999999999998</v>
      </c>
      <c r="P146" s="10">
        <v>50.935000000000002</v>
      </c>
      <c r="Q146" s="10"/>
      <c r="R146" s="10"/>
      <c r="S146" s="10"/>
      <c r="T146" s="10"/>
      <c r="U146" s="10"/>
      <c r="V146" s="10">
        <v>100</v>
      </c>
      <c r="W146" s="180"/>
      <c r="X146" s="180"/>
      <c r="Y146" s="180"/>
      <c r="Z146" s="180"/>
      <c r="AA146" s="180"/>
      <c r="AB146" s="180"/>
      <c r="AC146" s="180"/>
      <c r="AD146" s="180"/>
    </row>
    <row xmlns:x14ac="http://schemas.microsoft.com/office/spreadsheetml/2009/9/ac" r="147" s="177" customFormat="true" ht="12" x14ac:dyDescent="0.2">
      <c r="A147" s="180" t="s">
        <v>173</v>
      </c>
      <c r="B147" s="10">
        <v>2009</v>
      </c>
      <c r="C147" s="180" t="s">
        <v>17</v>
      </c>
      <c r="D147" s="10">
        <v>1395932</v>
      </c>
      <c r="E147" s="10"/>
      <c r="F147" s="10">
        <v>42.373023889158503</v>
      </c>
      <c r="G147" s="10"/>
      <c r="H147" s="10"/>
      <c r="I147" s="10">
        <v>57.626976110841497</v>
      </c>
      <c r="J147" s="10">
        <v>42.373023889158503</v>
      </c>
      <c r="K147" s="10"/>
      <c r="L147" s="10">
        <v>50.935000000000002</v>
      </c>
      <c r="M147" s="10"/>
      <c r="N147" s="10"/>
      <c r="O147" s="10">
        <v>49.064999999999998</v>
      </c>
      <c r="P147" s="10">
        <v>50.935000000000002</v>
      </c>
      <c r="Q147" s="10"/>
      <c r="R147" s="10"/>
      <c r="S147" s="10"/>
      <c r="T147" s="10"/>
      <c r="U147" s="10"/>
      <c r="V147" s="10">
        <v>100</v>
      </c>
      <c r="W147" s="180"/>
      <c r="X147" s="180"/>
      <c r="Y147" s="180"/>
      <c r="Z147" s="180"/>
      <c r="AA147" s="180"/>
      <c r="AB147" s="180"/>
      <c r="AC147" s="180"/>
      <c r="AD147" s="180"/>
    </row>
    <row xmlns:x14ac="http://schemas.microsoft.com/office/spreadsheetml/2009/9/ac" r="148" s="177" customFormat="true" ht="12" x14ac:dyDescent="0.2">
      <c r="A148" s="180" t="s">
        <v>173</v>
      </c>
      <c r="B148" s="10">
        <v>2010</v>
      </c>
      <c r="C148" s="180" t="s">
        <v>17</v>
      </c>
      <c r="D148" s="10">
        <v>1401699</v>
      </c>
      <c r="E148" s="10"/>
      <c r="F148" s="10">
        <v>43.427912229056354</v>
      </c>
      <c r="G148" s="10"/>
      <c r="H148" s="10"/>
      <c r="I148" s="10">
        <v>56.572087770943646</v>
      </c>
      <c r="J148" s="10">
        <v>43.427912229056354</v>
      </c>
      <c r="K148" s="10">
        <v>87.866870157313926</v>
      </c>
      <c r="L148" s="10">
        <v>50.935000000000002</v>
      </c>
      <c r="M148" s="10"/>
      <c r="N148" s="10"/>
      <c r="O148" s="10">
        <v>49.064999999999998</v>
      </c>
      <c r="P148" s="10">
        <v>50.935000000000002</v>
      </c>
      <c r="Q148" s="10"/>
      <c r="R148" s="10"/>
      <c r="S148" s="10"/>
      <c r="T148" s="10"/>
      <c r="U148" s="10"/>
      <c r="V148" s="10">
        <v>100</v>
      </c>
      <c r="W148" s="180"/>
      <c r="X148" s="180"/>
      <c r="Y148" s="180"/>
      <c r="Z148" s="180"/>
      <c r="AA148" s="180"/>
      <c r="AB148" s="180"/>
      <c r="AC148" s="180"/>
      <c r="AD148" s="180"/>
    </row>
    <row xmlns:x14ac="http://schemas.microsoft.com/office/spreadsheetml/2009/9/ac" r="149" s="177" customFormat="true" ht="12" x14ac:dyDescent="0.2">
      <c r="A149" s="180" t="s">
        <v>173</v>
      </c>
      <c r="B149" s="10">
        <v>2011</v>
      </c>
      <c r="C149" s="180" t="s">
        <v>17</v>
      </c>
      <c r="D149" s="10">
        <v>1396877</v>
      </c>
      <c r="E149" s="10"/>
      <c r="F149" s="10">
        <v>44.482800568954637</v>
      </c>
      <c r="G149" s="10"/>
      <c r="H149" s="10"/>
      <c r="I149" s="10">
        <v>55.517199431045363</v>
      </c>
      <c r="J149" s="10">
        <v>44.482800568954637</v>
      </c>
      <c r="K149" s="10">
        <v>87.866870157313926</v>
      </c>
      <c r="L149" s="10">
        <v>50.935000000000002</v>
      </c>
      <c r="M149" s="10"/>
      <c r="N149" s="10"/>
      <c r="O149" s="10">
        <v>49.064999999999998</v>
      </c>
      <c r="P149" s="10">
        <v>50.935000000000002</v>
      </c>
      <c r="Q149" s="10"/>
      <c r="R149" s="10"/>
      <c r="S149" s="10"/>
      <c r="T149" s="10"/>
      <c r="U149" s="10"/>
      <c r="V149" s="10">
        <v>100</v>
      </c>
      <c r="W149" s="180"/>
      <c r="X149" s="180"/>
      <c r="Y149" s="180"/>
      <c r="Z149" s="180"/>
      <c r="AA149" s="180"/>
      <c r="AB149" s="180"/>
      <c r="AC149" s="180"/>
      <c r="AD149" s="180"/>
    </row>
    <row xmlns:x14ac="http://schemas.microsoft.com/office/spreadsheetml/2009/9/ac" r="150" s="177" customFormat="true" ht="12" x14ac:dyDescent="0.2">
      <c r="A150" s="180" t="s">
        <v>173</v>
      </c>
      <c r="B150" s="10">
        <v>2012</v>
      </c>
      <c r="C150" s="180" t="s">
        <v>17</v>
      </c>
      <c r="D150" s="10">
        <v>1401963</v>
      </c>
      <c r="E150" s="10"/>
      <c r="F150" s="10">
        <v>45.537688908852488</v>
      </c>
      <c r="G150" s="10"/>
      <c r="H150" s="10"/>
      <c r="I150" s="10">
        <v>54.462311091147512</v>
      </c>
      <c r="J150" s="10">
        <v>45.537688908852488</v>
      </c>
      <c r="K150" s="10">
        <v>87.866870157313926</v>
      </c>
      <c r="L150" s="10">
        <v>50.935000000000002</v>
      </c>
      <c r="M150" s="10"/>
      <c r="N150" s="10"/>
      <c r="O150" s="10">
        <v>49.064999999999998</v>
      </c>
      <c r="P150" s="10">
        <v>50.935000000000002</v>
      </c>
      <c r="Q150" s="10"/>
      <c r="R150" s="10"/>
      <c r="S150" s="10"/>
      <c r="T150" s="10"/>
      <c r="U150" s="10"/>
      <c r="V150" s="10">
        <v>100</v>
      </c>
      <c r="W150" s="180"/>
      <c r="X150" s="180"/>
      <c r="Y150" s="180"/>
      <c r="Z150" s="180"/>
      <c r="AA150" s="180"/>
      <c r="AB150" s="180"/>
      <c r="AC150" s="180"/>
      <c r="AD150" s="180"/>
    </row>
    <row xmlns:x14ac="http://schemas.microsoft.com/office/spreadsheetml/2009/9/ac" r="151" s="177" customFormat="true" ht="12" x14ac:dyDescent="0.2">
      <c r="A151" s="180" t="s">
        <v>173</v>
      </c>
      <c r="B151" s="10">
        <v>2013</v>
      </c>
      <c r="C151" s="180" t="s">
        <v>17</v>
      </c>
      <c r="D151" s="10">
        <v>1404865</v>
      </c>
      <c r="E151" s="10"/>
      <c r="F151" s="10">
        <v>46.592577248750793</v>
      </c>
      <c r="G151" s="10"/>
      <c r="H151" s="10"/>
      <c r="I151" s="10">
        <v>53.407422751249207</v>
      </c>
      <c r="J151" s="10">
        <v>46.592577248750793</v>
      </c>
      <c r="K151" s="10">
        <v>87.866870157313926</v>
      </c>
      <c r="L151" s="10">
        <v>50.935000000000002</v>
      </c>
      <c r="M151" s="10"/>
      <c r="N151" s="10"/>
      <c r="O151" s="10">
        <v>49.064999999999998</v>
      </c>
      <c r="P151" s="10">
        <v>50.935000000000002</v>
      </c>
      <c r="Q151" s="10"/>
      <c r="R151" s="10"/>
      <c r="S151" s="10"/>
      <c r="T151" s="10"/>
      <c r="U151" s="10"/>
      <c r="V151" s="10">
        <v>100</v>
      </c>
      <c r="W151" s="180"/>
      <c r="X151" s="180"/>
      <c r="Y151" s="180"/>
      <c r="Z151" s="180"/>
      <c r="AA151" s="180"/>
      <c r="AB151" s="180"/>
      <c r="AC151" s="180"/>
      <c r="AD151" s="180"/>
    </row>
    <row xmlns:x14ac="http://schemas.microsoft.com/office/spreadsheetml/2009/9/ac" r="152" s="177" customFormat="true" ht="12" x14ac:dyDescent="0.2">
      <c r="A152" s="180" t="s">
        <v>173</v>
      </c>
      <c r="B152" s="10">
        <v>2014</v>
      </c>
      <c r="C152" s="180" t="s">
        <v>17</v>
      </c>
      <c r="D152" s="10">
        <v>1409660</v>
      </c>
      <c r="E152" s="10"/>
      <c r="F152" s="10">
        <v>47.647465588648629</v>
      </c>
      <c r="G152" s="10"/>
      <c r="H152" s="10"/>
      <c r="I152" s="10">
        <v>52.352534411351371</v>
      </c>
      <c r="J152" s="10">
        <v>47.647465588648629</v>
      </c>
      <c r="K152" s="10">
        <v>87.866870157313926</v>
      </c>
      <c r="L152" s="10">
        <v>50.935000000000002</v>
      </c>
      <c r="M152" s="10"/>
      <c r="N152" s="10"/>
      <c r="O152" s="10">
        <v>49.064999999999998</v>
      </c>
      <c r="P152" s="10">
        <v>50.935000000000002</v>
      </c>
      <c r="Q152" s="10"/>
      <c r="R152" s="10"/>
      <c r="S152" s="10"/>
      <c r="T152" s="10"/>
      <c r="U152" s="10"/>
      <c r="V152" s="10">
        <v>100</v>
      </c>
      <c r="W152" s="180"/>
      <c r="X152" s="180"/>
      <c r="Y152" s="180"/>
      <c r="Z152" s="180"/>
      <c r="AA152" s="180"/>
      <c r="AB152" s="180"/>
      <c r="AC152" s="180"/>
      <c r="AD152" s="180"/>
    </row>
    <row xmlns:x14ac="http://schemas.microsoft.com/office/spreadsheetml/2009/9/ac" r="153" s="177" customFormat="true" ht="12" x14ac:dyDescent="0.2">
      <c r="A153" s="180" t="s">
        <v>173</v>
      </c>
      <c r="B153" s="10">
        <v>2015</v>
      </c>
      <c r="C153" s="180" t="s">
        <v>17</v>
      </c>
      <c r="D153" s="10">
        <v>1415776</v>
      </c>
      <c r="E153" s="10"/>
      <c r="F153" s="10">
        <v>48.702353928546927</v>
      </c>
      <c r="G153" s="10"/>
      <c r="H153" s="10"/>
      <c r="I153" s="10">
        <v>51.297646071453073</v>
      </c>
      <c r="J153" s="10">
        <v>48.702353928546927</v>
      </c>
      <c r="K153" s="10">
        <v>87.866870157313926</v>
      </c>
      <c r="L153" s="10">
        <v>50.935000000000002</v>
      </c>
      <c r="M153" s="10"/>
      <c r="N153" s="10"/>
      <c r="O153" s="10">
        <v>49.064999999999998</v>
      </c>
      <c r="P153" s="10">
        <v>50.935000000000002</v>
      </c>
      <c r="Q153" s="10"/>
      <c r="R153" s="10"/>
      <c r="S153" s="10"/>
      <c r="T153" s="10"/>
      <c r="U153" s="10"/>
      <c r="V153" s="10">
        <v>100</v>
      </c>
      <c r="W153" s="180"/>
      <c r="X153" s="180"/>
      <c r="Y153" s="180"/>
      <c r="Z153" s="180"/>
      <c r="AA153" s="180"/>
      <c r="AB153" s="180"/>
      <c r="AC153" s="180"/>
      <c r="AD153" s="180"/>
    </row>
    <row xmlns:x14ac="http://schemas.microsoft.com/office/spreadsheetml/2009/9/ac" r="154" s="177" customFormat="true" ht="12" x14ac:dyDescent="0.2">
      <c r="A154" s="180" t="s">
        <v>173</v>
      </c>
      <c r="B154" s="10">
        <v>2016</v>
      </c>
      <c r="C154" s="180" t="s">
        <v>17</v>
      </c>
      <c r="D154" s="10">
        <v>1422553</v>
      </c>
      <c r="E154" s="10"/>
      <c r="F154" s="10">
        <v>49.75724226844477</v>
      </c>
      <c r="G154" s="10"/>
      <c r="H154" s="10"/>
      <c r="I154" s="10">
        <v>50.24275773155523</v>
      </c>
      <c r="J154" s="10">
        <v>49.75724226844477</v>
      </c>
      <c r="K154" s="10">
        <v>87.866870157313926</v>
      </c>
      <c r="L154" s="10"/>
      <c r="M154" s="10"/>
      <c r="N154" s="10"/>
      <c r="O154" s="10"/>
      <c r="P154" s="10">
        <v>100</v>
      </c>
      <c r="Q154" s="10"/>
      <c r="R154" s="10"/>
      <c r="S154" s="10"/>
      <c r="T154" s="10"/>
      <c r="U154" s="10"/>
      <c r="V154" s="10">
        <v>100</v>
      </c>
      <c r="W154" s="180"/>
      <c r="X154" s="180"/>
      <c r="Y154" s="180"/>
      <c r="Z154" s="180"/>
      <c r="AA154" s="180"/>
      <c r="AB154" s="180"/>
      <c r="AC154" s="180"/>
      <c r="AD154" s="180"/>
    </row>
    <row xmlns:x14ac="http://schemas.microsoft.com/office/spreadsheetml/2009/9/ac" r="155" s="177" customFormat="true" ht="12" x14ac:dyDescent="0.2">
      <c r="A155" s="180" t="s">
        <v>173</v>
      </c>
      <c r="B155" s="10">
        <v>2017</v>
      </c>
      <c r="C155" s="180" t="s">
        <v>17</v>
      </c>
      <c r="D155" s="10">
        <v>1431616</v>
      </c>
      <c r="E155" s="10"/>
      <c r="F155" s="10">
        <v>50.812130608343068</v>
      </c>
      <c r="G155" s="10"/>
      <c r="H155" s="10"/>
      <c r="I155" s="10">
        <v>49.187869391656932</v>
      </c>
      <c r="J155" s="10">
        <v>50.812130608343068</v>
      </c>
      <c r="K155" s="10">
        <v>87.866870157313926</v>
      </c>
      <c r="L155" s="10"/>
      <c r="M155" s="10"/>
      <c r="N155" s="10"/>
      <c r="O155" s="10"/>
      <c r="P155" s="10">
        <v>100</v>
      </c>
      <c r="Q155" s="10"/>
      <c r="R155" s="10"/>
      <c r="S155" s="10"/>
      <c r="T155" s="10"/>
      <c r="U155" s="10"/>
      <c r="V155" s="10">
        <v>100</v>
      </c>
      <c r="W155" s="180"/>
      <c r="X155" s="180"/>
      <c r="Y155" s="180"/>
      <c r="Z155" s="180"/>
      <c r="AA155" s="180"/>
      <c r="AB155" s="180"/>
      <c r="AC155" s="180"/>
      <c r="AD155" s="180"/>
    </row>
    <row xmlns:x14ac="http://schemas.microsoft.com/office/spreadsheetml/2009/9/ac" r="156" s="177" customFormat="true" ht="12" x14ac:dyDescent="0.2">
      <c r="A156" s="180" t="s">
        <v>173</v>
      </c>
      <c r="B156" s="10">
        <v>2018</v>
      </c>
      <c r="C156" s="180" t="s">
        <v>17</v>
      </c>
      <c r="D156" s="10">
        <v>1442315</v>
      </c>
      <c r="E156" s="10"/>
      <c r="F156" s="10">
        <v>51.867018948240911</v>
      </c>
      <c r="G156" s="10"/>
      <c r="H156" s="10"/>
      <c r="I156" s="10">
        <v>48.132981051759089</v>
      </c>
      <c r="J156" s="10">
        <v>51.867018948240911</v>
      </c>
      <c r="K156" s="10">
        <v>87.866870157313926</v>
      </c>
      <c r="L156" s="10"/>
      <c r="M156" s="10"/>
      <c r="N156" s="10"/>
      <c r="O156" s="10"/>
      <c r="P156" s="10">
        <v>100</v>
      </c>
      <c r="Q156" s="10"/>
      <c r="R156" s="10"/>
      <c r="S156" s="10"/>
      <c r="T156" s="10"/>
      <c r="U156" s="10"/>
      <c r="V156" s="10">
        <v>100</v>
      </c>
      <c r="W156" s="180"/>
      <c r="X156" s="180"/>
      <c r="Y156" s="180"/>
      <c r="Z156" s="180"/>
      <c r="AA156" s="180"/>
      <c r="AB156" s="180"/>
      <c r="AC156" s="180"/>
      <c r="AD156" s="180"/>
    </row>
    <row xmlns:x14ac="http://schemas.microsoft.com/office/spreadsheetml/2009/9/ac" r="157" s="177" customFormat="true" ht="12" x14ac:dyDescent="0.2">
      <c r="A157" s="180" t="s">
        <v>173</v>
      </c>
      <c r="B157" s="10">
        <v>2019</v>
      </c>
      <c r="C157" s="180" t="s">
        <v>17</v>
      </c>
      <c r="D157" s="10">
        <v>1450704</v>
      </c>
      <c r="E157" s="10"/>
      <c r="F157" s="10">
        <v>51.867018948240911</v>
      </c>
      <c r="G157" s="10"/>
      <c r="H157" s="10"/>
      <c r="I157" s="10">
        <v>48.132981051759089</v>
      </c>
      <c r="J157" s="10">
        <v>51.867018948240911</v>
      </c>
      <c r="K157" s="10"/>
      <c r="L157" s="10"/>
      <c r="M157" s="10"/>
      <c r="N157" s="10"/>
      <c r="O157" s="10"/>
      <c r="P157" s="10">
        <v>100</v>
      </c>
      <c r="Q157" s="10"/>
      <c r="R157" s="10"/>
      <c r="S157" s="10"/>
      <c r="T157" s="10"/>
      <c r="U157" s="10"/>
      <c r="V157" s="10">
        <v>100</v>
      </c>
      <c r="W157" s="180"/>
      <c r="X157" s="180"/>
      <c r="Y157" s="180"/>
      <c r="Z157" s="180"/>
      <c r="AA157" s="180"/>
      <c r="AB157" s="180"/>
      <c r="AC157" s="180"/>
      <c r="AD157" s="180"/>
    </row>
    <row xmlns:x14ac="http://schemas.microsoft.com/office/spreadsheetml/2009/9/ac" r="158" s="177" customFormat="true" ht="12" x14ac:dyDescent="0.2">
      <c r="A158" s="180" t="s">
        <v>173</v>
      </c>
      <c r="B158" s="10">
        <v>2020</v>
      </c>
      <c r="C158" s="180" t="s">
        <v>17</v>
      </c>
      <c r="D158" s="10">
        <v>1458056</v>
      </c>
      <c r="E158" s="10"/>
      <c r="F158" s="10">
        <v>51.867018948240911</v>
      </c>
      <c r="G158" s="10"/>
      <c r="H158" s="10"/>
      <c r="I158" s="10">
        <v>48.132981051759089</v>
      </c>
      <c r="J158" s="10">
        <v>51.867018948240911</v>
      </c>
      <c r="K158" s="10"/>
      <c r="L158" s="10"/>
      <c r="M158" s="10"/>
      <c r="N158" s="10"/>
      <c r="O158" s="10"/>
      <c r="P158" s="10">
        <v>100</v>
      </c>
      <c r="Q158" s="10"/>
      <c r="R158" s="10"/>
      <c r="S158" s="10"/>
      <c r="T158" s="10"/>
      <c r="U158" s="10"/>
      <c r="V158" s="10">
        <v>100</v>
      </c>
      <c r="W158" s="180"/>
      <c r="X158" s="180"/>
      <c r="Y158" s="180"/>
      <c r="Z158" s="180"/>
      <c r="AA158" s="180"/>
      <c r="AB158" s="180"/>
      <c r="AC158" s="180"/>
      <c r="AD158" s="180"/>
    </row>
    <row xmlns:x14ac="http://schemas.microsoft.com/office/spreadsheetml/2009/9/ac" r="159" s="177" customFormat="true" ht="12" x14ac:dyDescent="0.2">
      <c r="A159" s="180" t="s">
        <v>173</v>
      </c>
      <c r="B159" s="10">
        <v>2021</v>
      </c>
      <c r="C159" s="180" t="s">
        <v>17</v>
      </c>
      <c r="D159" s="10">
        <v>1465679</v>
      </c>
      <c r="E159" s="10"/>
      <c r="F159" s="10">
        <v>51.867018948240911</v>
      </c>
      <c r="G159" s="10"/>
      <c r="H159" s="10"/>
      <c r="I159" s="10">
        <v>48.132981051759089</v>
      </c>
      <c r="J159" s="10">
        <v>51.867018948240911</v>
      </c>
      <c r="K159" s="10"/>
      <c r="L159" s="10"/>
      <c r="M159" s="10"/>
      <c r="N159" s="10"/>
      <c r="O159" s="10"/>
      <c r="P159" s="10">
        <v>100</v>
      </c>
      <c r="Q159" s="10"/>
      <c r="R159" s="10"/>
      <c r="S159" s="10"/>
      <c r="T159" s="10"/>
      <c r="U159" s="10"/>
      <c r="V159" s="10">
        <v>100</v>
      </c>
      <c r="W159" s="180"/>
      <c r="X159" s="180"/>
      <c r="Y159" s="180"/>
      <c r="Z159" s="180"/>
      <c r="AA159" s="180"/>
      <c r="AB159" s="180"/>
      <c r="AC159" s="180"/>
      <c r="AD159" s="180"/>
    </row>
    <row xmlns:x14ac="http://schemas.microsoft.com/office/spreadsheetml/2009/9/ac" r="160" s="177" customFormat="true" ht="12" x14ac:dyDescent="0.2">
      <c r="A160" s="180" t="s">
        <v>173</v>
      </c>
      <c r="B160" s="10">
        <v>2022</v>
      </c>
      <c r="C160" s="180" t="s">
        <v>17</v>
      </c>
      <c r="D160" s="10">
        <v>1472842</v>
      </c>
      <c r="E160" s="10"/>
      <c r="F160" s="10">
        <v>51.867018948240911</v>
      </c>
      <c r="G160" s="10"/>
      <c r="H160" s="10"/>
      <c r="I160" s="10">
        <v>48.132981051759089</v>
      </c>
      <c r="J160" s="10">
        <v>51.867018948240911</v>
      </c>
      <c r="K160" s="10"/>
      <c r="L160" s="10"/>
      <c r="M160" s="10"/>
      <c r="N160" s="10"/>
      <c r="O160" s="10"/>
      <c r="P160" s="10">
        <v>100</v>
      </c>
      <c r="Q160" s="10"/>
      <c r="R160" s="10"/>
      <c r="S160" s="10"/>
      <c r="T160" s="10"/>
      <c r="U160" s="10"/>
      <c r="V160" s="10">
        <v>100</v>
      </c>
      <c r="W160" s="180"/>
      <c r="X160" s="180"/>
      <c r="Y160" s="180"/>
      <c r="Z160" s="180"/>
      <c r="AA160" s="180"/>
      <c r="AB160" s="180"/>
      <c r="AC160" s="180"/>
      <c r="AD160" s="180"/>
    </row>
    <row xmlns:x14ac="http://schemas.microsoft.com/office/spreadsheetml/2009/9/ac" r="161" s="177" customFormat="true" ht="12" x14ac:dyDescent="0.2">
      <c r="A161" s="180" t="s">
        <v>173</v>
      </c>
      <c r="B161" s="10">
        <v>2023</v>
      </c>
      <c r="C161" s="180" t="s">
        <v>17</v>
      </c>
      <c r="D161" s="10">
        <v>1478020</v>
      </c>
      <c r="E161" s="10"/>
      <c r="F161" s="10"/>
      <c r="G161" s="10"/>
      <c r="H161" s="10"/>
      <c r="I161" s="10"/>
      <c r="J161" s="10">
        <v>100</v>
      </c>
      <c r="K161" s="10"/>
      <c r="L161" s="10"/>
      <c r="M161" s="10"/>
      <c r="N161" s="10"/>
      <c r="O161" s="10"/>
      <c r="P161" s="10">
        <v>100</v>
      </c>
      <c r="Q161" s="10"/>
      <c r="R161" s="10"/>
      <c r="S161" s="10"/>
      <c r="T161" s="10"/>
      <c r="U161" s="10"/>
      <c r="V161" s="10">
        <v>100</v>
      </c>
      <c r="W161" s="180"/>
      <c r="X161" s="180"/>
      <c r="Y161" s="180"/>
      <c r="Z161" s="180"/>
      <c r="AA161" s="180"/>
      <c r="AB161" s="180"/>
      <c r="AC161" s="180"/>
      <c r="AD161" s="180"/>
    </row>
    <row xmlns:x14ac="http://schemas.microsoft.com/office/spreadsheetml/2009/9/ac" r="162" s="177" customFormat="true" ht="12" x14ac:dyDescent="0.2">
      <c r="A162" s="180" t="s">
        <v>173</v>
      </c>
      <c r="B162" s="10">
        <v>2024</v>
      </c>
      <c r="C162" s="180" t="s">
        <v>17</v>
      </c>
      <c r="D162" s="10"/>
      <c r="E162" s="10"/>
      <c r="F162" s="10"/>
      <c r="G162" s="10"/>
      <c r="H162" s="10"/>
      <c r="I162" s="10"/>
      <c r="J162" s="10"/>
      <c r="K162" s="10"/>
      <c r="L162" s="10"/>
      <c r="M162" s="10"/>
      <c r="N162" s="10"/>
      <c r="O162" s="10"/>
      <c r="P162" s="10"/>
      <c r="Q162" s="10"/>
      <c r="R162" s="10"/>
      <c r="S162" s="10"/>
      <c r="T162" s="10"/>
      <c r="U162" s="10"/>
      <c r="V162" s="10"/>
      <c r="W162" s="180"/>
      <c r="X162" s="180"/>
      <c r="Y162" s="180"/>
      <c r="Z162" s="180"/>
      <c r="AA162" s="180"/>
      <c r="AB162" s="180"/>
      <c r="AC162" s="180"/>
      <c r="AD162" s="180"/>
    </row>
    <row xmlns:x14ac="http://schemas.microsoft.com/office/spreadsheetml/2009/9/ac" r="163" s="177" customFormat="true" ht="12" x14ac:dyDescent="0.2">
      <c r="A163" s="180" t="s">
        <v>173</v>
      </c>
      <c r="B163" s="10">
        <v>2025</v>
      </c>
      <c r="C163" s="180" t="s">
        <v>17</v>
      </c>
      <c r="D163" s="10"/>
      <c r="E163" s="10"/>
      <c r="F163" s="10"/>
      <c r="G163" s="10"/>
      <c r="H163" s="10"/>
      <c r="I163" s="10"/>
      <c r="J163" s="10"/>
      <c r="K163" s="10"/>
      <c r="L163" s="10"/>
      <c r="M163" s="10"/>
      <c r="N163" s="10"/>
      <c r="O163" s="10"/>
      <c r="P163" s="10"/>
      <c r="Q163" s="10"/>
      <c r="R163" s="10"/>
      <c r="S163" s="10"/>
      <c r="T163" s="10"/>
      <c r="U163" s="10"/>
      <c r="V163" s="10"/>
      <c r="W163" s="180"/>
      <c r="X163" s="180"/>
      <c r="Y163" s="180"/>
      <c r="Z163" s="180"/>
      <c r="AA163" s="180"/>
      <c r="AB163" s="180"/>
      <c r="AC163" s="180"/>
      <c r="AD163" s="180"/>
    </row>
    <row xmlns:x14ac="http://schemas.microsoft.com/office/spreadsheetml/2009/9/ac" r="164" s="177" customFormat="true" ht="12" x14ac:dyDescent="0.2">
      <c r="A164" s="180" t="s">
        <v>173</v>
      </c>
      <c r="B164" s="10">
        <v>2026</v>
      </c>
      <c r="C164" s="180" t="s">
        <v>17</v>
      </c>
      <c r="D164" s="10"/>
      <c r="E164" s="10"/>
      <c r="F164" s="10"/>
      <c r="G164" s="10"/>
      <c r="H164" s="10"/>
      <c r="I164" s="10"/>
      <c r="J164" s="10"/>
      <c r="K164" s="10"/>
      <c r="L164" s="10"/>
      <c r="M164" s="10"/>
      <c r="N164" s="10"/>
      <c r="O164" s="10"/>
      <c r="P164" s="10"/>
      <c r="Q164" s="10"/>
      <c r="R164" s="10"/>
      <c r="S164" s="10"/>
      <c r="T164" s="10"/>
      <c r="U164" s="10"/>
      <c r="V164" s="10"/>
      <c r="W164" s="180"/>
      <c r="X164" s="180"/>
      <c r="Y164" s="180"/>
      <c r="Z164" s="180"/>
      <c r="AA164" s="180"/>
      <c r="AB164" s="180"/>
      <c r="AC164" s="180"/>
      <c r="AD164" s="180"/>
    </row>
    <row xmlns:x14ac="http://schemas.microsoft.com/office/spreadsheetml/2009/9/ac" r="165" s="177" customFormat="true" ht="12" x14ac:dyDescent="0.2">
      <c r="A165" s="180" t="s">
        <v>173</v>
      </c>
      <c r="B165" s="10">
        <v>2027</v>
      </c>
      <c r="C165" s="180" t="s">
        <v>17</v>
      </c>
      <c r="D165" s="10"/>
      <c r="E165" s="10"/>
      <c r="F165" s="10"/>
      <c r="G165" s="10"/>
      <c r="H165" s="10"/>
      <c r="I165" s="10"/>
      <c r="J165" s="10"/>
      <c r="K165" s="10"/>
      <c r="L165" s="10"/>
      <c r="M165" s="10"/>
      <c r="N165" s="10"/>
      <c r="O165" s="10"/>
      <c r="P165" s="10"/>
      <c r="Q165" s="10"/>
      <c r="R165" s="10"/>
      <c r="S165" s="10"/>
      <c r="T165" s="10"/>
      <c r="U165" s="10"/>
      <c r="V165" s="10"/>
      <c r="W165" s="180"/>
      <c r="X165" s="180"/>
      <c r="Y165" s="180"/>
      <c r="Z165" s="180"/>
      <c r="AA165" s="180"/>
      <c r="AB165" s="180"/>
      <c r="AC165" s="180"/>
      <c r="AD165" s="180"/>
    </row>
    <row xmlns:x14ac="http://schemas.microsoft.com/office/spreadsheetml/2009/9/ac" r="166" s="177" customFormat="true" ht="12" x14ac:dyDescent="0.2">
      <c r="A166" s="180" t="s">
        <v>173</v>
      </c>
      <c r="B166" s="10">
        <v>2028</v>
      </c>
      <c r="C166" s="180" t="s">
        <v>17</v>
      </c>
      <c r="D166" s="10"/>
      <c r="E166" s="10"/>
      <c r="F166" s="10"/>
      <c r="G166" s="10"/>
      <c r="H166" s="10"/>
      <c r="I166" s="10"/>
      <c r="J166" s="10"/>
      <c r="K166" s="10"/>
      <c r="L166" s="10"/>
      <c r="M166" s="10"/>
      <c r="N166" s="10"/>
      <c r="O166" s="10"/>
      <c r="P166" s="10"/>
      <c r="Q166" s="10"/>
      <c r="R166" s="10"/>
      <c r="S166" s="10"/>
      <c r="T166" s="10"/>
      <c r="U166" s="10"/>
      <c r="V166" s="10"/>
      <c r="W166" s="180"/>
      <c r="X166" s="180"/>
      <c r="Y166" s="180"/>
      <c r="Z166" s="180"/>
      <c r="AA166" s="180"/>
      <c r="AB166" s="180"/>
      <c r="AC166" s="180"/>
      <c r="AD166" s="180"/>
    </row>
    <row xmlns:x14ac="http://schemas.microsoft.com/office/spreadsheetml/2009/9/ac" r="167" s="177" customFormat="true" ht="12" x14ac:dyDescent="0.2">
      <c r="A167" s="180" t="s">
        <v>173</v>
      </c>
      <c r="B167" s="10">
        <v>2029</v>
      </c>
      <c r="C167" s="180" t="s">
        <v>17</v>
      </c>
      <c r="D167" s="10"/>
      <c r="E167" s="10"/>
      <c r="F167" s="10"/>
      <c r="G167" s="10"/>
      <c r="H167" s="10"/>
      <c r="I167" s="10"/>
      <c r="J167" s="10"/>
      <c r="K167" s="10"/>
      <c r="L167" s="10"/>
      <c r="M167" s="10"/>
      <c r="N167" s="10"/>
      <c r="O167" s="10"/>
      <c r="P167" s="10"/>
      <c r="Q167" s="10"/>
      <c r="R167" s="10"/>
      <c r="S167" s="10"/>
      <c r="T167" s="10"/>
      <c r="U167" s="10"/>
      <c r="V167" s="10"/>
      <c r="W167" s="180"/>
      <c r="X167" s="180"/>
      <c r="Y167" s="180"/>
      <c r="Z167" s="180"/>
      <c r="AA167" s="180"/>
      <c r="AB167" s="180"/>
    </row>
    <row xmlns:x14ac="http://schemas.microsoft.com/office/spreadsheetml/2009/9/ac" r="168" s="177" customFormat="true" ht="12" x14ac:dyDescent="0.2">
      <c r="A168" s="180" t="s">
        <v>173</v>
      </c>
      <c r="B168" s="10">
        <v>2030</v>
      </c>
      <c r="C168" s="180" t="s">
        <v>17</v>
      </c>
      <c r="D168" s="10"/>
      <c r="E168" s="10"/>
      <c r="F168" s="10"/>
      <c r="G168" s="10"/>
      <c r="H168" s="10"/>
      <c r="I168" s="10"/>
      <c r="J168" s="10"/>
      <c r="K168" s="10"/>
      <c r="L168" s="10"/>
      <c r="M168" s="10"/>
      <c r="N168" s="10"/>
      <c r="O168" s="10"/>
      <c r="P168" s="10"/>
      <c r="Q168" s="10"/>
      <c r="R168" s="10"/>
      <c r="S168" s="10"/>
      <c r="T168" s="10"/>
      <c r="U168" s="10"/>
      <c r="V168" s="10"/>
      <c r="W168" s="180"/>
      <c r="X168" s="180"/>
      <c r="Y168" s="180"/>
      <c r="Z168" s="180"/>
      <c r="AA168" s="180"/>
      <c r="AB168" s="180"/>
    </row>
    <row xmlns:x14ac="http://schemas.microsoft.com/office/spreadsheetml/2009/9/ac" r="169" ht="15.75" x14ac:dyDescent="0.25">
      <c r="A169" s="181" t="s">
        <v>173</v>
      </c>
      <c r="B169" s="10">
        <v>2000</v>
      </c>
      <c r="C169" s="181" t="s">
        <v>18</v>
      </c>
      <c r="D169" s="10">
        <v>1360059</v>
      </c>
      <c r="E169" s="10"/>
      <c r="F169" s="10"/>
      <c r="G169" s="10"/>
      <c r="H169" s="10"/>
      <c r="I169" s="10"/>
      <c r="J169" s="10">
        <v>100</v>
      </c>
      <c r="K169" s="10"/>
      <c r="L169" s="10"/>
      <c r="M169" s="10"/>
      <c r="N169" s="10"/>
      <c r="O169" s="10"/>
      <c r="P169" s="10">
        <v>100</v>
      </c>
      <c r="Q169" s="10"/>
      <c r="R169" s="10"/>
      <c r="S169" s="10"/>
      <c r="T169" s="10"/>
      <c r="U169" s="10"/>
      <c r="V169" s="10">
        <v>100</v>
      </c>
      <c r="W169" s="181"/>
      <c r="X169" s="181"/>
      <c r="Y169" s="181"/>
      <c r="Z169" s="181"/>
      <c r="AA169" s="181"/>
      <c r="AB169" s="181"/>
    </row>
    <row xmlns:x14ac="http://schemas.microsoft.com/office/spreadsheetml/2009/9/ac" r="170" ht="15.75" x14ac:dyDescent="0.25">
      <c r="A170" s="181" t="s">
        <v>173</v>
      </c>
      <c r="B170" s="10">
        <v>2001</v>
      </c>
      <c r="C170" s="181" t="s">
        <v>18</v>
      </c>
      <c r="D170" s="10">
        <v>1391716</v>
      </c>
      <c r="E170" s="10"/>
      <c r="F170" s="10"/>
      <c r="G170" s="10"/>
      <c r="H170" s="10"/>
      <c r="I170" s="10"/>
      <c r="J170" s="10">
        <v>100</v>
      </c>
      <c r="K170" s="10"/>
      <c r="L170" s="10"/>
      <c r="M170" s="10"/>
      <c r="N170" s="10"/>
      <c r="O170" s="10"/>
      <c r="P170" s="10">
        <v>100</v>
      </c>
      <c r="Q170" s="10"/>
      <c r="R170" s="10"/>
      <c r="S170" s="10"/>
      <c r="T170" s="10"/>
      <c r="U170" s="10"/>
      <c r="V170" s="10">
        <v>100</v>
      </c>
      <c r="W170" s="181"/>
      <c r="X170" s="181"/>
      <c r="Y170" s="181"/>
      <c r="Z170" s="181"/>
      <c r="AA170" s="181"/>
      <c r="AB170" s="181"/>
    </row>
    <row xmlns:x14ac="http://schemas.microsoft.com/office/spreadsheetml/2009/9/ac" r="171" ht="15.75" x14ac:dyDescent="0.25">
      <c r="A171" s="181" t="s">
        <v>173</v>
      </c>
      <c r="B171" s="10">
        <v>2002</v>
      </c>
      <c r="C171" s="181" t="s">
        <v>18</v>
      </c>
      <c r="D171" s="10">
        <v>1421777</v>
      </c>
      <c r="E171" s="10"/>
      <c r="F171" s="10"/>
      <c r="G171" s="10"/>
      <c r="H171" s="10"/>
      <c r="I171" s="10"/>
      <c r="J171" s="10">
        <v>100</v>
      </c>
      <c r="K171" s="10"/>
      <c r="L171" s="10"/>
      <c r="M171" s="10"/>
      <c r="N171" s="10"/>
      <c r="O171" s="10"/>
      <c r="P171" s="10">
        <v>100</v>
      </c>
      <c r="Q171" s="10"/>
      <c r="R171" s="10"/>
      <c r="S171" s="10"/>
      <c r="T171" s="10"/>
      <c r="U171" s="10"/>
      <c r="V171" s="10">
        <v>100</v>
      </c>
      <c r="W171" s="181"/>
      <c r="X171" s="181"/>
      <c r="Y171" s="181"/>
      <c r="Z171" s="181"/>
      <c r="AA171" s="181"/>
      <c r="AB171" s="181"/>
    </row>
    <row xmlns:x14ac="http://schemas.microsoft.com/office/spreadsheetml/2009/9/ac" r="172" ht="15.75" x14ac:dyDescent="0.25">
      <c r="A172" s="181" t="s">
        <v>173</v>
      </c>
      <c r="B172" s="10">
        <v>2003</v>
      </c>
      <c r="C172" s="181" t="s">
        <v>18</v>
      </c>
      <c r="D172" s="10">
        <v>1451809</v>
      </c>
      <c r="E172" s="10"/>
      <c r="F172" s="10"/>
      <c r="G172" s="10"/>
      <c r="H172" s="10"/>
      <c r="I172" s="10"/>
      <c r="J172" s="10">
        <v>100</v>
      </c>
      <c r="K172" s="10"/>
      <c r="L172" s="10"/>
      <c r="M172" s="10"/>
      <c r="N172" s="10"/>
      <c r="O172" s="10"/>
      <c r="P172" s="10">
        <v>100</v>
      </c>
      <c r="Q172" s="10"/>
      <c r="R172" s="10"/>
      <c r="S172" s="10"/>
      <c r="T172" s="10"/>
      <c r="U172" s="10"/>
      <c r="V172" s="10">
        <v>100</v>
      </c>
      <c r="W172" s="181"/>
      <c r="X172" s="181"/>
      <c r="Y172" s="181"/>
      <c r="Z172" s="181"/>
      <c r="AA172" s="181"/>
      <c r="AB172" s="181"/>
    </row>
    <row xmlns:x14ac="http://schemas.microsoft.com/office/spreadsheetml/2009/9/ac" r="173" ht="15.75" x14ac:dyDescent="0.25">
      <c r="A173" s="181" t="s">
        <v>173</v>
      </c>
      <c r="B173" s="10">
        <v>2004</v>
      </c>
      <c r="C173" s="181" t="s">
        <v>18</v>
      </c>
      <c r="D173" s="10">
        <v>1476364</v>
      </c>
      <c r="E173" s="10"/>
      <c r="F173" s="10"/>
      <c r="G173" s="10"/>
      <c r="H173" s="10"/>
      <c r="I173" s="10"/>
      <c r="J173" s="10">
        <v>100</v>
      </c>
      <c r="K173" s="10"/>
      <c r="L173" s="10"/>
      <c r="M173" s="10"/>
      <c r="N173" s="10"/>
      <c r="O173" s="10"/>
      <c r="P173" s="10">
        <v>100</v>
      </c>
      <c r="Q173" s="10"/>
      <c r="R173" s="10"/>
      <c r="S173" s="10"/>
      <c r="T173" s="10"/>
      <c r="U173" s="10"/>
      <c r="V173" s="10">
        <v>100</v>
      </c>
      <c r="W173" s="181"/>
      <c r="X173" s="181"/>
      <c r="Y173" s="181"/>
      <c r="Z173" s="181"/>
      <c r="AA173" s="181"/>
      <c r="AB173" s="181"/>
    </row>
    <row xmlns:x14ac="http://schemas.microsoft.com/office/spreadsheetml/2009/9/ac" r="174" ht="15.75" x14ac:dyDescent="0.25">
      <c r="A174" s="181" t="s">
        <v>173</v>
      </c>
      <c r="B174" s="10">
        <v>2005</v>
      </c>
      <c r="C174" s="181" t="s">
        <v>18</v>
      </c>
      <c r="D174" s="10">
        <v>1496649</v>
      </c>
      <c r="E174" s="10"/>
      <c r="F174" s="10">
        <v>27.828741927282412</v>
      </c>
      <c r="G174" s="10"/>
      <c r="H174" s="10"/>
      <c r="I174" s="10">
        <v>72.171258072717592</v>
      </c>
      <c r="J174" s="10">
        <v>27.828741927282412</v>
      </c>
      <c r="K174" s="10"/>
      <c r="L174" s="10"/>
      <c r="M174" s="10"/>
      <c r="N174" s="10"/>
      <c r="O174" s="10"/>
      <c r="P174" s="10">
        <v>100</v>
      </c>
      <c r="Q174" s="10"/>
      <c r="R174" s="10"/>
      <c r="S174" s="10"/>
      <c r="T174" s="10"/>
      <c r="U174" s="10"/>
      <c r="V174" s="10">
        <v>100</v>
      </c>
      <c r="W174" s="181"/>
      <c r="X174" s="181"/>
      <c r="Y174" s="181"/>
      <c r="Z174" s="181"/>
      <c r="AA174" s="181"/>
      <c r="AB174" s="181"/>
    </row>
    <row xmlns:x14ac="http://schemas.microsoft.com/office/spreadsheetml/2009/9/ac" r="175" ht="15.75" x14ac:dyDescent="0.25">
      <c r="A175" s="181" t="s">
        <v>173</v>
      </c>
      <c r="B175" s="10">
        <v>2006</v>
      </c>
      <c r="C175" s="181" t="s">
        <v>18</v>
      </c>
      <c r="D175" s="10">
        <v>1513199</v>
      </c>
      <c r="E175" s="10"/>
      <c r="F175" s="10">
        <v>27.828741927282412</v>
      </c>
      <c r="G175" s="10"/>
      <c r="H175" s="10"/>
      <c r="I175" s="10">
        <v>72.171258072717592</v>
      </c>
      <c r="J175" s="10">
        <v>27.828741927282412</v>
      </c>
      <c r="K175" s="10"/>
      <c r="L175" s="10"/>
      <c r="M175" s="10"/>
      <c r="N175" s="10"/>
      <c r="O175" s="10"/>
      <c r="P175" s="10">
        <v>100</v>
      </c>
      <c r="Q175" s="10"/>
      <c r="R175" s="10"/>
      <c r="S175" s="10"/>
      <c r="T175" s="10"/>
      <c r="U175" s="10"/>
      <c r="V175" s="10">
        <v>100</v>
      </c>
      <c r="W175" s="181"/>
      <c r="X175" s="181"/>
      <c r="Y175" s="181"/>
      <c r="Z175" s="181"/>
      <c r="AA175" s="181"/>
      <c r="AB175" s="181"/>
    </row>
    <row xmlns:x14ac="http://schemas.microsoft.com/office/spreadsheetml/2009/9/ac" r="176" ht="15.75" x14ac:dyDescent="0.25">
      <c r="A176" s="181" t="s">
        <v>173</v>
      </c>
      <c r="B176" s="10">
        <v>2007</v>
      </c>
      <c r="C176" s="181" t="s">
        <v>18</v>
      </c>
      <c r="D176" s="10">
        <v>1526066</v>
      </c>
      <c r="E176" s="10"/>
      <c r="F176" s="10">
        <v>27.828741927282412</v>
      </c>
      <c r="G176" s="10"/>
      <c r="H176" s="10"/>
      <c r="I176" s="10">
        <v>72.171258072717592</v>
      </c>
      <c r="J176" s="10">
        <v>27.828741927282412</v>
      </c>
      <c r="K176" s="10"/>
      <c r="L176" s="10">
        <v>34.5</v>
      </c>
      <c r="M176" s="10"/>
      <c r="N176" s="10"/>
      <c r="O176" s="10">
        <v>65.5</v>
      </c>
      <c r="P176" s="10">
        <v>34.5</v>
      </c>
      <c r="Q176" s="10"/>
      <c r="R176" s="10"/>
      <c r="S176" s="10"/>
      <c r="T176" s="10"/>
      <c r="U176" s="10"/>
      <c r="V176" s="10">
        <v>100</v>
      </c>
      <c r="W176" s="181"/>
      <c r="X176" s="181"/>
      <c r="Y176" s="181"/>
      <c r="Z176" s="181"/>
      <c r="AA176" s="181"/>
      <c r="AB176" s="181"/>
    </row>
    <row xmlns:x14ac="http://schemas.microsoft.com/office/spreadsheetml/2009/9/ac" r="177" ht="15.75" x14ac:dyDescent="0.25">
      <c r="A177" s="181" t="s">
        <v>173</v>
      </c>
      <c r="B177" s="10">
        <v>2008</v>
      </c>
      <c r="C177" s="181" t="s">
        <v>18</v>
      </c>
      <c r="D177" s="10">
        <v>1536282</v>
      </c>
      <c r="E177" s="10"/>
      <c r="F177" s="10">
        <v>27.828741927282412</v>
      </c>
      <c r="G177" s="10"/>
      <c r="H177" s="10"/>
      <c r="I177" s="10">
        <v>72.171258072717592</v>
      </c>
      <c r="J177" s="10">
        <v>27.828741927282412</v>
      </c>
      <c r="K177" s="10"/>
      <c r="L177" s="10">
        <v>34.5</v>
      </c>
      <c r="M177" s="10"/>
      <c r="N177" s="10"/>
      <c r="O177" s="10">
        <v>65.5</v>
      </c>
      <c r="P177" s="10">
        <v>34.5</v>
      </c>
      <c r="Q177" s="10"/>
      <c r="R177" s="10"/>
      <c r="S177" s="10"/>
      <c r="T177" s="10"/>
      <c r="U177" s="10"/>
      <c r="V177" s="10">
        <v>100</v>
      </c>
      <c r="W177" s="181"/>
      <c r="X177" s="181"/>
      <c r="Y177" s="181"/>
      <c r="Z177" s="181"/>
      <c r="AA177" s="181"/>
      <c r="AB177" s="181"/>
    </row>
    <row xmlns:x14ac="http://schemas.microsoft.com/office/spreadsheetml/2009/9/ac" r="178" ht="15.75" x14ac:dyDescent="0.25">
      <c r="A178" s="181" t="s">
        <v>173</v>
      </c>
      <c r="B178" s="10">
        <v>2009</v>
      </c>
      <c r="C178" s="181" t="s">
        <v>18</v>
      </c>
      <c r="D178" s="10">
        <v>1544173</v>
      </c>
      <c r="E178" s="10"/>
      <c r="F178" s="10">
        <v>27.828741927282412</v>
      </c>
      <c r="G178" s="10"/>
      <c r="H178" s="10"/>
      <c r="I178" s="10">
        <v>72.171258072717592</v>
      </c>
      <c r="J178" s="10">
        <v>27.828741927282412</v>
      </c>
      <c r="K178" s="10"/>
      <c r="L178" s="10">
        <v>34.5</v>
      </c>
      <c r="M178" s="10"/>
      <c r="N178" s="10"/>
      <c r="O178" s="10">
        <v>65.5</v>
      </c>
      <c r="P178" s="10">
        <v>34.5</v>
      </c>
      <c r="Q178" s="10"/>
      <c r="R178" s="10"/>
      <c r="S178" s="10"/>
      <c r="T178" s="10"/>
      <c r="U178" s="10"/>
      <c r="V178" s="10">
        <v>100</v>
      </c>
      <c r="W178" s="181"/>
      <c r="X178" s="181"/>
      <c r="Y178" s="181"/>
      <c r="Z178" s="181"/>
      <c r="AA178" s="181"/>
      <c r="AB178" s="181"/>
    </row>
    <row xmlns:x14ac="http://schemas.microsoft.com/office/spreadsheetml/2009/9/ac" r="179" ht="15.75" x14ac:dyDescent="0.25">
      <c r="A179" s="181" t="s">
        <v>173</v>
      </c>
      <c r="B179" s="10">
        <v>2010</v>
      </c>
      <c r="C179" s="181" t="s">
        <v>18</v>
      </c>
      <c r="D179" s="10">
        <v>1550472</v>
      </c>
      <c r="E179" s="10"/>
      <c r="F179" s="10">
        <v>28.869370963641359</v>
      </c>
      <c r="G179" s="10"/>
      <c r="H179" s="10"/>
      <c r="I179" s="10">
        <v>71.130629036358641</v>
      </c>
      <c r="J179" s="10">
        <v>28.869370963641359</v>
      </c>
      <c r="K179" s="10"/>
      <c r="L179" s="10">
        <v>34.5</v>
      </c>
      <c r="M179" s="10"/>
      <c r="N179" s="10"/>
      <c r="O179" s="10">
        <v>65.5</v>
      </c>
      <c r="P179" s="10">
        <v>34.5</v>
      </c>
      <c r="Q179" s="10"/>
      <c r="R179" s="10"/>
      <c r="S179" s="10"/>
      <c r="T179" s="10"/>
      <c r="U179" s="10"/>
      <c r="V179" s="10">
        <v>100</v>
      </c>
      <c r="W179" s="181"/>
      <c r="X179" s="181"/>
      <c r="Y179" s="181"/>
      <c r="Z179" s="181"/>
      <c r="AA179" s="181"/>
      <c r="AB179" s="181"/>
    </row>
    <row xmlns:x14ac="http://schemas.microsoft.com/office/spreadsheetml/2009/9/ac" r="180" ht="15.75" x14ac:dyDescent="0.25">
      <c r="A180" s="181" t="s">
        <v>173</v>
      </c>
      <c r="B180" s="10">
        <v>2011</v>
      </c>
      <c r="C180" s="181" t="s">
        <v>18</v>
      </c>
      <c r="D180" s="10">
        <v>1548427</v>
      </c>
      <c r="E180" s="10"/>
      <c r="F180" s="10">
        <v>29.910000000000309</v>
      </c>
      <c r="G180" s="10"/>
      <c r="H180" s="10"/>
      <c r="I180" s="10">
        <v>70.089999999999691</v>
      </c>
      <c r="J180" s="10">
        <v>29.910000000000309</v>
      </c>
      <c r="K180" s="10"/>
      <c r="L180" s="10">
        <v>34.5</v>
      </c>
      <c r="M180" s="10"/>
      <c r="N180" s="10"/>
      <c r="O180" s="10">
        <v>65.5</v>
      </c>
      <c r="P180" s="10">
        <v>34.5</v>
      </c>
      <c r="Q180" s="10"/>
      <c r="R180" s="10"/>
      <c r="S180" s="10"/>
      <c r="T180" s="10"/>
      <c r="U180" s="10"/>
      <c r="V180" s="10">
        <v>100</v>
      </c>
      <c r="W180" s="181"/>
      <c r="X180" s="181"/>
      <c r="Y180" s="181"/>
      <c r="Z180" s="181"/>
      <c r="AA180" s="181"/>
      <c r="AB180" s="181"/>
    </row>
    <row xmlns:x14ac="http://schemas.microsoft.com/office/spreadsheetml/2009/9/ac" r="181" ht="15.75" x14ac:dyDescent="0.25">
      <c r="A181" s="181" t="s">
        <v>173</v>
      </c>
      <c r="B181" s="10">
        <v>2012</v>
      </c>
      <c r="C181" s="181" t="s">
        <v>18</v>
      </c>
      <c r="D181" s="10">
        <v>1557256</v>
      </c>
      <c r="E181" s="10"/>
      <c r="F181" s="10">
        <v>30.95062903635926</v>
      </c>
      <c r="G181" s="10"/>
      <c r="H181" s="10"/>
      <c r="I181" s="10">
        <v>69.04937096364074</v>
      </c>
      <c r="J181" s="10">
        <v>30.95062903635926</v>
      </c>
      <c r="K181" s="10"/>
      <c r="L181" s="10">
        <v>34.5</v>
      </c>
      <c r="M181" s="10"/>
      <c r="N181" s="10"/>
      <c r="O181" s="10">
        <v>65.5</v>
      </c>
      <c r="P181" s="10">
        <v>34.5</v>
      </c>
      <c r="Q181" s="10"/>
      <c r="R181" s="10"/>
      <c r="S181" s="10"/>
      <c r="T181" s="10"/>
      <c r="U181" s="10"/>
      <c r="V181" s="10">
        <v>100</v>
      </c>
      <c r="W181" s="181"/>
      <c r="X181" s="181"/>
      <c r="Y181" s="181"/>
      <c r="Z181" s="181"/>
      <c r="AA181" s="181"/>
      <c r="AB181" s="181"/>
    </row>
    <row xmlns:x14ac="http://schemas.microsoft.com/office/spreadsheetml/2009/9/ac" r="182" ht="15.75" x14ac:dyDescent="0.25">
      <c r="A182" s="181" t="s">
        <v>173</v>
      </c>
      <c r="B182" s="10">
        <v>2013</v>
      </c>
      <c r="C182" s="181" t="s">
        <v>18</v>
      </c>
      <c r="D182" s="10">
        <v>1569022</v>
      </c>
      <c r="E182" s="10"/>
      <c r="F182" s="10">
        <v>31.99125807271821</v>
      </c>
      <c r="G182" s="10"/>
      <c r="H182" s="10"/>
      <c r="I182" s="10">
        <v>68.00874192728179</v>
      </c>
      <c r="J182" s="10">
        <v>31.99125807271821</v>
      </c>
      <c r="K182" s="10"/>
      <c r="L182" s="10">
        <v>34.5</v>
      </c>
      <c r="M182" s="10"/>
      <c r="N182" s="10"/>
      <c r="O182" s="10">
        <v>65.5</v>
      </c>
      <c r="P182" s="10">
        <v>34.5</v>
      </c>
      <c r="Q182" s="10"/>
      <c r="R182" s="10"/>
      <c r="S182" s="10"/>
      <c r="T182" s="10"/>
      <c r="U182" s="10"/>
      <c r="V182" s="10">
        <v>100</v>
      </c>
      <c r="W182" s="181"/>
      <c r="X182" s="181"/>
      <c r="Y182" s="181"/>
      <c r="Z182" s="181"/>
      <c r="AA182" s="181"/>
      <c r="AB182" s="181"/>
    </row>
    <row xmlns:x14ac="http://schemas.microsoft.com/office/spreadsheetml/2009/9/ac" r="183" ht="15.75" x14ac:dyDescent="0.25">
      <c r="A183" s="181" t="s">
        <v>173</v>
      </c>
      <c r="B183" s="10">
        <v>2014</v>
      </c>
      <c r="C183" s="181" t="s">
        <v>18</v>
      </c>
      <c r="D183" s="10">
        <v>1578399</v>
      </c>
      <c r="E183" s="10"/>
      <c r="F183" s="10">
        <v>33.031887109077161</v>
      </c>
      <c r="G183" s="10"/>
      <c r="H183" s="10"/>
      <c r="I183" s="10">
        <v>66.968112890922839</v>
      </c>
      <c r="J183" s="10">
        <v>33.031887109077161</v>
      </c>
      <c r="K183" s="10"/>
      <c r="L183" s="10">
        <v>34.5</v>
      </c>
      <c r="M183" s="10"/>
      <c r="N183" s="10"/>
      <c r="O183" s="10">
        <v>65.5</v>
      </c>
      <c r="P183" s="10">
        <v>34.5</v>
      </c>
      <c r="Q183" s="10"/>
      <c r="R183" s="10"/>
      <c r="S183" s="10"/>
      <c r="T183" s="10"/>
      <c r="U183" s="10"/>
      <c r="V183" s="10">
        <v>100</v>
      </c>
      <c r="W183" s="181"/>
      <c r="X183" s="181"/>
      <c r="Y183" s="181"/>
      <c r="Z183" s="181"/>
      <c r="AA183" s="181"/>
      <c r="AB183" s="181"/>
    </row>
    <row xmlns:x14ac="http://schemas.microsoft.com/office/spreadsheetml/2009/9/ac" r="184" ht="15.75" x14ac:dyDescent="0.25">
      <c r="A184" s="181" t="s">
        <v>173</v>
      </c>
      <c r="B184" s="10">
        <v>2015</v>
      </c>
      <c r="C184" s="181" t="s">
        <v>18</v>
      </c>
      <c r="D184" s="10">
        <v>1586175</v>
      </c>
      <c r="E184" s="10"/>
      <c r="F184" s="10">
        <v>34.072516145436111</v>
      </c>
      <c r="G184" s="10"/>
      <c r="H184" s="10"/>
      <c r="I184" s="10">
        <v>65.927483854563889</v>
      </c>
      <c r="J184" s="10">
        <v>34.072516145436111</v>
      </c>
      <c r="K184" s="10"/>
      <c r="L184" s="10">
        <v>34.5</v>
      </c>
      <c r="M184" s="10"/>
      <c r="N184" s="10"/>
      <c r="O184" s="10">
        <v>65.5</v>
      </c>
      <c r="P184" s="10">
        <v>34.5</v>
      </c>
      <c r="Q184" s="10"/>
      <c r="R184" s="10"/>
      <c r="S184" s="10"/>
      <c r="T184" s="10"/>
      <c r="U184" s="10"/>
      <c r="V184" s="10">
        <v>100</v>
      </c>
      <c r="W184" s="181"/>
      <c r="X184" s="181"/>
      <c r="Y184" s="181"/>
      <c r="Z184" s="181"/>
      <c r="AA184" s="181"/>
      <c r="AB184" s="181"/>
    </row>
    <row xmlns:x14ac="http://schemas.microsoft.com/office/spreadsheetml/2009/9/ac" r="185" ht="15.75" x14ac:dyDescent="0.25">
      <c r="A185" s="181" t="s">
        <v>173</v>
      </c>
      <c r="B185" s="10">
        <v>2016</v>
      </c>
      <c r="C185" s="181" t="s">
        <v>18</v>
      </c>
      <c r="D185" s="10">
        <v>1593271</v>
      </c>
      <c r="E185" s="10"/>
      <c r="F185" s="10">
        <v>35.113145181795517</v>
      </c>
      <c r="G185" s="10"/>
      <c r="H185" s="10"/>
      <c r="I185" s="10">
        <v>64.886854818204483</v>
      </c>
      <c r="J185" s="10">
        <v>35.113145181795517</v>
      </c>
      <c r="K185" s="10"/>
      <c r="L185" s="10"/>
      <c r="M185" s="10"/>
      <c r="N185" s="10"/>
      <c r="O185" s="10"/>
      <c r="P185" s="10">
        <v>100</v>
      </c>
      <c r="Q185" s="10"/>
      <c r="R185" s="10"/>
      <c r="S185" s="10"/>
      <c r="T185" s="10"/>
      <c r="U185" s="10"/>
      <c r="V185" s="10">
        <v>100</v>
      </c>
      <c r="W185" s="181"/>
      <c r="X185" s="181"/>
      <c r="Y185" s="181"/>
      <c r="Z185" s="181"/>
      <c r="AA185" s="181"/>
      <c r="AB185" s="181"/>
    </row>
    <row xmlns:x14ac="http://schemas.microsoft.com/office/spreadsheetml/2009/9/ac" r="186" ht="15.75" x14ac:dyDescent="0.25">
      <c r="A186" s="181" t="s">
        <v>173</v>
      </c>
      <c r="B186" s="10">
        <v>2017</v>
      </c>
      <c r="C186" s="181" t="s">
        <v>18</v>
      </c>
      <c r="D186" s="10">
        <v>1599945</v>
      </c>
      <c r="E186" s="10"/>
      <c r="F186" s="10">
        <v>36.153774218154467</v>
      </c>
      <c r="G186" s="10"/>
      <c r="H186" s="10"/>
      <c r="I186" s="10">
        <v>63.846225781845533</v>
      </c>
      <c r="J186" s="10">
        <v>36.153774218154467</v>
      </c>
      <c r="K186" s="10"/>
      <c r="L186" s="10"/>
      <c r="M186" s="10"/>
      <c r="N186" s="10"/>
      <c r="O186" s="10"/>
      <c r="P186" s="10">
        <v>100</v>
      </c>
      <c r="Q186" s="10"/>
      <c r="R186" s="10"/>
      <c r="S186" s="10"/>
      <c r="T186" s="10"/>
      <c r="U186" s="10"/>
      <c r="V186" s="10">
        <v>100</v>
      </c>
      <c r="W186" s="181"/>
      <c r="X186" s="181"/>
      <c r="Y186" s="181"/>
      <c r="Z186" s="181"/>
      <c r="AA186" s="181"/>
      <c r="AB186" s="181"/>
    </row>
    <row xmlns:x14ac="http://schemas.microsoft.com/office/spreadsheetml/2009/9/ac" r="187" ht="15.75" x14ac:dyDescent="0.25">
      <c r="A187" s="181" t="s">
        <v>173</v>
      </c>
      <c r="B187" s="10">
        <v>2018</v>
      </c>
      <c r="C187" s="181" t="s">
        <v>18</v>
      </c>
      <c r="D187" s="10">
        <v>1606991</v>
      </c>
      <c r="E187" s="10"/>
      <c r="F187" s="10">
        <v>37.194403254513418</v>
      </c>
      <c r="G187" s="10"/>
      <c r="H187" s="10"/>
      <c r="I187" s="10">
        <v>62.805596745486582</v>
      </c>
      <c r="J187" s="10">
        <v>37.194403254513418</v>
      </c>
      <c r="K187" s="10"/>
      <c r="L187" s="10"/>
      <c r="M187" s="10"/>
      <c r="N187" s="10"/>
      <c r="O187" s="10"/>
      <c r="P187" s="10">
        <v>100</v>
      </c>
      <c r="Q187" s="10"/>
      <c r="R187" s="10"/>
      <c r="S187" s="10"/>
      <c r="T187" s="10"/>
      <c r="U187" s="10"/>
      <c r="V187" s="10">
        <v>100</v>
      </c>
      <c r="W187" s="181"/>
      <c r="X187" s="181"/>
      <c r="Y187" s="181"/>
      <c r="Z187" s="181"/>
      <c r="AA187" s="181"/>
      <c r="AB187" s="181"/>
    </row>
    <row xmlns:x14ac="http://schemas.microsoft.com/office/spreadsheetml/2009/9/ac" r="188" ht="15.75" x14ac:dyDescent="0.25">
      <c r="A188" s="181" t="s">
        <v>173</v>
      </c>
      <c r="B188" s="10">
        <v>2019</v>
      </c>
      <c r="C188" s="181" t="s">
        <v>18</v>
      </c>
      <c r="D188" s="10">
        <v>1613286</v>
      </c>
      <c r="E188" s="10"/>
      <c r="F188" s="10">
        <v>37.194403254513418</v>
      </c>
      <c r="G188" s="10"/>
      <c r="H188" s="10"/>
      <c r="I188" s="10">
        <v>62.805596745486582</v>
      </c>
      <c r="J188" s="10">
        <v>37.194403254513418</v>
      </c>
      <c r="K188" s="10"/>
      <c r="L188" s="10"/>
      <c r="M188" s="10"/>
      <c r="N188" s="10"/>
      <c r="O188" s="10"/>
      <c r="P188" s="10">
        <v>100</v>
      </c>
      <c r="Q188" s="10"/>
      <c r="R188" s="10"/>
      <c r="S188" s="10"/>
      <c r="T188" s="10"/>
      <c r="U188" s="10"/>
      <c r="V188" s="10">
        <v>100</v>
      </c>
      <c r="W188" s="181"/>
      <c r="X188" s="181"/>
      <c r="Y188" s="181"/>
      <c r="Z188" s="181"/>
      <c r="AA188" s="181"/>
      <c r="AB188" s="181"/>
    </row>
    <row xmlns:x14ac="http://schemas.microsoft.com/office/spreadsheetml/2009/9/ac" r="189" ht="15.75" x14ac:dyDescent="0.25">
      <c r="A189" s="181" t="s">
        <v>173</v>
      </c>
      <c r="B189" s="10">
        <v>2020</v>
      </c>
      <c r="C189" s="181" t="s">
        <v>18</v>
      </c>
      <c r="D189" s="10">
        <v>1616905</v>
      </c>
      <c r="E189" s="10"/>
      <c r="F189" s="10">
        <v>37.194403254513418</v>
      </c>
      <c r="G189" s="10"/>
      <c r="H189" s="10"/>
      <c r="I189" s="10">
        <v>62.805596745486582</v>
      </c>
      <c r="J189" s="10">
        <v>37.194403254513418</v>
      </c>
      <c r="K189" s="10"/>
      <c r="L189" s="10"/>
      <c r="M189" s="10"/>
      <c r="N189" s="10"/>
      <c r="O189" s="10"/>
      <c r="P189" s="10">
        <v>100</v>
      </c>
      <c r="Q189" s="10"/>
      <c r="R189" s="10"/>
      <c r="S189" s="10"/>
      <c r="T189" s="10"/>
      <c r="U189" s="10"/>
      <c r="V189" s="10">
        <v>100</v>
      </c>
      <c r="W189" s="181"/>
      <c r="X189" s="181"/>
      <c r="Y189" s="181"/>
      <c r="Z189" s="181"/>
      <c r="AA189" s="181"/>
      <c r="AB189" s="181"/>
    </row>
    <row xmlns:x14ac="http://schemas.microsoft.com/office/spreadsheetml/2009/9/ac" r="190" ht="15.75" x14ac:dyDescent="0.25">
      <c r="A190" s="181" t="s">
        <v>173</v>
      </c>
      <c r="B190" s="10">
        <v>2021</v>
      </c>
      <c r="C190" s="181" t="s">
        <v>18</v>
      </c>
      <c r="D190" s="10">
        <v>1622842</v>
      </c>
      <c r="E190" s="10"/>
      <c r="F190" s="10">
        <v>37.194403254513418</v>
      </c>
      <c r="G190" s="10"/>
      <c r="H190" s="10"/>
      <c r="I190" s="10">
        <v>62.805596745486582</v>
      </c>
      <c r="J190" s="10">
        <v>37.194403254513418</v>
      </c>
      <c r="K190" s="10"/>
      <c r="L190" s="10"/>
      <c r="M190" s="10"/>
      <c r="N190" s="10"/>
      <c r="O190" s="10"/>
      <c r="P190" s="10">
        <v>100</v>
      </c>
      <c r="Q190" s="10"/>
      <c r="R190" s="10"/>
      <c r="S190" s="10"/>
      <c r="T190" s="10"/>
      <c r="U190" s="10"/>
      <c r="V190" s="10">
        <v>100</v>
      </c>
      <c r="W190" s="181"/>
      <c r="X190" s="181"/>
      <c r="Y190" s="181"/>
      <c r="Z190" s="181"/>
      <c r="AA190" s="181"/>
      <c r="AB190" s="181"/>
    </row>
    <row xmlns:x14ac="http://schemas.microsoft.com/office/spreadsheetml/2009/9/ac" r="191" ht="15.75" x14ac:dyDescent="0.25">
      <c r="A191" s="181" t="s">
        <v>173</v>
      </c>
      <c r="B191" s="10">
        <v>2022</v>
      </c>
      <c r="C191" s="181" t="s">
        <v>18</v>
      </c>
      <c r="D191" s="10">
        <v>1630619</v>
      </c>
      <c r="E191" s="10"/>
      <c r="F191" s="10">
        <v>37.194403254513418</v>
      </c>
      <c r="G191" s="10"/>
      <c r="H191" s="10"/>
      <c r="I191" s="10">
        <v>62.805596745486582</v>
      </c>
      <c r="J191" s="10">
        <v>37.194403254513418</v>
      </c>
      <c r="K191" s="10"/>
      <c r="L191" s="10"/>
      <c r="M191" s="10"/>
      <c r="N191" s="10"/>
      <c r="O191" s="10"/>
      <c r="P191" s="10">
        <v>100</v>
      </c>
      <c r="Q191" s="10"/>
      <c r="R191" s="10"/>
      <c r="S191" s="10"/>
      <c r="T191" s="10"/>
      <c r="U191" s="10"/>
      <c r="V191" s="10">
        <v>100</v>
      </c>
      <c r="W191" s="181"/>
      <c r="X191" s="181"/>
      <c r="Y191" s="181"/>
      <c r="Z191" s="181"/>
      <c r="AA191" s="181"/>
      <c r="AB191" s="181"/>
    </row>
    <row xmlns:x14ac="http://schemas.microsoft.com/office/spreadsheetml/2009/9/ac" r="192" ht="15.75" x14ac:dyDescent="0.25">
      <c r="A192" s="181" t="s">
        <v>173</v>
      </c>
      <c r="B192" s="10">
        <v>2023</v>
      </c>
      <c r="C192" s="181" t="s">
        <v>18</v>
      </c>
      <c r="D192" s="10">
        <v>1641152</v>
      </c>
      <c r="E192" s="10"/>
      <c r="F192" s="10"/>
      <c r="G192" s="10"/>
      <c r="H192" s="10"/>
      <c r="I192" s="10"/>
      <c r="J192" s="10">
        <v>100</v>
      </c>
      <c r="K192" s="10"/>
      <c r="L192" s="10"/>
      <c r="M192" s="10"/>
      <c r="N192" s="10"/>
      <c r="O192" s="10"/>
      <c r="P192" s="10">
        <v>100</v>
      </c>
      <c r="Q192" s="10"/>
      <c r="R192" s="10"/>
      <c r="S192" s="10"/>
      <c r="T192" s="10"/>
      <c r="U192" s="10"/>
      <c r="V192" s="10">
        <v>100</v>
      </c>
      <c r="W192" s="181"/>
      <c r="X192" s="181"/>
      <c r="Y192" s="181"/>
      <c r="Z192" s="181"/>
      <c r="AA192" s="181"/>
      <c r="AB192" s="181"/>
    </row>
    <row xmlns:x14ac="http://schemas.microsoft.com/office/spreadsheetml/2009/9/ac" r="193" ht="15.75" x14ac:dyDescent="0.25">
      <c r="A193" s="181" t="s">
        <v>173</v>
      </c>
      <c r="B193" s="10">
        <v>2024</v>
      </c>
      <c r="C193" s="181" t="s">
        <v>18</v>
      </c>
      <c r="D193" s="10"/>
      <c r="E193" s="10"/>
      <c r="F193" s="10"/>
      <c r="G193" s="10"/>
      <c r="H193" s="10"/>
      <c r="I193" s="10"/>
      <c r="J193" s="10"/>
      <c r="K193" s="10"/>
      <c r="L193" s="10"/>
      <c r="M193" s="10"/>
      <c r="N193" s="10"/>
      <c r="O193" s="10"/>
      <c r="P193" s="10"/>
      <c r="Q193" s="10"/>
      <c r="R193" s="10"/>
      <c r="S193" s="10"/>
      <c r="T193" s="10"/>
      <c r="U193" s="10"/>
      <c r="V193" s="10"/>
      <c r="W193" s="181"/>
      <c r="X193" s="181"/>
      <c r="Y193" s="181"/>
      <c r="Z193" s="181"/>
      <c r="AA193" s="181"/>
      <c r="AB193" s="181"/>
    </row>
    <row xmlns:x14ac="http://schemas.microsoft.com/office/spreadsheetml/2009/9/ac" r="194" ht="15.75" x14ac:dyDescent="0.25">
      <c r="A194" s="181" t="s">
        <v>173</v>
      </c>
      <c r="B194" s="10">
        <v>2025</v>
      </c>
      <c r="C194" s="181" t="s">
        <v>18</v>
      </c>
      <c r="D194" s="10"/>
      <c r="E194" s="10"/>
      <c r="F194" s="10"/>
      <c r="G194" s="10"/>
      <c r="H194" s="10"/>
      <c r="I194" s="10"/>
      <c r="J194" s="10"/>
      <c r="K194" s="10"/>
      <c r="L194" s="10"/>
      <c r="M194" s="10"/>
      <c r="N194" s="10"/>
      <c r="O194" s="10"/>
      <c r="P194" s="10"/>
      <c r="Q194" s="10"/>
      <c r="R194" s="10"/>
      <c r="S194" s="10"/>
      <c r="T194" s="10"/>
      <c r="U194" s="10"/>
      <c r="V194" s="10"/>
      <c r="W194" s="181"/>
      <c r="X194" s="181"/>
      <c r="Y194" s="181"/>
      <c r="Z194" s="181"/>
      <c r="AA194" s="181"/>
      <c r="AB194" s="181"/>
    </row>
    <row xmlns:x14ac="http://schemas.microsoft.com/office/spreadsheetml/2009/9/ac" r="195" ht="15.75" x14ac:dyDescent="0.25">
      <c r="A195" s="181" t="s">
        <v>173</v>
      </c>
      <c r="B195" s="10">
        <v>2026</v>
      </c>
      <c r="C195" s="181" t="s">
        <v>18</v>
      </c>
      <c r="D195" s="10"/>
      <c r="E195" s="10"/>
      <c r="F195" s="10"/>
      <c r="G195" s="10"/>
      <c r="H195" s="10"/>
      <c r="I195" s="10"/>
      <c r="J195" s="10"/>
      <c r="K195" s="10"/>
      <c r="L195" s="10"/>
      <c r="M195" s="10"/>
      <c r="N195" s="10"/>
      <c r="O195" s="10"/>
      <c r="P195" s="10"/>
      <c r="Q195" s="10"/>
      <c r="R195" s="10"/>
      <c r="S195" s="10"/>
      <c r="T195" s="10"/>
      <c r="U195" s="10"/>
      <c r="V195" s="10"/>
      <c r="W195" s="181"/>
      <c r="X195" s="181"/>
      <c r="Y195" s="181"/>
      <c r="Z195" s="181"/>
      <c r="AA195" s="181"/>
      <c r="AB195" s="181"/>
    </row>
    <row xmlns:x14ac="http://schemas.microsoft.com/office/spreadsheetml/2009/9/ac" r="196" ht="15.75" x14ac:dyDescent="0.25">
      <c r="A196" s="181" t="s">
        <v>173</v>
      </c>
      <c r="B196" s="10">
        <v>2027</v>
      </c>
      <c r="C196" s="181" t="s">
        <v>18</v>
      </c>
      <c r="D196" s="10"/>
      <c r="E196" s="10"/>
      <c r="F196" s="10"/>
      <c r="G196" s="10"/>
      <c r="H196" s="10"/>
      <c r="I196" s="10"/>
      <c r="J196" s="10"/>
      <c r="K196" s="10"/>
      <c r="L196" s="10"/>
      <c r="M196" s="10"/>
      <c r="N196" s="10"/>
      <c r="O196" s="10"/>
      <c r="P196" s="10"/>
      <c r="Q196" s="10"/>
      <c r="R196" s="10"/>
      <c r="S196" s="10"/>
      <c r="T196" s="10"/>
      <c r="U196" s="10"/>
      <c r="V196" s="10"/>
      <c r="W196" s="181"/>
      <c r="X196" s="181"/>
      <c r="Y196" s="181"/>
      <c r="Z196" s="181"/>
      <c r="AA196" s="181"/>
      <c r="AB196" s="181"/>
    </row>
    <row xmlns:x14ac="http://schemas.microsoft.com/office/spreadsheetml/2009/9/ac" r="197" ht="15.75" x14ac:dyDescent="0.25">
      <c r="A197" s="181" t="s">
        <v>173</v>
      </c>
      <c r="B197" s="10">
        <v>2028</v>
      </c>
      <c r="C197" s="181" t="s">
        <v>18</v>
      </c>
      <c r="D197" s="10"/>
      <c r="E197" s="10"/>
      <c r="F197" s="10"/>
      <c r="G197" s="10"/>
      <c r="H197" s="10"/>
      <c r="I197" s="10"/>
      <c r="J197" s="10"/>
      <c r="K197" s="10"/>
      <c r="L197" s="10"/>
      <c r="M197" s="10"/>
      <c r="N197" s="10"/>
      <c r="O197" s="10"/>
      <c r="P197" s="10"/>
      <c r="Q197" s="10"/>
      <c r="R197" s="10"/>
      <c r="S197" s="10"/>
      <c r="T197" s="10"/>
      <c r="U197" s="10"/>
      <c r="V197" s="10"/>
      <c r="W197" s="181"/>
      <c r="X197" s="181"/>
      <c r="Y197" s="181"/>
      <c r="Z197" s="181"/>
      <c r="AA197" s="181"/>
      <c r="AB197" s="181"/>
    </row>
    <row xmlns:x14ac="http://schemas.microsoft.com/office/spreadsheetml/2009/9/ac" r="198" ht="15.75" x14ac:dyDescent="0.25">
      <c r="A198" s="181" t="s">
        <v>173</v>
      </c>
      <c r="B198" s="10">
        <v>2029</v>
      </c>
      <c r="C198" s="181" t="s">
        <v>18</v>
      </c>
      <c r="D198" s="10"/>
      <c r="E198" s="10"/>
      <c r="F198" s="10"/>
      <c r="G198" s="10"/>
      <c r="H198" s="10"/>
      <c r="I198" s="10"/>
      <c r="J198" s="10"/>
      <c r="K198" s="10"/>
      <c r="L198" s="10"/>
      <c r="M198" s="10"/>
      <c r="N198" s="10"/>
      <c r="O198" s="10"/>
      <c r="P198" s="10"/>
      <c r="Q198" s="10"/>
      <c r="R198" s="10"/>
      <c r="S198" s="10"/>
      <c r="T198" s="10"/>
      <c r="U198" s="10"/>
      <c r="V198" s="10"/>
      <c r="W198" s="181"/>
      <c r="X198" s="181"/>
      <c r="Y198" s="181"/>
      <c r="Z198" s="181"/>
      <c r="AA198" s="181"/>
      <c r="AB198" s="181"/>
    </row>
    <row xmlns:x14ac="http://schemas.microsoft.com/office/spreadsheetml/2009/9/ac" r="199" ht="15.75" x14ac:dyDescent="0.25">
      <c r="A199" s="181" t="s">
        <v>173</v>
      </c>
      <c r="B199" s="10">
        <v>2030</v>
      </c>
      <c r="C199" s="181" t="s">
        <v>18</v>
      </c>
      <c r="D199" s="10"/>
      <c r="E199" s="10"/>
      <c r="F199" s="10"/>
      <c r="G199" s="10"/>
      <c r="H199" s="10"/>
      <c r="I199" s="10"/>
      <c r="J199" s="10"/>
      <c r="K199" s="10"/>
      <c r="L199" s="10"/>
      <c r="M199" s="10"/>
      <c r="N199" s="10"/>
      <c r="O199" s="10"/>
      <c r="P199" s="10"/>
      <c r="Q199" s="10"/>
      <c r="R199" s="10"/>
      <c r="S199" s="10"/>
      <c r="T199" s="10"/>
      <c r="U199" s="10"/>
      <c r="V199" s="10"/>
      <c r="W199" s="181"/>
      <c r="X199" s="181"/>
      <c r="Y199" s="181"/>
      <c r="Z199" s="181"/>
      <c r="AA199" s="181"/>
      <c r="AB199" s="181"/>
    </row>
    <row xmlns:x14ac="http://schemas.microsoft.com/office/spreadsheetml/2009/9/ac" r="200" ht="15.75" x14ac:dyDescent="0.25">
      <c r="A200" s="181"/>
      <c r="B200" s="182"/>
      <c r="C200" s="181"/>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c r="AB200" s="181"/>
    </row>
    <row xmlns:x14ac="http://schemas.microsoft.com/office/spreadsheetml/2009/9/ac" r="201" ht="15.75" x14ac:dyDescent="0.25">
      <c r="A201" s="181"/>
      <c r="B201" s="182"/>
      <c r="C201" s="181"/>
      <c r="D201" s="181"/>
      <c r="E201" s="181"/>
      <c r="F201" s="181"/>
      <c r="G201" s="181"/>
      <c r="H201" s="181"/>
      <c r="I201" s="181"/>
      <c r="J201" s="181"/>
      <c r="K201" s="181"/>
      <c r="L201" s="181"/>
      <c r="M201" s="181"/>
      <c r="N201" s="181"/>
      <c r="O201" s="181"/>
      <c r="P201" s="181"/>
      <c r="Q201" s="181"/>
      <c r="R201" s="181"/>
      <c r="S201" s="181"/>
      <c r="T201" s="181"/>
      <c r="U201" s="181"/>
      <c r="V201" s="181"/>
      <c r="W201" s="181"/>
      <c r="X201" s="181"/>
      <c r="Y201" s="181"/>
      <c r="Z201" s="181"/>
      <c r="AA201" s="181"/>
      <c r="AB201" s="181"/>
    </row>
    <row xmlns:x14ac="http://schemas.microsoft.com/office/spreadsheetml/2009/9/ac" r="202" ht="15.75" x14ac:dyDescent="0.25">
      <c r="A202" s="181"/>
      <c r="B202" s="182"/>
      <c r="C202" s="181"/>
      <c r="D202" s="181"/>
      <c r="E202" s="181"/>
      <c r="F202" s="181"/>
      <c r="G202" s="181"/>
      <c r="H202" s="181"/>
      <c r="I202" s="181"/>
      <c r="J202" s="181"/>
      <c r="K202" s="181"/>
      <c r="L202" s="181"/>
      <c r="M202" s="181"/>
      <c r="N202" s="181"/>
      <c r="O202" s="181"/>
      <c r="P202" s="181"/>
      <c r="Q202" s="181"/>
      <c r="R202" s="181"/>
      <c r="S202" s="181"/>
      <c r="T202" s="181"/>
      <c r="U202" s="181"/>
      <c r="V202" s="181"/>
      <c r="W202" s="181"/>
      <c r="X202" s="181"/>
      <c r="Y202" s="181"/>
      <c r="Z202" s="181"/>
      <c r="AA202" s="181"/>
      <c r="AB202" s="181"/>
    </row>
    <row xmlns:x14ac="http://schemas.microsoft.com/office/spreadsheetml/2009/9/ac" r="203" ht="15.75" x14ac:dyDescent="0.25">
      <c r="A203" s="181"/>
      <c r="B203" s="182"/>
      <c r="C203" s="181"/>
      <c r="D203" s="181"/>
      <c r="E203" s="181"/>
      <c r="F203" s="181"/>
      <c r="G203" s="181"/>
      <c r="H203" s="181"/>
      <c r="I203" s="181"/>
      <c r="J203" s="181"/>
      <c r="K203" s="181"/>
      <c r="L203" s="181"/>
      <c r="M203" s="181"/>
      <c r="N203" s="181"/>
      <c r="O203" s="181"/>
      <c r="P203" s="181"/>
      <c r="Q203" s="181"/>
      <c r="R203" s="181"/>
      <c r="S203" s="181"/>
      <c r="T203" s="181"/>
      <c r="U203" s="181"/>
      <c r="V203" s="181"/>
      <c r="W203" s="181"/>
      <c r="X203" s="181"/>
      <c r="Y203" s="181"/>
      <c r="Z203" s="181"/>
      <c r="AA203" s="181"/>
      <c r="AB203" s="181"/>
    </row>
    <row xmlns:x14ac="http://schemas.microsoft.com/office/spreadsheetml/2009/9/ac" r="204" ht="15.75" x14ac:dyDescent="0.25">
      <c r="A204" s="181"/>
      <c r="B204" s="182"/>
      <c r="C204" s="181"/>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c r="AA204" s="181"/>
      <c r="AB204" s="181"/>
    </row>
    <row xmlns:x14ac="http://schemas.microsoft.com/office/spreadsheetml/2009/9/ac" r="205" ht="15.75" x14ac:dyDescent="0.25">
      <c r="A205" s="181"/>
      <c r="B205" s="182"/>
      <c r="C205" s="181"/>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c r="Z205" s="181"/>
      <c r="AA205" s="181"/>
      <c r="AB205" s="181"/>
    </row>
    <row xmlns:x14ac="http://schemas.microsoft.com/office/spreadsheetml/2009/9/ac" r="206" ht="15.75" x14ac:dyDescent="0.25">
      <c r="A206" s="181"/>
      <c r="B206" s="182"/>
      <c r="C206" s="181"/>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c r="AB206" s="181"/>
    </row>
    <row xmlns:x14ac="http://schemas.microsoft.com/office/spreadsheetml/2009/9/ac" r="207" ht="15.75" x14ac:dyDescent="0.25">
      <c r="A207" s="181"/>
      <c r="B207" s="182"/>
      <c r="C207" s="181"/>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c r="AB207" s="181"/>
    </row>
    <row xmlns:x14ac="http://schemas.microsoft.com/office/spreadsheetml/2009/9/ac" r="208" ht="15.75" x14ac:dyDescent="0.25">
      <c r="A208" s="181"/>
      <c r="B208" s="182"/>
      <c r="C208" s="181"/>
      <c r="D208" s="181"/>
      <c r="E208" s="181"/>
      <c r="F208" s="181"/>
      <c r="G208" s="181"/>
      <c r="H208" s="181"/>
      <c r="I208" s="181"/>
      <c r="J208" s="181"/>
      <c r="K208" s="181"/>
      <c r="L208" s="181"/>
      <c r="M208" s="181"/>
      <c r="N208" s="181"/>
      <c r="O208" s="181"/>
      <c r="P208" s="181"/>
      <c r="Q208" s="181"/>
      <c r="R208" s="181"/>
      <c r="S208" s="181"/>
      <c r="T208" s="181"/>
      <c r="U208" s="181"/>
      <c r="V208" s="181"/>
      <c r="W208" s="181"/>
      <c r="X208" s="181"/>
      <c r="Y208" s="181"/>
      <c r="Z208" s="181"/>
      <c r="AA208" s="181"/>
      <c r="AB208" s="181"/>
    </row>
    <row xmlns:x14ac="http://schemas.microsoft.com/office/spreadsheetml/2009/9/ac" r="209" ht="15.75" x14ac:dyDescent="0.25">
      <c r="A209" s="181"/>
      <c r="B209" s="182"/>
      <c r="C209" s="181"/>
      <c r="D209" s="181"/>
      <c r="E209" s="181"/>
      <c r="F209" s="181"/>
      <c r="G209" s="181"/>
      <c r="H209" s="181"/>
      <c r="I209" s="181"/>
      <c r="J209" s="181"/>
      <c r="K209" s="181"/>
      <c r="L209" s="181"/>
      <c r="M209" s="181"/>
      <c r="N209" s="181"/>
      <c r="O209" s="181"/>
      <c r="P209" s="181"/>
      <c r="Q209" s="181"/>
      <c r="R209" s="181"/>
      <c r="S209" s="181"/>
      <c r="T209" s="181"/>
      <c r="U209" s="181"/>
      <c r="V209" s="181"/>
      <c r="W209" s="181"/>
      <c r="X209" s="181"/>
      <c r="Y209" s="181"/>
      <c r="Z209" s="181"/>
      <c r="AA209" s="181"/>
      <c r="AB209" s="181"/>
    </row>
    <row xmlns:x14ac="http://schemas.microsoft.com/office/spreadsheetml/2009/9/ac" r="210" ht="15.75" x14ac:dyDescent="0.25">
      <c r="A210" s="181"/>
      <c r="B210" s="182"/>
      <c r="C210" s="181"/>
      <c r="D210" s="181"/>
      <c r="E210" s="181"/>
      <c r="F210" s="181"/>
      <c r="G210" s="181"/>
      <c r="H210" s="181"/>
      <c r="I210" s="181"/>
      <c r="J210" s="181"/>
      <c r="K210" s="181"/>
      <c r="L210" s="181"/>
      <c r="M210" s="181"/>
      <c r="N210" s="181"/>
      <c r="O210" s="181"/>
      <c r="P210" s="181"/>
      <c r="Q210" s="181"/>
      <c r="R210" s="181"/>
      <c r="S210" s="181"/>
      <c r="T210" s="181"/>
      <c r="U210" s="181"/>
      <c r="V210" s="181"/>
      <c r="W210" s="181"/>
      <c r="X210" s="181"/>
      <c r="Y210" s="181"/>
      <c r="Z210" s="181"/>
      <c r="AA210" s="181"/>
      <c r="AB210" s="181"/>
    </row>
    <row xmlns:x14ac="http://schemas.microsoft.com/office/spreadsheetml/2009/9/ac" r="211" ht="15.75" x14ac:dyDescent="0.25">
      <c r="A211" s="181"/>
      <c r="B211" s="182"/>
      <c r="C211" s="181"/>
      <c r="D211" s="181"/>
      <c r="E211" s="181"/>
      <c r="F211" s="181"/>
      <c r="G211" s="181"/>
      <c r="H211" s="181"/>
      <c r="I211" s="181"/>
      <c r="J211" s="181"/>
      <c r="K211" s="181"/>
      <c r="L211" s="181"/>
      <c r="M211" s="181"/>
      <c r="N211" s="181"/>
      <c r="O211" s="181"/>
      <c r="P211" s="181"/>
      <c r="Q211" s="181"/>
      <c r="R211" s="181"/>
      <c r="S211" s="181"/>
      <c r="T211" s="181"/>
      <c r="U211" s="181"/>
      <c r="V211" s="181"/>
      <c r="W211" s="181"/>
      <c r="X211" s="181"/>
      <c r="Y211" s="181"/>
      <c r="Z211" s="181"/>
      <c r="AA211" s="181"/>
      <c r="AB211" s="181"/>
    </row>
    <row xmlns:x14ac="http://schemas.microsoft.com/office/spreadsheetml/2009/9/ac" r="212" ht="15.75" x14ac:dyDescent="0.25">
      <c r="A212" s="181"/>
      <c r="B212" s="182"/>
      <c r="C212" s="181"/>
      <c r="D212" s="181"/>
      <c r="E212" s="181"/>
      <c r="F212" s="181"/>
      <c r="G212" s="181"/>
      <c r="H212" s="181"/>
      <c r="I212" s="181"/>
      <c r="J212" s="181"/>
      <c r="K212" s="181"/>
      <c r="L212" s="181"/>
      <c r="M212" s="181"/>
      <c r="N212" s="181"/>
      <c r="O212" s="181"/>
      <c r="P212" s="181"/>
      <c r="Q212" s="181"/>
      <c r="R212" s="181"/>
      <c r="S212" s="181"/>
      <c r="T212" s="181"/>
      <c r="U212" s="181"/>
      <c r="V212" s="181"/>
      <c r="W212" s="181"/>
      <c r="X212" s="181"/>
      <c r="Y212" s="181"/>
      <c r="Z212" s="181"/>
      <c r="AA212" s="181"/>
      <c r="AB212" s="181"/>
    </row>
    <row xmlns:x14ac="http://schemas.microsoft.com/office/spreadsheetml/2009/9/ac" r="213" ht="15.75" x14ac:dyDescent="0.25">
      <c r="A213" s="181"/>
      <c r="B213" s="182"/>
      <c r="C213" s="181"/>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c r="AB213" s="181"/>
    </row>
    <row xmlns:x14ac="http://schemas.microsoft.com/office/spreadsheetml/2009/9/ac" r="214" ht="15.75" x14ac:dyDescent="0.25">
      <c r="A214" s="181"/>
      <c r="B214" s="182"/>
      <c r="C214" s="181"/>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c r="AB214" s="181"/>
    </row>
    <row xmlns:x14ac="http://schemas.microsoft.com/office/spreadsheetml/2009/9/ac" r="215" ht="15.75" x14ac:dyDescent="0.25">
      <c r="A215" s="181"/>
      <c r="B215" s="182"/>
      <c r="C215" s="181"/>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c r="AB215" s="181"/>
    </row>
    <row xmlns:x14ac="http://schemas.microsoft.com/office/spreadsheetml/2009/9/ac" r="216" ht="15.75" x14ac:dyDescent="0.25">
      <c r="A216" s="181"/>
      <c r="B216" s="182"/>
      <c r="C216" s="181"/>
      <c r="D216" s="181"/>
      <c r="E216" s="181"/>
      <c r="F216" s="181"/>
      <c r="G216" s="181"/>
      <c r="H216" s="181"/>
      <c r="I216" s="181"/>
      <c r="J216" s="181"/>
      <c r="K216" s="181"/>
      <c r="L216" s="181"/>
      <c r="M216" s="181"/>
      <c r="N216" s="181"/>
      <c r="O216" s="181"/>
      <c r="P216" s="181"/>
      <c r="Q216" s="181"/>
      <c r="R216" s="181"/>
      <c r="S216" s="181"/>
      <c r="T216" s="181"/>
      <c r="U216" s="181"/>
      <c r="V216" s="181"/>
      <c r="W216" s="181"/>
      <c r="X216" s="181"/>
      <c r="Y216" s="181"/>
      <c r="Z216" s="181"/>
      <c r="AA216" s="181"/>
      <c r="AB216" s="181"/>
    </row>
    <row xmlns:x14ac="http://schemas.microsoft.com/office/spreadsheetml/2009/9/ac" r="217" ht="15.75" x14ac:dyDescent="0.25">
      <c r="A217" s="181"/>
      <c r="B217" s="182"/>
      <c r="C217" s="181"/>
      <c r="D217" s="181"/>
      <c r="E217" s="181"/>
      <c r="F217" s="181"/>
      <c r="G217" s="181"/>
      <c r="H217" s="181"/>
      <c r="I217" s="181"/>
      <c r="J217" s="181"/>
      <c r="K217" s="181"/>
      <c r="L217" s="181"/>
      <c r="M217" s="181"/>
      <c r="N217" s="181"/>
      <c r="O217" s="181"/>
      <c r="P217" s="181"/>
      <c r="Q217" s="181"/>
      <c r="R217" s="181"/>
      <c r="S217" s="181"/>
      <c r="T217" s="181"/>
      <c r="U217" s="181"/>
      <c r="V217" s="181"/>
      <c r="W217" s="181"/>
      <c r="X217" s="181"/>
      <c r="Y217" s="181"/>
      <c r="Z217" s="181"/>
      <c r="AA217" s="181"/>
      <c r="AB217" s="181"/>
    </row>
    <row xmlns:x14ac="http://schemas.microsoft.com/office/spreadsheetml/2009/9/ac" r="218" ht="15.75" x14ac:dyDescent="0.25">
      <c r="A218" s="181"/>
      <c r="B218" s="182"/>
      <c r="C218" s="181"/>
      <c r="D218" s="181"/>
      <c r="E218" s="181"/>
      <c r="F218" s="181"/>
      <c r="G218" s="181"/>
      <c r="H218" s="181"/>
      <c r="I218" s="181"/>
      <c r="J218" s="181"/>
      <c r="K218" s="181"/>
      <c r="L218" s="181"/>
      <c r="M218" s="181"/>
      <c r="N218" s="181"/>
      <c r="O218" s="181"/>
      <c r="P218" s="181"/>
      <c r="Q218" s="181"/>
      <c r="R218" s="181"/>
      <c r="S218" s="181"/>
      <c r="T218" s="181"/>
      <c r="U218" s="181"/>
      <c r="V218" s="181"/>
      <c r="W218" s="181"/>
      <c r="X218" s="181"/>
      <c r="Y218" s="181"/>
      <c r="Z218" s="181"/>
      <c r="AA218" s="181"/>
      <c r="AB218" s="181"/>
    </row>
    <row xmlns:x14ac="http://schemas.microsoft.com/office/spreadsheetml/2009/9/ac" r="219" ht="15.75" x14ac:dyDescent="0.25">
      <c r="A219" s="181"/>
      <c r="B219" s="182"/>
      <c r="C219" s="181"/>
      <c r="D219" s="181"/>
      <c r="E219" s="181"/>
      <c r="F219" s="181"/>
      <c r="G219" s="181"/>
      <c r="H219" s="181"/>
      <c r="I219" s="181"/>
      <c r="J219" s="181"/>
      <c r="K219" s="181"/>
      <c r="L219" s="181"/>
      <c r="M219" s="181"/>
      <c r="N219" s="181"/>
      <c r="O219" s="181"/>
      <c r="P219" s="181"/>
      <c r="Q219" s="181"/>
      <c r="R219" s="181"/>
      <c r="S219" s="181"/>
      <c r="T219" s="181"/>
      <c r="U219" s="181"/>
      <c r="V219" s="181"/>
      <c r="W219" s="181"/>
      <c r="X219" s="181"/>
      <c r="Y219" s="181"/>
      <c r="Z219" s="181"/>
      <c r="AA219" s="181"/>
      <c r="AB219" s="181"/>
    </row>
    <row xmlns:x14ac="http://schemas.microsoft.com/office/spreadsheetml/2009/9/ac" r="220" ht="15.75" x14ac:dyDescent="0.25">
      <c r="A220" s="181"/>
      <c r="B220" s="182"/>
      <c r="C220" s="181"/>
      <c r="D220" s="181"/>
      <c r="E220" s="181"/>
      <c r="F220" s="181"/>
      <c r="G220" s="181"/>
      <c r="H220" s="181"/>
      <c r="I220" s="181"/>
      <c r="J220" s="181"/>
      <c r="K220" s="181"/>
      <c r="L220" s="181"/>
      <c r="M220" s="181"/>
      <c r="N220" s="181"/>
      <c r="O220" s="181"/>
      <c r="P220" s="181"/>
      <c r="Q220" s="181"/>
      <c r="R220" s="181"/>
      <c r="S220" s="181"/>
      <c r="T220" s="181"/>
      <c r="U220" s="181"/>
      <c r="V220" s="181"/>
      <c r="W220" s="181"/>
      <c r="X220" s="181"/>
      <c r="Y220" s="181"/>
      <c r="Z220" s="181"/>
      <c r="AA220" s="181"/>
      <c r="AB220" s="181"/>
    </row>
    <row xmlns:x14ac="http://schemas.microsoft.com/office/spreadsheetml/2009/9/ac" r="221" ht="15.75" x14ac:dyDescent="0.25">
      <c r="A221" s="181"/>
      <c r="B221" s="182"/>
      <c r="C221" s="181"/>
      <c r="D221" s="181"/>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c r="AB221" s="181"/>
    </row>
    <row xmlns:x14ac="http://schemas.microsoft.com/office/spreadsheetml/2009/9/ac" r="222" ht="15.75" x14ac:dyDescent="0.25">
      <c r="A222" s="181"/>
      <c r="B222" s="182"/>
      <c r="C222" s="181"/>
      <c r="D222" s="181"/>
      <c r="E222" s="181"/>
      <c r="F222" s="181"/>
      <c r="G222" s="181"/>
      <c r="H222" s="181"/>
      <c r="I222" s="181"/>
      <c r="J222" s="181"/>
      <c r="K222" s="181"/>
      <c r="L222" s="181"/>
      <c r="M222" s="181"/>
      <c r="N222" s="181"/>
      <c r="O222" s="181"/>
      <c r="P222" s="181"/>
      <c r="Q222" s="181"/>
      <c r="R222" s="181"/>
      <c r="S222" s="181"/>
      <c r="T222" s="181"/>
      <c r="U222" s="181"/>
      <c r="V222" s="181"/>
      <c r="W222" s="181"/>
      <c r="X222" s="181"/>
      <c r="Y222" s="181"/>
      <c r="Z222" s="181"/>
      <c r="AA222" s="181"/>
      <c r="AB222" s="181"/>
    </row>
    <row xmlns:x14ac="http://schemas.microsoft.com/office/spreadsheetml/2009/9/ac" r="223" ht="15.75" x14ac:dyDescent="0.25">
      <c r="A223" s="181"/>
      <c r="B223" s="182"/>
      <c r="C223" s="181"/>
      <c r="D223" s="181"/>
      <c r="E223" s="181"/>
      <c r="F223" s="181"/>
      <c r="G223" s="181"/>
      <c r="H223" s="181"/>
      <c r="I223" s="181"/>
      <c r="J223" s="181"/>
      <c r="K223" s="181"/>
      <c r="L223" s="181"/>
      <c r="M223" s="181"/>
      <c r="N223" s="181"/>
      <c r="O223" s="181"/>
      <c r="P223" s="181"/>
      <c r="Q223" s="181"/>
      <c r="R223" s="181"/>
      <c r="S223" s="181"/>
      <c r="T223" s="181"/>
      <c r="U223" s="181"/>
      <c r="V223" s="181"/>
      <c r="W223" s="181"/>
      <c r="X223" s="181"/>
      <c r="Y223" s="181"/>
      <c r="Z223" s="181"/>
      <c r="AA223" s="181"/>
      <c r="AB223" s="181"/>
    </row>
    <row xmlns:x14ac="http://schemas.microsoft.com/office/spreadsheetml/2009/9/ac" r="224" ht="15.75" x14ac:dyDescent="0.25">
      <c r="A224" s="181"/>
      <c r="B224" s="182"/>
      <c r="C224" s="181"/>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c r="AB224" s="181"/>
    </row>
    <row xmlns:x14ac="http://schemas.microsoft.com/office/spreadsheetml/2009/9/ac" r="225" ht="15.75" x14ac:dyDescent="0.25">
      <c r="A225" s="181"/>
      <c r="B225" s="182"/>
      <c r="C225" s="181"/>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c r="AB225" s="181"/>
    </row>
    <row xmlns:x14ac="http://schemas.microsoft.com/office/spreadsheetml/2009/9/ac" r="226" ht="15.75" x14ac:dyDescent="0.25">
      <c r="A226" s="181"/>
      <c r="B226" s="182"/>
      <c r="C226" s="181"/>
      <c r="D226" s="181"/>
      <c r="E226" s="181"/>
      <c r="F226" s="181"/>
      <c r="G226" s="181"/>
      <c r="H226" s="181"/>
      <c r="I226" s="181"/>
      <c r="J226" s="181"/>
      <c r="K226" s="181"/>
      <c r="L226" s="181"/>
      <c r="M226" s="181"/>
      <c r="N226" s="181"/>
      <c r="O226" s="181"/>
      <c r="P226" s="181"/>
      <c r="Q226" s="181"/>
      <c r="R226" s="181"/>
      <c r="S226" s="181"/>
      <c r="T226" s="181"/>
      <c r="U226" s="181"/>
      <c r="V226" s="181"/>
      <c r="W226" s="181"/>
      <c r="X226" s="181"/>
      <c r="Y226" s="181"/>
      <c r="Z226" s="181"/>
      <c r="AA226" s="181"/>
      <c r="AB226" s="181"/>
    </row>
    <row xmlns:x14ac="http://schemas.microsoft.com/office/spreadsheetml/2009/9/ac" r="227" ht="15.75" x14ac:dyDescent="0.25">
      <c r="A227" s="181"/>
      <c r="B227" s="182"/>
      <c r="C227" s="181"/>
      <c r="D227" s="181"/>
      <c r="E227" s="181"/>
      <c r="F227" s="181"/>
      <c r="G227" s="181"/>
      <c r="H227" s="181"/>
      <c r="I227" s="181"/>
      <c r="J227" s="181"/>
      <c r="K227" s="181"/>
      <c r="L227" s="181"/>
      <c r="M227" s="181"/>
      <c r="N227" s="181"/>
      <c r="O227" s="181"/>
      <c r="P227" s="181"/>
      <c r="Q227" s="181"/>
      <c r="R227" s="181"/>
      <c r="S227" s="181"/>
      <c r="T227" s="181"/>
      <c r="U227" s="181"/>
      <c r="V227" s="181"/>
      <c r="W227" s="181"/>
      <c r="X227" s="181"/>
      <c r="Y227" s="181"/>
      <c r="Z227" s="181"/>
      <c r="AA227" s="181"/>
      <c r="AB227" s="181"/>
    </row>
    <row xmlns:x14ac="http://schemas.microsoft.com/office/spreadsheetml/2009/9/ac" r="228" ht="15.75" x14ac:dyDescent="0.25">
      <c r="A228" s="181"/>
      <c r="B228" s="182"/>
      <c r="C228" s="181"/>
      <c r="D228" s="181"/>
      <c r="E228" s="181"/>
      <c r="F228" s="181"/>
      <c r="G228" s="181"/>
      <c r="H228" s="181"/>
      <c r="I228" s="181"/>
      <c r="J228" s="181"/>
      <c r="K228" s="181"/>
      <c r="L228" s="181"/>
      <c r="M228" s="181"/>
      <c r="N228" s="181"/>
      <c r="O228" s="181"/>
      <c r="P228" s="181"/>
      <c r="Q228" s="181"/>
      <c r="R228" s="181"/>
      <c r="S228" s="181"/>
      <c r="T228" s="181"/>
      <c r="U228" s="181"/>
      <c r="V228" s="181"/>
      <c r="W228" s="181"/>
      <c r="X228" s="181"/>
      <c r="Y228" s="181"/>
      <c r="Z228" s="181"/>
      <c r="AA228" s="181"/>
      <c r="AB228" s="181"/>
    </row>
    <row xmlns:x14ac="http://schemas.microsoft.com/office/spreadsheetml/2009/9/ac" r="229" ht="15.75" x14ac:dyDescent="0.25">
      <c r="A229" s="181"/>
      <c r="B229" s="182"/>
      <c r="C229" s="181"/>
      <c r="D229" s="181"/>
      <c r="E229" s="181"/>
      <c r="F229" s="181"/>
      <c r="G229" s="181"/>
      <c r="H229" s="181"/>
      <c r="I229" s="181"/>
      <c r="J229" s="181"/>
      <c r="K229" s="181"/>
      <c r="L229" s="181"/>
      <c r="M229" s="181"/>
      <c r="N229" s="181"/>
      <c r="O229" s="181"/>
      <c r="P229" s="181"/>
      <c r="Q229" s="181"/>
      <c r="R229" s="181"/>
      <c r="S229" s="181"/>
      <c r="T229" s="181"/>
      <c r="U229" s="181"/>
      <c r="V229" s="181"/>
      <c r="W229" s="181"/>
      <c r="X229" s="181"/>
      <c r="Y229" s="181"/>
      <c r="Z229" s="181"/>
      <c r="AA229" s="181"/>
      <c r="AB229" s="181"/>
    </row>
    <row xmlns:x14ac="http://schemas.microsoft.com/office/spreadsheetml/2009/9/ac" r="230" ht="15.75" x14ac:dyDescent="0.25">
      <c r="A230" s="181"/>
      <c r="B230" s="182"/>
      <c r="C230" s="181"/>
      <c r="D230" s="181"/>
      <c r="E230" s="181"/>
      <c r="F230" s="181"/>
      <c r="G230" s="181"/>
      <c r="H230" s="181"/>
      <c r="I230" s="181"/>
      <c r="J230" s="181"/>
      <c r="K230" s="181"/>
      <c r="L230" s="181"/>
      <c r="M230" s="181"/>
      <c r="N230" s="181"/>
      <c r="O230" s="181"/>
      <c r="P230" s="181"/>
      <c r="Q230" s="181"/>
      <c r="R230" s="181"/>
      <c r="S230" s="181"/>
      <c r="T230" s="181"/>
      <c r="U230" s="181"/>
      <c r="V230" s="181"/>
      <c r="W230" s="181"/>
      <c r="X230" s="181"/>
      <c r="Y230" s="181"/>
      <c r="Z230" s="181"/>
      <c r="AA230" s="181"/>
      <c r="AB230" s="181"/>
    </row>
    <row xmlns:x14ac="http://schemas.microsoft.com/office/spreadsheetml/2009/9/ac" r="231" ht="15.75" x14ac:dyDescent="0.25">
      <c r="A231" s="181"/>
      <c r="B231" s="182"/>
      <c r="C231" s="181"/>
      <c r="D231" s="181"/>
      <c r="E231" s="181"/>
      <c r="F231" s="181"/>
      <c r="G231" s="181"/>
      <c r="H231" s="181"/>
      <c r="I231" s="181"/>
      <c r="J231" s="181"/>
      <c r="K231" s="181"/>
      <c r="L231" s="181"/>
      <c r="M231" s="181"/>
      <c r="N231" s="181"/>
      <c r="O231" s="181"/>
      <c r="P231" s="181"/>
      <c r="Q231" s="181"/>
      <c r="R231" s="181"/>
      <c r="S231" s="181"/>
      <c r="T231" s="181"/>
      <c r="U231" s="181"/>
      <c r="V231" s="181"/>
      <c r="W231" s="181"/>
      <c r="X231" s="181"/>
      <c r="Y231" s="181"/>
      <c r="Z231" s="181"/>
      <c r="AA231" s="181"/>
      <c r="AB231" s="181"/>
    </row>
    <row xmlns:x14ac="http://schemas.microsoft.com/office/spreadsheetml/2009/9/ac" r="232" ht="15.75" x14ac:dyDescent="0.25">
      <c r="A232" s="181"/>
      <c r="B232" s="182"/>
      <c r="C232" s="181"/>
      <c r="D232" s="181"/>
      <c r="E232" s="181"/>
      <c r="F232" s="181"/>
      <c r="G232" s="181"/>
      <c r="H232" s="181"/>
      <c r="I232" s="181"/>
      <c r="J232" s="181"/>
      <c r="K232" s="181"/>
      <c r="L232" s="181"/>
      <c r="M232" s="181"/>
      <c r="N232" s="181"/>
      <c r="O232" s="181"/>
      <c r="P232" s="181"/>
      <c r="Q232" s="181"/>
      <c r="R232" s="181"/>
      <c r="S232" s="181"/>
      <c r="T232" s="181"/>
      <c r="U232" s="181"/>
      <c r="V232" s="181"/>
      <c r="W232" s="181"/>
      <c r="X232" s="181"/>
      <c r="Y232" s="181"/>
      <c r="Z232" s="181"/>
      <c r="AA232" s="181"/>
      <c r="AB232" s="181"/>
    </row>
    <row xmlns:x14ac="http://schemas.microsoft.com/office/spreadsheetml/2009/9/ac" r="233" ht="15.75" x14ac:dyDescent="0.25">
      <c r="A233" s="181"/>
      <c r="B233" s="182"/>
      <c r="C233" s="181"/>
      <c r="D233" s="181"/>
      <c r="E233" s="181"/>
      <c r="F233" s="181"/>
      <c r="G233" s="181"/>
      <c r="H233" s="181"/>
      <c r="I233" s="181"/>
      <c r="J233" s="181"/>
      <c r="K233" s="181"/>
      <c r="L233" s="181"/>
      <c r="M233" s="181"/>
      <c r="N233" s="181"/>
      <c r="O233" s="181"/>
      <c r="P233" s="181"/>
      <c r="Q233" s="181"/>
      <c r="R233" s="181"/>
      <c r="S233" s="181"/>
      <c r="T233" s="181"/>
      <c r="U233" s="181"/>
      <c r="V233" s="181"/>
      <c r="W233" s="181"/>
      <c r="X233" s="181"/>
      <c r="Y233" s="181"/>
      <c r="Z233" s="181"/>
      <c r="AA233" s="181"/>
    </row>
    <row xmlns:x14ac="http://schemas.microsoft.com/office/spreadsheetml/2009/9/ac" r="234" ht="15.75" x14ac:dyDescent="0.25">
      <c r="A234" s="181"/>
      <c r="B234" s="182"/>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1"/>
      <c r="AA234" s="181"/>
    </row>
    <row xmlns:x14ac="http://schemas.microsoft.com/office/spreadsheetml/2009/9/ac" r="235" ht="15.75" x14ac:dyDescent="0.25">
      <c r="A235" s="181"/>
      <c r="B235" s="182"/>
      <c r="C235" s="181"/>
      <c r="D235" s="181"/>
      <c r="E235" s="181"/>
      <c r="F235" s="181"/>
      <c r="G235" s="181"/>
      <c r="H235" s="181"/>
      <c r="I235" s="181"/>
      <c r="J235" s="181"/>
      <c r="K235" s="181"/>
      <c r="L235" s="181"/>
      <c r="M235" s="181"/>
      <c r="N235" s="181"/>
      <c r="O235" s="181"/>
      <c r="P235" s="181"/>
      <c r="Q235" s="181"/>
      <c r="R235" s="181"/>
      <c r="S235" s="181"/>
      <c r="T235" s="181"/>
      <c r="U235" s="181"/>
      <c r="V235" s="181"/>
      <c r="W235" s="181"/>
      <c r="X235" s="181"/>
      <c r="Y235" s="181"/>
      <c r="Z235" s="181"/>
      <c r="AA235" s="181"/>
    </row>
    <row xmlns:x14ac="http://schemas.microsoft.com/office/spreadsheetml/2009/9/ac" r="236" ht="15.75" x14ac:dyDescent="0.25">
      <c r="A236" s="181"/>
      <c r="B236" s="182"/>
      <c r="C236" s="181"/>
      <c r="D236" s="181"/>
      <c r="E236" s="181"/>
      <c r="F236" s="181"/>
      <c r="G236" s="181"/>
      <c r="H236" s="181"/>
      <c r="I236" s="181"/>
      <c r="J236" s="181"/>
      <c r="K236" s="181"/>
      <c r="L236" s="181"/>
      <c r="M236" s="181"/>
      <c r="N236" s="181"/>
      <c r="O236" s="181"/>
      <c r="P236" s="181"/>
      <c r="Q236" s="181"/>
      <c r="R236" s="181"/>
      <c r="S236" s="181"/>
      <c r="T236" s="181"/>
      <c r="U236" s="181"/>
      <c r="V236" s="181"/>
      <c r="W236" s="181"/>
      <c r="X236" s="181"/>
      <c r="Y236" s="181"/>
      <c r="Z236" s="181"/>
      <c r="AA236" s="181"/>
    </row>
    <row xmlns:x14ac="http://schemas.microsoft.com/office/spreadsheetml/2009/9/ac" r="237" ht="15.75" x14ac:dyDescent="0.25">
      <c r="A237" s="181"/>
      <c r="B237" s="182"/>
      <c r="C237" s="181"/>
      <c r="D237" s="181"/>
      <c r="E237" s="181"/>
      <c r="F237" s="181"/>
      <c r="G237" s="181"/>
      <c r="H237" s="181"/>
      <c r="I237" s="181"/>
      <c r="J237" s="181"/>
      <c r="K237" s="181"/>
      <c r="L237" s="181"/>
      <c r="M237" s="181"/>
      <c r="N237" s="181"/>
      <c r="O237" s="181"/>
      <c r="P237" s="181"/>
      <c r="Q237" s="181"/>
      <c r="R237" s="181"/>
      <c r="S237" s="181"/>
      <c r="T237" s="181"/>
      <c r="U237" s="181"/>
      <c r="V237" s="181"/>
      <c r="W237" s="181"/>
      <c r="X237" s="181"/>
      <c r="Y237" s="181"/>
      <c r="Z237" s="181"/>
      <c r="AA237" s="181"/>
    </row>
    <row xmlns:x14ac="http://schemas.microsoft.com/office/spreadsheetml/2009/9/ac" r="238" ht="15.75" x14ac:dyDescent="0.25">
      <c r="A238" s="181"/>
      <c r="B238" s="182"/>
      <c r="C238" s="181"/>
      <c r="D238" s="181"/>
      <c r="E238" s="181"/>
      <c r="F238" s="181"/>
      <c r="G238" s="181"/>
      <c r="H238" s="181"/>
      <c r="I238" s="181"/>
      <c r="J238" s="181"/>
      <c r="K238" s="181"/>
      <c r="L238" s="181"/>
      <c r="M238" s="181"/>
      <c r="N238" s="181"/>
      <c r="O238" s="181"/>
      <c r="P238" s="181"/>
      <c r="Q238" s="181"/>
      <c r="R238" s="181"/>
      <c r="S238" s="181"/>
      <c r="T238" s="181"/>
      <c r="U238" s="181"/>
      <c r="V238" s="181"/>
      <c r="W238" s="181"/>
      <c r="X238" s="181"/>
      <c r="Y238" s="181"/>
      <c r="Z238" s="181"/>
      <c r="AA238" s="181"/>
    </row>
    <row xmlns:x14ac="http://schemas.microsoft.com/office/spreadsheetml/2009/9/ac" r="239" ht="15.75" x14ac:dyDescent="0.25">
      <c r="A239" s="181"/>
      <c r="B239" s="182"/>
      <c r="C239" s="181"/>
      <c r="D239" s="181"/>
      <c r="E239" s="181"/>
      <c r="F239" s="181"/>
      <c r="G239" s="181"/>
      <c r="H239" s="181"/>
      <c r="I239" s="181"/>
      <c r="J239" s="181"/>
      <c r="K239" s="181"/>
      <c r="L239" s="181"/>
      <c r="M239" s="181"/>
      <c r="N239" s="181"/>
      <c r="O239" s="181"/>
      <c r="P239" s="181"/>
      <c r="Q239" s="181"/>
      <c r="R239" s="181"/>
      <c r="S239" s="181"/>
      <c r="T239" s="181"/>
      <c r="U239" s="181"/>
      <c r="V239" s="181"/>
      <c r="W239" s="181"/>
      <c r="X239" s="181"/>
      <c r="Y239" s="181"/>
      <c r="Z239" s="181"/>
      <c r="AA239" s="181"/>
    </row>
    <row xmlns:x14ac="http://schemas.microsoft.com/office/spreadsheetml/2009/9/ac" r="240" ht="15.75" x14ac:dyDescent="0.25">
      <c r="A240" s="181"/>
      <c r="B240" s="182"/>
      <c r="C240" s="181"/>
      <c r="D240" s="181"/>
      <c r="E240" s="181"/>
      <c r="F240" s="181"/>
      <c r="G240" s="181"/>
      <c r="H240" s="181"/>
      <c r="I240" s="181"/>
      <c r="J240" s="181"/>
      <c r="K240" s="181"/>
      <c r="L240" s="181"/>
      <c r="M240" s="181"/>
      <c r="N240" s="181"/>
      <c r="O240" s="181"/>
      <c r="P240" s="181"/>
      <c r="Q240" s="181"/>
      <c r="R240" s="181"/>
      <c r="S240" s="181"/>
      <c r="T240" s="181"/>
      <c r="U240" s="181"/>
      <c r="V240" s="181"/>
      <c r="W240" s="181"/>
      <c r="X240" s="181"/>
      <c r="Y240" s="181"/>
      <c r="Z240" s="181"/>
      <c r="AA240" s="181"/>
    </row>
    <row xmlns:x14ac="http://schemas.microsoft.com/office/spreadsheetml/2009/9/ac" r="241" ht="15.75" x14ac:dyDescent="0.25">
      <c r="A241" s="181"/>
      <c r="B241" s="182"/>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c r="AA241" s="181"/>
    </row>
    <row xmlns:x14ac="http://schemas.microsoft.com/office/spreadsheetml/2009/9/ac" r="242" ht="15.75" x14ac:dyDescent="0.25">
      <c r="A242" s="181"/>
      <c r="B242" s="182"/>
      <c r="C242" s="181"/>
      <c r="D242" s="181"/>
      <c r="E242" s="181"/>
      <c r="F242" s="181"/>
      <c r="G242" s="181"/>
      <c r="H242" s="181"/>
      <c r="I242" s="181"/>
      <c r="J242" s="181"/>
      <c r="K242" s="181"/>
      <c r="L242" s="181"/>
      <c r="M242" s="181"/>
      <c r="N242" s="181"/>
      <c r="O242" s="181"/>
      <c r="P242" s="181"/>
      <c r="Q242" s="181"/>
      <c r="R242" s="181"/>
      <c r="S242" s="181"/>
      <c r="T242" s="181"/>
      <c r="U242" s="181"/>
      <c r="V242" s="181"/>
      <c r="W242" s="181"/>
      <c r="X242" s="181"/>
      <c r="Y242" s="181"/>
      <c r="Z242" s="181"/>
      <c r="AA242" s="181"/>
    </row>
    <row xmlns:x14ac="http://schemas.microsoft.com/office/spreadsheetml/2009/9/ac" r="243" ht="15.75" x14ac:dyDescent="0.25">
      <c r="A243" s="181"/>
      <c r="B243" s="182"/>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c r="AA243" s="181"/>
    </row>
    <row xmlns:x14ac="http://schemas.microsoft.com/office/spreadsheetml/2009/9/ac" r="244" ht="15.75" x14ac:dyDescent="0.25">
      <c r="A244" s="181"/>
      <c r="B244" s="182"/>
      <c r="C244" s="181"/>
      <c r="D244" s="181"/>
      <c r="E244" s="181"/>
      <c r="F244" s="181"/>
      <c r="G244" s="181"/>
      <c r="H244" s="181"/>
      <c r="I244" s="181"/>
      <c r="J244" s="181"/>
      <c r="K244" s="181"/>
      <c r="L244" s="181"/>
      <c r="M244" s="181"/>
      <c r="N244" s="181"/>
      <c r="O244" s="181"/>
      <c r="P244" s="181"/>
      <c r="Q244" s="181"/>
      <c r="R244" s="181"/>
      <c r="S244" s="181"/>
      <c r="T244" s="181"/>
      <c r="U244" s="181"/>
      <c r="V244" s="181"/>
      <c r="W244" s="181"/>
      <c r="X244" s="181"/>
      <c r="Y244" s="181"/>
      <c r="Z244" s="181"/>
      <c r="AA244" s="181"/>
    </row>
    <row xmlns:x14ac="http://schemas.microsoft.com/office/spreadsheetml/2009/9/ac" r="245" ht="15.75" x14ac:dyDescent="0.25">
      <c r="A245" s="181"/>
      <c r="B245" s="182"/>
      <c r="C245" s="181"/>
      <c r="D245" s="181"/>
      <c r="E245" s="181"/>
      <c r="F245" s="181"/>
      <c r="G245" s="181"/>
      <c r="H245" s="181"/>
      <c r="I245" s="181"/>
      <c r="J245" s="181"/>
      <c r="K245" s="181"/>
      <c r="L245" s="181"/>
      <c r="M245" s="181"/>
      <c r="N245" s="181"/>
      <c r="O245" s="181"/>
      <c r="P245" s="181"/>
      <c r="Q245" s="181"/>
      <c r="R245" s="181"/>
      <c r="S245" s="181"/>
      <c r="T245" s="181"/>
      <c r="U245" s="181"/>
      <c r="V245" s="181"/>
      <c r="W245" s="181"/>
      <c r="X245" s="181"/>
      <c r="Y245" s="181"/>
      <c r="Z245" s="181"/>
      <c r="AA245" s="181"/>
    </row>
    <row xmlns:x14ac="http://schemas.microsoft.com/office/spreadsheetml/2009/9/ac" r="246" ht="15.75" x14ac:dyDescent="0.25">
      <c r="A246" s="181"/>
      <c r="B246" s="182"/>
      <c r="C246" s="181"/>
      <c r="D246" s="181"/>
      <c r="E246" s="181"/>
      <c r="F246" s="181"/>
      <c r="G246" s="181"/>
      <c r="H246" s="181"/>
      <c r="I246" s="181"/>
      <c r="J246" s="181"/>
      <c r="K246" s="181"/>
      <c r="L246" s="181"/>
      <c r="M246" s="181"/>
      <c r="N246" s="181"/>
      <c r="O246" s="181"/>
      <c r="P246" s="181"/>
      <c r="Q246" s="181"/>
      <c r="R246" s="181"/>
      <c r="S246" s="181"/>
      <c r="T246" s="181"/>
      <c r="U246" s="181"/>
      <c r="V246" s="181"/>
      <c r="W246" s="181"/>
      <c r="X246" s="181"/>
      <c r="Y246" s="181"/>
      <c r="Z246" s="181"/>
      <c r="AA246" s="181"/>
    </row>
    <row xmlns:x14ac="http://schemas.microsoft.com/office/spreadsheetml/2009/9/ac" r="247" ht="15.75" x14ac:dyDescent="0.25">
      <c r="A247" s="181"/>
      <c r="B247" s="182"/>
      <c r="C247" s="181"/>
      <c r="D247" s="181"/>
      <c r="E247" s="181"/>
      <c r="F247" s="181"/>
      <c r="G247" s="181"/>
      <c r="H247" s="181"/>
      <c r="I247" s="181"/>
      <c r="J247" s="181"/>
      <c r="K247" s="181"/>
      <c r="L247" s="181"/>
      <c r="M247" s="181"/>
      <c r="N247" s="181"/>
      <c r="O247" s="181"/>
      <c r="P247" s="181"/>
      <c r="Q247" s="181"/>
      <c r="R247" s="181"/>
      <c r="S247" s="181"/>
      <c r="T247" s="181"/>
      <c r="U247" s="181"/>
      <c r="V247" s="181"/>
      <c r="W247" s="181"/>
      <c r="X247" s="181"/>
      <c r="Y247" s="181"/>
      <c r="Z247" s="181"/>
      <c r="AA247" s="181"/>
    </row>
    <row xmlns:x14ac="http://schemas.microsoft.com/office/spreadsheetml/2009/9/ac" r="248" ht="15.75" x14ac:dyDescent="0.25">
      <c r="A248" s="181"/>
      <c r="B248" s="182"/>
      <c r="C248" s="181"/>
      <c r="D248" s="181"/>
      <c r="E248" s="181"/>
      <c r="F248" s="181"/>
      <c r="G248" s="181"/>
      <c r="H248" s="181"/>
      <c r="I248" s="181"/>
      <c r="J248" s="181"/>
      <c r="K248" s="181"/>
      <c r="L248" s="181"/>
      <c r="M248" s="181"/>
      <c r="N248" s="181"/>
      <c r="O248" s="181"/>
      <c r="P248" s="181"/>
      <c r="Q248" s="181"/>
      <c r="R248" s="181"/>
      <c r="S248" s="181"/>
      <c r="T248" s="181"/>
      <c r="U248" s="181"/>
      <c r="V248" s="181"/>
      <c r="W248" s="181"/>
      <c r="X248" s="181"/>
      <c r="Y248" s="181"/>
      <c r="Z248" s="181"/>
      <c r="AA248" s="181"/>
    </row>
    <row xmlns:x14ac="http://schemas.microsoft.com/office/spreadsheetml/2009/9/ac" r="249" ht="15.75" x14ac:dyDescent="0.25">
      <c r="A249" s="181"/>
      <c r="B249" s="182"/>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c r="AA249" s="181"/>
    </row>
    <row xmlns:x14ac="http://schemas.microsoft.com/office/spreadsheetml/2009/9/ac" r="250" ht="15.75" x14ac:dyDescent="0.25">
      <c r="A250" s="181"/>
      <c r="B250" s="182"/>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c r="AA250" s="181"/>
    </row>
    <row xmlns:x14ac="http://schemas.microsoft.com/office/spreadsheetml/2009/9/ac" r="251" ht="15.75" x14ac:dyDescent="0.25">
      <c r="A251" s="181"/>
      <c r="B251" s="182"/>
      <c r="C251" s="181"/>
      <c r="D251" s="181"/>
      <c r="E251" s="181"/>
      <c r="F251" s="181"/>
      <c r="G251" s="181"/>
      <c r="H251" s="181"/>
      <c r="I251" s="181"/>
      <c r="J251" s="181"/>
      <c r="K251" s="181"/>
      <c r="L251" s="181"/>
      <c r="M251" s="181"/>
      <c r="N251" s="181"/>
      <c r="O251" s="181"/>
      <c r="P251" s="181"/>
      <c r="Q251" s="181"/>
      <c r="R251" s="181"/>
      <c r="S251" s="181"/>
      <c r="T251" s="181"/>
      <c r="U251" s="181"/>
      <c r="V251" s="181"/>
      <c r="W251" s="181"/>
      <c r="X251" s="181"/>
      <c r="Y251" s="181"/>
      <c r="Z251" s="181"/>
      <c r="AA251" s="181"/>
    </row>
    <row xmlns:x14ac="http://schemas.microsoft.com/office/spreadsheetml/2009/9/ac" r="252" ht="15.75" x14ac:dyDescent="0.25">
      <c r="A252" s="181"/>
      <c r="B252" s="182"/>
      <c r="C252" s="181"/>
      <c r="D252" s="181"/>
      <c r="E252" s="181"/>
      <c r="F252" s="181"/>
      <c r="G252" s="181"/>
      <c r="H252" s="181"/>
      <c r="I252" s="181"/>
      <c r="J252" s="181"/>
      <c r="K252" s="181"/>
      <c r="L252" s="181"/>
      <c r="M252" s="181"/>
      <c r="N252" s="181"/>
      <c r="O252" s="181"/>
      <c r="P252" s="181"/>
      <c r="Q252" s="181"/>
      <c r="R252" s="181"/>
      <c r="S252" s="181"/>
      <c r="T252" s="181"/>
      <c r="U252" s="181"/>
      <c r="V252" s="181"/>
      <c r="W252" s="181"/>
      <c r="X252" s="181"/>
      <c r="Y252" s="181"/>
      <c r="Z252" s="181"/>
      <c r="AA252" s="181"/>
    </row>
    <row xmlns:x14ac="http://schemas.microsoft.com/office/spreadsheetml/2009/9/ac" r="253" ht="15.75" x14ac:dyDescent="0.25">
      <c r="A253" s="181"/>
      <c r="B253" s="182"/>
      <c r="C253" s="181"/>
      <c r="D253" s="181"/>
      <c r="E253" s="181"/>
      <c r="F253" s="181"/>
      <c r="G253" s="181"/>
      <c r="H253" s="181"/>
      <c r="I253" s="181"/>
      <c r="J253" s="181"/>
      <c r="K253" s="181"/>
      <c r="L253" s="181"/>
      <c r="M253" s="181"/>
      <c r="N253" s="181"/>
      <c r="O253" s="181"/>
      <c r="P253" s="181"/>
      <c r="Q253" s="181"/>
      <c r="R253" s="181"/>
      <c r="S253" s="181"/>
      <c r="T253" s="181"/>
      <c r="U253" s="181"/>
      <c r="V253" s="181"/>
      <c r="W253" s="181"/>
      <c r="X253" s="181"/>
      <c r="Y253" s="181"/>
      <c r="Z253" s="181"/>
      <c r="AA253" s="181"/>
    </row>
    <row xmlns:x14ac="http://schemas.microsoft.com/office/spreadsheetml/2009/9/ac" r="254" ht="15.75" x14ac:dyDescent="0.25">
      <c r="A254" s="181"/>
      <c r="B254" s="182"/>
      <c r="C254" s="181"/>
      <c r="D254" s="181"/>
      <c r="E254" s="181"/>
      <c r="F254" s="181"/>
      <c r="G254" s="181"/>
      <c r="H254" s="181"/>
      <c r="I254" s="181"/>
      <c r="J254" s="181"/>
      <c r="K254" s="181"/>
      <c r="L254" s="181"/>
      <c r="M254" s="181"/>
      <c r="N254" s="181"/>
      <c r="O254" s="181"/>
      <c r="P254" s="181"/>
      <c r="Q254" s="181"/>
      <c r="R254" s="181"/>
      <c r="S254" s="181"/>
      <c r="T254" s="181"/>
      <c r="U254" s="181"/>
      <c r="V254" s="181"/>
      <c r="W254" s="181"/>
      <c r="X254" s="181"/>
      <c r="Y254" s="181"/>
      <c r="Z254" s="181"/>
      <c r="AA254" s="181"/>
    </row>
    <row xmlns:x14ac="http://schemas.microsoft.com/office/spreadsheetml/2009/9/ac" r="255" ht="15.75" x14ac:dyDescent="0.25">
      <c r="A255" s="181"/>
      <c r="B255" s="182"/>
      <c r="C255" s="181"/>
      <c r="D255" s="181"/>
      <c r="E255" s="181"/>
      <c r="F255" s="181"/>
      <c r="G255" s="181"/>
      <c r="H255" s="181"/>
      <c r="I255" s="181"/>
      <c r="J255" s="181"/>
      <c r="K255" s="181"/>
      <c r="L255" s="181"/>
      <c r="M255" s="181"/>
      <c r="N255" s="181"/>
      <c r="O255" s="181"/>
      <c r="P255" s="181"/>
      <c r="Q255" s="181"/>
      <c r="R255" s="181"/>
      <c r="S255" s="181"/>
      <c r="T255" s="181"/>
      <c r="U255" s="181"/>
      <c r="V255" s="181"/>
      <c r="W255" s="181"/>
      <c r="X255" s="181"/>
      <c r="Y255" s="181"/>
      <c r="Z255" s="181"/>
      <c r="AA255" s="181"/>
    </row>
    <row xmlns:x14ac="http://schemas.microsoft.com/office/spreadsheetml/2009/9/ac" r="256" ht="15.75" x14ac:dyDescent="0.25">
      <c r="A256" s="181"/>
      <c r="B256" s="182"/>
      <c r="C256" s="181"/>
      <c r="D256" s="181"/>
      <c r="E256" s="181"/>
      <c r="F256" s="181"/>
      <c r="G256" s="181"/>
      <c r="H256" s="181"/>
      <c r="I256" s="181"/>
      <c r="J256" s="181"/>
      <c r="K256" s="181"/>
      <c r="L256" s="181"/>
      <c r="M256" s="181"/>
      <c r="N256" s="181"/>
      <c r="O256" s="181"/>
      <c r="P256" s="181"/>
      <c r="Q256" s="181"/>
      <c r="R256" s="181"/>
      <c r="S256" s="181"/>
      <c r="T256" s="181"/>
      <c r="U256" s="181"/>
      <c r="V256" s="181"/>
      <c r="W256" s="181"/>
      <c r="X256" s="181"/>
      <c r="Y256" s="181"/>
      <c r="Z256" s="181"/>
      <c r="AA256" s="181"/>
    </row>
    <row xmlns:x14ac="http://schemas.microsoft.com/office/spreadsheetml/2009/9/ac" r="257" ht="15.75" x14ac:dyDescent="0.25">
      <c r="A257" s="181"/>
      <c r="B257" s="182"/>
      <c r="C257" s="181"/>
      <c r="D257" s="181"/>
      <c r="E257" s="181"/>
      <c r="F257" s="181"/>
      <c r="G257" s="181"/>
      <c r="H257" s="181"/>
      <c r="I257" s="181"/>
      <c r="J257" s="181"/>
      <c r="K257" s="181"/>
      <c r="L257" s="181"/>
      <c r="M257" s="181"/>
      <c r="N257" s="181"/>
      <c r="O257" s="181"/>
      <c r="P257" s="181"/>
      <c r="Q257" s="181"/>
      <c r="R257" s="181"/>
      <c r="S257" s="181"/>
      <c r="T257" s="181"/>
      <c r="U257" s="181"/>
      <c r="V257" s="181"/>
      <c r="W257" s="181"/>
      <c r="X257" s="181"/>
      <c r="Y257" s="181"/>
      <c r="Z257" s="181"/>
      <c r="AA257" s="181"/>
    </row>
    <row xmlns:x14ac="http://schemas.microsoft.com/office/spreadsheetml/2009/9/ac" r="258" ht="15.75" x14ac:dyDescent="0.25">
      <c r="A258" s="181"/>
      <c r="B258" s="182"/>
      <c r="C258" s="181"/>
      <c r="D258" s="181"/>
      <c r="E258" s="181"/>
      <c r="F258" s="181"/>
      <c r="G258" s="181"/>
      <c r="H258" s="181"/>
      <c r="I258" s="181"/>
      <c r="J258" s="181"/>
      <c r="K258" s="181"/>
      <c r="L258" s="181"/>
      <c r="M258" s="181"/>
      <c r="N258" s="181"/>
      <c r="O258" s="181"/>
      <c r="P258" s="181"/>
      <c r="Q258" s="181"/>
      <c r="R258" s="181"/>
      <c r="S258" s="181"/>
      <c r="T258" s="181"/>
      <c r="U258" s="181"/>
      <c r="V258" s="181"/>
      <c r="W258" s="181"/>
      <c r="X258" s="181"/>
      <c r="Y258" s="181"/>
      <c r="Z258" s="181"/>
      <c r="AA258" s="181"/>
    </row>
    <row xmlns:x14ac="http://schemas.microsoft.com/office/spreadsheetml/2009/9/ac" r="259" ht="15.75" x14ac:dyDescent="0.25">
      <c r="A259" s="181"/>
      <c r="B259" s="182"/>
      <c r="C259" s="181"/>
      <c r="D259" s="181"/>
      <c r="E259" s="181"/>
      <c r="F259" s="181"/>
      <c r="G259" s="181"/>
      <c r="H259" s="181"/>
      <c r="I259" s="181"/>
      <c r="J259" s="181"/>
      <c r="K259" s="181"/>
      <c r="L259" s="181"/>
      <c r="M259" s="181"/>
      <c r="N259" s="181"/>
      <c r="O259" s="181"/>
      <c r="P259" s="181"/>
      <c r="Q259" s="181"/>
      <c r="R259" s="181"/>
      <c r="S259" s="181"/>
      <c r="T259" s="181"/>
      <c r="U259" s="181"/>
      <c r="V259" s="181"/>
      <c r="W259" s="181"/>
      <c r="X259" s="181"/>
      <c r="Y259" s="181"/>
      <c r="Z259" s="181"/>
      <c r="AA259" s="181"/>
    </row>
    <row xmlns:x14ac="http://schemas.microsoft.com/office/spreadsheetml/2009/9/ac" r="260" ht="15.75" x14ac:dyDescent="0.25">
      <c r="A260" s="181"/>
      <c r="B260" s="182"/>
      <c r="C260" s="181"/>
      <c r="D260" s="181"/>
      <c r="E260" s="181"/>
      <c r="F260" s="181"/>
      <c r="G260" s="181"/>
      <c r="H260" s="181"/>
      <c r="I260" s="181"/>
      <c r="J260" s="181"/>
      <c r="K260" s="181"/>
      <c r="L260" s="181"/>
      <c r="M260" s="181"/>
      <c r="N260" s="181"/>
      <c r="O260" s="181"/>
      <c r="P260" s="181"/>
      <c r="Q260" s="181"/>
      <c r="R260" s="181"/>
      <c r="S260" s="181"/>
      <c r="T260" s="181"/>
      <c r="U260" s="181"/>
      <c r="V260" s="181"/>
      <c r="W260" s="181"/>
      <c r="X260" s="181"/>
      <c r="Y260" s="181"/>
      <c r="Z260" s="181"/>
      <c r="AA260" s="181"/>
    </row>
    <row xmlns:x14ac="http://schemas.microsoft.com/office/spreadsheetml/2009/9/ac" r="261" ht="15.75" x14ac:dyDescent="0.25">
      <c r="A261" s="181"/>
      <c r="B261" s="182"/>
      <c r="C261" s="181"/>
      <c r="D261" s="181"/>
      <c r="E261" s="181"/>
      <c r="F261" s="181"/>
      <c r="G261" s="181"/>
      <c r="H261" s="181"/>
      <c r="I261" s="181"/>
      <c r="J261" s="181"/>
      <c r="K261" s="181"/>
      <c r="L261" s="181"/>
      <c r="M261" s="181"/>
      <c r="N261" s="181"/>
      <c r="O261" s="181"/>
      <c r="P261" s="181"/>
      <c r="Q261" s="181"/>
      <c r="R261" s="181"/>
      <c r="S261" s="181"/>
      <c r="T261" s="181"/>
      <c r="U261" s="181"/>
      <c r="V261" s="181"/>
      <c r="W261" s="181"/>
      <c r="X261" s="181"/>
      <c r="Y261" s="181"/>
      <c r="Z261" s="181"/>
      <c r="AA261" s="181"/>
    </row>
    <row xmlns:x14ac="http://schemas.microsoft.com/office/spreadsheetml/2009/9/ac" r="262" ht="15.75" x14ac:dyDescent="0.25">
      <c r="A262" s="181"/>
      <c r="B262" s="182"/>
      <c r="C262" s="181"/>
      <c r="D262" s="181"/>
      <c r="E262" s="181"/>
      <c r="F262" s="181"/>
      <c r="G262" s="181"/>
      <c r="H262" s="181"/>
      <c r="I262" s="181"/>
      <c r="J262" s="181"/>
      <c r="K262" s="181"/>
      <c r="L262" s="181"/>
      <c r="M262" s="181"/>
      <c r="N262" s="181"/>
      <c r="O262" s="181"/>
      <c r="P262" s="181"/>
      <c r="Q262" s="181"/>
      <c r="R262" s="181"/>
      <c r="S262" s="181"/>
      <c r="T262" s="181"/>
      <c r="U262" s="181"/>
      <c r="V262" s="181"/>
      <c r="W262" s="181"/>
      <c r="X262" s="181"/>
      <c r="Y262" s="181"/>
      <c r="Z262" s="181"/>
      <c r="AA262" s="181"/>
    </row>
    <row xmlns:x14ac="http://schemas.microsoft.com/office/spreadsheetml/2009/9/ac" r="263" ht="15.75" x14ac:dyDescent="0.25">
      <c r="A263" s="181"/>
      <c r="B263" s="182"/>
      <c r="C263" s="181"/>
      <c r="D263" s="181"/>
      <c r="E263" s="181"/>
      <c r="F263" s="181"/>
      <c r="G263" s="181"/>
      <c r="H263" s="181"/>
      <c r="I263" s="181"/>
      <c r="J263" s="181"/>
      <c r="K263" s="181"/>
      <c r="L263" s="181"/>
      <c r="M263" s="181"/>
      <c r="N263" s="181"/>
      <c r="O263" s="181"/>
      <c r="P263" s="181"/>
      <c r="Q263" s="181"/>
      <c r="R263" s="181"/>
      <c r="S263" s="181"/>
      <c r="T263" s="181"/>
      <c r="U263" s="181"/>
      <c r="V263" s="181"/>
      <c r="W263" s="181"/>
      <c r="X263" s="181"/>
      <c r="Y263" s="181"/>
      <c r="Z263" s="181"/>
      <c r="AA263" s="181"/>
    </row>
    <row xmlns:x14ac="http://schemas.microsoft.com/office/spreadsheetml/2009/9/ac" r="264" ht="15.75" x14ac:dyDescent="0.25">
      <c r="A264" s="181"/>
      <c r="B264" s="182"/>
      <c r="C264" s="181"/>
      <c r="D264" s="181"/>
      <c r="E264" s="181"/>
      <c r="F264" s="181"/>
      <c r="G264" s="181"/>
      <c r="H264" s="181"/>
      <c r="I264" s="181"/>
      <c r="J264" s="181"/>
      <c r="K264" s="181"/>
      <c r="L264" s="181"/>
      <c r="M264" s="181"/>
      <c r="N264" s="181"/>
      <c r="O264" s="181"/>
      <c r="P264" s="181"/>
      <c r="Q264" s="181"/>
      <c r="R264" s="181"/>
      <c r="S264" s="181"/>
      <c r="T264" s="181"/>
      <c r="U264" s="181"/>
      <c r="V264" s="181"/>
      <c r="W264" s="181"/>
      <c r="X264" s="181"/>
      <c r="Y264" s="181"/>
      <c r="Z264" s="181"/>
      <c r="AA264" s="181"/>
    </row>
    <row xmlns:x14ac="http://schemas.microsoft.com/office/spreadsheetml/2009/9/ac" r="265" ht="15.75" x14ac:dyDescent="0.25">
      <c r="A265" s="181"/>
      <c r="B265" s="182"/>
      <c r="C265" s="181"/>
      <c r="D265" s="181"/>
      <c r="E265" s="181"/>
      <c r="F265" s="181"/>
      <c r="G265" s="181"/>
      <c r="H265" s="181"/>
      <c r="I265" s="181"/>
      <c r="J265" s="181"/>
      <c r="K265" s="181"/>
      <c r="L265" s="181"/>
      <c r="M265" s="181"/>
      <c r="N265" s="181"/>
      <c r="O265" s="181"/>
      <c r="P265" s="181"/>
      <c r="Q265" s="181"/>
      <c r="R265" s="181"/>
      <c r="S265" s="181"/>
      <c r="T265" s="181"/>
      <c r="U265" s="181"/>
      <c r="V265" s="181"/>
      <c r="W265" s="181"/>
      <c r="X265" s="181"/>
      <c r="Y265" s="181"/>
      <c r="Z265" s="181"/>
      <c r="AA265" s="181"/>
    </row>
    <row xmlns:x14ac="http://schemas.microsoft.com/office/spreadsheetml/2009/9/ac" r="266" ht="15.75" x14ac:dyDescent="0.25">
      <c r="A266" s="181"/>
      <c r="B266" s="182"/>
      <c r="C266" s="181"/>
      <c r="D266" s="181"/>
      <c r="E266" s="181"/>
      <c r="F266" s="181"/>
      <c r="G266" s="181"/>
      <c r="H266" s="181"/>
      <c r="I266" s="181"/>
      <c r="J266" s="181"/>
      <c r="K266" s="181"/>
      <c r="L266" s="181"/>
      <c r="M266" s="181"/>
      <c r="N266" s="181"/>
      <c r="O266" s="181"/>
      <c r="P266" s="181"/>
      <c r="Q266" s="181"/>
      <c r="R266" s="181"/>
      <c r="S266" s="181"/>
      <c r="T266" s="181"/>
      <c r="U266" s="181"/>
      <c r="V266" s="181"/>
      <c r="W266" s="181"/>
      <c r="X266" s="181"/>
      <c r="Y266" s="181"/>
      <c r="Z266" s="181"/>
      <c r="AA266" s="181"/>
    </row>
    <row xmlns:x14ac="http://schemas.microsoft.com/office/spreadsheetml/2009/9/ac" r="267" ht="15.75" x14ac:dyDescent="0.25">
      <c r="A267" s="181"/>
      <c r="B267" s="182"/>
      <c r="C267" s="181"/>
      <c r="D267" s="181"/>
      <c r="E267" s="181"/>
      <c r="F267" s="181"/>
      <c r="G267" s="181"/>
      <c r="H267" s="181"/>
      <c r="I267" s="181"/>
      <c r="J267" s="181"/>
      <c r="K267" s="181"/>
      <c r="L267" s="181"/>
      <c r="M267" s="181"/>
      <c r="N267" s="181"/>
      <c r="O267" s="181"/>
      <c r="P267" s="181"/>
      <c r="Q267" s="181"/>
      <c r="R267" s="181"/>
      <c r="S267" s="181"/>
      <c r="T267" s="181"/>
      <c r="U267" s="181"/>
      <c r="V267" s="181"/>
      <c r="W267" s="181"/>
      <c r="X267" s="181"/>
      <c r="Y267" s="181"/>
      <c r="Z267" s="181"/>
      <c r="AA267" s="181"/>
    </row>
    <row xmlns:x14ac="http://schemas.microsoft.com/office/spreadsheetml/2009/9/ac" r="268" ht="15.75" x14ac:dyDescent="0.25">
      <c r="A268" s="181"/>
      <c r="B268" s="182"/>
      <c r="C268" s="181"/>
      <c r="D268" s="181"/>
      <c r="E268" s="181"/>
      <c r="F268" s="181"/>
      <c r="G268" s="181"/>
      <c r="H268" s="181"/>
      <c r="I268" s="181"/>
      <c r="J268" s="181"/>
      <c r="K268" s="181"/>
      <c r="L268" s="181"/>
      <c r="M268" s="181"/>
      <c r="N268" s="181"/>
      <c r="O268" s="181"/>
      <c r="P268" s="181"/>
      <c r="Q268" s="181"/>
      <c r="R268" s="181"/>
      <c r="S268" s="181"/>
      <c r="T268" s="181"/>
      <c r="U268" s="181"/>
      <c r="V268" s="181"/>
      <c r="W268" s="181"/>
      <c r="X268" s="181"/>
      <c r="Y268" s="181"/>
      <c r="Z268" s="181"/>
      <c r="AA268" s="181"/>
    </row>
    <row xmlns:x14ac="http://schemas.microsoft.com/office/spreadsheetml/2009/9/ac" r="269" ht="15.75" x14ac:dyDescent="0.25">
      <c r="A269" s="181"/>
      <c r="B269" s="182"/>
      <c r="C269" s="181"/>
      <c r="D269" s="181"/>
      <c r="E269" s="181"/>
      <c r="F269" s="181"/>
      <c r="G269" s="181"/>
      <c r="H269" s="181"/>
      <c r="I269" s="181"/>
      <c r="J269" s="181"/>
      <c r="K269" s="181"/>
      <c r="L269" s="181"/>
      <c r="M269" s="181"/>
      <c r="N269" s="181"/>
      <c r="O269" s="181"/>
      <c r="P269" s="181"/>
      <c r="Q269" s="181"/>
      <c r="R269" s="181"/>
      <c r="S269" s="181"/>
      <c r="T269" s="181"/>
      <c r="U269" s="181"/>
      <c r="V269" s="181"/>
      <c r="W269" s="181"/>
      <c r="X269" s="181"/>
      <c r="Y269" s="181"/>
      <c r="Z269" s="181"/>
      <c r="AA269" s="181"/>
    </row>
    <row xmlns:x14ac="http://schemas.microsoft.com/office/spreadsheetml/2009/9/ac" r="270" ht="15.75" x14ac:dyDescent="0.25">
      <c r="A270" s="181"/>
      <c r="B270" s="182"/>
      <c r="C270" s="181"/>
      <c r="D270" s="181"/>
      <c r="E270" s="181"/>
      <c r="F270" s="181"/>
      <c r="G270" s="181"/>
      <c r="H270" s="181"/>
      <c r="I270" s="181"/>
      <c r="J270" s="181"/>
      <c r="K270" s="181"/>
      <c r="L270" s="181"/>
      <c r="M270" s="181"/>
      <c r="N270" s="181"/>
      <c r="O270" s="181"/>
      <c r="P270" s="181"/>
      <c r="Q270" s="181"/>
      <c r="R270" s="181"/>
      <c r="S270" s="181"/>
      <c r="T270" s="181"/>
      <c r="U270" s="181"/>
      <c r="V270" s="181"/>
      <c r="W270" s="181"/>
      <c r="X270" s="181"/>
      <c r="Y270" s="181"/>
      <c r="Z270" s="181"/>
      <c r="AA270" s="181"/>
    </row>
    <row xmlns:x14ac="http://schemas.microsoft.com/office/spreadsheetml/2009/9/ac" r="271" ht="15.75" x14ac:dyDescent="0.25">
      <c r="A271" s="181"/>
      <c r="B271" s="182"/>
      <c r="C271" s="181"/>
      <c r="D271" s="181"/>
      <c r="E271" s="181"/>
      <c r="F271" s="181"/>
      <c r="G271" s="181"/>
      <c r="H271" s="181"/>
      <c r="I271" s="181"/>
      <c r="J271" s="181"/>
      <c r="K271" s="181"/>
      <c r="L271" s="181"/>
      <c r="M271" s="181"/>
      <c r="N271" s="181"/>
      <c r="O271" s="181"/>
      <c r="P271" s="181"/>
      <c r="Q271" s="181"/>
      <c r="R271" s="181"/>
      <c r="S271" s="181"/>
      <c r="T271" s="181"/>
      <c r="U271" s="181"/>
      <c r="V271" s="181"/>
      <c r="W271" s="181"/>
      <c r="X271" s="181"/>
      <c r="Y271" s="181"/>
      <c r="Z271" s="181"/>
      <c r="AA271" s="181"/>
    </row>
    <row xmlns:x14ac="http://schemas.microsoft.com/office/spreadsheetml/2009/9/ac" r="272" ht="15.75" x14ac:dyDescent="0.25">
      <c r="A272" s="181"/>
      <c r="B272" s="182"/>
      <c r="C272" s="181"/>
      <c r="D272" s="181"/>
      <c r="E272" s="181"/>
      <c r="F272" s="181"/>
      <c r="G272" s="181"/>
      <c r="H272" s="181"/>
      <c r="I272" s="181"/>
      <c r="J272" s="181"/>
      <c r="K272" s="181"/>
      <c r="L272" s="181"/>
      <c r="M272" s="181"/>
      <c r="N272" s="181"/>
      <c r="O272" s="181"/>
      <c r="P272" s="181"/>
      <c r="Q272" s="181"/>
      <c r="R272" s="181"/>
      <c r="S272" s="181"/>
      <c r="T272" s="181"/>
      <c r="U272" s="181"/>
      <c r="V272" s="181"/>
      <c r="W272" s="181"/>
      <c r="X272" s="181"/>
      <c r="Y272" s="181"/>
      <c r="Z272" s="181"/>
      <c r="AA272" s="181"/>
    </row>
    <row xmlns:x14ac="http://schemas.microsoft.com/office/spreadsheetml/2009/9/ac" r="273" ht="15.75" x14ac:dyDescent="0.25">
      <c r="A273" s="181"/>
      <c r="B273" s="182"/>
      <c r="C273" s="181"/>
      <c r="D273" s="181"/>
      <c r="E273" s="181"/>
      <c r="F273" s="181"/>
      <c r="G273" s="181"/>
      <c r="H273" s="181"/>
      <c r="I273" s="181"/>
      <c r="J273" s="181"/>
      <c r="K273" s="181"/>
      <c r="L273" s="181"/>
      <c r="M273" s="181"/>
      <c r="N273" s="181"/>
      <c r="O273" s="181"/>
      <c r="P273" s="181"/>
      <c r="Q273" s="181"/>
      <c r="R273" s="181"/>
      <c r="S273" s="181"/>
      <c r="T273" s="181"/>
      <c r="U273" s="181"/>
      <c r="V273" s="181"/>
      <c r="W273" s="181"/>
      <c r="X273" s="181"/>
      <c r="Y273" s="181"/>
      <c r="Z273" s="181"/>
      <c r="AA273" s="181"/>
    </row>
    <row xmlns:x14ac="http://schemas.microsoft.com/office/spreadsheetml/2009/9/ac" r="274" ht="15.75" x14ac:dyDescent="0.25">
      <c r="A274" s="181"/>
      <c r="B274" s="182"/>
      <c r="C274" s="181"/>
      <c r="D274" s="181"/>
      <c r="E274" s="181"/>
      <c r="F274" s="181"/>
      <c r="G274" s="181"/>
      <c r="H274" s="181"/>
      <c r="I274" s="181"/>
      <c r="J274" s="181"/>
      <c r="K274" s="181"/>
      <c r="L274" s="181"/>
      <c r="M274" s="181"/>
      <c r="N274" s="181"/>
      <c r="O274" s="181"/>
      <c r="P274" s="181"/>
      <c r="Q274" s="181"/>
      <c r="R274" s="181"/>
      <c r="S274" s="181"/>
      <c r="T274" s="181"/>
      <c r="U274" s="181"/>
      <c r="V274" s="181"/>
      <c r="W274" s="181"/>
      <c r="X274" s="181"/>
      <c r="Y274" s="181"/>
      <c r="Z274" s="181"/>
      <c r="AA274" s="181"/>
    </row>
    <row xmlns:x14ac="http://schemas.microsoft.com/office/spreadsheetml/2009/9/ac" r="275" ht="15.75" x14ac:dyDescent="0.25">
      <c r="A275" s="181"/>
      <c r="B275" s="182"/>
      <c r="C275" s="181"/>
      <c r="D275" s="181"/>
      <c r="E275" s="181"/>
      <c r="F275" s="181"/>
      <c r="G275" s="181"/>
      <c r="H275" s="181"/>
      <c r="I275" s="181"/>
      <c r="J275" s="181"/>
      <c r="K275" s="181"/>
      <c r="L275" s="181"/>
      <c r="M275" s="181"/>
      <c r="N275" s="181"/>
      <c r="O275" s="181"/>
      <c r="P275" s="181"/>
      <c r="Q275" s="181"/>
      <c r="R275" s="181"/>
      <c r="S275" s="181"/>
      <c r="T275" s="181"/>
      <c r="U275" s="181"/>
      <c r="V275" s="181"/>
      <c r="W275" s="181"/>
      <c r="X275" s="181"/>
      <c r="Y275" s="181"/>
      <c r="Z275" s="181"/>
      <c r="AA275" s="181"/>
    </row>
    <row xmlns:x14ac="http://schemas.microsoft.com/office/spreadsheetml/2009/9/ac" r="276" ht="15.75" x14ac:dyDescent="0.25">
      <c r="A276" s="181"/>
      <c r="B276" s="182"/>
      <c r="C276" s="181"/>
      <c r="D276" s="181"/>
      <c r="E276" s="181"/>
      <c r="F276" s="181"/>
      <c r="G276" s="181"/>
      <c r="H276" s="181"/>
      <c r="I276" s="181"/>
      <c r="J276" s="181"/>
      <c r="K276" s="181"/>
      <c r="L276" s="181"/>
      <c r="M276" s="181"/>
      <c r="N276" s="181"/>
      <c r="O276" s="181"/>
      <c r="P276" s="181"/>
      <c r="Q276" s="181"/>
      <c r="R276" s="181"/>
      <c r="S276" s="181"/>
      <c r="T276" s="181"/>
      <c r="U276" s="181"/>
      <c r="V276" s="181"/>
      <c r="W276" s="181"/>
      <c r="X276" s="181"/>
      <c r="Y276" s="181"/>
      <c r="Z276" s="181"/>
      <c r="AA276" s="181"/>
    </row>
    <row xmlns:x14ac="http://schemas.microsoft.com/office/spreadsheetml/2009/9/ac" r="277" ht="15.75" x14ac:dyDescent="0.25">
      <c r="A277" s="181"/>
      <c r="B277" s="182"/>
      <c r="C277" s="181"/>
      <c r="D277" s="181"/>
      <c r="E277" s="181"/>
      <c r="F277" s="181"/>
      <c r="G277" s="181"/>
      <c r="H277" s="181"/>
      <c r="I277" s="181"/>
      <c r="J277" s="181"/>
      <c r="K277" s="181"/>
      <c r="L277" s="181"/>
      <c r="M277" s="181"/>
      <c r="N277" s="181"/>
      <c r="O277" s="181"/>
      <c r="P277" s="181"/>
      <c r="Q277" s="181"/>
      <c r="R277" s="181"/>
      <c r="S277" s="181"/>
      <c r="T277" s="181"/>
      <c r="U277" s="181"/>
      <c r="V277" s="181"/>
      <c r="W277" s="181"/>
      <c r="X277" s="181"/>
      <c r="Y277" s="181"/>
      <c r="Z277" s="181"/>
      <c r="AA277" s="181"/>
    </row>
    <row xmlns:x14ac="http://schemas.microsoft.com/office/spreadsheetml/2009/9/ac" r="278" ht="15.75" x14ac:dyDescent="0.25">
      <c r="A278" s="181"/>
      <c r="B278" s="182"/>
      <c r="C278" s="181"/>
      <c r="D278" s="181"/>
      <c r="E278" s="181"/>
      <c r="F278" s="181"/>
      <c r="G278" s="181"/>
      <c r="H278" s="181"/>
      <c r="I278" s="181"/>
      <c r="J278" s="181"/>
      <c r="K278" s="181"/>
      <c r="L278" s="181"/>
      <c r="M278" s="181"/>
      <c r="N278" s="181"/>
      <c r="O278" s="181"/>
      <c r="P278" s="181"/>
      <c r="Q278" s="181"/>
      <c r="R278" s="181"/>
      <c r="S278" s="181"/>
      <c r="T278" s="181"/>
      <c r="U278" s="181"/>
      <c r="V278" s="181"/>
      <c r="W278" s="181"/>
      <c r="X278" s="181"/>
      <c r="Y278" s="181"/>
      <c r="Z278" s="181"/>
      <c r="AA278" s="181"/>
    </row>
    <row xmlns:x14ac="http://schemas.microsoft.com/office/spreadsheetml/2009/9/ac" r="279" ht="15.75" x14ac:dyDescent="0.25">
      <c r="A279" s="181"/>
      <c r="B279" s="182"/>
      <c r="C279" s="181"/>
      <c r="D279" s="181"/>
      <c r="E279" s="181"/>
      <c r="F279" s="181"/>
      <c r="G279" s="181"/>
      <c r="H279" s="181"/>
      <c r="I279" s="181"/>
      <c r="J279" s="181"/>
      <c r="K279" s="181"/>
      <c r="L279" s="181"/>
      <c r="M279" s="181"/>
      <c r="N279" s="181"/>
      <c r="O279" s="181"/>
      <c r="P279" s="181"/>
      <c r="Q279" s="181"/>
      <c r="R279" s="181"/>
      <c r="S279" s="181"/>
      <c r="T279" s="181"/>
      <c r="U279" s="181"/>
      <c r="V279" s="181"/>
      <c r="W279" s="181"/>
      <c r="X279" s="181"/>
      <c r="Y279" s="181"/>
      <c r="Z279" s="181"/>
      <c r="AA279" s="181"/>
    </row>
    <row xmlns:x14ac="http://schemas.microsoft.com/office/spreadsheetml/2009/9/ac" r="280" ht="15.75" x14ac:dyDescent="0.25">
      <c r="A280" s="181"/>
      <c r="B280" s="182"/>
      <c r="C280" s="181"/>
      <c r="D280" s="181"/>
      <c r="E280" s="181"/>
      <c r="F280" s="181"/>
      <c r="G280" s="181"/>
      <c r="H280" s="181"/>
      <c r="I280" s="181"/>
      <c r="J280" s="181"/>
      <c r="K280" s="181"/>
      <c r="L280" s="181"/>
      <c r="M280" s="181"/>
      <c r="N280" s="181"/>
      <c r="O280" s="181"/>
      <c r="P280" s="181"/>
      <c r="Q280" s="181"/>
      <c r="R280" s="181"/>
      <c r="S280" s="181"/>
      <c r="T280" s="181"/>
      <c r="U280" s="181"/>
      <c r="V280" s="181"/>
      <c r="W280" s="181"/>
      <c r="X280" s="181"/>
      <c r="Y280" s="181"/>
      <c r="Z280" s="181"/>
      <c r="AA280" s="181"/>
    </row>
    <row xmlns:x14ac="http://schemas.microsoft.com/office/spreadsheetml/2009/9/ac" r="281" ht="15.75" x14ac:dyDescent="0.25">
      <c r="A281" s="181"/>
      <c r="B281" s="182"/>
      <c r="C281" s="181"/>
      <c r="D281" s="181"/>
      <c r="E281" s="181"/>
      <c r="F281" s="181"/>
      <c r="G281" s="181"/>
      <c r="H281" s="181"/>
      <c r="I281" s="181"/>
      <c r="J281" s="181"/>
      <c r="K281" s="181"/>
      <c r="L281" s="181"/>
      <c r="M281" s="181"/>
      <c r="N281" s="181"/>
      <c r="O281" s="181"/>
      <c r="P281" s="181"/>
      <c r="Q281" s="181"/>
      <c r="R281" s="181"/>
      <c r="S281" s="181"/>
      <c r="T281" s="181"/>
      <c r="U281" s="181"/>
      <c r="V281" s="181"/>
      <c r="W281" s="181"/>
      <c r="X281" s="181"/>
      <c r="Y281" s="181"/>
      <c r="Z281" s="181"/>
      <c r="AA281" s="181"/>
    </row>
    <row xmlns:x14ac="http://schemas.microsoft.com/office/spreadsheetml/2009/9/ac" r="282" ht="15.75" x14ac:dyDescent="0.25">
      <c r="A282" s="181"/>
      <c r="B282" s="182"/>
      <c r="C282" s="181"/>
      <c r="D282" s="181"/>
      <c r="E282" s="181"/>
      <c r="F282" s="181"/>
      <c r="G282" s="181"/>
      <c r="H282" s="181"/>
      <c r="I282" s="181"/>
      <c r="J282" s="181"/>
      <c r="K282" s="181"/>
      <c r="L282" s="181"/>
      <c r="M282" s="181"/>
      <c r="N282" s="181"/>
      <c r="O282" s="181"/>
      <c r="P282" s="181"/>
      <c r="Q282" s="181"/>
      <c r="R282" s="181"/>
      <c r="S282" s="181"/>
      <c r="T282" s="181"/>
      <c r="U282" s="181"/>
      <c r="V282" s="181"/>
      <c r="W282" s="181"/>
      <c r="X282" s="181"/>
      <c r="Y282" s="181"/>
      <c r="Z282" s="181"/>
      <c r="AA282" s="181"/>
    </row>
    <row xmlns:x14ac="http://schemas.microsoft.com/office/spreadsheetml/2009/9/ac" r="283" ht="15.75" x14ac:dyDescent="0.25">
      <c r="A283" s="181"/>
      <c r="B283" s="182"/>
      <c r="C283" s="181"/>
      <c r="D283" s="181"/>
      <c r="E283" s="181"/>
      <c r="F283" s="181"/>
      <c r="G283" s="181"/>
      <c r="H283" s="181"/>
      <c r="I283" s="181"/>
      <c r="J283" s="181"/>
      <c r="K283" s="181"/>
      <c r="L283" s="181"/>
      <c r="M283" s="181"/>
      <c r="N283" s="181"/>
      <c r="O283" s="181"/>
      <c r="P283" s="181"/>
      <c r="Q283" s="181"/>
      <c r="R283" s="181"/>
      <c r="S283" s="181"/>
      <c r="T283" s="181"/>
      <c r="U283" s="181"/>
      <c r="V283" s="181"/>
      <c r="W283" s="181"/>
      <c r="X283" s="181"/>
      <c r="Y283" s="181"/>
      <c r="Z283" s="181"/>
      <c r="AA283" s="181"/>
    </row>
    <row xmlns:x14ac="http://schemas.microsoft.com/office/spreadsheetml/2009/9/ac" r="284" ht="15.75" x14ac:dyDescent="0.25">
      <c r="A284" s="181"/>
      <c r="B284" s="182"/>
      <c r="C284" s="181"/>
      <c r="D284" s="181"/>
      <c r="E284" s="181"/>
      <c r="F284" s="181"/>
      <c r="G284" s="181"/>
      <c r="H284" s="181"/>
      <c r="I284" s="181"/>
      <c r="J284" s="181"/>
      <c r="K284" s="181"/>
      <c r="L284" s="181"/>
      <c r="M284" s="181"/>
      <c r="N284" s="181"/>
      <c r="O284" s="181"/>
      <c r="P284" s="181"/>
      <c r="Q284" s="181"/>
      <c r="R284" s="181"/>
      <c r="S284" s="181"/>
      <c r="T284" s="181"/>
      <c r="U284" s="181"/>
      <c r="V284" s="181"/>
      <c r="W284" s="181"/>
      <c r="X284" s="181"/>
      <c r="Y284" s="181"/>
      <c r="Z284" s="181"/>
      <c r="AA284" s="181"/>
    </row>
    <row xmlns:x14ac="http://schemas.microsoft.com/office/spreadsheetml/2009/9/ac" r="285" ht="15.75" x14ac:dyDescent="0.25">
      <c r="A285" s="181"/>
      <c r="B285" s="182"/>
      <c r="C285" s="181"/>
      <c r="D285" s="181"/>
      <c r="E285" s="181"/>
      <c r="F285" s="181"/>
      <c r="G285" s="181"/>
      <c r="H285" s="181"/>
      <c r="I285" s="181"/>
      <c r="J285" s="181"/>
      <c r="K285" s="181"/>
      <c r="L285" s="181"/>
      <c r="M285" s="181"/>
      <c r="N285" s="181"/>
      <c r="O285" s="181"/>
      <c r="P285" s="181"/>
      <c r="Q285" s="181"/>
      <c r="R285" s="181"/>
      <c r="S285" s="181"/>
      <c r="T285" s="181"/>
      <c r="U285" s="181"/>
      <c r="V285" s="181"/>
      <c r="W285" s="181"/>
      <c r="X285" s="181"/>
      <c r="Y285" s="181"/>
      <c r="Z285" s="181"/>
      <c r="AA285" s="181"/>
    </row>
    <row xmlns:x14ac="http://schemas.microsoft.com/office/spreadsheetml/2009/9/ac" r="286" ht="15.75" x14ac:dyDescent="0.25">
      <c r="A286" s="181"/>
      <c r="B286" s="182"/>
      <c r="C286" s="181"/>
      <c r="D286" s="181"/>
      <c r="E286" s="181"/>
      <c r="F286" s="181"/>
      <c r="G286" s="181"/>
      <c r="H286" s="181"/>
      <c r="I286" s="181"/>
      <c r="J286" s="181"/>
      <c r="K286" s="181"/>
      <c r="L286" s="181"/>
      <c r="M286" s="181"/>
      <c r="N286" s="181"/>
      <c r="O286" s="181"/>
      <c r="P286" s="181"/>
      <c r="Q286" s="181"/>
      <c r="R286" s="181"/>
      <c r="S286" s="181"/>
      <c r="T286" s="181"/>
      <c r="U286" s="181"/>
      <c r="V286" s="181"/>
      <c r="W286" s="181"/>
      <c r="X286" s="181"/>
      <c r="Y286" s="181"/>
      <c r="Z286" s="181"/>
      <c r="AA286" s="181"/>
    </row>
    <row xmlns:x14ac="http://schemas.microsoft.com/office/spreadsheetml/2009/9/ac" r="287" ht="15.75" x14ac:dyDescent="0.25">
      <c r="A287" s="181"/>
      <c r="B287" s="182"/>
      <c r="C287" s="181"/>
      <c r="D287" s="181"/>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c r="AA287" s="181"/>
    </row>
    <row xmlns:x14ac="http://schemas.microsoft.com/office/spreadsheetml/2009/9/ac" r="288" ht="15.75" x14ac:dyDescent="0.25">
      <c r="A288" s="181"/>
      <c r="B288" s="182"/>
      <c r="C288" s="181"/>
      <c r="D288" s="181"/>
      <c r="E288" s="181"/>
      <c r="F288" s="181"/>
      <c r="G288" s="181"/>
      <c r="H288" s="181"/>
      <c r="I288" s="181"/>
      <c r="J288" s="181"/>
      <c r="K288" s="181"/>
      <c r="L288" s="181"/>
      <c r="M288" s="181"/>
      <c r="N288" s="181"/>
      <c r="O288" s="181"/>
      <c r="P288" s="181"/>
      <c r="Q288" s="181"/>
      <c r="R288" s="181"/>
      <c r="S288" s="181"/>
      <c r="T288" s="181"/>
      <c r="U288" s="181"/>
      <c r="V288" s="181"/>
      <c r="W288" s="181"/>
      <c r="X288" s="181"/>
      <c r="Y288" s="181"/>
      <c r="Z288" s="181"/>
      <c r="AA288" s="181"/>
    </row>
    <row xmlns:x14ac="http://schemas.microsoft.com/office/spreadsheetml/2009/9/ac" r="289" ht="15.75" x14ac:dyDescent="0.25">
      <c r="A289" s="181"/>
      <c r="B289" s="182"/>
      <c r="C289" s="181"/>
      <c r="D289" s="181"/>
      <c r="E289" s="181"/>
      <c r="F289" s="181"/>
      <c r="G289" s="181"/>
      <c r="H289" s="181"/>
      <c r="I289" s="181"/>
      <c r="J289" s="181"/>
      <c r="K289" s="181"/>
      <c r="L289" s="181"/>
      <c r="M289" s="181"/>
      <c r="N289" s="181"/>
      <c r="O289" s="181"/>
      <c r="P289" s="181"/>
      <c r="Q289" s="181"/>
      <c r="R289" s="181"/>
      <c r="S289" s="181"/>
      <c r="T289" s="181"/>
      <c r="U289" s="181"/>
      <c r="V289" s="181"/>
      <c r="W289" s="181"/>
      <c r="X289" s="181"/>
      <c r="Y289" s="181"/>
      <c r="Z289" s="181"/>
      <c r="AA289" s="181"/>
    </row>
    <row xmlns:x14ac="http://schemas.microsoft.com/office/spreadsheetml/2009/9/ac" r="290" ht="15.75" x14ac:dyDescent="0.25">
      <c r="A290" s="181"/>
      <c r="B290" s="182"/>
      <c r="C290" s="181"/>
      <c r="D290" s="181"/>
      <c r="E290" s="181"/>
      <c r="F290" s="181"/>
      <c r="G290" s="181"/>
      <c r="H290" s="181"/>
      <c r="I290" s="181"/>
      <c r="J290" s="181"/>
      <c r="K290" s="181"/>
      <c r="L290" s="181"/>
      <c r="M290" s="181"/>
      <c r="N290" s="181"/>
      <c r="O290" s="181"/>
      <c r="P290" s="181"/>
      <c r="Q290" s="181"/>
      <c r="R290" s="181"/>
      <c r="S290" s="181"/>
      <c r="T290" s="181"/>
      <c r="U290" s="181"/>
      <c r="V290" s="181"/>
      <c r="W290" s="181"/>
      <c r="X290" s="181"/>
      <c r="Y290" s="181"/>
      <c r="Z290" s="181"/>
      <c r="AA290" s="181"/>
    </row>
    <row xmlns:x14ac="http://schemas.microsoft.com/office/spreadsheetml/2009/9/ac" r="291" ht="15.75" x14ac:dyDescent="0.25">
      <c r="A291" s="181"/>
      <c r="B291" s="182"/>
      <c r="C291" s="181"/>
      <c r="D291" s="181"/>
      <c r="E291" s="181"/>
      <c r="F291" s="181"/>
      <c r="G291" s="181"/>
      <c r="H291" s="181"/>
      <c r="I291" s="181"/>
      <c r="J291" s="181"/>
      <c r="K291" s="181"/>
      <c r="L291" s="181"/>
      <c r="M291" s="181"/>
      <c r="N291" s="181"/>
      <c r="O291" s="181"/>
      <c r="P291" s="181"/>
      <c r="Q291" s="181"/>
      <c r="R291" s="181"/>
      <c r="S291" s="181"/>
      <c r="T291" s="181"/>
      <c r="U291" s="181"/>
      <c r="V291" s="181"/>
      <c r="W291" s="181"/>
      <c r="X291" s="181"/>
      <c r="Y291" s="181"/>
      <c r="Z291" s="181"/>
      <c r="AA291" s="181"/>
    </row>
    <row xmlns:x14ac="http://schemas.microsoft.com/office/spreadsheetml/2009/9/ac" r="292" ht="15.75" x14ac:dyDescent="0.25">
      <c r="A292" s="181"/>
      <c r="B292" s="182"/>
      <c r="C292" s="181"/>
      <c r="D292" s="181"/>
      <c r="E292" s="181"/>
      <c r="F292" s="181"/>
      <c r="G292" s="181"/>
      <c r="H292" s="181"/>
      <c r="I292" s="181"/>
      <c r="J292" s="181"/>
      <c r="K292" s="181"/>
      <c r="L292" s="181"/>
      <c r="M292" s="181"/>
      <c r="N292" s="181"/>
      <c r="O292" s="181"/>
      <c r="P292" s="181"/>
      <c r="Q292" s="181"/>
      <c r="R292" s="181"/>
      <c r="S292" s="181"/>
      <c r="T292" s="181"/>
      <c r="U292" s="181"/>
      <c r="V292" s="181"/>
      <c r="W292" s="181"/>
      <c r="X292" s="181"/>
      <c r="Y292" s="181"/>
      <c r="Z292" s="181"/>
      <c r="AA292" s="181"/>
    </row>
    <row xmlns:x14ac="http://schemas.microsoft.com/office/spreadsheetml/2009/9/ac" r="293" ht="15.75" x14ac:dyDescent="0.25">
      <c r="A293" s="181"/>
      <c r="B293" s="182"/>
      <c r="C293" s="181"/>
      <c r="D293" s="181"/>
      <c r="E293" s="181"/>
      <c r="F293" s="181"/>
      <c r="G293" s="181"/>
      <c r="H293" s="181"/>
      <c r="I293" s="181"/>
      <c r="J293" s="181"/>
      <c r="K293" s="181"/>
      <c r="L293" s="181"/>
      <c r="M293" s="181"/>
      <c r="N293" s="181"/>
      <c r="O293" s="181"/>
      <c r="P293" s="181"/>
      <c r="Q293" s="181"/>
      <c r="R293" s="181"/>
      <c r="S293" s="181"/>
      <c r="T293" s="181"/>
      <c r="U293" s="181"/>
      <c r="V293" s="181"/>
      <c r="W293" s="181"/>
      <c r="X293" s="181"/>
      <c r="Y293" s="181"/>
      <c r="Z293" s="181"/>
      <c r="AA293" s="181"/>
    </row>
    <row xmlns:x14ac="http://schemas.microsoft.com/office/spreadsheetml/2009/9/ac" r="294" ht="15.75" x14ac:dyDescent="0.25">
      <c r="A294" s="181"/>
      <c r="B294" s="182"/>
      <c r="C294" s="181"/>
      <c r="D294" s="181"/>
      <c r="E294" s="181"/>
      <c r="F294" s="181"/>
      <c r="G294" s="181"/>
      <c r="H294" s="181"/>
      <c r="I294" s="181"/>
      <c r="J294" s="181"/>
      <c r="K294" s="181"/>
      <c r="L294" s="181"/>
      <c r="M294" s="181"/>
      <c r="N294" s="181"/>
      <c r="O294" s="181"/>
      <c r="P294" s="181"/>
      <c r="Q294" s="181"/>
      <c r="R294" s="181"/>
      <c r="S294" s="181"/>
      <c r="T294" s="181"/>
      <c r="U294" s="181"/>
      <c r="V294" s="181"/>
      <c r="W294" s="181"/>
      <c r="X294" s="181"/>
      <c r="Y294" s="181"/>
      <c r="Z294" s="181"/>
      <c r="AA294" s="181"/>
    </row>
    <row xmlns:x14ac="http://schemas.microsoft.com/office/spreadsheetml/2009/9/ac" r="295" ht="15.75" x14ac:dyDescent="0.25">
      <c r="A295" s="181"/>
      <c r="B295" s="182"/>
      <c r="C295" s="181"/>
      <c r="D295" s="181"/>
      <c r="E295" s="181"/>
      <c r="F295" s="181"/>
      <c r="G295" s="181"/>
      <c r="H295" s="181"/>
      <c r="I295" s="181"/>
      <c r="J295" s="181"/>
      <c r="K295" s="181"/>
      <c r="L295" s="181"/>
      <c r="M295" s="181"/>
      <c r="N295" s="181"/>
      <c r="O295" s="181"/>
      <c r="P295" s="181"/>
      <c r="Q295" s="181"/>
      <c r="R295" s="181"/>
      <c r="S295" s="181"/>
      <c r="T295" s="181"/>
      <c r="U295" s="181"/>
      <c r="V295" s="181"/>
      <c r="W295" s="181"/>
      <c r="X295" s="181"/>
      <c r="Y295" s="181"/>
      <c r="Z295" s="181"/>
      <c r="AA295" s="181"/>
    </row>
    <row xmlns:x14ac="http://schemas.microsoft.com/office/spreadsheetml/2009/9/ac" r="296" ht="15.75" x14ac:dyDescent="0.25">
      <c r="A296" s="181"/>
      <c r="B296" s="182"/>
      <c r="C296" s="181"/>
      <c r="D296" s="181"/>
      <c r="E296" s="181"/>
      <c r="F296" s="181"/>
      <c r="G296" s="181"/>
      <c r="H296" s="181"/>
      <c r="I296" s="181"/>
      <c r="J296" s="181"/>
      <c r="K296" s="181"/>
      <c r="L296" s="181"/>
      <c r="M296" s="181"/>
      <c r="N296" s="181"/>
      <c r="O296" s="181"/>
      <c r="P296" s="181"/>
      <c r="Q296" s="181"/>
      <c r="R296" s="181"/>
      <c r="S296" s="181"/>
      <c r="T296" s="181"/>
      <c r="U296" s="181"/>
      <c r="V296" s="181"/>
      <c r="W296" s="181"/>
      <c r="X296" s="181"/>
      <c r="Y296" s="181"/>
      <c r="Z296" s="181"/>
      <c r="AA296" s="181"/>
    </row>
    <row xmlns:x14ac="http://schemas.microsoft.com/office/spreadsheetml/2009/9/ac" r="297" ht="15.75" x14ac:dyDescent="0.25">
      <c r="A297" s="181"/>
      <c r="B297" s="182"/>
      <c r="C297" s="181"/>
      <c r="D297" s="181"/>
      <c r="E297" s="181"/>
      <c r="F297" s="181"/>
      <c r="G297" s="181"/>
      <c r="H297" s="181"/>
      <c r="I297" s="181"/>
      <c r="J297" s="181"/>
      <c r="K297" s="181"/>
      <c r="L297" s="181"/>
      <c r="M297" s="181"/>
      <c r="N297" s="181"/>
      <c r="O297" s="181"/>
      <c r="P297" s="181"/>
      <c r="Q297" s="181"/>
      <c r="R297" s="181"/>
      <c r="S297" s="181"/>
      <c r="T297" s="181"/>
      <c r="U297" s="181"/>
      <c r="V297" s="181"/>
      <c r="W297" s="181"/>
      <c r="X297" s="181"/>
      <c r="Y297" s="181"/>
      <c r="Z297" s="181"/>
      <c r="AA297" s="181"/>
    </row>
    <row xmlns:x14ac="http://schemas.microsoft.com/office/spreadsheetml/2009/9/ac" r="298" ht="15.75" x14ac:dyDescent="0.25">
      <c r="A298" s="181"/>
      <c r="B298" s="182"/>
      <c r="C298" s="181"/>
      <c r="D298" s="181"/>
      <c r="E298" s="181"/>
      <c r="F298" s="181"/>
      <c r="G298" s="181"/>
      <c r="H298" s="181"/>
      <c r="I298" s="181"/>
      <c r="J298" s="181"/>
      <c r="K298" s="181"/>
      <c r="L298" s="181"/>
      <c r="M298" s="181"/>
      <c r="N298" s="181"/>
      <c r="O298" s="181"/>
      <c r="P298" s="181"/>
      <c r="Q298" s="181"/>
      <c r="R298" s="181"/>
      <c r="S298" s="181"/>
      <c r="T298" s="181"/>
      <c r="U298" s="181"/>
      <c r="V298" s="181"/>
      <c r="W298" s="181"/>
      <c r="X298" s="181"/>
      <c r="Y298" s="181"/>
      <c r="Z298" s="181"/>
      <c r="AA298" s="181"/>
    </row>
    <row xmlns:x14ac="http://schemas.microsoft.com/office/spreadsheetml/2009/9/ac" r="299" ht="15.75" x14ac:dyDescent="0.25">
      <c r="A299" s="181"/>
      <c r="B299" s="182"/>
      <c r="C299" s="181"/>
      <c r="D299" s="181"/>
      <c r="E299" s="181"/>
      <c r="F299" s="181"/>
      <c r="G299" s="181"/>
      <c r="H299" s="181"/>
      <c r="I299" s="181"/>
      <c r="J299" s="181"/>
      <c r="K299" s="181"/>
      <c r="L299" s="181"/>
      <c r="M299" s="181"/>
      <c r="N299" s="181"/>
      <c r="O299" s="181"/>
      <c r="P299" s="181"/>
      <c r="Q299" s="181"/>
      <c r="R299" s="181"/>
      <c r="S299" s="181"/>
      <c r="T299" s="181"/>
      <c r="U299" s="181"/>
      <c r="V299" s="181"/>
      <c r="W299" s="181"/>
      <c r="X299" s="181"/>
      <c r="Y299" s="181"/>
      <c r="Z299" s="181"/>
      <c r="AA299" s="181"/>
    </row>
    <row xmlns:x14ac="http://schemas.microsoft.com/office/spreadsheetml/2009/9/ac" r="300" ht="15.75" x14ac:dyDescent="0.25">
      <c r="A300" s="181"/>
      <c r="B300" s="182"/>
      <c r="C300" s="181"/>
      <c r="D300" s="181"/>
      <c r="E300" s="181"/>
      <c r="F300" s="181"/>
      <c r="G300" s="181"/>
      <c r="H300" s="181"/>
      <c r="I300" s="181"/>
      <c r="J300" s="181"/>
      <c r="K300" s="181"/>
      <c r="L300" s="181"/>
      <c r="M300" s="181"/>
      <c r="N300" s="181"/>
      <c r="O300" s="181"/>
      <c r="P300" s="181"/>
      <c r="Q300" s="181"/>
      <c r="R300" s="181"/>
      <c r="S300" s="181"/>
      <c r="T300" s="181"/>
      <c r="U300" s="181"/>
      <c r="V300" s="181"/>
      <c r="W300" s="181"/>
      <c r="X300" s="181"/>
      <c r="Y300" s="181"/>
      <c r="Z300" s="181"/>
      <c r="AA300" s="181"/>
    </row>
    <row xmlns:x14ac="http://schemas.microsoft.com/office/spreadsheetml/2009/9/ac" r="301" ht="15.75" x14ac:dyDescent="0.25">
      <c r="A301" s="181"/>
      <c r="B301" s="182"/>
      <c r="C301" s="181"/>
      <c r="D301" s="181"/>
      <c r="E301" s="181"/>
      <c r="F301" s="181"/>
      <c r="G301" s="181"/>
      <c r="H301" s="181"/>
      <c r="I301" s="181"/>
      <c r="J301" s="181"/>
      <c r="K301" s="181"/>
      <c r="L301" s="181"/>
      <c r="M301" s="181"/>
      <c r="N301" s="181"/>
      <c r="O301" s="181"/>
      <c r="P301" s="181"/>
      <c r="Q301" s="181"/>
      <c r="R301" s="181"/>
      <c r="S301" s="181"/>
      <c r="T301" s="181"/>
      <c r="U301" s="181"/>
      <c r="V301" s="181"/>
      <c r="W301" s="181"/>
      <c r="X301" s="181"/>
      <c r="Y301" s="181"/>
      <c r="Z301" s="181"/>
      <c r="AA301" s="181"/>
    </row>
    <row xmlns:x14ac="http://schemas.microsoft.com/office/spreadsheetml/2009/9/ac" r="302" ht="15.75" x14ac:dyDescent="0.25">
      <c r="A302" s="181"/>
      <c r="B302" s="182"/>
      <c r="C302" s="181"/>
      <c r="D302" s="181"/>
      <c r="E302" s="181"/>
      <c r="F302" s="181"/>
      <c r="G302" s="181"/>
      <c r="H302" s="181"/>
      <c r="I302" s="181"/>
      <c r="J302" s="181"/>
      <c r="K302" s="181"/>
      <c r="L302" s="181"/>
      <c r="M302" s="181"/>
      <c r="N302" s="181"/>
      <c r="O302" s="181"/>
      <c r="P302" s="181"/>
      <c r="Q302" s="181"/>
      <c r="R302" s="181"/>
      <c r="S302" s="181"/>
      <c r="T302" s="181"/>
      <c r="U302" s="181"/>
      <c r="V302" s="181"/>
      <c r="W302" s="181"/>
      <c r="X302" s="181"/>
      <c r="Y302" s="181"/>
      <c r="Z302" s="181"/>
      <c r="AA302" s="181"/>
    </row>
    <row xmlns:x14ac="http://schemas.microsoft.com/office/spreadsheetml/2009/9/ac" r="303" ht="15.75" x14ac:dyDescent="0.25">
      <c r="A303" s="181"/>
      <c r="B303" s="182"/>
      <c r="C303" s="181"/>
      <c r="D303" s="181"/>
      <c r="E303" s="181"/>
      <c r="F303" s="181"/>
      <c r="G303" s="181"/>
      <c r="H303" s="181"/>
      <c r="I303" s="181"/>
      <c r="J303" s="181"/>
      <c r="K303" s="181"/>
      <c r="L303" s="181"/>
      <c r="M303" s="181"/>
      <c r="N303" s="181"/>
      <c r="O303" s="181"/>
      <c r="P303" s="181"/>
      <c r="Q303" s="181"/>
      <c r="R303" s="181"/>
      <c r="S303" s="181"/>
      <c r="T303" s="181"/>
      <c r="U303" s="181"/>
      <c r="V303" s="181"/>
      <c r="W303" s="181"/>
      <c r="X303" s="181"/>
      <c r="Y303" s="181"/>
      <c r="Z303" s="181"/>
      <c r="AA303" s="181"/>
    </row>
    <row xmlns:x14ac="http://schemas.microsoft.com/office/spreadsheetml/2009/9/ac" r="304" ht="15.75" x14ac:dyDescent="0.25">
      <c r="A304" s="181"/>
      <c r="B304" s="182"/>
      <c r="C304" s="181"/>
      <c r="D304" s="181"/>
      <c r="E304" s="181"/>
      <c r="F304" s="181"/>
      <c r="G304" s="181"/>
      <c r="H304" s="181"/>
      <c r="I304" s="181"/>
      <c r="J304" s="181"/>
      <c r="K304" s="181"/>
      <c r="L304" s="181"/>
      <c r="M304" s="181"/>
      <c r="N304" s="181"/>
      <c r="O304" s="181"/>
      <c r="P304" s="181"/>
      <c r="Q304" s="181"/>
      <c r="R304" s="181"/>
      <c r="S304" s="181"/>
      <c r="T304" s="181"/>
      <c r="U304" s="181"/>
      <c r="V304" s="181"/>
      <c r="W304" s="181"/>
      <c r="X304" s="181"/>
      <c r="Y304" s="181"/>
      <c r="Z304" s="181"/>
      <c r="AA304" s="181"/>
    </row>
    <row xmlns:x14ac="http://schemas.microsoft.com/office/spreadsheetml/2009/9/ac" r="305" ht="15.75" x14ac:dyDescent="0.25">
      <c r="A305" s="181"/>
      <c r="B305" s="182"/>
      <c r="C305" s="181"/>
      <c r="D305" s="181"/>
      <c r="E305" s="181"/>
      <c r="F305" s="181"/>
      <c r="G305" s="181"/>
      <c r="H305" s="181"/>
      <c r="I305" s="181"/>
      <c r="J305" s="181"/>
      <c r="K305" s="181"/>
      <c r="L305" s="181"/>
      <c r="M305" s="181"/>
      <c r="N305" s="181"/>
      <c r="O305" s="181"/>
      <c r="P305" s="181"/>
      <c r="Q305" s="181"/>
      <c r="R305" s="181"/>
      <c r="S305" s="181"/>
      <c r="T305" s="181"/>
      <c r="U305" s="181"/>
      <c r="V305" s="181"/>
      <c r="W305" s="181"/>
      <c r="X305" s="181"/>
      <c r="Y305" s="181"/>
      <c r="Z305" s="181"/>
      <c r="AA305" s="181"/>
    </row>
    <row xmlns:x14ac="http://schemas.microsoft.com/office/spreadsheetml/2009/9/ac" r="306" ht="15.75" x14ac:dyDescent="0.25">
      <c r="A306" s="181"/>
      <c r="B306" s="182"/>
      <c r="C306" s="181"/>
      <c r="D306" s="181"/>
      <c r="E306" s="181"/>
      <c r="F306" s="181"/>
      <c r="G306" s="181"/>
      <c r="H306" s="181"/>
      <c r="I306" s="181"/>
      <c r="J306" s="181"/>
      <c r="K306" s="181"/>
      <c r="L306" s="181"/>
      <c r="M306" s="181"/>
      <c r="N306" s="181"/>
      <c r="O306" s="181"/>
      <c r="P306" s="181"/>
      <c r="Q306" s="181"/>
      <c r="R306" s="181"/>
      <c r="S306" s="181"/>
      <c r="T306" s="181"/>
      <c r="U306" s="181"/>
      <c r="V306" s="181"/>
      <c r="W306" s="181"/>
      <c r="X306" s="181"/>
      <c r="Y306" s="181"/>
      <c r="Z306" s="181"/>
      <c r="AA306" s="181"/>
    </row>
    <row xmlns:x14ac="http://schemas.microsoft.com/office/spreadsheetml/2009/9/ac" r="307" ht="15.75" x14ac:dyDescent="0.25">
      <c r="A307" s="181"/>
      <c r="B307" s="182"/>
      <c r="C307" s="181"/>
      <c r="D307" s="181"/>
      <c r="E307" s="181"/>
      <c r="F307" s="181"/>
      <c r="G307" s="181"/>
      <c r="H307" s="181"/>
      <c r="I307" s="181"/>
      <c r="J307" s="181"/>
      <c r="K307" s="181"/>
      <c r="L307" s="181"/>
      <c r="M307" s="181"/>
      <c r="N307" s="181"/>
      <c r="O307" s="181"/>
      <c r="P307" s="181"/>
      <c r="Q307" s="181"/>
      <c r="R307" s="181"/>
      <c r="S307" s="181"/>
      <c r="T307" s="181"/>
      <c r="U307" s="181"/>
      <c r="V307" s="181"/>
      <c r="W307" s="181"/>
      <c r="X307" s="181"/>
      <c r="Y307" s="181"/>
      <c r="Z307" s="181"/>
      <c r="AA307" s="181"/>
    </row>
    <row xmlns:x14ac="http://schemas.microsoft.com/office/spreadsheetml/2009/9/ac" r="308" ht="15.75" x14ac:dyDescent="0.25">
      <c r="A308" s="181"/>
      <c r="B308" s="182"/>
      <c r="C308" s="181"/>
      <c r="D308" s="181"/>
      <c r="E308" s="181"/>
      <c r="F308" s="181"/>
      <c r="G308" s="181"/>
      <c r="H308" s="181"/>
      <c r="I308" s="181"/>
      <c r="J308" s="181"/>
      <c r="K308" s="181"/>
      <c r="L308" s="181"/>
      <c r="M308" s="181"/>
      <c r="N308" s="181"/>
      <c r="O308" s="181"/>
      <c r="P308" s="181"/>
      <c r="Q308" s="181"/>
      <c r="R308" s="181"/>
      <c r="S308" s="181"/>
      <c r="T308" s="181"/>
      <c r="U308" s="181"/>
      <c r="V308" s="181"/>
      <c r="W308" s="181"/>
      <c r="X308" s="181"/>
      <c r="Y308" s="181"/>
      <c r="Z308" s="181"/>
      <c r="AA308" s="181"/>
    </row>
    <row xmlns:x14ac="http://schemas.microsoft.com/office/spreadsheetml/2009/9/ac" r="309" ht="15.75" x14ac:dyDescent="0.25">
      <c r="A309" s="181"/>
      <c r="B309" s="182"/>
      <c r="C309" s="181"/>
      <c r="D309" s="181"/>
      <c r="E309" s="181"/>
      <c r="F309" s="181"/>
      <c r="G309" s="181"/>
      <c r="H309" s="181"/>
      <c r="I309" s="181"/>
      <c r="J309" s="181"/>
      <c r="K309" s="181"/>
      <c r="L309" s="181"/>
      <c r="M309" s="181"/>
      <c r="N309" s="181"/>
      <c r="O309" s="181"/>
      <c r="P309" s="181"/>
      <c r="Q309" s="181"/>
      <c r="R309" s="181"/>
      <c r="S309" s="181"/>
      <c r="T309" s="181"/>
      <c r="U309" s="181"/>
      <c r="V309" s="181"/>
      <c r="W309" s="181"/>
      <c r="X309" s="181"/>
      <c r="Y309" s="181"/>
      <c r="Z309" s="181"/>
      <c r="AA309" s="181"/>
    </row>
    <row xmlns:x14ac="http://schemas.microsoft.com/office/spreadsheetml/2009/9/ac" r="310" ht="15.75" x14ac:dyDescent="0.25">
      <c r="A310" s="181"/>
      <c r="B310" s="182"/>
      <c r="C310" s="181"/>
      <c r="D310" s="181"/>
      <c r="E310" s="181"/>
      <c r="F310" s="181"/>
      <c r="G310" s="181"/>
      <c r="H310" s="181"/>
      <c r="I310" s="181"/>
      <c r="J310" s="181"/>
      <c r="K310" s="181"/>
      <c r="L310" s="181"/>
      <c r="M310" s="181"/>
      <c r="N310" s="181"/>
      <c r="O310" s="181"/>
      <c r="P310" s="181"/>
      <c r="Q310" s="181"/>
      <c r="R310" s="181"/>
      <c r="S310" s="181"/>
      <c r="T310" s="181"/>
      <c r="U310" s="181"/>
      <c r="V310" s="181"/>
      <c r="W310" s="181"/>
      <c r="X310" s="181"/>
      <c r="Y310" s="181"/>
      <c r="Z310" s="181"/>
      <c r="AA310" s="181"/>
    </row>
    <row xmlns:x14ac="http://schemas.microsoft.com/office/spreadsheetml/2009/9/ac" r="311" ht="15.75" x14ac:dyDescent="0.25">
      <c r="A311" s="181"/>
      <c r="B311" s="182"/>
      <c r="C311" s="181"/>
      <c r="D311" s="181"/>
      <c r="E311" s="181"/>
      <c r="F311" s="181"/>
      <c r="G311" s="181"/>
      <c r="H311" s="181"/>
      <c r="I311" s="181"/>
      <c r="J311" s="181"/>
      <c r="K311" s="181"/>
      <c r="L311" s="181"/>
      <c r="M311" s="181"/>
      <c r="N311" s="181"/>
      <c r="O311" s="181"/>
      <c r="P311" s="181"/>
      <c r="Q311" s="181"/>
      <c r="R311" s="181"/>
      <c r="S311" s="181"/>
      <c r="T311" s="181"/>
      <c r="U311" s="181"/>
      <c r="V311" s="181"/>
      <c r="W311" s="181"/>
      <c r="X311" s="181"/>
      <c r="Y311" s="181"/>
      <c r="Z311" s="181"/>
      <c r="AA311" s="181"/>
    </row>
    <row xmlns:x14ac="http://schemas.microsoft.com/office/spreadsheetml/2009/9/ac" r="312" ht="15.75" x14ac:dyDescent="0.25">
      <c r="A312" s="181"/>
      <c r="B312" s="182"/>
      <c r="C312" s="181"/>
      <c r="D312" s="181"/>
      <c r="E312" s="181"/>
      <c r="F312" s="181"/>
      <c r="G312" s="181"/>
      <c r="H312" s="181"/>
      <c r="I312" s="181"/>
      <c r="J312" s="181"/>
      <c r="K312" s="181"/>
      <c r="L312" s="181"/>
      <c r="M312" s="181"/>
      <c r="N312" s="181"/>
      <c r="O312" s="181"/>
      <c r="P312" s="181"/>
      <c r="Q312" s="181"/>
      <c r="R312" s="181"/>
      <c r="S312" s="181"/>
      <c r="T312" s="181"/>
      <c r="U312" s="181"/>
      <c r="V312" s="181"/>
      <c r="W312" s="181"/>
      <c r="X312" s="181"/>
      <c r="Y312" s="181"/>
      <c r="Z312" s="181"/>
      <c r="AA312" s="181"/>
    </row>
    <row xmlns:x14ac="http://schemas.microsoft.com/office/spreadsheetml/2009/9/ac" r="313" ht="15.75" x14ac:dyDescent="0.25">
      <c r="A313" s="181"/>
      <c r="B313" s="182"/>
      <c r="C313" s="181"/>
      <c r="D313" s="181"/>
      <c r="E313" s="181"/>
      <c r="F313" s="181"/>
      <c r="G313" s="181"/>
      <c r="H313" s="181"/>
      <c r="I313" s="181"/>
      <c r="J313" s="181"/>
      <c r="K313" s="181"/>
      <c r="L313" s="181"/>
      <c r="M313" s="181"/>
      <c r="N313" s="181"/>
      <c r="O313" s="181"/>
      <c r="P313" s="181"/>
      <c r="Q313" s="181"/>
      <c r="R313" s="181"/>
      <c r="S313" s="181"/>
      <c r="T313" s="181"/>
      <c r="U313" s="181"/>
      <c r="V313" s="181"/>
      <c r="W313" s="181"/>
      <c r="X313" s="181"/>
      <c r="Y313" s="181"/>
      <c r="Z313" s="181"/>
      <c r="AA313" s="181"/>
    </row>
    <row xmlns:x14ac="http://schemas.microsoft.com/office/spreadsheetml/2009/9/ac" r="314" ht="15.75" x14ac:dyDescent="0.25">
      <c r="A314" s="181"/>
      <c r="B314" s="182"/>
      <c r="C314" s="181"/>
      <c r="D314" s="181"/>
      <c r="E314" s="181"/>
      <c r="F314" s="181"/>
      <c r="G314" s="181"/>
      <c r="H314" s="181"/>
      <c r="I314" s="181"/>
      <c r="J314" s="181"/>
      <c r="K314" s="181"/>
      <c r="L314" s="181"/>
      <c r="M314" s="181"/>
      <c r="N314" s="181"/>
      <c r="O314" s="181"/>
      <c r="P314" s="181"/>
      <c r="Q314" s="181"/>
      <c r="R314" s="181"/>
      <c r="S314" s="181"/>
      <c r="T314" s="181"/>
      <c r="U314" s="181"/>
      <c r="V314" s="181"/>
      <c r="W314" s="181"/>
      <c r="X314" s="181"/>
      <c r="Y314" s="181"/>
      <c r="Z314" s="181"/>
      <c r="AA314" s="181"/>
    </row>
    <row xmlns:x14ac="http://schemas.microsoft.com/office/spreadsheetml/2009/9/ac" r="315" ht="15.75" x14ac:dyDescent="0.25">
      <c r="A315" s="181"/>
      <c r="B315" s="182"/>
      <c r="C315" s="181"/>
      <c r="D315" s="181"/>
      <c r="E315" s="181"/>
      <c r="F315" s="181"/>
      <c r="G315" s="181"/>
      <c r="H315" s="181"/>
      <c r="I315" s="181"/>
      <c r="J315" s="181"/>
      <c r="K315" s="181"/>
      <c r="L315" s="181"/>
      <c r="M315" s="181"/>
      <c r="N315" s="181"/>
      <c r="O315" s="181"/>
      <c r="P315" s="181"/>
      <c r="Q315" s="181"/>
      <c r="R315" s="181"/>
      <c r="S315" s="181"/>
      <c r="T315" s="181"/>
      <c r="U315" s="181"/>
      <c r="V315" s="181"/>
      <c r="W315" s="181"/>
      <c r="X315" s="181"/>
      <c r="Y315" s="181"/>
      <c r="Z315" s="181"/>
      <c r="AA315" s="181"/>
    </row>
    <row xmlns:x14ac="http://schemas.microsoft.com/office/spreadsheetml/2009/9/ac" r="316" ht="15.75" x14ac:dyDescent="0.25">
      <c r="A316" s="181"/>
      <c r="B316" s="182"/>
      <c r="C316" s="181"/>
      <c r="D316" s="181"/>
      <c r="E316" s="181"/>
      <c r="F316" s="181"/>
      <c r="G316" s="181"/>
      <c r="H316" s="181"/>
      <c r="I316" s="181"/>
      <c r="J316" s="181"/>
      <c r="K316" s="181"/>
      <c r="L316" s="181"/>
      <c r="M316" s="181"/>
      <c r="N316" s="181"/>
      <c r="O316" s="181"/>
      <c r="P316" s="181"/>
      <c r="Q316" s="181"/>
      <c r="R316" s="181"/>
      <c r="S316" s="181"/>
      <c r="T316" s="181"/>
      <c r="U316" s="181"/>
      <c r="V316" s="181"/>
      <c r="W316" s="181"/>
      <c r="X316" s="181"/>
      <c r="Y316" s="181"/>
      <c r="Z316" s="181"/>
      <c r="AA316" s="181"/>
    </row>
    <row xmlns:x14ac="http://schemas.microsoft.com/office/spreadsheetml/2009/9/ac" r="317" ht="15.75" x14ac:dyDescent="0.25">
      <c r="A317" s="181"/>
      <c r="B317" s="182"/>
      <c r="C317" s="181"/>
      <c r="D317" s="181"/>
      <c r="E317" s="181"/>
      <c r="F317" s="181"/>
      <c r="G317" s="181"/>
      <c r="H317" s="181"/>
      <c r="I317" s="181"/>
      <c r="J317" s="181"/>
      <c r="K317" s="181"/>
      <c r="L317" s="181"/>
      <c r="M317" s="181"/>
      <c r="N317" s="181"/>
      <c r="O317" s="181"/>
      <c r="P317" s="181"/>
      <c r="Q317" s="181"/>
      <c r="R317" s="181"/>
      <c r="S317" s="181"/>
      <c r="T317" s="181"/>
      <c r="U317" s="181"/>
      <c r="V317" s="181"/>
      <c r="W317" s="181"/>
      <c r="X317" s="181"/>
      <c r="Y317" s="181"/>
      <c r="Z317" s="181"/>
      <c r="AA317" s="181"/>
    </row>
    <row xmlns:x14ac="http://schemas.microsoft.com/office/spreadsheetml/2009/9/ac" r="318" ht="15.75" x14ac:dyDescent="0.25">
      <c r="A318" s="181"/>
      <c r="B318" s="182"/>
      <c r="C318" s="181"/>
      <c r="D318" s="181"/>
      <c r="E318" s="181"/>
      <c r="F318" s="181"/>
      <c r="G318" s="181"/>
      <c r="H318" s="181"/>
      <c r="I318" s="181"/>
      <c r="J318" s="181"/>
      <c r="K318" s="181"/>
      <c r="L318" s="181"/>
      <c r="M318" s="181"/>
      <c r="N318" s="181"/>
      <c r="O318" s="181"/>
      <c r="P318" s="181"/>
      <c r="Q318" s="181"/>
      <c r="R318" s="181"/>
      <c r="S318" s="181"/>
      <c r="T318" s="181"/>
      <c r="U318" s="181"/>
      <c r="V318" s="181"/>
      <c r="W318" s="181"/>
      <c r="X318" s="181"/>
      <c r="Y318" s="181"/>
      <c r="Z318" s="181"/>
      <c r="AA318" s="181"/>
    </row>
    <row xmlns:x14ac="http://schemas.microsoft.com/office/spreadsheetml/2009/9/ac" r="319" ht="15.75" x14ac:dyDescent="0.25">
      <c r="A319" s="181"/>
      <c r="B319" s="182"/>
      <c r="C319" s="181"/>
      <c r="D319" s="181"/>
      <c r="E319" s="181"/>
      <c r="F319" s="181"/>
      <c r="G319" s="181"/>
      <c r="H319" s="181"/>
      <c r="I319" s="181"/>
      <c r="J319" s="181"/>
      <c r="K319" s="181"/>
      <c r="L319" s="181"/>
      <c r="M319" s="181"/>
      <c r="N319" s="181"/>
      <c r="O319" s="181"/>
      <c r="P319" s="181"/>
      <c r="Q319" s="181"/>
      <c r="R319" s="181"/>
      <c r="S319" s="181"/>
      <c r="T319" s="181"/>
      <c r="U319" s="181"/>
      <c r="V319" s="181"/>
      <c r="W319" s="181"/>
      <c r="X319" s="181"/>
      <c r="Y319" s="181"/>
      <c r="Z319" s="181"/>
      <c r="AA319" s="181"/>
    </row>
    <row xmlns:x14ac="http://schemas.microsoft.com/office/spreadsheetml/2009/9/ac" r="320" ht="15.75" x14ac:dyDescent="0.25">
      <c r="A320" s="181"/>
      <c r="B320" s="182"/>
      <c r="C320" s="181"/>
      <c r="D320" s="181"/>
      <c r="E320" s="181"/>
      <c r="F320" s="181"/>
      <c r="G320" s="181"/>
      <c r="H320" s="181"/>
      <c r="I320" s="181"/>
      <c r="J320" s="181"/>
      <c r="K320" s="181"/>
      <c r="L320" s="181"/>
      <c r="M320" s="181"/>
      <c r="N320" s="181"/>
      <c r="O320" s="181"/>
      <c r="P320" s="181"/>
      <c r="Q320" s="181"/>
      <c r="R320" s="181"/>
      <c r="S320" s="181"/>
      <c r="T320" s="181"/>
      <c r="U320" s="181"/>
      <c r="V320" s="181"/>
      <c r="W320" s="181"/>
      <c r="X320" s="181"/>
      <c r="Y320" s="181"/>
      <c r="Z320" s="181"/>
      <c r="AA320" s="181"/>
    </row>
    <row xmlns:x14ac="http://schemas.microsoft.com/office/spreadsheetml/2009/9/ac" r="321" ht="15.75" x14ac:dyDescent="0.25">
      <c r="A321" s="181"/>
      <c r="B321" s="182"/>
      <c r="C321" s="181"/>
      <c r="D321" s="181"/>
      <c r="E321" s="181"/>
      <c r="F321" s="181"/>
      <c r="G321" s="181"/>
      <c r="H321" s="181"/>
      <c r="I321" s="181"/>
      <c r="J321" s="181"/>
      <c r="K321" s="181"/>
      <c r="L321" s="181"/>
      <c r="M321" s="181"/>
      <c r="N321" s="181"/>
      <c r="O321" s="181"/>
      <c r="P321" s="181"/>
      <c r="Q321" s="181"/>
      <c r="R321" s="181"/>
      <c r="S321" s="181"/>
      <c r="T321" s="181"/>
      <c r="U321" s="181"/>
      <c r="V321" s="181"/>
      <c r="W321" s="181"/>
      <c r="X321" s="181"/>
      <c r="Y321" s="181"/>
      <c r="Z321" s="181"/>
      <c r="AA321" s="181"/>
    </row>
    <row xmlns:x14ac="http://schemas.microsoft.com/office/spreadsheetml/2009/9/ac" r="322" ht="15.75" x14ac:dyDescent="0.25">
      <c r="A322" s="181"/>
      <c r="B322" s="182"/>
      <c r="C322" s="181"/>
      <c r="D322" s="181"/>
      <c r="E322" s="181"/>
      <c r="F322" s="181"/>
      <c r="G322" s="181"/>
      <c r="H322" s="181"/>
      <c r="I322" s="181"/>
      <c r="J322" s="181"/>
      <c r="K322" s="181"/>
      <c r="L322" s="181"/>
      <c r="M322" s="181"/>
      <c r="N322" s="181"/>
      <c r="O322" s="181"/>
      <c r="P322" s="181"/>
      <c r="Q322" s="181"/>
      <c r="R322" s="181"/>
      <c r="S322" s="181"/>
      <c r="T322" s="181"/>
      <c r="U322" s="181"/>
      <c r="V322" s="181"/>
      <c r="W322" s="181"/>
      <c r="X322" s="181"/>
      <c r="Y322" s="181"/>
      <c r="Z322" s="181"/>
      <c r="AA322" s="181"/>
    </row>
    <row xmlns:x14ac="http://schemas.microsoft.com/office/spreadsheetml/2009/9/ac" r="323" ht="15.75" x14ac:dyDescent="0.25">
      <c r="A323" s="181"/>
      <c r="B323" s="182"/>
      <c r="C323" s="181"/>
      <c r="D323" s="181"/>
      <c r="E323" s="181"/>
      <c r="F323" s="181"/>
      <c r="G323" s="181"/>
      <c r="H323" s="181"/>
      <c r="I323" s="181"/>
      <c r="J323" s="181"/>
      <c r="K323" s="181"/>
      <c r="L323" s="181"/>
      <c r="M323" s="181"/>
      <c r="N323" s="181"/>
      <c r="O323" s="181"/>
      <c r="P323" s="181"/>
      <c r="Q323" s="181"/>
      <c r="R323" s="181"/>
      <c r="S323" s="181"/>
      <c r="T323" s="181"/>
      <c r="U323" s="181"/>
      <c r="V323" s="181"/>
      <c r="W323" s="181"/>
      <c r="X323" s="181"/>
      <c r="Y323" s="181"/>
      <c r="Z323" s="181"/>
      <c r="AA323" s="181"/>
    </row>
    <row xmlns:x14ac="http://schemas.microsoft.com/office/spreadsheetml/2009/9/ac" r="324" ht="15.75" x14ac:dyDescent="0.25">
      <c r="A324" s="181"/>
      <c r="B324" s="182"/>
      <c r="C324" s="181"/>
      <c r="D324" s="181"/>
      <c r="E324" s="181"/>
      <c r="F324" s="181"/>
      <c r="G324" s="181"/>
      <c r="H324" s="181"/>
      <c r="I324" s="181"/>
      <c r="J324" s="181"/>
      <c r="K324" s="181"/>
      <c r="L324" s="181"/>
      <c r="M324" s="181"/>
      <c r="N324" s="181"/>
      <c r="O324" s="181"/>
      <c r="P324" s="181"/>
      <c r="Q324" s="181"/>
      <c r="R324" s="181"/>
      <c r="S324" s="181"/>
      <c r="T324" s="181"/>
      <c r="U324" s="181"/>
      <c r="V324" s="181"/>
      <c r="W324" s="181"/>
      <c r="X324" s="181"/>
      <c r="Y324" s="181"/>
      <c r="Z324" s="181"/>
      <c r="AA324" s="181"/>
    </row>
    <row xmlns:x14ac="http://schemas.microsoft.com/office/spreadsheetml/2009/9/ac" r="325" ht="15.75" x14ac:dyDescent="0.25">
      <c r="A325" s="181"/>
      <c r="B325" s="182"/>
      <c r="C325" s="181"/>
      <c r="D325" s="181"/>
      <c r="E325" s="181"/>
      <c r="F325" s="181"/>
      <c r="G325" s="181"/>
      <c r="H325" s="181"/>
      <c r="I325" s="181"/>
      <c r="J325" s="181"/>
      <c r="K325" s="181"/>
      <c r="L325" s="181"/>
      <c r="M325" s="181"/>
      <c r="N325" s="181"/>
      <c r="O325" s="181"/>
      <c r="P325" s="181"/>
      <c r="Q325" s="181"/>
      <c r="R325" s="181"/>
      <c r="S325" s="181"/>
      <c r="T325" s="181"/>
      <c r="U325" s="181"/>
      <c r="V325" s="181"/>
      <c r="W325" s="181"/>
      <c r="X325" s="181"/>
      <c r="Y325" s="181"/>
      <c r="Z325" s="181"/>
      <c r="AA325" s="181"/>
    </row>
    <row xmlns:x14ac="http://schemas.microsoft.com/office/spreadsheetml/2009/9/ac" r="326" ht="15.75" x14ac:dyDescent="0.25">
      <c r="A326" s="181"/>
      <c r="B326" s="182"/>
      <c r="C326" s="181"/>
      <c r="D326" s="181"/>
      <c r="E326" s="181"/>
      <c r="F326" s="181"/>
      <c r="G326" s="181"/>
      <c r="H326" s="181"/>
      <c r="I326" s="181"/>
      <c r="J326" s="181"/>
      <c r="K326" s="181"/>
      <c r="L326" s="181"/>
      <c r="M326" s="181"/>
      <c r="N326" s="181"/>
      <c r="O326" s="181"/>
      <c r="P326" s="181"/>
      <c r="Q326" s="181"/>
      <c r="R326" s="181"/>
      <c r="S326" s="181"/>
      <c r="T326" s="181"/>
      <c r="U326" s="181"/>
      <c r="V326" s="181"/>
      <c r="W326" s="181"/>
      <c r="X326" s="181"/>
      <c r="Y326" s="181"/>
      <c r="Z326" s="181"/>
      <c r="AA326" s="181"/>
    </row>
    <row xmlns:x14ac="http://schemas.microsoft.com/office/spreadsheetml/2009/9/ac" r="327" ht="15.75" x14ac:dyDescent="0.25">
      <c r="A327" s="181"/>
      <c r="B327" s="182"/>
      <c r="C327" s="181"/>
      <c r="D327" s="181"/>
      <c r="E327" s="181"/>
      <c r="F327" s="181"/>
      <c r="G327" s="181"/>
      <c r="H327" s="181"/>
      <c r="I327" s="181"/>
      <c r="J327" s="181"/>
      <c r="K327" s="181"/>
      <c r="L327" s="181"/>
      <c r="M327" s="181"/>
      <c r="N327" s="181"/>
      <c r="O327" s="181"/>
      <c r="P327" s="181"/>
      <c r="Q327" s="181"/>
      <c r="R327" s="181"/>
      <c r="S327" s="181"/>
      <c r="T327" s="181"/>
      <c r="U327" s="181"/>
      <c r="V327" s="181"/>
      <c r="W327" s="181"/>
      <c r="X327" s="181"/>
      <c r="Y327" s="181"/>
      <c r="Z327" s="181"/>
      <c r="AA327" s="181"/>
    </row>
    <row xmlns:x14ac="http://schemas.microsoft.com/office/spreadsheetml/2009/9/ac" r="328" ht="15.75" x14ac:dyDescent="0.25">
      <c r="A328" s="181"/>
      <c r="B328" s="182"/>
      <c r="C328" s="181"/>
      <c r="D328" s="181"/>
      <c r="E328" s="181"/>
      <c r="F328" s="181"/>
      <c r="G328" s="181"/>
      <c r="H328" s="181"/>
      <c r="I328" s="181"/>
      <c r="J328" s="181"/>
      <c r="K328" s="181"/>
      <c r="L328" s="181"/>
      <c r="M328" s="181"/>
      <c r="N328" s="181"/>
      <c r="O328" s="181"/>
      <c r="P328" s="181"/>
      <c r="Q328" s="181"/>
      <c r="R328" s="181"/>
      <c r="S328" s="181"/>
      <c r="T328" s="181"/>
      <c r="U328" s="181"/>
      <c r="V328" s="181"/>
      <c r="W328" s="181"/>
      <c r="X328" s="181"/>
      <c r="Y328" s="181"/>
      <c r="Z328" s="181"/>
      <c r="AA328" s="181"/>
    </row>
    <row xmlns:x14ac="http://schemas.microsoft.com/office/spreadsheetml/2009/9/ac" r="329" ht="15.75" x14ac:dyDescent="0.25">
      <c r="A329" s="181"/>
      <c r="B329" s="182"/>
      <c r="C329" s="181"/>
      <c r="D329" s="181"/>
      <c r="E329" s="181"/>
      <c r="F329" s="181"/>
      <c r="G329" s="181"/>
      <c r="H329" s="181"/>
      <c r="I329" s="181"/>
      <c r="J329" s="181"/>
      <c r="K329" s="181"/>
      <c r="L329" s="181"/>
      <c r="M329" s="181"/>
      <c r="N329" s="181"/>
      <c r="O329" s="181"/>
      <c r="P329" s="181"/>
      <c r="Q329" s="181"/>
      <c r="R329" s="181"/>
      <c r="S329" s="181"/>
      <c r="T329" s="181"/>
      <c r="U329" s="181"/>
      <c r="V329" s="181"/>
      <c r="W329" s="181"/>
      <c r="X329" s="181"/>
      <c r="Y329" s="181"/>
      <c r="Z329" s="181"/>
      <c r="AA329" s="181"/>
    </row>
    <row xmlns:x14ac="http://schemas.microsoft.com/office/spreadsheetml/2009/9/ac" r="330" ht="15.75" x14ac:dyDescent="0.25">
      <c r="A330" s="181"/>
      <c r="B330" s="182"/>
      <c r="C330" s="181"/>
      <c r="D330" s="181"/>
      <c r="E330" s="181"/>
      <c r="F330" s="181"/>
      <c r="G330" s="181"/>
      <c r="H330" s="181"/>
      <c r="I330" s="181"/>
      <c r="J330" s="181"/>
      <c r="K330" s="181"/>
      <c r="L330" s="181"/>
      <c r="M330" s="181"/>
      <c r="N330" s="181"/>
      <c r="O330" s="181"/>
      <c r="P330" s="181"/>
      <c r="Q330" s="181"/>
      <c r="R330" s="181"/>
      <c r="S330" s="181"/>
      <c r="T330" s="181"/>
      <c r="U330" s="181"/>
      <c r="V330" s="181"/>
      <c r="W330" s="181"/>
      <c r="X330" s="181"/>
      <c r="Y330" s="181"/>
      <c r="Z330" s="181"/>
      <c r="AA330" s="181"/>
    </row>
    <row xmlns:x14ac="http://schemas.microsoft.com/office/spreadsheetml/2009/9/ac" r="331" ht="15.75" x14ac:dyDescent="0.25">
      <c r="A331" s="181"/>
      <c r="B331" s="182"/>
      <c r="C331" s="181"/>
      <c r="D331" s="181"/>
      <c r="E331" s="181"/>
      <c r="F331" s="181"/>
      <c r="G331" s="181"/>
      <c r="H331" s="181"/>
      <c r="I331" s="181"/>
      <c r="J331" s="181"/>
      <c r="K331" s="181"/>
      <c r="L331" s="181"/>
      <c r="M331" s="181"/>
      <c r="N331" s="181"/>
      <c r="O331" s="181"/>
      <c r="P331" s="181"/>
      <c r="Q331" s="181"/>
      <c r="R331" s="181"/>
      <c r="S331" s="181"/>
      <c r="T331" s="181"/>
      <c r="U331" s="181"/>
      <c r="V331" s="181"/>
      <c r="W331" s="181"/>
      <c r="X331" s="181"/>
      <c r="Y331" s="181"/>
      <c r="Z331" s="181"/>
      <c r="AA331" s="181"/>
    </row>
    <row xmlns:x14ac="http://schemas.microsoft.com/office/spreadsheetml/2009/9/ac" r="332" ht="15.75" x14ac:dyDescent="0.25">
      <c r="A332" s="181"/>
      <c r="B332" s="182"/>
      <c r="C332" s="181"/>
      <c r="D332" s="181"/>
      <c r="E332" s="181"/>
      <c r="F332" s="181"/>
      <c r="G332" s="181"/>
      <c r="H332" s="181"/>
      <c r="I332" s="181"/>
      <c r="J332" s="181"/>
      <c r="K332" s="181"/>
      <c r="L332" s="181"/>
      <c r="M332" s="181"/>
      <c r="N332" s="181"/>
      <c r="O332" s="181"/>
      <c r="P332" s="181"/>
      <c r="Q332" s="181"/>
      <c r="R332" s="181"/>
      <c r="S332" s="181"/>
      <c r="T332" s="181"/>
      <c r="U332" s="181"/>
      <c r="V332" s="181"/>
      <c r="W332" s="181"/>
      <c r="X332" s="181"/>
      <c r="Y332" s="181"/>
      <c r="Z332" s="181"/>
      <c r="AA332" s="181"/>
    </row>
    <row xmlns:x14ac="http://schemas.microsoft.com/office/spreadsheetml/2009/9/ac" r="333" ht="15.75" x14ac:dyDescent="0.25">
      <c r="A333" s="181"/>
      <c r="B333" s="182"/>
      <c r="C333" s="181"/>
      <c r="D333" s="181"/>
      <c r="E333" s="181"/>
      <c r="F333" s="181"/>
      <c r="G333" s="181"/>
      <c r="H333" s="181"/>
      <c r="I333" s="181"/>
      <c r="J333" s="181"/>
      <c r="K333" s="181"/>
      <c r="L333" s="181"/>
      <c r="M333" s="181"/>
      <c r="N333" s="181"/>
      <c r="O333" s="181"/>
      <c r="P333" s="181"/>
      <c r="Q333" s="181"/>
      <c r="R333" s="181"/>
      <c r="S333" s="181"/>
      <c r="T333" s="181"/>
      <c r="U333" s="181"/>
      <c r="V333" s="181"/>
      <c r="W333" s="181"/>
      <c r="X333" s="181"/>
      <c r="Y333" s="181"/>
      <c r="Z333" s="181"/>
      <c r="AA333" s="181"/>
    </row>
    <row xmlns:x14ac="http://schemas.microsoft.com/office/spreadsheetml/2009/9/ac" r="334" ht="15.75" x14ac:dyDescent="0.25">
      <c r="A334" s="181"/>
      <c r="B334" s="182"/>
      <c r="C334" s="181"/>
      <c r="D334" s="181"/>
      <c r="E334" s="181"/>
      <c r="F334" s="181"/>
      <c r="G334" s="181"/>
      <c r="H334" s="181"/>
      <c r="I334" s="181"/>
      <c r="J334" s="181"/>
      <c r="K334" s="181"/>
      <c r="L334" s="181"/>
      <c r="M334" s="181"/>
      <c r="N334" s="181"/>
      <c r="O334" s="181"/>
      <c r="P334" s="181"/>
      <c r="Q334" s="181"/>
      <c r="R334" s="181"/>
      <c r="S334" s="181"/>
      <c r="T334" s="181"/>
      <c r="U334" s="181"/>
      <c r="V334" s="181"/>
      <c r="W334" s="181"/>
      <c r="X334" s="181"/>
      <c r="Y334" s="181"/>
      <c r="Z334" s="181"/>
      <c r="AA334" s="181"/>
    </row>
    <row xmlns:x14ac="http://schemas.microsoft.com/office/spreadsheetml/2009/9/ac" r="335" ht="15.75" x14ac:dyDescent="0.25">
      <c r="A335" s="181"/>
      <c r="B335" s="182"/>
      <c r="C335" s="181"/>
      <c r="D335" s="181"/>
      <c r="E335" s="181"/>
      <c r="F335" s="181"/>
      <c r="G335" s="181"/>
      <c r="H335" s="181"/>
      <c r="I335" s="181"/>
      <c r="J335" s="181"/>
      <c r="K335" s="181"/>
      <c r="L335" s="181"/>
      <c r="M335" s="181"/>
      <c r="N335" s="181"/>
      <c r="O335" s="181"/>
      <c r="P335" s="181"/>
      <c r="Q335" s="181"/>
      <c r="R335" s="181"/>
      <c r="S335" s="181"/>
      <c r="T335" s="181"/>
      <c r="U335" s="181"/>
      <c r="V335" s="181"/>
      <c r="W335" s="181"/>
      <c r="X335" s="181"/>
      <c r="Y335" s="181"/>
      <c r="Z335" s="181"/>
      <c r="AA335" s="181"/>
    </row>
    <row xmlns:x14ac="http://schemas.microsoft.com/office/spreadsheetml/2009/9/ac" r="336" ht="15.75" x14ac:dyDescent="0.25">
      <c r="A336" s="181"/>
      <c r="B336" s="182"/>
      <c r="C336" s="181"/>
      <c r="D336" s="181"/>
      <c r="E336" s="181"/>
      <c r="F336" s="181"/>
      <c r="G336" s="181"/>
      <c r="H336" s="181"/>
      <c r="I336" s="181"/>
      <c r="J336" s="181"/>
      <c r="K336" s="181"/>
      <c r="L336" s="181"/>
      <c r="M336" s="181"/>
      <c r="N336" s="181"/>
      <c r="O336" s="181"/>
      <c r="P336" s="181"/>
      <c r="Q336" s="181"/>
      <c r="R336" s="181"/>
      <c r="S336" s="181"/>
      <c r="T336" s="181"/>
      <c r="U336" s="181"/>
      <c r="V336" s="181"/>
      <c r="W336" s="181"/>
      <c r="X336" s="181"/>
      <c r="Y336" s="181"/>
      <c r="Z336" s="181"/>
      <c r="AA336" s="181"/>
    </row>
    <row xmlns:x14ac="http://schemas.microsoft.com/office/spreadsheetml/2009/9/ac" r="337" ht="15.75" x14ac:dyDescent="0.25">
      <c r="A337" s="181"/>
      <c r="B337" s="182"/>
      <c r="C337" s="181"/>
      <c r="D337" s="181"/>
      <c r="E337" s="181"/>
      <c r="F337" s="181"/>
      <c r="G337" s="181"/>
      <c r="H337" s="181"/>
      <c r="I337" s="181"/>
      <c r="J337" s="181"/>
      <c r="K337" s="181"/>
      <c r="L337" s="181"/>
      <c r="M337" s="181"/>
      <c r="N337" s="181"/>
      <c r="O337" s="181"/>
      <c r="P337" s="181"/>
      <c r="Q337" s="181"/>
      <c r="R337" s="181"/>
      <c r="S337" s="181"/>
      <c r="T337" s="181"/>
      <c r="U337" s="181"/>
      <c r="V337" s="181"/>
      <c r="W337" s="181"/>
      <c r="X337" s="181"/>
      <c r="Y337" s="181"/>
      <c r="Z337" s="181"/>
      <c r="AA337" s="181"/>
    </row>
    <row xmlns:x14ac="http://schemas.microsoft.com/office/spreadsheetml/2009/9/ac" r="338" ht="15.75" x14ac:dyDescent="0.25">
      <c r="A338" s="181"/>
      <c r="B338" s="182"/>
      <c r="C338" s="181"/>
      <c r="D338" s="181"/>
      <c r="E338" s="181"/>
      <c r="F338" s="181"/>
      <c r="G338" s="181"/>
      <c r="H338" s="181"/>
      <c r="I338" s="181"/>
      <c r="J338" s="181"/>
      <c r="K338" s="181"/>
      <c r="L338" s="181"/>
      <c r="M338" s="181"/>
      <c r="N338" s="181"/>
      <c r="O338" s="181"/>
      <c r="P338" s="181"/>
      <c r="Q338" s="181"/>
      <c r="R338" s="181"/>
      <c r="S338" s="181"/>
      <c r="T338" s="181"/>
      <c r="U338" s="181"/>
      <c r="V338" s="181"/>
      <c r="W338" s="181"/>
      <c r="X338" s="181"/>
      <c r="Y338" s="181"/>
      <c r="Z338" s="181"/>
      <c r="AA338" s="181"/>
    </row>
    <row xmlns:x14ac="http://schemas.microsoft.com/office/spreadsheetml/2009/9/ac" r="339" ht="15.75" x14ac:dyDescent="0.25">
      <c r="A339" s="181"/>
      <c r="B339" s="182"/>
      <c r="C339" s="181"/>
      <c r="D339" s="181"/>
      <c r="E339" s="181"/>
      <c r="F339" s="181"/>
      <c r="G339" s="181"/>
      <c r="H339" s="181"/>
      <c r="I339" s="181"/>
      <c r="J339" s="181"/>
      <c r="K339" s="181"/>
      <c r="L339" s="181"/>
      <c r="M339" s="181"/>
      <c r="N339" s="181"/>
      <c r="O339" s="181"/>
      <c r="P339" s="181"/>
      <c r="Q339" s="181"/>
      <c r="R339" s="181"/>
      <c r="S339" s="181"/>
      <c r="T339" s="181"/>
      <c r="U339" s="181"/>
      <c r="V339" s="181"/>
      <c r="W339" s="181"/>
      <c r="X339" s="181"/>
      <c r="Y339" s="181"/>
      <c r="Z339" s="181"/>
      <c r="AA339" s="181"/>
    </row>
    <row xmlns:x14ac="http://schemas.microsoft.com/office/spreadsheetml/2009/9/ac" r="340" ht="15.75" x14ac:dyDescent="0.25">
      <c r="A340" s="181"/>
      <c r="B340" s="182"/>
      <c r="C340" s="181"/>
      <c r="D340" s="181"/>
      <c r="E340" s="181"/>
      <c r="F340" s="181"/>
      <c r="G340" s="181"/>
      <c r="H340" s="181"/>
      <c r="I340" s="181"/>
      <c r="J340" s="181"/>
      <c r="K340" s="181"/>
      <c r="L340" s="181"/>
      <c r="M340" s="181"/>
      <c r="N340" s="181"/>
      <c r="O340" s="181"/>
      <c r="P340" s="181"/>
      <c r="Q340" s="181"/>
      <c r="R340" s="181"/>
      <c r="S340" s="181"/>
      <c r="T340" s="181"/>
      <c r="U340" s="181"/>
      <c r="V340" s="181"/>
      <c r="W340" s="181"/>
      <c r="X340" s="181"/>
      <c r="Y340" s="181"/>
      <c r="Z340" s="181"/>
      <c r="AA340" s="181"/>
    </row>
    <row xmlns:x14ac="http://schemas.microsoft.com/office/spreadsheetml/2009/9/ac" r="341" ht="15.75" x14ac:dyDescent="0.25">
      <c r="A341" s="181"/>
      <c r="B341" s="182"/>
      <c r="C341" s="181"/>
      <c r="D341" s="181"/>
      <c r="E341" s="181"/>
      <c r="F341" s="181"/>
      <c r="G341" s="181"/>
      <c r="H341" s="181"/>
      <c r="I341" s="181"/>
      <c r="J341" s="181"/>
      <c r="K341" s="181"/>
      <c r="L341" s="181"/>
      <c r="M341" s="181"/>
      <c r="N341" s="181"/>
      <c r="O341" s="181"/>
      <c r="P341" s="181"/>
      <c r="Q341" s="181"/>
      <c r="R341" s="181"/>
      <c r="S341" s="181"/>
      <c r="T341" s="181"/>
      <c r="U341" s="181"/>
      <c r="V341" s="181"/>
      <c r="W341" s="181"/>
      <c r="X341" s="181"/>
      <c r="Y341" s="181"/>
      <c r="Z341" s="181"/>
      <c r="AA341" s="181"/>
    </row>
    <row xmlns:x14ac="http://schemas.microsoft.com/office/spreadsheetml/2009/9/ac" r="342" ht="15.75" x14ac:dyDescent="0.25">
      <c r="A342" s="181"/>
      <c r="B342" s="182"/>
      <c r="C342" s="181"/>
      <c r="D342" s="181"/>
      <c r="E342" s="181"/>
      <c r="F342" s="181"/>
      <c r="G342" s="181"/>
      <c r="H342" s="181"/>
      <c r="I342" s="181"/>
      <c r="J342" s="181"/>
      <c r="K342" s="181"/>
      <c r="L342" s="181"/>
      <c r="M342" s="181"/>
      <c r="N342" s="181"/>
      <c r="O342" s="181"/>
      <c r="P342" s="181"/>
      <c r="Q342" s="181"/>
      <c r="R342" s="181"/>
      <c r="S342" s="181"/>
      <c r="T342" s="181"/>
      <c r="U342" s="181"/>
      <c r="V342" s="181"/>
      <c r="W342" s="181"/>
      <c r="X342" s="181"/>
      <c r="Y342" s="181"/>
      <c r="Z342" s="181"/>
      <c r="AA342" s="181"/>
    </row>
    <row xmlns:x14ac="http://schemas.microsoft.com/office/spreadsheetml/2009/9/ac" r="343" ht="15.75" x14ac:dyDescent="0.25">
      <c r="A343" s="181"/>
      <c r="B343" s="182"/>
      <c r="C343" s="181"/>
      <c r="D343" s="181"/>
      <c r="E343" s="181"/>
      <c r="F343" s="181"/>
      <c r="G343" s="181"/>
      <c r="H343" s="181"/>
      <c r="I343" s="181"/>
      <c r="J343" s="181"/>
      <c r="K343" s="181"/>
      <c r="L343" s="181"/>
      <c r="M343" s="181"/>
      <c r="N343" s="181"/>
      <c r="O343" s="181"/>
      <c r="P343" s="181"/>
      <c r="Q343" s="181"/>
      <c r="R343" s="181"/>
      <c r="S343" s="181"/>
      <c r="T343" s="181"/>
      <c r="U343" s="181"/>
      <c r="V343" s="181"/>
      <c r="W343" s="181"/>
      <c r="X343" s="181"/>
      <c r="Y343" s="181"/>
      <c r="Z343" s="181"/>
      <c r="AA343" s="181"/>
    </row>
    <row xmlns:x14ac="http://schemas.microsoft.com/office/spreadsheetml/2009/9/ac" r="344" ht="15.75" x14ac:dyDescent="0.25">
      <c r="A344" s="181"/>
      <c r="B344" s="182"/>
      <c r="C344" s="181"/>
      <c r="D344" s="181"/>
      <c r="E344" s="181"/>
      <c r="F344" s="181"/>
      <c r="G344" s="181"/>
      <c r="H344" s="181"/>
      <c r="I344" s="181"/>
      <c r="J344" s="181"/>
      <c r="K344" s="181"/>
      <c r="L344" s="181"/>
      <c r="M344" s="181"/>
      <c r="N344" s="181"/>
      <c r="O344" s="181"/>
      <c r="P344" s="181"/>
      <c r="Q344" s="181"/>
      <c r="R344" s="181"/>
      <c r="S344" s="181"/>
      <c r="T344" s="181"/>
      <c r="U344" s="181"/>
      <c r="V344" s="181"/>
      <c r="W344" s="181"/>
      <c r="X344" s="181"/>
      <c r="Y344" s="181"/>
      <c r="Z344" s="181"/>
      <c r="AA344" s="181"/>
    </row>
    <row xmlns:x14ac="http://schemas.microsoft.com/office/spreadsheetml/2009/9/ac" r="345" ht="15.75" x14ac:dyDescent="0.25">
      <c r="A345" s="181"/>
      <c r="B345" s="182"/>
      <c r="C345" s="181"/>
      <c r="D345" s="181"/>
      <c r="E345" s="181"/>
      <c r="F345" s="181"/>
      <c r="G345" s="181"/>
      <c r="H345" s="181"/>
      <c r="I345" s="181"/>
      <c r="J345" s="181"/>
      <c r="K345" s="181"/>
      <c r="L345" s="181"/>
      <c r="M345" s="181"/>
      <c r="N345" s="181"/>
      <c r="O345" s="181"/>
      <c r="P345" s="181"/>
      <c r="Q345" s="181"/>
      <c r="R345" s="181"/>
      <c r="S345" s="181"/>
      <c r="T345" s="181"/>
      <c r="U345" s="181"/>
      <c r="V345" s="181"/>
      <c r="W345" s="181"/>
      <c r="X345" s="181"/>
      <c r="Y345" s="181"/>
      <c r="Z345" s="181"/>
      <c r="AA345" s="181"/>
    </row>
    <row xmlns:x14ac="http://schemas.microsoft.com/office/spreadsheetml/2009/9/ac" r="346" ht="15.75" x14ac:dyDescent="0.25">
      <c r="A346" s="181"/>
      <c r="B346" s="182"/>
      <c r="C346" s="181"/>
      <c r="D346" s="181"/>
      <c r="E346" s="181"/>
      <c r="F346" s="181"/>
      <c r="G346" s="181"/>
      <c r="H346" s="181"/>
      <c r="I346" s="181"/>
      <c r="J346" s="181"/>
      <c r="K346" s="181"/>
      <c r="L346" s="181"/>
      <c r="M346" s="181"/>
      <c r="N346" s="181"/>
      <c r="O346" s="181"/>
      <c r="P346" s="181"/>
      <c r="Q346" s="181"/>
      <c r="R346" s="181"/>
      <c r="S346" s="181"/>
      <c r="T346" s="181"/>
      <c r="U346" s="181"/>
      <c r="V346" s="181"/>
      <c r="W346" s="181"/>
      <c r="X346" s="181"/>
      <c r="Y346" s="181"/>
      <c r="Z346" s="181"/>
      <c r="AA346" s="181"/>
    </row>
    <row xmlns:x14ac="http://schemas.microsoft.com/office/spreadsheetml/2009/9/ac" r="347" ht="15.75" x14ac:dyDescent="0.25">
      <c r="A347" s="181"/>
      <c r="B347" s="182"/>
      <c r="C347" s="181"/>
      <c r="D347" s="181"/>
      <c r="E347" s="181"/>
      <c r="F347" s="181"/>
      <c r="G347" s="181"/>
      <c r="H347" s="181"/>
      <c r="I347" s="181"/>
      <c r="J347" s="181"/>
      <c r="K347" s="181"/>
      <c r="L347" s="181"/>
      <c r="M347" s="181"/>
      <c r="N347" s="181"/>
      <c r="O347" s="181"/>
      <c r="P347" s="181"/>
      <c r="Q347" s="181"/>
      <c r="R347" s="181"/>
      <c r="S347" s="181"/>
      <c r="T347" s="181"/>
      <c r="U347" s="181"/>
      <c r="V347" s="181"/>
      <c r="W347" s="181"/>
      <c r="X347" s="181"/>
      <c r="Y347" s="181"/>
      <c r="Z347" s="181"/>
      <c r="AA347" s="181"/>
    </row>
    <row xmlns:x14ac="http://schemas.microsoft.com/office/spreadsheetml/2009/9/ac" r="348" ht="15.75" x14ac:dyDescent="0.25">
      <c r="A348" s="181"/>
      <c r="B348" s="182"/>
      <c r="C348" s="181"/>
      <c r="D348" s="181"/>
      <c r="E348" s="181"/>
      <c r="F348" s="181"/>
      <c r="G348" s="181"/>
      <c r="H348" s="181"/>
      <c r="I348" s="181"/>
      <c r="J348" s="181"/>
      <c r="K348" s="181"/>
      <c r="L348" s="181"/>
      <c r="M348" s="181"/>
      <c r="N348" s="181"/>
      <c r="O348" s="181"/>
      <c r="P348" s="181"/>
      <c r="Q348" s="181"/>
      <c r="R348" s="181"/>
      <c r="S348" s="181"/>
      <c r="T348" s="181"/>
      <c r="U348" s="181"/>
      <c r="V348" s="181"/>
      <c r="W348" s="181"/>
      <c r="X348" s="181"/>
      <c r="Y348" s="181"/>
      <c r="Z348" s="181"/>
      <c r="AA348" s="181"/>
    </row>
    <row xmlns:x14ac="http://schemas.microsoft.com/office/spreadsheetml/2009/9/ac" r="349" ht="15.75" x14ac:dyDescent="0.25">
      <c r="A349" s="181"/>
      <c r="B349" s="182"/>
      <c r="C349" s="181"/>
      <c r="D349" s="181"/>
      <c r="E349" s="181"/>
      <c r="F349" s="181"/>
      <c r="G349" s="181"/>
      <c r="H349" s="181"/>
      <c r="I349" s="181"/>
      <c r="J349" s="181"/>
      <c r="K349" s="181"/>
      <c r="L349" s="181"/>
      <c r="M349" s="181"/>
      <c r="N349" s="181"/>
      <c r="O349" s="181"/>
      <c r="P349" s="181"/>
      <c r="Q349" s="181"/>
      <c r="R349" s="181"/>
      <c r="S349" s="181"/>
      <c r="T349" s="181"/>
      <c r="U349" s="181"/>
      <c r="V349" s="181"/>
      <c r="W349" s="181"/>
      <c r="X349" s="181"/>
      <c r="Y349" s="181"/>
      <c r="Z349" s="181"/>
      <c r="AA349" s="181"/>
    </row>
    <row xmlns:x14ac="http://schemas.microsoft.com/office/spreadsheetml/2009/9/ac" r="350" ht="15.75" x14ac:dyDescent="0.25">
      <c r="A350" s="181"/>
      <c r="B350" s="182"/>
      <c r="C350" s="181"/>
      <c r="D350" s="181"/>
      <c r="E350" s="181"/>
      <c r="F350" s="181"/>
      <c r="G350" s="181"/>
      <c r="H350" s="181"/>
      <c r="I350" s="181"/>
      <c r="J350" s="181"/>
      <c r="K350" s="181"/>
      <c r="L350" s="181"/>
      <c r="M350" s="181"/>
      <c r="N350" s="181"/>
      <c r="O350" s="181"/>
      <c r="P350" s="181"/>
      <c r="Q350" s="181"/>
      <c r="R350" s="181"/>
      <c r="S350" s="181"/>
      <c r="T350" s="181"/>
      <c r="U350" s="181"/>
      <c r="V350" s="181"/>
      <c r="W350" s="181"/>
      <c r="X350" s="181"/>
      <c r="Y350" s="181"/>
      <c r="Z350" s="181"/>
      <c r="AA350" s="181"/>
    </row>
    <row xmlns:x14ac="http://schemas.microsoft.com/office/spreadsheetml/2009/9/ac" r="351" ht="15.75" x14ac:dyDescent="0.25">
      <c r="A351" s="181"/>
      <c r="B351" s="182"/>
      <c r="C351" s="181"/>
      <c r="D351" s="181"/>
      <c r="E351" s="181"/>
      <c r="F351" s="181"/>
      <c r="G351" s="181"/>
      <c r="H351" s="181"/>
      <c r="I351" s="181"/>
      <c r="J351" s="181"/>
      <c r="K351" s="181"/>
      <c r="L351" s="181"/>
      <c r="M351" s="181"/>
      <c r="N351" s="181"/>
      <c r="O351" s="181"/>
      <c r="P351" s="181"/>
      <c r="Q351" s="181"/>
      <c r="R351" s="181"/>
      <c r="S351" s="181"/>
      <c r="T351" s="181"/>
      <c r="U351" s="181"/>
      <c r="V351" s="181"/>
      <c r="W351" s="181"/>
      <c r="X351" s="181"/>
      <c r="Y351" s="181"/>
      <c r="Z351" s="181"/>
      <c r="AA351" s="181"/>
    </row>
    <row xmlns:x14ac="http://schemas.microsoft.com/office/spreadsheetml/2009/9/ac" r="352" ht="15.75" x14ac:dyDescent="0.25">
      <c r="A352" s="181"/>
      <c r="B352" s="182"/>
      <c r="C352" s="181"/>
      <c r="D352" s="181"/>
      <c r="E352" s="181"/>
      <c r="F352" s="181"/>
      <c r="G352" s="181"/>
      <c r="H352" s="181"/>
      <c r="I352" s="181"/>
      <c r="J352" s="181"/>
      <c r="K352" s="181"/>
      <c r="L352" s="181"/>
      <c r="M352" s="181"/>
      <c r="N352" s="181"/>
      <c r="O352" s="181"/>
      <c r="P352" s="181"/>
      <c r="Q352" s="181"/>
      <c r="R352" s="181"/>
      <c r="S352" s="181"/>
      <c r="T352" s="181"/>
      <c r="U352" s="181"/>
      <c r="V352" s="181"/>
      <c r="W352" s="181"/>
      <c r="X352" s="181"/>
      <c r="Y352" s="181"/>
      <c r="Z352" s="181"/>
      <c r="AA352" s="181"/>
    </row>
    <row xmlns:x14ac="http://schemas.microsoft.com/office/spreadsheetml/2009/9/ac" r="353" ht="15.75" x14ac:dyDescent="0.25">
      <c r="A353" s="181"/>
      <c r="B353" s="182"/>
      <c r="C353" s="181"/>
      <c r="D353" s="181"/>
      <c r="E353" s="181"/>
      <c r="F353" s="181"/>
      <c r="G353" s="181"/>
      <c r="H353" s="181"/>
      <c r="I353" s="181"/>
      <c r="J353" s="181"/>
      <c r="K353" s="181"/>
      <c r="L353" s="181"/>
      <c r="M353" s="181"/>
      <c r="N353" s="181"/>
      <c r="O353" s="181"/>
      <c r="P353" s="181"/>
      <c r="Q353" s="181"/>
      <c r="R353" s="181"/>
      <c r="S353" s="181"/>
      <c r="T353" s="181"/>
      <c r="U353" s="181"/>
      <c r="V353" s="181"/>
      <c r="W353" s="181"/>
      <c r="X353" s="181"/>
      <c r="Y353" s="181"/>
      <c r="Z353" s="181"/>
      <c r="AA353" s="181"/>
    </row>
    <row xmlns:x14ac="http://schemas.microsoft.com/office/spreadsheetml/2009/9/ac" r="354" ht="15.75" x14ac:dyDescent="0.25">
      <c r="A354" s="181"/>
      <c r="B354" s="182"/>
      <c r="C354" s="181"/>
      <c r="D354" s="181"/>
      <c r="E354" s="181"/>
      <c r="F354" s="181"/>
      <c r="G354" s="181"/>
      <c r="H354" s="181"/>
      <c r="I354" s="181"/>
      <c r="J354" s="181"/>
      <c r="K354" s="181"/>
      <c r="L354" s="181"/>
      <c r="M354" s="181"/>
      <c r="N354" s="181"/>
      <c r="O354" s="181"/>
      <c r="P354" s="181"/>
      <c r="Q354" s="181"/>
      <c r="R354" s="181"/>
      <c r="S354" s="181"/>
      <c r="T354" s="181"/>
      <c r="U354" s="181"/>
      <c r="V354" s="181"/>
      <c r="W354" s="181"/>
      <c r="X354" s="181"/>
      <c r="Y354" s="181"/>
      <c r="Z354" s="181"/>
      <c r="AA354" s="181"/>
    </row>
    <row xmlns:x14ac="http://schemas.microsoft.com/office/spreadsheetml/2009/9/ac" r="355" ht="15.75" x14ac:dyDescent="0.25">
      <c r="A355" s="181"/>
      <c r="B355" s="182"/>
      <c r="C355" s="181"/>
      <c r="D355" s="181"/>
      <c r="E355" s="181"/>
      <c r="F355" s="181"/>
      <c r="G355" s="181"/>
      <c r="H355" s="181"/>
      <c r="I355" s="181"/>
      <c r="J355" s="181"/>
      <c r="K355" s="181"/>
      <c r="L355" s="181"/>
      <c r="M355" s="181"/>
      <c r="N355" s="181"/>
      <c r="O355" s="181"/>
      <c r="P355" s="181"/>
      <c r="Q355" s="181"/>
      <c r="R355" s="181"/>
      <c r="S355" s="181"/>
      <c r="T355" s="181"/>
      <c r="U355" s="181"/>
      <c r="V355" s="181"/>
      <c r="W355" s="181"/>
      <c r="X355" s="181"/>
      <c r="Y355" s="181"/>
      <c r="Z355" s="181"/>
      <c r="AA355" s="181"/>
    </row>
    <row xmlns:x14ac="http://schemas.microsoft.com/office/spreadsheetml/2009/9/ac" r="356" ht="15.75" x14ac:dyDescent="0.25">
      <c r="A356" s="181"/>
      <c r="B356" s="182"/>
      <c r="C356" s="181"/>
      <c r="D356" s="181"/>
      <c r="E356" s="181"/>
      <c r="F356" s="181"/>
      <c r="G356" s="181"/>
      <c r="H356" s="181"/>
      <c r="I356" s="181"/>
      <c r="J356" s="181"/>
      <c r="K356" s="181"/>
      <c r="L356" s="181"/>
      <c r="M356" s="181"/>
      <c r="N356" s="181"/>
      <c r="O356" s="181"/>
      <c r="P356" s="181"/>
      <c r="Q356" s="181"/>
      <c r="R356" s="181"/>
      <c r="S356" s="181"/>
      <c r="T356" s="181"/>
      <c r="U356" s="181"/>
      <c r="V356" s="181"/>
      <c r="W356" s="181"/>
      <c r="X356" s="181"/>
      <c r="Y356" s="181"/>
      <c r="Z356" s="181"/>
      <c r="AA356" s="181"/>
    </row>
    <row xmlns:x14ac="http://schemas.microsoft.com/office/spreadsheetml/2009/9/ac" r="357" ht="15.75" x14ac:dyDescent="0.25">
      <c r="A357" s="181"/>
      <c r="B357" s="182"/>
      <c r="C357" s="181"/>
      <c r="D357" s="181"/>
      <c r="E357" s="181"/>
      <c r="F357" s="181"/>
      <c r="G357" s="181"/>
      <c r="H357" s="181"/>
      <c r="I357" s="181"/>
      <c r="J357" s="181"/>
      <c r="K357" s="181"/>
      <c r="L357" s="181"/>
      <c r="M357" s="181"/>
      <c r="N357" s="181"/>
      <c r="O357" s="181"/>
      <c r="P357" s="181"/>
      <c r="Q357" s="181"/>
      <c r="R357" s="181"/>
      <c r="S357" s="181"/>
      <c r="T357" s="181"/>
      <c r="U357" s="181"/>
      <c r="V357" s="181"/>
      <c r="W357" s="181"/>
      <c r="X357" s="181"/>
      <c r="Y357" s="181"/>
      <c r="Z357" s="181"/>
      <c r="AA357" s="181"/>
    </row>
    <row xmlns:x14ac="http://schemas.microsoft.com/office/spreadsheetml/2009/9/ac" r="358" ht="15.75" x14ac:dyDescent="0.25">
      <c r="A358" s="181"/>
      <c r="B358" s="182"/>
      <c r="C358" s="181"/>
      <c r="D358" s="181"/>
      <c r="E358" s="181"/>
      <c r="F358" s="181"/>
      <c r="G358" s="181"/>
      <c r="H358" s="181"/>
      <c r="I358" s="181"/>
      <c r="J358" s="181"/>
      <c r="K358" s="181"/>
      <c r="L358" s="181"/>
      <c r="M358" s="181"/>
      <c r="N358" s="181"/>
      <c r="O358" s="181"/>
      <c r="P358" s="181"/>
      <c r="Q358" s="181"/>
      <c r="R358" s="181"/>
      <c r="S358" s="181"/>
      <c r="T358" s="181"/>
      <c r="U358" s="181"/>
      <c r="V358" s="181"/>
      <c r="W358" s="181"/>
      <c r="X358" s="181"/>
      <c r="Y358" s="181"/>
      <c r="Z358" s="181"/>
      <c r="AA358" s="181"/>
    </row>
    <row xmlns:x14ac="http://schemas.microsoft.com/office/spreadsheetml/2009/9/ac" r="359" ht="15.75" x14ac:dyDescent="0.25">
      <c r="A359" s="181"/>
      <c r="B359" s="182"/>
      <c r="C359" s="181"/>
      <c r="D359" s="181"/>
      <c r="E359" s="181"/>
      <c r="F359" s="181"/>
      <c r="G359" s="181"/>
      <c r="H359" s="181"/>
      <c r="I359" s="181"/>
      <c r="J359" s="181"/>
      <c r="K359" s="181"/>
      <c r="L359" s="181"/>
      <c r="M359" s="181"/>
      <c r="N359" s="181"/>
      <c r="O359" s="181"/>
      <c r="P359" s="181"/>
      <c r="Q359" s="181"/>
      <c r="R359" s="181"/>
      <c r="S359" s="181"/>
      <c r="T359" s="181"/>
      <c r="U359" s="181"/>
      <c r="V359" s="181"/>
      <c r="W359" s="181"/>
      <c r="X359" s="181"/>
      <c r="Y359" s="181"/>
      <c r="Z359" s="181"/>
      <c r="AA359" s="181"/>
    </row>
    <row xmlns:x14ac="http://schemas.microsoft.com/office/spreadsheetml/2009/9/ac" r="360" ht="15.75" x14ac:dyDescent="0.25">
      <c r="A360" s="181"/>
      <c r="B360" s="182"/>
      <c r="C360" s="181"/>
      <c r="D360" s="181"/>
      <c r="E360" s="181"/>
      <c r="F360" s="181"/>
      <c r="G360" s="181"/>
      <c r="H360" s="181"/>
      <c r="I360" s="181"/>
      <c r="J360" s="181"/>
      <c r="K360" s="181"/>
      <c r="L360" s="181"/>
      <c r="M360" s="181"/>
      <c r="N360" s="181"/>
      <c r="O360" s="181"/>
      <c r="P360" s="181"/>
      <c r="Q360" s="181"/>
      <c r="R360" s="181"/>
      <c r="S360" s="181"/>
      <c r="T360" s="181"/>
      <c r="U360" s="181"/>
      <c r="V360" s="181"/>
      <c r="W360" s="181"/>
      <c r="X360" s="181"/>
      <c r="Y360" s="181"/>
      <c r="Z360" s="181"/>
      <c r="AA360" s="181"/>
    </row>
    <row xmlns:x14ac="http://schemas.microsoft.com/office/spreadsheetml/2009/9/ac" r="361" ht="15.75" x14ac:dyDescent="0.25">
      <c r="A361" s="181"/>
      <c r="B361" s="182"/>
      <c r="C361" s="181"/>
      <c r="D361" s="181"/>
      <c r="E361" s="181"/>
      <c r="F361" s="181"/>
      <c r="G361" s="181"/>
      <c r="H361" s="181"/>
      <c r="I361" s="181"/>
      <c r="J361" s="181"/>
      <c r="K361" s="181"/>
      <c r="L361" s="181"/>
      <c r="M361" s="181"/>
      <c r="N361" s="181"/>
      <c r="O361" s="181"/>
      <c r="P361" s="181"/>
      <c r="Q361" s="181"/>
      <c r="R361" s="181"/>
      <c r="S361" s="181"/>
      <c r="T361" s="181"/>
      <c r="U361" s="181"/>
      <c r="V361" s="181"/>
      <c r="W361" s="181"/>
      <c r="X361" s="181"/>
      <c r="Y361" s="181"/>
      <c r="Z361" s="181"/>
      <c r="AA361" s="181"/>
    </row>
    <row xmlns:x14ac="http://schemas.microsoft.com/office/spreadsheetml/2009/9/ac" r="362" ht="15.75" x14ac:dyDescent="0.25">
      <c r="A362" s="181"/>
      <c r="B362" s="182"/>
      <c r="C362" s="181"/>
      <c r="D362" s="181"/>
      <c r="E362" s="181"/>
      <c r="F362" s="181"/>
      <c r="G362" s="181"/>
      <c r="H362" s="181"/>
      <c r="I362" s="181"/>
      <c r="J362" s="181"/>
      <c r="K362" s="181"/>
      <c r="L362" s="181"/>
      <c r="M362" s="181"/>
      <c r="N362" s="181"/>
      <c r="O362" s="181"/>
      <c r="P362" s="181"/>
      <c r="Q362" s="181"/>
      <c r="R362" s="181"/>
      <c r="S362" s="181"/>
      <c r="T362" s="181"/>
      <c r="U362" s="181"/>
      <c r="V362" s="181"/>
      <c r="W362" s="181"/>
      <c r="X362" s="181"/>
      <c r="Y362" s="181"/>
      <c r="Z362" s="181"/>
      <c r="AA362" s="181"/>
    </row>
    <row xmlns:x14ac="http://schemas.microsoft.com/office/spreadsheetml/2009/9/ac" r="363" ht="15.75" x14ac:dyDescent="0.25">
      <c r="A363" s="181"/>
      <c r="B363" s="182"/>
      <c r="C363" s="181"/>
      <c r="D363" s="181"/>
      <c r="E363" s="181"/>
      <c r="F363" s="181"/>
      <c r="G363" s="181"/>
      <c r="H363" s="181"/>
      <c r="I363" s="181"/>
      <c r="J363" s="181"/>
      <c r="K363" s="181"/>
      <c r="L363" s="181"/>
      <c r="M363" s="181"/>
      <c r="N363" s="181"/>
      <c r="O363" s="181"/>
      <c r="P363" s="181"/>
      <c r="Q363" s="181"/>
      <c r="R363" s="181"/>
      <c r="S363" s="181"/>
      <c r="T363" s="181"/>
      <c r="U363" s="181"/>
      <c r="V363" s="181"/>
      <c r="W363" s="181"/>
      <c r="X363" s="181"/>
      <c r="Y363" s="181"/>
      <c r="Z363" s="181"/>
      <c r="AA363" s="181"/>
    </row>
    <row xmlns:x14ac="http://schemas.microsoft.com/office/spreadsheetml/2009/9/ac" r="364" ht="15.75" x14ac:dyDescent="0.25">
      <c r="A364" s="181"/>
      <c r="B364" s="182"/>
      <c r="C364" s="181"/>
      <c r="D364" s="181"/>
      <c r="E364" s="181"/>
      <c r="F364" s="181"/>
      <c r="G364" s="181"/>
      <c r="H364" s="181"/>
      <c r="I364" s="181"/>
      <c r="J364" s="181"/>
      <c r="K364" s="181"/>
      <c r="L364" s="181"/>
      <c r="M364" s="181"/>
      <c r="N364" s="181"/>
      <c r="O364" s="181"/>
      <c r="P364" s="181"/>
      <c r="Q364" s="181"/>
      <c r="R364" s="181"/>
      <c r="S364" s="181"/>
      <c r="T364" s="181"/>
      <c r="U364" s="181"/>
      <c r="V364" s="181"/>
      <c r="W364" s="181"/>
      <c r="X364" s="181"/>
      <c r="Y364" s="181"/>
      <c r="Z364" s="181"/>
      <c r="AA364" s="181"/>
    </row>
    <row xmlns:x14ac="http://schemas.microsoft.com/office/spreadsheetml/2009/9/ac" r="365" ht="15.75" x14ac:dyDescent="0.25">
      <c r="A365" s="181"/>
      <c r="B365" s="182"/>
      <c r="C365" s="181"/>
      <c r="D365" s="181"/>
      <c r="E365" s="181"/>
      <c r="F365" s="181"/>
      <c r="G365" s="181"/>
      <c r="H365" s="181"/>
      <c r="I365" s="181"/>
      <c r="J365" s="181"/>
      <c r="K365" s="181"/>
      <c r="L365" s="181"/>
      <c r="M365" s="181"/>
      <c r="N365" s="181"/>
      <c r="O365" s="181"/>
      <c r="P365" s="181"/>
      <c r="Q365" s="181"/>
      <c r="R365" s="181"/>
      <c r="S365" s="181"/>
      <c r="T365" s="181"/>
      <c r="U365" s="181"/>
      <c r="V365" s="181"/>
      <c r="W365" s="181"/>
      <c r="X365" s="181"/>
      <c r="Y365" s="181"/>
      <c r="Z365" s="181"/>
      <c r="AA365" s="181"/>
    </row>
    <row xmlns:x14ac="http://schemas.microsoft.com/office/spreadsheetml/2009/9/ac" r="366" ht="15.75" x14ac:dyDescent="0.25">
      <c r="A366" s="181"/>
      <c r="B366" s="182"/>
      <c r="C366" s="181"/>
      <c r="D366" s="181"/>
      <c r="E366" s="181"/>
      <c r="F366" s="181"/>
      <c r="G366" s="181"/>
      <c r="H366" s="181"/>
      <c r="I366" s="181"/>
      <c r="J366" s="181"/>
      <c r="K366" s="181"/>
      <c r="L366" s="181"/>
      <c r="M366" s="181"/>
      <c r="N366" s="181"/>
      <c r="O366" s="181"/>
      <c r="P366" s="181"/>
      <c r="Q366" s="181"/>
      <c r="R366" s="181"/>
      <c r="S366" s="181"/>
      <c r="T366" s="181"/>
      <c r="U366" s="181"/>
      <c r="V366" s="181"/>
      <c r="W366" s="181"/>
      <c r="X366" s="181"/>
      <c r="Y366" s="181"/>
      <c r="Z366" s="181"/>
      <c r="AA366" s="181"/>
    </row>
    <row xmlns:x14ac="http://schemas.microsoft.com/office/spreadsheetml/2009/9/ac" r="367" ht="15.75" x14ac:dyDescent="0.25">
      <c r="A367" s="181"/>
      <c r="B367" s="182"/>
      <c r="C367" s="181"/>
      <c r="D367" s="181"/>
      <c r="E367" s="181"/>
      <c r="F367" s="181"/>
      <c r="G367" s="181"/>
      <c r="H367" s="181"/>
      <c r="I367" s="181"/>
      <c r="J367" s="181"/>
      <c r="K367" s="181"/>
      <c r="L367" s="181"/>
      <c r="M367" s="181"/>
      <c r="N367" s="181"/>
      <c r="O367" s="181"/>
      <c r="P367" s="181"/>
      <c r="Q367" s="181"/>
      <c r="R367" s="181"/>
      <c r="S367" s="181"/>
      <c r="T367" s="181"/>
      <c r="U367" s="181"/>
      <c r="V367" s="181"/>
      <c r="W367" s="181"/>
      <c r="X367" s="181"/>
      <c r="Y367" s="181"/>
      <c r="Z367" s="181"/>
      <c r="AA367" s="181"/>
    </row>
    <row xmlns:x14ac="http://schemas.microsoft.com/office/spreadsheetml/2009/9/ac" r="368" ht="15.75" x14ac:dyDescent="0.25">
      <c r="A368" s="181"/>
      <c r="B368" s="182"/>
      <c r="C368" s="181"/>
      <c r="D368" s="181"/>
      <c r="E368" s="181"/>
      <c r="F368" s="181"/>
      <c r="G368" s="181"/>
      <c r="H368" s="181"/>
      <c r="I368" s="181"/>
      <c r="J368" s="181"/>
      <c r="K368" s="181"/>
      <c r="L368" s="181"/>
      <c r="M368" s="181"/>
      <c r="N368" s="181"/>
      <c r="O368" s="181"/>
      <c r="P368" s="181"/>
      <c r="Q368" s="181"/>
      <c r="R368" s="181"/>
      <c r="S368" s="181"/>
      <c r="T368" s="181"/>
      <c r="U368" s="181"/>
      <c r="V368" s="181"/>
      <c r="W368" s="181"/>
      <c r="X368" s="181"/>
      <c r="Y368" s="181"/>
      <c r="Z368" s="181"/>
      <c r="AA368" s="181"/>
    </row>
    <row xmlns:x14ac="http://schemas.microsoft.com/office/spreadsheetml/2009/9/ac" r="369" ht="15.75" x14ac:dyDescent="0.25">
      <c r="A369" s="181"/>
      <c r="B369" s="182"/>
      <c r="C369" s="181"/>
      <c r="D369" s="181"/>
      <c r="E369" s="181"/>
      <c r="F369" s="181"/>
      <c r="G369" s="181"/>
      <c r="H369" s="181"/>
      <c r="I369" s="181"/>
      <c r="J369" s="181"/>
      <c r="K369" s="181"/>
      <c r="L369" s="181"/>
      <c r="M369" s="181"/>
      <c r="N369" s="181"/>
      <c r="O369" s="181"/>
      <c r="P369" s="181"/>
      <c r="Q369" s="181"/>
      <c r="R369" s="181"/>
      <c r="S369" s="181"/>
      <c r="T369" s="181"/>
      <c r="U369" s="181"/>
      <c r="V369" s="181"/>
      <c r="W369" s="181"/>
      <c r="X369" s="181"/>
      <c r="Y369" s="181"/>
      <c r="Z369" s="181"/>
      <c r="AA369" s="181"/>
    </row>
    <row xmlns:x14ac="http://schemas.microsoft.com/office/spreadsheetml/2009/9/ac" r="370" ht="15.75" x14ac:dyDescent="0.25">
      <c r="A370" s="181"/>
      <c r="B370" s="182"/>
      <c r="C370" s="181"/>
      <c r="D370" s="181"/>
      <c r="E370" s="181"/>
      <c r="F370" s="181"/>
      <c r="G370" s="181"/>
      <c r="H370" s="181"/>
      <c r="I370" s="181"/>
      <c r="J370" s="181"/>
      <c r="K370" s="181"/>
      <c r="L370" s="181"/>
      <c r="M370" s="181"/>
      <c r="N370" s="181"/>
      <c r="O370" s="181"/>
      <c r="P370" s="181"/>
      <c r="Q370" s="181"/>
      <c r="R370" s="181"/>
      <c r="S370" s="181"/>
      <c r="T370" s="181"/>
      <c r="U370" s="181"/>
      <c r="V370" s="181"/>
      <c r="W370" s="181"/>
      <c r="X370" s="181"/>
      <c r="Y370" s="181"/>
      <c r="Z370" s="181"/>
      <c r="AA370" s="181"/>
    </row>
    <row xmlns:x14ac="http://schemas.microsoft.com/office/spreadsheetml/2009/9/ac" r="371" ht="15.75" x14ac:dyDescent="0.25">
      <c r="A371" s="181"/>
      <c r="B371" s="182"/>
      <c r="C371" s="181"/>
      <c r="D371" s="181"/>
      <c r="E371" s="181"/>
      <c r="F371" s="181"/>
      <c r="G371" s="181"/>
      <c r="H371" s="181"/>
      <c r="I371" s="181"/>
      <c r="J371" s="181"/>
      <c r="K371" s="181"/>
      <c r="L371" s="181"/>
      <c r="M371" s="181"/>
      <c r="N371" s="181"/>
      <c r="O371" s="181"/>
      <c r="P371" s="181"/>
      <c r="Q371" s="181"/>
      <c r="R371" s="181"/>
      <c r="S371" s="181"/>
      <c r="T371" s="181"/>
      <c r="U371" s="181"/>
      <c r="V371" s="181"/>
      <c r="W371" s="181"/>
      <c r="X371" s="181"/>
      <c r="Y371" s="181"/>
      <c r="Z371" s="181"/>
      <c r="AA371" s="181"/>
    </row>
    <row xmlns:x14ac="http://schemas.microsoft.com/office/spreadsheetml/2009/9/ac" r="372" ht="15.75" x14ac:dyDescent="0.25">
      <c r="A372" s="181"/>
      <c r="B372" s="182"/>
      <c r="C372" s="181"/>
      <c r="D372" s="181"/>
      <c r="E372" s="181"/>
      <c r="F372" s="181"/>
      <c r="G372" s="181"/>
      <c r="H372" s="181"/>
      <c r="I372" s="181"/>
      <c r="J372" s="181"/>
      <c r="K372" s="181"/>
      <c r="L372" s="181"/>
      <c r="M372" s="181"/>
      <c r="N372" s="181"/>
      <c r="O372" s="181"/>
      <c r="P372" s="181"/>
      <c r="Q372" s="181"/>
      <c r="R372" s="181"/>
      <c r="S372" s="181"/>
      <c r="T372" s="181"/>
      <c r="U372" s="181"/>
      <c r="V372" s="181"/>
      <c r="W372" s="181"/>
      <c r="X372" s="181"/>
      <c r="Y372" s="181"/>
      <c r="Z372" s="181"/>
      <c r="AA372" s="181"/>
    </row>
    <row xmlns:x14ac="http://schemas.microsoft.com/office/spreadsheetml/2009/9/ac" r="373" ht="15.75" x14ac:dyDescent="0.25">
      <c r="A373" s="181"/>
      <c r="B373" s="182"/>
      <c r="C373" s="181"/>
      <c r="D373" s="181"/>
      <c r="E373" s="181"/>
      <c r="F373" s="181"/>
      <c r="G373" s="181"/>
      <c r="H373" s="181"/>
      <c r="I373" s="181"/>
      <c r="J373" s="181"/>
      <c r="K373" s="181"/>
      <c r="L373" s="181"/>
      <c r="M373" s="181"/>
      <c r="N373" s="181"/>
      <c r="O373" s="181"/>
      <c r="P373" s="181"/>
      <c r="Q373" s="181"/>
      <c r="R373" s="181"/>
      <c r="S373" s="181"/>
      <c r="T373" s="181"/>
      <c r="U373" s="181"/>
      <c r="V373" s="181"/>
      <c r="W373" s="181"/>
      <c r="X373" s="181"/>
      <c r="Y373" s="181"/>
      <c r="Z373" s="181"/>
      <c r="AA373" s="181"/>
    </row>
    <row xmlns:x14ac="http://schemas.microsoft.com/office/spreadsheetml/2009/9/ac" r="374" ht="15.75" x14ac:dyDescent="0.25">
      <c r="A374" s="181"/>
      <c r="B374" s="182"/>
      <c r="C374" s="181"/>
      <c r="D374" s="181"/>
      <c r="E374" s="181"/>
      <c r="F374" s="181"/>
      <c r="G374" s="181"/>
      <c r="H374" s="181"/>
      <c r="I374" s="181"/>
      <c r="J374" s="181"/>
      <c r="K374" s="181"/>
      <c r="L374" s="181"/>
      <c r="M374" s="181"/>
      <c r="N374" s="181"/>
      <c r="O374" s="181"/>
      <c r="P374" s="181"/>
      <c r="Q374" s="181"/>
      <c r="R374" s="181"/>
      <c r="S374" s="181"/>
      <c r="T374" s="181"/>
      <c r="U374" s="181"/>
      <c r="V374" s="181"/>
      <c r="W374" s="181"/>
      <c r="X374" s="181"/>
      <c r="Y374" s="181"/>
      <c r="Z374" s="181"/>
      <c r="AA374" s="181"/>
    </row>
    <row xmlns:x14ac="http://schemas.microsoft.com/office/spreadsheetml/2009/9/ac" r="375" ht="15.75" x14ac:dyDescent="0.25">
      <c r="A375" s="181"/>
      <c r="B375" s="182"/>
      <c r="C375" s="181"/>
      <c r="D375" s="181"/>
      <c r="E375" s="181"/>
      <c r="F375" s="181"/>
      <c r="G375" s="181"/>
      <c r="H375" s="181"/>
      <c r="I375" s="181"/>
      <c r="J375" s="181"/>
      <c r="K375" s="181"/>
      <c r="L375" s="181"/>
      <c r="M375" s="181"/>
      <c r="N375" s="181"/>
      <c r="O375" s="181"/>
      <c r="P375" s="181"/>
      <c r="Q375" s="181"/>
      <c r="R375" s="181"/>
      <c r="S375" s="181"/>
      <c r="T375" s="181"/>
      <c r="U375" s="181"/>
      <c r="V375" s="181"/>
      <c r="W375" s="181"/>
      <c r="X375" s="181"/>
      <c r="Y375" s="181"/>
      <c r="Z375" s="181"/>
      <c r="AA375" s="181"/>
    </row>
    <row xmlns:x14ac="http://schemas.microsoft.com/office/spreadsheetml/2009/9/ac" r="376" ht="15.75" x14ac:dyDescent="0.25">
      <c r="A376" s="181"/>
      <c r="B376" s="182"/>
      <c r="C376" s="181"/>
      <c r="D376" s="181"/>
      <c r="E376" s="181"/>
      <c r="F376" s="181"/>
      <c r="G376" s="181"/>
      <c r="H376" s="181"/>
      <c r="I376" s="181"/>
      <c r="J376" s="181"/>
      <c r="K376" s="181"/>
      <c r="L376" s="181"/>
      <c r="M376" s="181"/>
      <c r="N376" s="181"/>
      <c r="O376" s="181"/>
      <c r="P376" s="181"/>
      <c r="Q376" s="181"/>
      <c r="R376" s="181"/>
      <c r="S376" s="181"/>
      <c r="T376" s="181"/>
      <c r="U376" s="181"/>
      <c r="V376" s="181"/>
      <c r="W376" s="181"/>
      <c r="X376" s="181"/>
      <c r="Y376" s="181"/>
      <c r="Z376" s="181"/>
      <c r="AA376" s="181"/>
    </row>
    <row xmlns:x14ac="http://schemas.microsoft.com/office/spreadsheetml/2009/9/ac" r="377" ht="15.75" x14ac:dyDescent="0.25">
      <c r="A377" s="181"/>
      <c r="B377" s="182"/>
      <c r="C377" s="181"/>
      <c r="D377" s="181"/>
      <c r="E377" s="181"/>
      <c r="F377" s="181"/>
      <c r="G377" s="181"/>
      <c r="H377" s="181"/>
      <c r="I377" s="181"/>
      <c r="J377" s="181"/>
      <c r="K377" s="181"/>
      <c r="L377" s="181"/>
      <c r="M377" s="181"/>
      <c r="N377" s="181"/>
      <c r="O377" s="181"/>
      <c r="P377" s="181"/>
      <c r="Q377" s="181"/>
      <c r="R377" s="181"/>
      <c r="S377" s="181"/>
      <c r="T377" s="181"/>
      <c r="U377" s="181"/>
      <c r="V377" s="181"/>
      <c r="W377" s="181"/>
      <c r="X377" s="181"/>
      <c r="Y377" s="181"/>
      <c r="Z377" s="181"/>
      <c r="AA377" s="181"/>
    </row>
    <row xmlns:x14ac="http://schemas.microsoft.com/office/spreadsheetml/2009/9/ac" r="378" ht="15.75" x14ac:dyDescent="0.25">
      <c r="A378" s="181"/>
      <c r="B378" s="182"/>
      <c r="C378" s="181"/>
      <c r="D378" s="181"/>
      <c r="E378" s="181"/>
      <c r="F378" s="181"/>
      <c r="G378" s="181"/>
      <c r="H378" s="181"/>
      <c r="I378" s="181"/>
      <c r="J378" s="181"/>
      <c r="K378" s="181"/>
      <c r="L378" s="181"/>
      <c r="M378" s="181"/>
      <c r="N378" s="181"/>
      <c r="O378" s="181"/>
      <c r="P378" s="181"/>
      <c r="Q378" s="181"/>
      <c r="R378" s="181"/>
      <c r="S378" s="181"/>
      <c r="T378" s="181"/>
      <c r="U378" s="181"/>
      <c r="V378" s="181"/>
      <c r="W378" s="181"/>
      <c r="X378" s="181"/>
      <c r="Y378" s="181"/>
      <c r="Z378" s="181"/>
      <c r="AA378" s="181"/>
    </row>
    <row xmlns:x14ac="http://schemas.microsoft.com/office/spreadsheetml/2009/9/ac" r="379" ht="15.75" x14ac:dyDescent="0.25">
      <c r="A379" s="181"/>
      <c r="B379" s="182"/>
      <c r="C379" s="181"/>
      <c r="D379" s="181"/>
      <c r="E379" s="181"/>
      <c r="F379" s="181"/>
      <c r="G379" s="181"/>
      <c r="H379" s="181"/>
      <c r="I379" s="181"/>
      <c r="J379" s="181"/>
      <c r="K379" s="181"/>
      <c r="L379" s="181"/>
      <c r="M379" s="181"/>
      <c r="N379" s="181"/>
      <c r="O379" s="181"/>
      <c r="P379" s="181"/>
      <c r="Q379" s="181"/>
      <c r="R379" s="181"/>
      <c r="S379" s="181"/>
      <c r="T379" s="181"/>
      <c r="U379" s="181"/>
      <c r="V379" s="181"/>
      <c r="W379" s="181"/>
      <c r="X379" s="181"/>
      <c r="Y379" s="181"/>
      <c r="Z379" s="181"/>
      <c r="AA379" s="181"/>
    </row>
    <row xmlns:x14ac="http://schemas.microsoft.com/office/spreadsheetml/2009/9/ac" r="380" ht="15.75" x14ac:dyDescent="0.25">
      <c r="A380" s="181"/>
      <c r="B380" s="182"/>
      <c r="C380" s="181"/>
      <c r="D380" s="181"/>
      <c r="E380" s="181"/>
      <c r="F380" s="181"/>
      <c r="G380" s="181"/>
      <c r="H380" s="181"/>
      <c r="I380" s="181"/>
      <c r="J380" s="181"/>
      <c r="K380" s="181"/>
      <c r="L380" s="181"/>
      <c r="M380" s="181"/>
      <c r="N380" s="181"/>
      <c r="O380" s="181"/>
      <c r="P380" s="181"/>
      <c r="Q380" s="181"/>
      <c r="R380" s="181"/>
      <c r="S380" s="181"/>
      <c r="T380" s="181"/>
      <c r="U380" s="181"/>
      <c r="V380" s="181"/>
      <c r="W380" s="181"/>
      <c r="X380" s="181"/>
      <c r="Y380" s="181"/>
      <c r="Z380" s="181"/>
      <c r="AA380" s="181"/>
    </row>
    <row xmlns:x14ac="http://schemas.microsoft.com/office/spreadsheetml/2009/9/ac" r="381" ht="15.75" x14ac:dyDescent="0.25">
      <c r="A381" s="181"/>
      <c r="B381" s="182"/>
      <c r="C381" s="181"/>
      <c r="D381" s="181"/>
      <c r="E381" s="181"/>
      <c r="F381" s="181"/>
      <c r="G381" s="181"/>
      <c r="H381" s="181"/>
      <c r="I381" s="181"/>
      <c r="J381" s="181"/>
      <c r="K381" s="181"/>
      <c r="L381" s="181"/>
      <c r="M381" s="181"/>
      <c r="N381" s="181"/>
      <c r="O381" s="181"/>
      <c r="P381" s="181"/>
      <c r="Q381" s="181"/>
      <c r="R381" s="181"/>
      <c r="S381" s="181"/>
      <c r="T381" s="181"/>
      <c r="U381" s="181"/>
      <c r="V381" s="181"/>
      <c r="W381" s="181"/>
      <c r="X381" s="181"/>
      <c r="Y381" s="181"/>
      <c r="Z381" s="181"/>
      <c r="AA381" s="181"/>
    </row>
    <row xmlns:x14ac="http://schemas.microsoft.com/office/spreadsheetml/2009/9/ac" r="382" ht="15.75" x14ac:dyDescent="0.25">
      <c r="A382" s="181"/>
      <c r="B382" s="182"/>
      <c r="C382" s="181"/>
      <c r="D382" s="181"/>
      <c r="E382" s="181"/>
      <c r="F382" s="181"/>
      <c r="G382" s="181"/>
      <c r="H382" s="181"/>
      <c r="I382" s="181"/>
      <c r="J382" s="181"/>
      <c r="K382" s="181"/>
      <c r="L382" s="181"/>
      <c r="M382" s="181"/>
      <c r="N382" s="181"/>
      <c r="O382" s="181"/>
      <c r="P382" s="181"/>
      <c r="Q382" s="181"/>
      <c r="R382" s="181"/>
      <c r="S382" s="181"/>
      <c r="T382" s="181"/>
      <c r="U382" s="181"/>
      <c r="V382" s="181"/>
      <c r="W382" s="181"/>
      <c r="X382" s="181"/>
      <c r="Y382" s="181"/>
      <c r="Z382" s="181"/>
      <c r="AA382" s="181"/>
    </row>
    <row xmlns:x14ac="http://schemas.microsoft.com/office/spreadsheetml/2009/9/ac" r="383" ht="15.75" x14ac:dyDescent="0.25">
      <c r="A383" s="181"/>
      <c r="B383" s="182"/>
      <c r="C383" s="181"/>
      <c r="D383" s="181"/>
      <c r="E383" s="181"/>
      <c r="F383" s="181"/>
      <c r="G383" s="181"/>
      <c r="H383" s="181"/>
      <c r="I383" s="181"/>
      <c r="J383" s="181"/>
      <c r="K383" s="181"/>
      <c r="L383" s="181"/>
      <c r="M383" s="181"/>
      <c r="N383" s="181"/>
      <c r="O383" s="181"/>
      <c r="P383" s="181"/>
      <c r="Q383" s="181"/>
      <c r="R383" s="181"/>
      <c r="S383" s="181"/>
      <c r="T383" s="181"/>
      <c r="U383" s="181"/>
      <c r="V383" s="181"/>
      <c r="W383" s="181"/>
      <c r="X383" s="181"/>
      <c r="Y383" s="181"/>
      <c r="Z383" s="181"/>
      <c r="AA383" s="181"/>
    </row>
    <row xmlns:x14ac="http://schemas.microsoft.com/office/spreadsheetml/2009/9/ac" r="384" ht="15.75" x14ac:dyDescent="0.25">
      <c r="A384" s="181"/>
      <c r="B384" s="182"/>
      <c r="C384" s="181"/>
      <c r="D384" s="181"/>
      <c r="E384" s="181"/>
      <c r="F384" s="181"/>
      <c r="G384" s="181"/>
      <c r="H384" s="181"/>
      <c r="I384" s="181"/>
      <c r="J384" s="181"/>
      <c r="K384" s="181"/>
      <c r="L384" s="181"/>
      <c r="M384" s="181"/>
      <c r="N384" s="181"/>
      <c r="O384" s="181"/>
      <c r="P384" s="181"/>
      <c r="Q384" s="181"/>
      <c r="R384" s="181"/>
      <c r="S384" s="181"/>
      <c r="T384" s="181"/>
      <c r="U384" s="181"/>
      <c r="V384" s="181"/>
      <c r="W384" s="181"/>
      <c r="X384" s="181"/>
      <c r="Y384" s="181"/>
      <c r="Z384" s="181"/>
      <c r="AA384" s="181"/>
    </row>
    <row xmlns:x14ac="http://schemas.microsoft.com/office/spreadsheetml/2009/9/ac" r="385" ht="15.75" x14ac:dyDescent="0.25">
      <c r="A385" s="181"/>
      <c r="B385" s="182"/>
      <c r="C385" s="181"/>
      <c r="D385" s="181"/>
      <c r="E385" s="181"/>
      <c r="F385" s="181"/>
      <c r="G385" s="181"/>
      <c r="H385" s="181"/>
      <c r="I385" s="181"/>
      <c r="J385" s="181"/>
      <c r="K385" s="181"/>
      <c r="L385" s="181"/>
      <c r="M385" s="181"/>
      <c r="N385" s="181"/>
      <c r="O385" s="181"/>
      <c r="P385" s="181"/>
      <c r="Q385" s="181"/>
      <c r="R385" s="181"/>
      <c r="S385" s="181"/>
      <c r="T385" s="181"/>
      <c r="U385" s="181"/>
      <c r="V385" s="181"/>
      <c r="W385" s="181"/>
      <c r="X385" s="181"/>
      <c r="Y385" s="181"/>
      <c r="Z385" s="181"/>
      <c r="AA385" s="181"/>
    </row>
    <row xmlns:x14ac="http://schemas.microsoft.com/office/spreadsheetml/2009/9/ac" r="386" ht="15.75" x14ac:dyDescent="0.25">
      <c r="A386" s="181"/>
      <c r="B386" s="182"/>
      <c r="C386" s="181"/>
      <c r="D386" s="181"/>
      <c r="E386" s="181"/>
      <c r="F386" s="181"/>
      <c r="G386" s="181"/>
      <c r="H386" s="181"/>
      <c r="I386" s="181"/>
      <c r="J386" s="181"/>
      <c r="K386" s="181"/>
      <c r="L386" s="181"/>
      <c r="M386" s="181"/>
      <c r="N386" s="181"/>
      <c r="O386" s="181"/>
      <c r="P386" s="181"/>
      <c r="Q386" s="181"/>
      <c r="R386" s="181"/>
      <c r="S386" s="181"/>
      <c r="T386" s="181"/>
      <c r="U386" s="181"/>
      <c r="V386" s="181"/>
      <c r="W386" s="181"/>
      <c r="X386" s="181"/>
      <c r="Y386" s="181"/>
      <c r="Z386" s="181"/>
      <c r="AA386" s="181"/>
    </row>
    <row xmlns:x14ac="http://schemas.microsoft.com/office/spreadsheetml/2009/9/ac" r="387" ht="15.75" x14ac:dyDescent="0.25">
      <c r="A387" s="181"/>
      <c r="B387" s="182"/>
      <c r="C387" s="181"/>
      <c r="D387" s="181"/>
      <c r="E387" s="181"/>
      <c r="F387" s="181"/>
      <c r="G387" s="181"/>
      <c r="H387" s="181"/>
      <c r="I387" s="181"/>
      <c r="J387" s="181"/>
      <c r="K387" s="181"/>
      <c r="L387" s="181"/>
      <c r="M387" s="181"/>
      <c r="N387" s="181"/>
      <c r="O387" s="181"/>
      <c r="P387" s="181"/>
      <c r="Q387" s="181"/>
      <c r="R387" s="181"/>
      <c r="S387" s="181"/>
      <c r="T387" s="181"/>
      <c r="U387" s="181"/>
      <c r="V387" s="181"/>
      <c r="W387" s="181"/>
      <c r="X387" s="181"/>
      <c r="Y387" s="181"/>
      <c r="Z387" s="181"/>
      <c r="AA387" s="181"/>
    </row>
    <row xmlns:x14ac="http://schemas.microsoft.com/office/spreadsheetml/2009/9/ac" r="388" ht="15.75" x14ac:dyDescent="0.25">
      <c r="A388" s="181"/>
      <c r="B388" s="182"/>
      <c r="C388" s="181"/>
      <c r="D388" s="181"/>
      <c r="E388" s="181"/>
      <c r="F388" s="181"/>
      <c r="G388" s="181"/>
      <c r="H388" s="181"/>
      <c r="I388" s="181"/>
      <c r="J388" s="181"/>
      <c r="K388" s="181"/>
      <c r="L388" s="181"/>
      <c r="M388" s="181"/>
      <c r="N388" s="181"/>
      <c r="O388" s="181"/>
      <c r="P388" s="181"/>
      <c r="Q388" s="181"/>
      <c r="R388" s="181"/>
      <c r="S388" s="181"/>
      <c r="T388" s="181"/>
      <c r="U388" s="181"/>
      <c r="V388" s="181"/>
      <c r="W388" s="181"/>
      <c r="X388" s="181"/>
      <c r="Y388" s="181"/>
      <c r="Z388" s="181"/>
      <c r="AA388" s="181"/>
    </row>
    <row xmlns:x14ac="http://schemas.microsoft.com/office/spreadsheetml/2009/9/ac" r="389" ht="15.75" x14ac:dyDescent="0.25">
      <c r="A389" s="181"/>
      <c r="B389" s="182"/>
      <c r="C389" s="181"/>
      <c r="D389" s="181"/>
      <c r="E389" s="181"/>
      <c r="F389" s="181"/>
      <c r="G389" s="181"/>
      <c r="H389" s="181"/>
      <c r="I389" s="181"/>
      <c r="J389" s="181"/>
      <c r="K389" s="181"/>
      <c r="L389" s="181"/>
      <c r="M389" s="181"/>
      <c r="N389" s="181"/>
      <c r="O389" s="181"/>
      <c r="P389" s="181"/>
      <c r="Q389" s="181"/>
      <c r="R389" s="181"/>
      <c r="S389" s="181"/>
      <c r="T389" s="181"/>
      <c r="U389" s="181"/>
      <c r="V389" s="181"/>
      <c r="W389" s="181"/>
      <c r="X389" s="181"/>
      <c r="Y389" s="181"/>
      <c r="Z389" s="181"/>
      <c r="AA389" s="181"/>
    </row>
    <row xmlns:x14ac="http://schemas.microsoft.com/office/spreadsheetml/2009/9/ac" r="390" ht="15.75" x14ac:dyDescent="0.25">
      <c r="A390" s="181"/>
      <c r="B390" s="182"/>
      <c r="C390" s="181"/>
      <c r="D390" s="181"/>
      <c r="E390" s="181"/>
      <c r="F390" s="181"/>
      <c r="G390" s="181"/>
      <c r="H390" s="181"/>
      <c r="I390" s="181"/>
      <c r="J390" s="181"/>
      <c r="K390" s="181"/>
      <c r="L390" s="181"/>
      <c r="M390" s="181"/>
      <c r="N390" s="181"/>
      <c r="O390" s="181"/>
      <c r="P390" s="181"/>
      <c r="Q390" s="181"/>
      <c r="R390" s="181"/>
      <c r="S390" s="181"/>
      <c r="T390" s="181"/>
      <c r="U390" s="181"/>
      <c r="V390" s="181"/>
      <c r="W390" s="181"/>
      <c r="X390" s="181"/>
      <c r="Y390" s="181"/>
      <c r="Z390" s="181"/>
      <c r="AA390" s="181"/>
    </row>
    <row xmlns:x14ac="http://schemas.microsoft.com/office/spreadsheetml/2009/9/ac" r="391" ht="15.75" x14ac:dyDescent="0.25">
      <c r="A391" s="181"/>
      <c r="B391" s="182"/>
      <c r="C391" s="181"/>
      <c r="D391" s="181"/>
      <c r="E391" s="181"/>
      <c r="F391" s="181"/>
      <c r="G391" s="181"/>
      <c r="H391" s="181"/>
      <c r="I391" s="181"/>
      <c r="J391" s="181"/>
      <c r="K391" s="181"/>
      <c r="L391" s="181"/>
      <c r="M391" s="181"/>
      <c r="N391" s="181"/>
      <c r="O391" s="181"/>
      <c r="P391" s="181"/>
      <c r="Q391" s="181"/>
      <c r="R391" s="181"/>
      <c r="S391" s="181"/>
      <c r="T391" s="181"/>
      <c r="U391" s="181"/>
      <c r="V391" s="181"/>
      <c r="W391" s="181"/>
      <c r="X391" s="181"/>
      <c r="Y391" s="181"/>
      <c r="Z391" s="181"/>
      <c r="AA391" s="181"/>
    </row>
    <row xmlns:x14ac="http://schemas.microsoft.com/office/spreadsheetml/2009/9/ac" r="392" ht="15.75" x14ac:dyDescent="0.25">
      <c r="A392" s="181"/>
      <c r="B392" s="182"/>
      <c r="C392" s="181"/>
      <c r="D392" s="181"/>
      <c r="E392" s="181"/>
      <c r="F392" s="181"/>
      <c r="G392" s="181"/>
      <c r="H392" s="181"/>
      <c r="I392" s="181"/>
      <c r="J392" s="181"/>
      <c r="K392" s="181"/>
      <c r="L392" s="181"/>
      <c r="M392" s="181"/>
      <c r="N392" s="181"/>
      <c r="O392" s="181"/>
      <c r="P392" s="181"/>
      <c r="Q392" s="181"/>
      <c r="R392" s="181"/>
      <c r="S392" s="181"/>
      <c r="T392" s="181"/>
      <c r="U392" s="181"/>
      <c r="V392" s="181"/>
      <c r="W392" s="181"/>
      <c r="X392" s="181"/>
      <c r="Y392" s="181"/>
      <c r="Z392" s="181"/>
      <c r="AA392" s="181"/>
    </row>
    <row xmlns:x14ac="http://schemas.microsoft.com/office/spreadsheetml/2009/9/ac" r="393" ht="15.75" x14ac:dyDescent="0.25">
      <c r="A393" s="181"/>
      <c r="B393" s="182"/>
      <c r="C393" s="181"/>
      <c r="D393" s="181"/>
      <c r="E393" s="181"/>
      <c r="F393" s="181"/>
      <c r="G393" s="181"/>
      <c r="H393" s="181"/>
      <c r="I393" s="181"/>
      <c r="J393" s="181"/>
      <c r="K393" s="181"/>
      <c r="L393" s="181"/>
      <c r="M393" s="181"/>
      <c r="N393" s="181"/>
      <c r="O393" s="181"/>
      <c r="P393" s="181"/>
      <c r="Q393" s="181"/>
      <c r="R393" s="181"/>
      <c r="S393" s="181"/>
      <c r="T393" s="181"/>
      <c r="U393" s="181"/>
      <c r="V393" s="181"/>
      <c r="W393" s="181"/>
      <c r="X393" s="181"/>
      <c r="Y393" s="181"/>
      <c r="Z393" s="181"/>
      <c r="AA393" s="181"/>
    </row>
    <row xmlns:x14ac="http://schemas.microsoft.com/office/spreadsheetml/2009/9/ac" r="394" ht="15.75" x14ac:dyDescent="0.25">
      <c r="A394" s="181"/>
      <c r="B394" s="182"/>
      <c r="C394" s="181"/>
      <c r="D394" s="181"/>
      <c r="E394" s="181"/>
      <c r="F394" s="181"/>
      <c r="G394" s="181"/>
      <c r="H394" s="181"/>
      <c r="I394" s="181"/>
      <c r="J394" s="181"/>
      <c r="K394" s="181"/>
      <c r="L394" s="181"/>
      <c r="M394" s="181"/>
      <c r="N394" s="181"/>
      <c r="O394" s="181"/>
      <c r="P394" s="181"/>
      <c r="Q394" s="181"/>
      <c r="R394" s="181"/>
      <c r="S394" s="181"/>
      <c r="T394" s="181"/>
      <c r="U394" s="181"/>
      <c r="V394" s="181"/>
      <c r="W394" s="181"/>
      <c r="X394" s="181"/>
      <c r="Y394" s="181"/>
      <c r="Z394" s="181"/>
      <c r="AA394" s="181"/>
    </row>
    <row xmlns:x14ac="http://schemas.microsoft.com/office/spreadsheetml/2009/9/ac" r="395" ht="15.75" x14ac:dyDescent="0.25">
      <c r="A395" s="181"/>
      <c r="B395" s="182"/>
      <c r="C395" s="181"/>
      <c r="D395" s="181"/>
      <c r="E395" s="181"/>
      <c r="F395" s="181"/>
      <c r="G395" s="181"/>
      <c r="H395" s="181"/>
      <c r="I395" s="181"/>
      <c r="J395" s="181"/>
      <c r="K395" s="181"/>
      <c r="L395" s="181"/>
      <c r="M395" s="181"/>
      <c r="N395" s="181"/>
      <c r="O395" s="181"/>
      <c r="P395" s="181"/>
      <c r="Q395" s="181"/>
      <c r="R395" s="181"/>
      <c r="S395" s="181"/>
      <c r="T395" s="181"/>
      <c r="U395" s="181"/>
      <c r="V395" s="181"/>
      <c r="W395" s="181"/>
      <c r="X395" s="181"/>
      <c r="Y395" s="181"/>
      <c r="Z395" s="181"/>
      <c r="AA395" s="181"/>
    </row>
    <row xmlns:x14ac="http://schemas.microsoft.com/office/spreadsheetml/2009/9/ac" r="396" ht="15.75" x14ac:dyDescent="0.25">
      <c r="A396" s="181"/>
      <c r="B396" s="182"/>
      <c r="C396" s="181"/>
      <c r="D396" s="181"/>
      <c r="E396" s="181"/>
      <c r="F396" s="181"/>
      <c r="G396" s="181"/>
      <c r="H396" s="181"/>
      <c r="I396" s="181"/>
      <c r="J396" s="181"/>
      <c r="K396" s="181"/>
      <c r="L396" s="181"/>
      <c r="M396" s="181"/>
      <c r="N396" s="181"/>
      <c r="O396" s="181"/>
      <c r="P396" s="181"/>
      <c r="Q396" s="181"/>
      <c r="R396" s="181"/>
      <c r="S396" s="181"/>
      <c r="T396" s="181"/>
      <c r="U396" s="181"/>
      <c r="V396" s="181"/>
      <c r="W396" s="181"/>
      <c r="X396" s="181"/>
      <c r="Y396" s="181"/>
      <c r="Z396" s="181"/>
      <c r="AA396" s="181"/>
    </row>
    <row xmlns:x14ac="http://schemas.microsoft.com/office/spreadsheetml/2009/9/ac" r="397" ht="15.75" x14ac:dyDescent="0.25">
      <c r="A397" s="181"/>
      <c r="B397" s="182"/>
      <c r="C397" s="181"/>
      <c r="D397" s="181"/>
      <c r="E397" s="181"/>
      <c r="F397" s="181"/>
      <c r="G397" s="181"/>
      <c r="H397" s="181"/>
      <c r="I397" s="181"/>
      <c r="J397" s="181"/>
      <c r="K397" s="181"/>
      <c r="L397" s="181"/>
      <c r="M397" s="181"/>
      <c r="N397" s="181"/>
      <c r="O397" s="181"/>
      <c r="P397" s="181"/>
      <c r="Q397" s="181"/>
      <c r="R397" s="181"/>
      <c r="S397" s="181"/>
      <c r="T397" s="181"/>
      <c r="U397" s="181"/>
      <c r="V397" s="181"/>
      <c r="W397" s="181"/>
      <c r="X397" s="181"/>
      <c r="Y397" s="181"/>
      <c r="Z397" s="181"/>
      <c r="AA397" s="181"/>
    </row>
    <row xmlns:x14ac="http://schemas.microsoft.com/office/spreadsheetml/2009/9/ac" r="398" ht="15.75" x14ac:dyDescent="0.25">
      <c r="A398" s="181"/>
      <c r="B398" s="182"/>
      <c r="C398" s="181"/>
      <c r="D398" s="181"/>
      <c r="E398" s="181"/>
      <c r="F398" s="181"/>
      <c r="G398" s="181"/>
      <c r="H398" s="181"/>
      <c r="I398" s="181"/>
      <c r="J398" s="181"/>
      <c r="K398" s="181"/>
      <c r="L398" s="181"/>
      <c r="M398" s="181"/>
      <c r="N398" s="181"/>
      <c r="O398" s="181"/>
      <c r="P398" s="181"/>
      <c r="Q398" s="181"/>
      <c r="R398" s="181"/>
      <c r="S398" s="181"/>
      <c r="T398" s="181"/>
      <c r="U398" s="181"/>
      <c r="V398" s="181"/>
      <c r="W398" s="181"/>
      <c r="X398" s="181"/>
      <c r="Y398" s="181"/>
      <c r="Z398" s="181"/>
      <c r="AA398" s="181"/>
    </row>
    <row xmlns:x14ac="http://schemas.microsoft.com/office/spreadsheetml/2009/9/ac" r="399" ht="15.75" x14ac:dyDescent="0.25">
      <c r="A399" s="181"/>
      <c r="B399" s="182"/>
      <c r="C399" s="181"/>
      <c r="D399" s="181"/>
      <c r="E399" s="181"/>
      <c r="F399" s="181"/>
      <c r="G399" s="181"/>
      <c r="H399" s="181"/>
      <c r="I399" s="181"/>
      <c r="J399" s="181"/>
      <c r="K399" s="181"/>
      <c r="L399" s="181"/>
      <c r="M399" s="181"/>
      <c r="N399" s="181"/>
      <c r="O399" s="181"/>
      <c r="P399" s="181"/>
      <c r="Q399" s="181"/>
      <c r="R399" s="181"/>
      <c r="S399" s="181"/>
      <c r="T399" s="181"/>
      <c r="U399" s="181"/>
      <c r="V399" s="181"/>
      <c r="W399" s="181"/>
      <c r="X399" s="181"/>
      <c r="Y399" s="181"/>
      <c r="Z399" s="181"/>
      <c r="AA399" s="181"/>
    </row>
    <row xmlns:x14ac="http://schemas.microsoft.com/office/spreadsheetml/2009/9/ac" r="400" ht="15.75" x14ac:dyDescent="0.25">
      <c r="A400" s="181"/>
      <c r="B400" s="182"/>
      <c r="C400" s="181"/>
      <c r="D400" s="181"/>
      <c r="E400" s="181"/>
      <c r="F400" s="181"/>
      <c r="G400" s="181"/>
      <c r="H400" s="181"/>
      <c r="I400" s="181"/>
      <c r="J400" s="181"/>
      <c r="K400" s="181"/>
      <c r="L400" s="181"/>
      <c r="M400" s="181"/>
      <c r="N400" s="181"/>
      <c r="O400" s="181"/>
      <c r="P400" s="181"/>
      <c r="Q400" s="181"/>
      <c r="R400" s="181"/>
      <c r="S400" s="181"/>
      <c r="T400" s="181"/>
      <c r="U400" s="181"/>
      <c r="V400" s="181"/>
      <c r="W400" s="181"/>
      <c r="X400" s="181"/>
      <c r="Y400" s="181"/>
      <c r="Z400" s="181"/>
      <c r="AA400" s="181"/>
    </row>
    <row xmlns:x14ac="http://schemas.microsoft.com/office/spreadsheetml/2009/9/ac" r="401" ht="15.75" x14ac:dyDescent="0.25">
      <c r="A401" s="181"/>
      <c r="B401" s="182"/>
      <c r="C401" s="181"/>
      <c r="D401" s="181"/>
      <c r="E401" s="181"/>
      <c r="F401" s="181"/>
      <c r="G401" s="181"/>
      <c r="H401" s="181"/>
      <c r="I401" s="181"/>
      <c r="J401" s="181"/>
      <c r="K401" s="181"/>
      <c r="L401" s="181"/>
      <c r="M401" s="181"/>
      <c r="N401" s="181"/>
      <c r="O401" s="181"/>
      <c r="P401" s="181"/>
      <c r="Q401" s="181"/>
      <c r="R401" s="181"/>
      <c r="S401" s="181"/>
      <c r="T401" s="181"/>
      <c r="U401" s="181"/>
      <c r="V401" s="181"/>
      <c r="W401" s="181"/>
      <c r="X401" s="181"/>
      <c r="Y401" s="181"/>
      <c r="Z401" s="181"/>
      <c r="AA401" s="181"/>
    </row>
    <row xmlns:x14ac="http://schemas.microsoft.com/office/spreadsheetml/2009/9/ac" r="402" ht="15.75" x14ac:dyDescent="0.25">
      <c r="A402" s="181"/>
      <c r="B402" s="182"/>
      <c r="C402" s="181"/>
      <c r="D402" s="181"/>
      <c r="E402" s="181"/>
      <c r="F402" s="181"/>
      <c r="G402" s="181"/>
      <c r="H402" s="181"/>
      <c r="I402" s="181"/>
      <c r="J402" s="181"/>
      <c r="K402" s="181"/>
      <c r="L402" s="181"/>
      <c r="M402" s="181"/>
      <c r="N402" s="181"/>
      <c r="O402" s="181"/>
      <c r="P402" s="181"/>
      <c r="Q402" s="181"/>
      <c r="R402" s="181"/>
      <c r="S402" s="181"/>
      <c r="T402" s="181"/>
      <c r="U402" s="181"/>
      <c r="V402" s="181"/>
      <c r="W402" s="181"/>
      <c r="X402" s="181"/>
      <c r="Y402" s="181"/>
      <c r="Z402" s="181"/>
      <c r="AA402" s="181"/>
    </row>
    <row xmlns:x14ac="http://schemas.microsoft.com/office/spreadsheetml/2009/9/ac" r="403" ht="15.75" x14ac:dyDescent="0.25">
      <c r="A403" s="181"/>
      <c r="B403" s="182"/>
      <c r="C403" s="181"/>
      <c r="D403" s="181"/>
      <c r="E403" s="181"/>
      <c r="F403" s="181"/>
      <c r="G403" s="181"/>
      <c r="H403" s="181"/>
      <c r="I403" s="181"/>
      <c r="J403" s="181"/>
      <c r="K403" s="181"/>
      <c r="L403" s="181"/>
      <c r="M403" s="181"/>
      <c r="N403" s="181"/>
      <c r="O403" s="181"/>
      <c r="P403" s="181"/>
      <c r="Q403" s="181"/>
      <c r="R403" s="181"/>
      <c r="S403" s="181"/>
      <c r="T403" s="181"/>
      <c r="U403" s="181"/>
      <c r="V403" s="181"/>
      <c r="W403" s="181"/>
      <c r="X403" s="181"/>
      <c r="Y403" s="181"/>
      <c r="Z403" s="181"/>
      <c r="AA403" s="181"/>
    </row>
    <row xmlns:x14ac="http://schemas.microsoft.com/office/spreadsheetml/2009/9/ac" r="404" ht="15.75" x14ac:dyDescent="0.25">
      <c r="A404" s="181"/>
      <c r="B404" s="182"/>
      <c r="C404" s="181"/>
      <c r="D404" s="181"/>
      <c r="E404" s="181"/>
      <c r="F404" s="181"/>
      <c r="G404" s="181"/>
      <c r="H404" s="181"/>
      <c r="I404" s="181"/>
      <c r="J404" s="181"/>
      <c r="K404" s="181"/>
      <c r="L404" s="181"/>
      <c r="M404" s="181"/>
      <c r="N404" s="181"/>
      <c r="O404" s="181"/>
      <c r="P404" s="181"/>
      <c r="Q404" s="181"/>
      <c r="R404" s="181"/>
      <c r="S404" s="181"/>
      <c r="T404" s="181"/>
      <c r="U404" s="181"/>
      <c r="V404" s="181"/>
      <c r="W404" s="181"/>
      <c r="X404" s="181"/>
      <c r="Y404" s="181"/>
      <c r="Z404" s="181"/>
      <c r="AA404" s="181"/>
    </row>
    <row xmlns:x14ac="http://schemas.microsoft.com/office/spreadsheetml/2009/9/ac" r="405" ht="15.75" x14ac:dyDescent="0.25">
      <c r="A405" s="181"/>
      <c r="B405" s="182"/>
      <c r="C405" s="181"/>
      <c r="D405" s="181"/>
      <c r="E405" s="181"/>
      <c r="F405" s="181"/>
      <c r="G405" s="181"/>
      <c r="H405" s="181"/>
      <c r="I405" s="181"/>
      <c r="J405" s="181"/>
      <c r="K405" s="181"/>
      <c r="L405" s="181"/>
      <c r="M405" s="181"/>
      <c r="N405" s="181"/>
      <c r="O405" s="181"/>
      <c r="P405" s="181"/>
      <c r="Q405" s="181"/>
      <c r="R405" s="181"/>
      <c r="S405" s="181"/>
      <c r="T405" s="181"/>
      <c r="U405" s="181"/>
      <c r="V405" s="181"/>
      <c r="W405" s="181"/>
      <c r="X405" s="181"/>
      <c r="Y405" s="181"/>
      <c r="Z405" s="181"/>
      <c r="AA405" s="181"/>
    </row>
    <row xmlns:x14ac="http://schemas.microsoft.com/office/spreadsheetml/2009/9/ac" r="406" ht="15.75" x14ac:dyDescent="0.25">
      <c r="A406" s="181"/>
      <c r="B406" s="182"/>
      <c r="C406" s="181"/>
      <c r="D406" s="181"/>
      <c r="E406" s="181"/>
      <c r="F406" s="181"/>
      <c r="G406" s="181"/>
      <c r="H406" s="181"/>
      <c r="I406" s="181"/>
      <c r="J406" s="181"/>
      <c r="K406" s="181"/>
      <c r="L406" s="181"/>
      <c r="M406" s="181"/>
      <c r="N406" s="181"/>
      <c r="O406" s="181"/>
      <c r="P406" s="181"/>
      <c r="Q406" s="181"/>
      <c r="R406" s="181"/>
      <c r="S406" s="181"/>
      <c r="T406" s="181"/>
      <c r="U406" s="181"/>
      <c r="V406" s="181"/>
      <c r="W406" s="181"/>
      <c r="X406" s="181"/>
      <c r="Y406" s="181"/>
      <c r="Z406" s="181"/>
      <c r="AA406" s="181"/>
    </row>
    <row xmlns:x14ac="http://schemas.microsoft.com/office/spreadsheetml/2009/9/ac" r="407" ht="15.75" x14ac:dyDescent="0.25">
      <c r="A407" s="181"/>
      <c r="B407" s="182"/>
      <c r="C407" s="181"/>
      <c r="D407" s="181"/>
      <c r="E407" s="181"/>
      <c r="F407" s="181"/>
      <c r="G407" s="181"/>
      <c r="H407" s="181"/>
      <c r="I407" s="181"/>
      <c r="J407" s="181"/>
      <c r="K407" s="181"/>
      <c r="L407" s="181"/>
      <c r="M407" s="181"/>
      <c r="N407" s="181"/>
      <c r="O407" s="181"/>
      <c r="P407" s="181"/>
      <c r="Q407" s="181"/>
      <c r="R407" s="181"/>
      <c r="S407" s="181"/>
      <c r="T407" s="181"/>
      <c r="U407" s="181"/>
      <c r="V407" s="181"/>
      <c r="W407" s="181"/>
      <c r="X407" s="181"/>
      <c r="Y407" s="181"/>
      <c r="Z407" s="181"/>
      <c r="AA407" s="181"/>
    </row>
    <row xmlns:x14ac="http://schemas.microsoft.com/office/spreadsheetml/2009/9/ac" r="408" ht="15.75" x14ac:dyDescent="0.25">
      <c r="A408" s="181"/>
      <c r="B408" s="182"/>
      <c r="C408" s="181"/>
      <c r="D408" s="181"/>
      <c r="E408" s="181"/>
      <c r="F408" s="181"/>
      <c r="G408" s="181"/>
      <c r="H408" s="181"/>
      <c r="I408" s="181"/>
      <c r="J408" s="181"/>
      <c r="K408" s="181"/>
      <c r="L408" s="181"/>
      <c r="M408" s="181"/>
      <c r="N408" s="181"/>
      <c r="O408" s="181"/>
      <c r="P408" s="181"/>
      <c r="Q408" s="181"/>
      <c r="R408" s="181"/>
      <c r="S408" s="181"/>
      <c r="T408" s="181"/>
      <c r="U408" s="181"/>
      <c r="V408" s="181"/>
      <c r="W408" s="181"/>
      <c r="X408" s="181"/>
      <c r="Y408" s="181"/>
      <c r="Z408" s="181"/>
      <c r="AA408" s="181"/>
    </row>
    <row xmlns:x14ac="http://schemas.microsoft.com/office/spreadsheetml/2009/9/ac" r="409" ht="15.75" x14ac:dyDescent="0.25">
      <c r="A409" s="181"/>
      <c r="B409" s="182"/>
      <c r="C409" s="181"/>
      <c r="D409" s="181"/>
      <c r="E409" s="181"/>
      <c r="F409" s="181"/>
      <c r="G409" s="181"/>
      <c r="H409" s="181"/>
      <c r="I409" s="181"/>
      <c r="J409" s="181"/>
      <c r="K409" s="181"/>
      <c r="L409" s="181"/>
      <c r="M409" s="181"/>
      <c r="N409" s="181"/>
      <c r="O409" s="181"/>
      <c r="P409" s="181"/>
      <c r="Q409" s="181"/>
      <c r="R409" s="181"/>
      <c r="S409" s="181"/>
      <c r="T409" s="181"/>
      <c r="U409" s="181"/>
      <c r="V409" s="181"/>
      <c r="W409" s="181"/>
      <c r="X409" s="181"/>
      <c r="Y409" s="181"/>
      <c r="Z409" s="181"/>
      <c r="AA409" s="181"/>
    </row>
    <row xmlns:x14ac="http://schemas.microsoft.com/office/spreadsheetml/2009/9/ac" r="410" ht="15.75" x14ac:dyDescent="0.25">
      <c r="A410" s="181"/>
      <c r="B410" s="182"/>
      <c r="C410" s="181"/>
      <c r="D410" s="181"/>
      <c r="E410" s="181"/>
      <c r="F410" s="181"/>
      <c r="G410" s="181"/>
      <c r="H410" s="181"/>
      <c r="I410" s="181"/>
      <c r="J410" s="181"/>
      <c r="K410" s="181"/>
      <c r="L410" s="181"/>
      <c r="M410" s="181"/>
      <c r="N410" s="181"/>
      <c r="O410" s="181"/>
      <c r="P410" s="181"/>
      <c r="Q410" s="181"/>
      <c r="R410" s="181"/>
      <c r="S410" s="181"/>
      <c r="T410" s="181"/>
      <c r="U410" s="181"/>
      <c r="V410" s="181"/>
      <c r="W410" s="181"/>
      <c r="X410" s="181"/>
      <c r="Y410" s="181"/>
      <c r="Z410" s="181"/>
      <c r="AA410" s="181"/>
    </row>
    <row xmlns:x14ac="http://schemas.microsoft.com/office/spreadsheetml/2009/9/ac" r="411" ht="15.75" x14ac:dyDescent="0.25">
      <c r="A411" s="181"/>
      <c r="B411" s="182"/>
      <c r="C411" s="181"/>
      <c r="D411" s="181"/>
      <c r="E411" s="181"/>
      <c r="F411" s="181"/>
      <c r="G411" s="181"/>
      <c r="H411" s="181"/>
      <c r="I411" s="181"/>
      <c r="J411" s="181"/>
      <c r="K411" s="181"/>
      <c r="L411" s="181"/>
      <c r="M411" s="181"/>
      <c r="N411" s="181"/>
      <c r="O411" s="181"/>
      <c r="P411" s="181"/>
      <c r="Q411" s="181"/>
      <c r="R411" s="181"/>
      <c r="S411" s="181"/>
      <c r="T411" s="181"/>
      <c r="U411" s="181"/>
      <c r="V411" s="181"/>
      <c r="W411" s="181"/>
      <c r="X411" s="181"/>
      <c r="Y411" s="181"/>
      <c r="Z411" s="181"/>
      <c r="AA411" s="181"/>
    </row>
    <row xmlns:x14ac="http://schemas.microsoft.com/office/spreadsheetml/2009/9/ac" r="412" ht="15.75" x14ac:dyDescent="0.25">
      <c r="A412" s="181"/>
      <c r="B412" s="182"/>
      <c r="C412" s="181"/>
      <c r="D412" s="181"/>
      <c r="E412" s="181"/>
      <c r="F412" s="181"/>
      <c r="G412" s="181"/>
      <c r="H412" s="181"/>
      <c r="I412" s="181"/>
      <c r="J412" s="181"/>
      <c r="K412" s="181"/>
      <c r="L412" s="181"/>
      <c r="M412" s="181"/>
      <c r="N412" s="181"/>
      <c r="O412" s="181"/>
      <c r="P412" s="181"/>
      <c r="Q412" s="181"/>
      <c r="R412" s="181"/>
      <c r="S412" s="181"/>
      <c r="T412" s="181"/>
      <c r="U412" s="181"/>
      <c r="V412" s="181"/>
      <c r="W412" s="181"/>
      <c r="X412" s="181"/>
      <c r="Y412" s="181"/>
      <c r="Z412" s="181"/>
      <c r="AA412" s="181"/>
    </row>
    <row xmlns:x14ac="http://schemas.microsoft.com/office/spreadsheetml/2009/9/ac" r="413" ht="15.75" x14ac:dyDescent="0.25">
      <c r="A413" s="181"/>
      <c r="B413" s="182"/>
      <c r="C413" s="181"/>
      <c r="D413" s="181"/>
      <c r="E413" s="181"/>
      <c r="F413" s="181"/>
      <c r="G413" s="181"/>
      <c r="H413" s="181"/>
      <c r="I413" s="181"/>
      <c r="J413" s="181"/>
      <c r="K413" s="181"/>
      <c r="L413" s="181"/>
      <c r="M413" s="181"/>
      <c r="N413" s="181"/>
      <c r="O413" s="181"/>
      <c r="P413" s="181"/>
      <c r="Q413" s="181"/>
      <c r="R413" s="181"/>
      <c r="S413" s="181"/>
      <c r="T413" s="181"/>
      <c r="U413" s="181"/>
      <c r="V413" s="181"/>
      <c r="W413" s="181"/>
      <c r="X413" s="181"/>
      <c r="Y413" s="181"/>
      <c r="Z413" s="181"/>
      <c r="AA413" s="181"/>
    </row>
    <row xmlns:x14ac="http://schemas.microsoft.com/office/spreadsheetml/2009/9/ac" r="414" ht="15.75" x14ac:dyDescent="0.25">
      <c r="A414" s="181"/>
      <c r="B414" s="182"/>
      <c r="C414" s="181"/>
      <c r="D414" s="181"/>
      <c r="E414" s="181"/>
      <c r="F414" s="181"/>
      <c r="G414" s="181"/>
      <c r="H414" s="181"/>
      <c r="I414" s="181"/>
      <c r="J414" s="181"/>
      <c r="K414" s="181"/>
      <c r="L414" s="181"/>
      <c r="M414" s="181"/>
      <c r="N414" s="181"/>
      <c r="O414" s="181"/>
      <c r="P414" s="181"/>
      <c r="Q414" s="181"/>
      <c r="R414" s="181"/>
      <c r="S414" s="181"/>
      <c r="T414" s="181"/>
      <c r="U414" s="181"/>
      <c r="V414" s="181"/>
      <c r="W414" s="181"/>
      <c r="X414" s="181"/>
      <c r="Y414" s="181"/>
      <c r="Z414" s="181"/>
      <c r="AA414" s="181"/>
    </row>
    <row xmlns:x14ac="http://schemas.microsoft.com/office/spreadsheetml/2009/9/ac" r="415" ht="15.75" x14ac:dyDescent="0.25">
      <c r="A415" s="181"/>
      <c r="B415" s="182"/>
      <c r="C415" s="181"/>
      <c r="D415" s="181"/>
      <c r="E415" s="181"/>
      <c r="F415" s="181"/>
      <c r="G415" s="181"/>
      <c r="H415" s="181"/>
      <c r="I415" s="181"/>
      <c r="J415" s="181"/>
      <c r="K415" s="181"/>
      <c r="L415" s="181"/>
      <c r="M415" s="181"/>
      <c r="N415" s="181"/>
      <c r="O415" s="181"/>
      <c r="P415" s="181"/>
      <c r="Q415" s="181"/>
      <c r="R415" s="181"/>
      <c r="S415" s="181"/>
      <c r="T415" s="181"/>
      <c r="U415" s="181"/>
      <c r="V415" s="181"/>
      <c r="W415" s="181"/>
      <c r="X415" s="181"/>
      <c r="Y415" s="181"/>
      <c r="Z415" s="181"/>
      <c r="AA415" s="181"/>
    </row>
    <row xmlns:x14ac="http://schemas.microsoft.com/office/spreadsheetml/2009/9/ac" r="416" ht="15.75" x14ac:dyDescent="0.25">
      <c r="A416" s="181"/>
      <c r="B416" s="182"/>
      <c r="C416" s="181"/>
      <c r="D416" s="181"/>
      <c r="E416" s="181"/>
      <c r="F416" s="181"/>
      <c r="G416" s="181"/>
      <c r="H416" s="181"/>
      <c r="I416" s="181"/>
      <c r="J416" s="181"/>
      <c r="K416" s="181"/>
      <c r="L416" s="181"/>
      <c r="M416" s="181"/>
      <c r="N416" s="181"/>
      <c r="O416" s="181"/>
      <c r="P416" s="181"/>
      <c r="Q416" s="181"/>
      <c r="R416" s="181"/>
      <c r="S416" s="181"/>
      <c r="T416" s="181"/>
      <c r="U416" s="181"/>
      <c r="V416" s="181"/>
      <c r="W416" s="181"/>
      <c r="X416" s="181"/>
      <c r="Y416" s="181"/>
      <c r="Z416" s="181"/>
      <c r="AA416" s="181"/>
    </row>
    <row xmlns:x14ac="http://schemas.microsoft.com/office/spreadsheetml/2009/9/ac" r="417" ht="15.75" x14ac:dyDescent="0.25">
      <c r="A417" s="181"/>
      <c r="B417" s="182"/>
      <c r="C417" s="181"/>
      <c r="D417" s="181"/>
      <c r="E417" s="181"/>
      <c r="F417" s="181"/>
      <c r="G417" s="181"/>
      <c r="H417" s="181"/>
      <c r="I417" s="181"/>
      <c r="J417" s="181"/>
      <c r="K417" s="181"/>
      <c r="L417" s="181"/>
      <c r="M417" s="181"/>
      <c r="N417" s="181"/>
      <c r="O417" s="181"/>
      <c r="P417" s="181"/>
      <c r="Q417" s="181"/>
      <c r="R417" s="181"/>
      <c r="S417" s="181"/>
      <c r="T417" s="181"/>
      <c r="U417" s="181"/>
      <c r="V417" s="181"/>
      <c r="W417" s="181"/>
      <c r="X417" s="181"/>
      <c r="Y417" s="181"/>
      <c r="Z417" s="181"/>
      <c r="AA417" s="181"/>
    </row>
    <row xmlns:x14ac="http://schemas.microsoft.com/office/spreadsheetml/2009/9/ac" r="418" ht="15.75" x14ac:dyDescent="0.25">
      <c r="A418" s="181"/>
      <c r="B418" s="182"/>
      <c r="C418" s="181"/>
      <c r="D418" s="181"/>
      <c r="E418" s="181"/>
      <c r="F418" s="181"/>
      <c r="G418" s="181"/>
      <c r="H418" s="181"/>
      <c r="I418" s="181"/>
      <c r="J418" s="181"/>
      <c r="K418" s="181"/>
      <c r="L418" s="181"/>
      <c r="M418" s="181"/>
      <c r="N418" s="181"/>
      <c r="O418" s="181"/>
      <c r="P418" s="181"/>
      <c r="Q418" s="181"/>
      <c r="R418" s="181"/>
      <c r="S418" s="181"/>
      <c r="T418" s="181"/>
      <c r="U418" s="181"/>
      <c r="V418" s="181"/>
      <c r="W418" s="181"/>
      <c r="X418" s="181"/>
      <c r="Y418" s="181"/>
      <c r="Z418" s="181"/>
      <c r="AA418" s="181"/>
    </row>
    <row xmlns:x14ac="http://schemas.microsoft.com/office/spreadsheetml/2009/9/ac" r="419" ht="15.75" x14ac:dyDescent="0.25">
      <c r="A419" s="181"/>
      <c r="B419" s="182"/>
      <c r="C419" s="181"/>
      <c r="D419" s="181"/>
      <c r="E419" s="181"/>
      <c r="F419" s="181"/>
      <c r="G419" s="181"/>
      <c r="H419" s="181"/>
      <c r="I419" s="181"/>
      <c r="J419" s="181"/>
      <c r="K419" s="181"/>
      <c r="L419" s="181"/>
      <c r="M419" s="181"/>
      <c r="N419" s="181"/>
      <c r="O419" s="181"/>
      <c r="P419" s="181"/>
      <c r="Q419" s="181"/>
      <c r="R419" s="181"/>
      <c r="S419" s="181"/>
      <c r="T419" s="181"/>
      <c r="U419" s="181"/>
      <c r="V419" s="181"/>
      <c r="W419" s="181"/>
      <c r="X419" s="181"/>
      <c r="Y419" s="181"/>
      <c r="Z419" s="181"/>
      <c r="AA419" s="181"/>
    </row>
    <row xmlns:x14ac="http://schemas.microsoft.com/office/spreadsheetml/2009/9/ac" r="420" ht="15.75" x14ac:dyDescent="0.25">
      <c r="A420" s="181"/>
      <c r="B420" s="182"/>
      <c r="C420" s="181"/>
      <c r="D420" s="181"/>
      <c r="E420" s="181"/>
      <c r="F420" s="181"/>
      <c r="G420" s="181"/>
      <c r="H420" s="181"/>
      <c r="I420" s="181"/>
      <c r="J420" s="181"/>
      <c r="K420" s="181"/>
      <c r="L420" s="181"/>
      <c r="M420" s="181"/>
      <c r="N420" s="181"/>
      <c r="O420" s="181"/>
      <c r="P420" s="181"/>
      <c r="Q420" s="181"/>
      <c r="R420" s="181"/>
      <c r="S420" s="181"/>
      <c r="T420" s="181"/>
      <c r="U420" s="181"/>
      <c r="V420" s="181"/>
      <c r="W420" s="181"/>
      <c r="X420" s="181"/>
      <c r="Y420" s="181"/>
      <c r="Z420" s="181"/>
      <c r="AA420" s="181"/>
    </row>
    <row xmlns:x14ac="http://schemas.microsoft.com/office/spreadsheetml/2009/9/ac" r="421" ht="15.75" x14ac:dyDescent="0.25">
      <c r="A421" s="181"/>
      <c r="B421" s="182"/>
      <c r="C421" s="181"/>
      <c r="D421" s="181"/>
      <c r="E421" s="181"/>
      <c r="F421" s="181"/>
      <c r="G421" s="181"/>
      <c r="H421" s="181"/>
      <c r="I421" s="181"/>
      <c r="J421" s="181"/>
      <c r="K421" s="181"/>
      <c r="L421" s="181"/>
      <c r="M421" s="181"/>
      <c r="N421" s="181"/>
      <c r="O421" s="181"/>
      <c r="P421" s="181"/>
      <c r="Q421" s="181"/>
      <c r="R421" s="181"/>
      <c r="S421" s="181"/>
      <c r="T421" s="181"/>
      <c r="U421" s="181"/>
      <c r="V421" s="181"/>
      <c r="W421" s="181"/>
      <c r="X421" s="181"/>
      <c r="Y421" s="181"/>
      <c r="Z421" s="181"/>
      <c r="AA421" s="181"/>
    </row>
    <row xmlns:x14ac="http://schemas.microsoft.com/office/spreadsheetml/2009/9/ac" r="422" ht="15.75" x14ac:dyDescent="0.25">
      <c r="A422" s="181"/>
      <c r="B422" s="182"/>
      <c r="C422" s="181"/>
      <c r="D422" s="181"/>
      <c r="E422" s="181"/>
      <c r="F422" s="181"/>
      <c r="G422" s="181"/>
      <c r="H422" s="181"/>
      <c r="I422" s="181"/>
      <c r="J422" s="181"/>
      <c r="K422" s="181"/>
      <c r="L422" s="181"/>
      <c r="M422" s="181"/>
      <c r="N422" s="181"/>
      <c r="O422" s="181"/>
      <c r="P422" s="181"/>
      <c r="Q422" s="181"/>
      <c r="R422" s="181"/>
      <c r="S422" s="181"/>
      <c r="T422" s="181"/>
      <c r="U422" s="181"/>
      <c r="V422" s="181"/>
      <c r="W422" s="181"/>
      <c r="X422" s="181"/>
      <c r="Y422" s="181"/>
      <c r="Z422" s="181"/>
      <c r="AA422" s="181"/>
    </row>
    <row xmlns:x14ac="http://schemas.microsoft.com/office/spreadsheetml/2009/9/ac" r="423" ht="15.75" x14ac:dyDescent="0.25">
      <c r="A423" s="181"/>
      <c r="B423" s="182"/>
      <c r="C423" s="181"/>
      <c r="D423" s="181"/>
      <c r="E423" s="181"/>
      <c r="F423" s="181"/>
      <c r="G423" s="181"/>
      <c r="H423" s="181"/>
      <c r="I423" s="181"/>
      <c r="J423" s="181"/>
      <c r="K423" s="181"/>
      <c r="L423" s="181"/>
      <c r="M423" s="181"/>
      <c r="N423" s="181"/>
      <c r="O423" s="181"/>
      <c r="P423" s="181"/>
      <c r="Q423" s="181"/>
      <c r="R423" s="181"/>
      <c r="S423" s="181"/>
      <c r="T423" s="181"/>
      <c r="U423" s="181"/>
      <c r="V423" s="181"/>
      <c r="W423" s="181"/>
      <c r="X423" s="181"/>
      <c r="Y423" s="181"/>
      <c r="Z423" s="181"/>
      <c r="AA423" s="181"/>
    </row>
    <row xmlns:x14ac="http://schemas.microsoft.com/office/spreadsheetml/2009/9/ac" r="424" ht="15.75" x14ac:dyDescent="0.25">
      <c r="A424" s="181"/>
      <c r="B424" s="182"/>
      <c r="C424" s="181"/>
      <c r="D424" s="181"/>
      <c r="E424" s="181"/>
      <c r="F424" s="181"/>
      <c r="G424" s="181"/>
      <c r="H424" s="181"/>
      <c r="I424" s="181"/>
      <c r="J424" s="181"/>
      <c r="K424" s="181"/>
      <c r="L424" s="181"/>
      <c r="M424" s="181"/>
      <c r="N424" s="181"/>
      <c r="O424" s="181"/>
      <c r="P424" s="181"/>
      <c r="Q424" s="181"/>
      <c r="R424" s="181"/>
      <c r="S424" s="181"/>
      <c r="T424" s="181"/>
      <c r="U424" s="181"/>
      <c r="V424" s="181"/>
      <c r="W424" s="181"/>
      <c r="X424" s="181"/>
      <c r="Y424" s="181"/>
      <c r="Z424" s="181"/>
      <c r="AA424" s="181"/>
    </row>
    <row xmlns:x14ac="http://schemas.microsoft.com/office/spreadsheetml/2009/9/ac" r="425" ht="15.75" x14ac:dyDescent="0.25">
      <c r="A425" s="181"/>
      <c r="B425" s="182"/>
      <c r="C425" s="181"/>
      <c r="D425" s="181"/>
      <c r="E425" s="181"/>
      <c r="F425" s="181"/>
      <c r="G425" s="181"/>
      <c r="H425" s="181"/>
      <c r="I425" s="181"/>
      <c r="J425" s="181"/>
      <c r="K425" s="181"/>
      <c r="L425" s="181"/>
      <c r="M425" s="181"/>
      <c r="N425" s="181"/>
      <c r="O425" s="181"/>
      <c r="P425" s="181"/>
      <c r="Q425" s="181"/>
      <c r="R425" s="181"/>
      <c r="S425" s="181"/>
      <c r="T425" s="181"/>
      <c r="U425" s="181"/>
      <c r="V425" s="181"/>
      <c r="W425" s="181"/>
      <c r="X425" s="181"/>
      <c r="Y425" s="181"/>
      <c r="Z425" s="181"/>
      <c r="AA425" s="181"/>
    </row>
    <row xmlns:x14ac="http://schemas.microsoft.com/office/spreadsheetml/2009/9/ac" r="426" ht="15.75" x14ac:dyDescent="0.25">
      <c r="A426" s="181"/>
      <c r="B426" s="182"/>
      <c r="C426" s="181"/>
      <c r="D426" s="181"/>
      <c r="E426" s="181"/>
      <c r="F426" s="181"/>
      <c r="G426" s="181"/>
      <c r="H426" s="181"/>
      <c r="I426" s="181"/>
      <c r="J426" s="181"/>
      <c r="K426" s="181"/>
      <c r="L426" s="181"/>
      <c r="M426" s="181"/>
      <c r="N426" s="181"/>
      <c r="O426" s="181"/>
      <c r="P426" s="181"/>
      <c r="Q426" s="181"/>
      <c r="R426" s="181"/>
      <c r="S426" s="181"/>
      <c r="T426" s="181"/>
      <c r="U426" s="181"/>
      <c r="V426" s="181"/>
      <c r="W426" s="181"/>
      <c r="X426" s="181"/>
      <c r="Y426" s="181"/>
      <c r="Z426" s="181"/>
      <c r="AA426" s="181"/>
    </row>
    <row xmlns:x14ac="http://schemas.microsoft.com/office/spreadsheetml/2009/9/ac" r="427" ht="15.75" x14ac:dyDescent="0.25">
      <c r="A427" s="181"/>
      <c r="B427" s="182"/>
      <c r="C427" s="181"/>
      <c r="D427" s="181"/>
      <c r="E427" s="181"/>
      <c r="F427" s="181"/>
      <c r="G427" s="181"/>
      <c r="H427" s="181"/>
      <c r="I427" s="181"/>
      <c r="J427" s="181"/>
      <c r="K427" s="181"/>
      <c r="L427" s="181"/>
      <c r="M427" s="181"/>
      <c r="N427" s="181"/>
      <c r="O427" s="181"/>
      <c r="P427" s="181"/>
      <c r="Q427" s="181"/>
      <c r="R427" s="181"/>
      <c r="S427" s="181"/>
      <c r="T427" s="181"/>
      <c r="U427" s="181"/>
      <c r="V427" s="181"/>
      <c r="W427" s="181"/>
      <c r="X427" s="181"/>
      <c r="Y427" s="181"/>
      <c r="Z427" s="181"/>
      <c r="AA427" s="181"/>
    </row>
    <row xmlns:x14ac="http://schemas.microsoft.com/office/spreadsheetml/2009/9/ac" r="428" ht="15.75" x14ac:dyDescent="0.25">
      <c r="A428" s="181"/>
      <c r="B428" s="182"/>
      <c r="C428" s="181"/>
      <c r="D428" s="181"/>
      <c r="E428" s="181"/>
      <c r="F428" s="181"/>
      <c r="G428" s="181"/>
      <c r="H428" s="181"/>
      <c r="I428" s="181"/>
      <c r="J428" s="181"/>
      <c r="K428" s="181"/>
      <c r="L428" s="181"/>
      <c r="M428" s="181"/>
      <c r="N428" s="181"/>
      <c r="O428" s="181"/>
      <c r="P428" s="181"/>
      <c r="Q428" s="181"/>
      <c r="R428" s="181"/>
      <c r="S428" s="181"/>
      <c r="T428" s="181"/>
      <c r="U428" s="181"/>
      <c r="V428" s="181"/>
      <c r="W428" s="181"/>
      <c r="X428" s="181"/>
      <c r="Y428" s="181"/>
      <c r="Z428" s="181"/>
      <c r="AA428" s="181"/>
    </row>
    <row xmlns:x14ac="http://schemas.microsoft.com/office/spreadsheetml/2009/9/ac" r="429" ht="15.75" x14ac:dyDescent="0.25">
      <c r="A429" s="181"/>
      <c r="B429" s="182"/>
      <c r="C429" s="181"/>
      <c r="D429" s="181"/>
      <c r="E429" s="181"/>
      <c r="F429" s="181"/>
      <c r="G429" s="181"/>
      <c r="H429" s="181"/>
      <c r="I429" s="181"/>
      <c r="J429" s="181"/>
      <c r="K429" s="181"/>
      <c r="L429" s="181"/>
      <c r="M429" s="181"/>
      <c r="N429" s="181"/>
      <c r="O429" s="181"/>
      <c r="P429" s="181"/>
      <c r="Q429" s="181"/>
      <c r="R429" s="181"/>
      <c r="S429" s="181"/>
      <c r="T429" s="181"/>
      <c r="U429" s="181"/>
      <c r="V429" s="181"/>
      <c r="W429" s="181"/>
      <c r="X429" s="181"/>
      <c r="Y429" s="181"/>
      <c r="Z429" s="181"/>
      <c r="AA429" s="181"/>
    </row>
    <row xmlns:x14ac="http://schemas.microsoft.com/office/spreadsheetml/2009/9/ac" r="430" ht="15.75" x14ac:dyDescent="0.25">
      <c r="A430" s="181"/>
      <c r="B430" s="182"/>
      <c r="C430" s="181"/>
      <c r="D430" s="181"/>
      <c r="E430" s="181"/>
      <c r="F430" s="181"/>
      <c r="G430" s="181"/>
      <c r="H430" s="181"/>
      <c r="I430" s="181"/>
      <c r="J430" s="181"/>
      <c r="K430" s="181"/>
      <c r="L430" s="181"/>
      <c r="M430" s="181"/>
      <c r="N430" s="181"/>
      <c r="O430" s="181"/>
      <c r="P430" s="181"/>
      <c r="Q430" s="181"/>
      <c r="R430" s="181"/>
      <c r="S430" s="181"/>
      <c r="T430" s="181"/>
      <c r="U430" s="181"/>
      <c r="V430" s="181"/>
      <c r="W430" s="181"/>
      <c r="X430" s="181"/>
      <c r="Y430" s="181"/>
      <c r="Z430" s="181"/>
      <c r="AA430" s="181"/>
    </row>
    <row xmlns:x14ac="http://schemas.microsoft.com/office/spreadsheetml/2009/9/ac" r="431" ht="15.75" x14ac:dyDescent="0.25">
      <c r="A431" s="181"/>
      <c r="B431" s="182"/>
      <c r="C431" s="181"/>
      <c r="D431" s="181"/>
      <c r="E431" s="181"/>
      <c r="F431" s="181"/>
      <c r="G431" s="181"/>
      <c r="H431" s="181"/>
      <c r="I431" s="181"/>
      <c r="J431" s="181"/>
      <c r="K431" s="181"/>
      <c r="L431" s="181"/>
      <c r="M431" s="181"/>
      <c r="N431" s="181"/>
      <c r="O431" s="181"/>
      <c r="P431" s="181"/>
      <c r="Q431" s="181"/>
      <c r="R431" s="181"/>
      <c r="S431" s="181"/>
      <c r="T431" s="181"/>
      <c r="U431" s="181"/>
      <c r="V431" s="181"/>
      <c r="W431" s="181"/>
      <c r="X431" s="181"/>
      <c r="Y431" s="181"/>
      <c r="Z431" s="181"/>
      <c r="AA431" s="181"/>
    </row>
    <row xmlns:x14ac="http://schemas.microsoft.com/office/spreadsheetml/2009/9/ac" r="432" ht="15.75" x14ac:dyDescent="0.25">
      <c r="A432" s="181"/>
      <c r="B432" s="182"/>
      <c r="C432" s="181"/>
      <c r="D432" s="181"/>
      <c r="E432" s="181"/>
      <c r="F432" s="181"/>
      <c r="G432" s="181"/>
      <c r="H432" s="181"/>
      <c r="I432" s="181"/>
      <c r="J432" s="181"/>
      <c r="K432" s="181"/>
      <c r="L432" s="181"/>
      <c r="M432" s="181"/>
      <c r="N432" s="181"/>
      <c r="O432" s="181"/>
      <c r="P432" s="181"/>
      <c r="Q432" s="181"/>
      <c r="R432" s="181"/>
      <c r="S432" s="181"/>
      <c r="T432" s="181"/>
      <c r="U432" s="181"/>
      <c r="V432" s="181"/>
      <c r="W432" s="181"/>
      <c r="X432" s="181"/>
      <c r="Y432" s="181"/>
      <c r="Z432" s="181"/>
      <c r="AA432" s="181"/>
    </row>
    <row xmlns:x14ac="http://schemas.microsoft.com/office/spreadsheetml/2009/9/ac" r="433" ht="15.75" x14ac:dyDescent="0.25">
      <c r="A433" s="181"/>
      <c r="B433" s="182"/>
      <c r="C433" s="181"/>
      <c r="D433" s="181"/>
      <c r="E433" s="181"/>
      <c r="F433" s="181"/>
      <c r="G433" s="181"/>
      <c r="H433" s="181"/>
      <c r="I433" s="181"/>
      <c r="J433" s="181"/>
      <c r="K433" s="181"/>
      <c r="L433" s="181"/>
      <c r="M433" s="181"/>
      <c r="N433" s="181"/>
      <c r="O433" s="181"/>
      <c r="P433" s="181"/>
      <c r="Q433" s="181"/>
      <c r="R433" s="181"/>
      <c r="S433" s="181"/>
      <c r="T433" s="181"/>
      <c r="U433" s="181"/>
      <c r="V433" s="181"/>
      <c r="W433" s="181"/>
      <c r="X433" s="181"/>
      <c r="Y433" s="181"/>
      <c r="Z433" s="181"/>
      <c r="AA433" s="181"/>
    </row>
    <row xmlns:x14ac="http://schemas.microsoft.com/office/spreadsheetml/2009/9/ac" r="434" ht="15.75" x14ac:dyDescent="0.25">
      <c r="A434" s="181"/>
      <c r="B434" s="182"/>
      <c r="C434" s="181"/>
      <c r="D434" s="181"/>
      <c r="E434" s="181"/>
      <c r="F434" s="181"/>
      <c r="G434" s="181"/>
      <c r="H434" s="181"/>
      <c r="I434" s="181"/>
      <c r="J434" s="181"/>
      <c r="K434" s="181"/>
      <c r="L434" s="181"/>
      <c r="M434" s="181"/>
      <c r="N434" s="181"/>
      <c r="O434" s="181"/>
      <c r="P434" s="181"/>
      <c r="Q434" s="181"/>
      <c r="R434" s="181"/>
      <c r="S434" s="181"/>
      <c r="T434" s="181"/>
      <c r="U434" s="181"/>
      <c r="V434" s="181"/>
      <c r="W434" s="181"/>
      <c r="X434" s="181"/>
      <c r="Y434" s="181"/>
      <c r="Z434" s="181"/>
      <c r="AA434" s="181"/>
    </row>
    <row xmlns:x14ac="http://schemas.microsoft.com/office/spreadsheetml/2009/9/ac" r="435" ht="15.75" x14ac:dyDescent="0.25">
      <c r="A435" s="181"/>
      <c r="B435" s="182"/>
      <c r="C435" s="181"/>
      <c r="D435" s="181"/>
      <c r="E435" s="181"/>
      <c r="F435" s="181"/>
      <c r="G435" s="181"/>
      <c r="H435" s="181"/>
      <c r="I435" s="181"/>
      <c r="J435" s="181"/>
      <c r="K435" s="181"/>
      <c r="L435" s="181"/>
      <c r="M435" s="181"/>
      <c r="N435" s="181"/>
      <c r="O435" s="181"/>
      <c r="P435" s="181"/>
      <c r="Q435" s="181"/>
      <c r="R435" s="181"/>
      <c r="S435" s="181"/>
      <c r="T435" s="181"/>
      <c r="U435" s="181"/>
      <c r="V435" s="181"/>
      <c r="W435" s="181"/>
      <c r="X435" s="181"/>
      <c r="Y435" s="181"/>
      <c r="Z435" s="181"/>
      <c r="AA435" s="181"/>
    </row>
    <row xmlns:x14ac="http://schemas.microsoft.com/office/spreadsheetml/2009/9/ac" r="436" ht="15.75" x14ac:dyDescent="0.25">
      <c r="A436" s="181"/>
      <c r="B436" s="182"/>
      <c r="C436" s="181"/>
      <c r="D436" s="181"/>
      <c r="E436" s="181"/>
      <c r="F436" s="181"/>
      <c r="G436" s="181"/>
      <c r="H436" s="181"/>
      <c r="I436" s="181"/>
      <c r="J436" s="181"/>
      <c r="K436" s="181"/>
      <c r="L436" s="181"/>
      <c r="M436" s="181"/>
      <c r="N436" s="181"/>
      <c r="O436" s="181"/>
      <c r="P436" s="181"/>
      <c r="Q436" s="181"/>
      <c r="R436" s="181"/>
      <c r="S436" s="181"/>
      <c r="T436" s="181"/>
      <c r="U436" s="181"/>
      <c r="V436" s="181"/>
      <c r="W436" s="181"/>
      <c r="X436" s="181"/>
      <c r="Y436" s="181"/>
      <c r="Z436" s="181"/>
      <c r="AA436" s="181"/>
    </row>
    <row xmlns:x14ac="http://schemas.microsoft.com/office/spreadsheetml/2009/9/ac" r="437" ht="15.75" x14ac:dyDescent="0.25">
      <c r="A437" s="181"/>
      <c r="B437" s="182"/>
      <c r="C437" s="181"/>
      <c r="D437" s="181"/>
      <c r="E437" s="181"/>
      <c r="F437" s="181"/>
      <c r="G437" s="181"/>
      <c r="H437" s="181"/>
      <c r="I437" s="181"/>
      <c r="J437" s="181"/>
      <c r="K437" s="181"/>
      <c r="L437" s="181"/>
      <c r="M437" s="181"/>
      <c r="N437" s="181"/>
      <c r="O437" s="181"/>
      <c r="P437" s="181"/>
      <c r="Q437" s="181"/>
      <c r="R437" s="181"/>
      <c r="S437" s="181"/>
      <c r="T437" s="181"/>
      <c r="U437" s="181"/>
      <c r="V437" s="181"/>
      <c r="W437" s="181"/>
      <c r="X437" s="181"/>
      <c r="Y437" s="181"/>
      <c r="Z437" s="181"/>
      <c r="AA437" s="181"/>
    </row>
    <row xmlns:x14ac="http://schemas.microsoft.com/office/spreadsheetml/2009/9/ac" r="438" ht="15.75" x14ac:dyDescent="0.25">
      <c r="A438" s="181"/>
      <c r="B438" s="182"/>
      <c r="C438" s="181"/>
      <c r="D438" s="181"/>
      <c r="E438" s="181"/>
      <c r="F438" s="181"/>
      <c r="G438" s="181"/>
      <c r="H438" s="181"/>
      <c r="I438" s="181"/>
      <c r="J438" s="181"/>
      <c r="K438" s="181"/>
      <c r="L438" s="181"/>
      <c r="M438" s="181"/>
      <c r="N438" s="181"/>
      <c r="O438" s="181"/>
      <c r="P438" s="181"/>
      <c r="Q438" s="181"/>
      <c r="R438" s="181"/>
      <c r="S438" s="181"/>
      <c r="T438" s="181"/>
      <c r="U438" s="181"/>
      <c r="V438" s="181"/>
      <c r="W438" s="181"/>
      <c r="X438" s="181"/>
      <c r="Y438" s="181"/>
      <c r="Z438" s="181"/>
      <c r="AA438" s="181"/>
    </row>
    <row xmlns:x14ac="http://schemas.microsoft.com/office/spreadsheetml/2009/9/ac" r="439" ht="15.75" x14ac:dyDescent="0.25">
      <c r="A439" s="181"/>
      <c r="B439" s="182"/>
      <c r="C439" s="181"/>
      <c r="D439" s="181"/>
      <c r="E439" s="181"/>
      <c r="F439" s="181"/>
      <c r="G439" s="181"/>
      <c r="H439" s="181"/>
      <c r="I439" s="181"/>
      <c r="J439" s="181"/>
      <c r="K439" s="181"/>
      <c r="L439" s="181"/>
      <c r="M439" s="181"/>
      <c r="N439" s="181"/>
      <c r="O439" s="181"/>
      <c r="P439" s="181"/>
      <c r="Q439" s="181"/>
      <c r="R439" s="181"/>
      <c r="S439" s="181"/>
      <c r="T439" s="181"/>
      <c r="U439" s="181"/>
      <c r="V439" s="181"/>
      <c r="W439" s="181"/>
      <c r="X439" s="181"/>
      <c r="Y439" s="181"/>
      <c r="Z439" s="181"/>
      <c r="AA439" s="181"/>
    </row>
    <row xmlns:x14ac="http://schemas.microsoft.com/office/spreadsheetml/2009/9/ac" r="440" ht="15.75" x14ac:dyDescent="0.25">
      <c r="A440" s="181"/>
      <c r="B440" s="182"/>
      <c r="C440" s="181"/>
      <c r="D440" s="181"/>
      <c r="E440" s="181"/>
      <c r="F440" s="181"/>
      <c r="G440" s="181"/>
      <c r="H440" s="181"/>
      <c r="I440" s="181"/>
      <c r="J440" s="181"/>
      <c r="K440" s="181"/>
      <c r="L440" s="181"/>
      <c r="M440" s="181"/>
      <c r="N440" s="181"/>
      <c r="O440" s="181"/>
      <c r="P440" s="181"/>
      <c r="Q440" s="181"/>
      <c r="R440" s="181"/>
      <c r="S440" s="181"/>
      <c r="T440" s="181"/>
      <c r="U440" s="181"/>
      <c r="V440" s="181"/>
      <c r="W440" s="181"/>
      <c r="X440" s="181"/>
      <c r="Y440" s="181"/>
      <c r="Z440" s="181"/>
      <c r="AA440" s="181"/>
    </row>
    <row xmlns:x14ac="http://schemas.microsoft.com/office/spreadsheetml/2009/9/ac" r="441" ht="15.75" x14ac:dyDescent="0.25">
      <c r="A441" s="181"/>
      <c r="B441" s="182"/>
      <c r="C441" s="181"/>
      <c r="D441" s="181"/>
      <c r="E441" s="181"/>
      <c r="F441" s="181"/>
      <c r="G441" s="181"/>
      <c r="H441" s="181"/>
      <c r="I441" s="181"/>
      <c r="J441" s="181"/>
      <c r="K441" s="181"/>
      <c r="L441" s="181"/>
      <c r="M441" s="181"/>
      <c r="N441" s="181"/>
      <c r="O441" s="181"/>
      <c r="P441" s="181"/>
      <c r="Q441" s="181"/>
      <c r="R441" s="181"/>
      <c r="S441" s="181"/>
      <c r="T441" s="181"/>
      <c r="U441" s="181"/>
      <c r="V441" s="181"/>
      <c r="W441" s="181"/>
      <c r="X441" s="181"/>
      <c r="Y441" s="181"/>
      <c r="Z441" s="181"/>
      <c r="AA441" s="181"/>
    </row>
    <row xmlns:x14ac="http://schemas.microsoft.com/office/spreadsheetml/2009/9/ac" r="442" ht="15.75" x14ac:dyDescent="0.25">
      <c r="A442" s="181"/>
      <c r="B442" s="182"/>
      <c r="C442" s="181"/>
      <c r="D442" s="181"/>
      <c r="E442" s="181"/>
      <c r="F442" s="181"/>
      <c r="G442" s="181"/>
      <c r="H442" s="181"/>
      <c r="I442" s="181"/>
      <c r="J442" s="181"/>
      <c r="K442" s="181"/>
      <c r="L442" s="181"/>
      <c r="M442" s="181"/>
      <c r="N442" s="181"/>
      <c r="O442" s="181"/>
      <c r="P442" s="181"/>
      <c r="Q442" s="181"/>
      <c r="R442" s="181"/>
      <c r="S442" s="181"/>
      <c r="T442" s="181"/>
      <c r="U442" s="181"/>
      <c r="V442" s="181"/>
      <c r="W442" s="181"/>
      <c r="X442" s="181"/>
      <c r="Y442" s="181"/>
      <c r="Z442" s="181"/>
      <c r="AA442" s="181"/>
    </row>
    <row xmlns:x14ac="http://schemas.microsoft.com/office/spreadsheetml/2009/9/ac" r="443" ht="15.75" x14ac:dyDescent="0.25">
      <c r="A443" s="181"/>
      <c r="B443" s="182"/>
      <c r="C443" s="181"/>
      <c r="D443" s="181"/>
      <c r="E443" s="181"/>
      <c r="F443" s="181"/>
      <c r="G443" s="181"/>
      <c r="H443" s="181"/>
      <c r="I443" s="181"/>
      <c r="J443" s="181"/>
      <c r="K443" s="181"/>
      <c r="L443" s="181"/>
      <c r="M443" s="181"/>
      <c r="N443" s="181"/>
      <c r="O443" s="181"/>
      <c r="P443" s="181"/>
      <c r="Q443" s="181"/>
      <c r="R443" s="181"/>
      <c r="S443" s="181"/>
      <c r="T443" s="181"/>
      <c r="U443" s="181"/>
      <c r="V443" s="181"/>
      <c r="W443" s="181"/>
      <c r="X443" s="181"/>
      <c r="Y443" s="181"/>
      <c r="Z443" s="181"/>
      <c r="AA443" s="181"/>
    </row>
    <row xmlns:x14ac="http://schemas.microsoft.com/office/spreadsheetml/2009/9/ac" r="444" ht="15.75" x14ac:dyDescent="0.25">
      <c r="A444" s="181"/>
      <c r="B444" s="182"/>
      <c r="C444" s="181"/>
      <c r="D444" s="181"/>
      <c r="E444" s="181"/>
      <c r="F444" s="181"/>
      <c r="G444" s="181"/>
      <c r="H444" s="181"/>
      <c r="I444" s="181"/>
      <c r="J444" s="181"/>
      <c r="K444" s="181"/>
      <c r="L444" s="181"/>
      <c r="M444" s="181"/>
      <c r="N444" s="181"/>
      <c r="O444" s="181"/>
      <c r="P444" s="181"/>
      <c r="Q444" s="181"/>
      <c r="R444" s="181"/>
      <c r="S444" s="181"/>
      <c r="T444" s="181"/>
      <c r="U444" s="181"/>
      <c r="V444" s="181"/>
      <c r="W444" s="181"/>
      <c r="X444" s="181"/>
      <c r="Y444" s="181"/>
      <c r="Z444" s="181"/>
      <c r="AA444" s="181"/>
    </row>
    <row xmlns:x14ac="http://schemas.microsoft.com/office/spreadsheetml/2009/9/ac" r="445" ht="15.75" x14ac:dyDescent="0.25">
      <c r="A445" s="181"/>
      <c r="B445" s="182"/>
      <c r="C445" s="181"/>
      <c r="D445" s="181"/>
      <c r="E445" s="181"/>
      <c r="F445" s="181"/>
      <c r="G445" s="181"/>
      <c r="H445" s="181"/>
      <c r="I445" s="181"/>
      <c r="J445" s="181"/>
      <c r="K445" s="181"/>
      <c r="L445" s="181"/>
      <c r="M445" s="181"/>
      <c r="N445" s="181"/>
      <c r="O445" s="181"/>
      <c r="P445" s="181"/>
      <c r="Q445" s="181"/>
      <c r="R445" s="181"/>
      <c r="S445" s="181"/>
      <c r="T445" s="181"/>
      <c r="U445" s="181"/>
      <c r="V445" s="181"/>
      <c r="W445" s="181"/>
      <c r="X445" s="181"/>
      <c r="Y445" s="181"/>
      <c r="Z445" s="181"/>
      <c r="AA445" s="181"/>
    </row>
    <row xmlns:x14ac="http://schemas.microsoft.com/office/spreadsheetml/2009/9/ac" r="446" ht="15.75" x14ac:dyDescent="0.25">
      <c r="A446" s="181"/>
      <c r="B446" s="182"/>
      <c r="C446" s="181"/>
      <c r="D446" s="181"/>
      <c r="E446" s="181"/>
      <c r="F446" s="181"/>
      <c r="G446" s="181"/>
      <c r="H446" s="181"/>
      <c r="I446" s="181"/>
      <c r="J446" s="181"/>
      <c r="K446" s="181"/>
      <c r="L446" s="181"/>
      <c r="M446" s="181"/>
      <c r="N446" s="181"/>
      <c r="O446" s="181"/>
      <c r="P446" s="181"/>
      <c r="Q446" s="181"/>
      <c r="R446" s="181"/>
      <c r="S446" s="181"/>
      <c r="T446" s="181"/>
      <c r="U446" s="181"/>
      <c r="V446" s="181"/>
      <c r="W446" s="181"/>
      <c r="X446" s="181"/>
      <c r="Y446" s="181"/>
      <c r="Z446" s="181"/>
      <c r="AA446" s="181"/>
    </row>
    <row xmlns:x14ac="http://schemas.microsoft.com/office/spreadsheetml/2009/9/ac" r="447" ht="15.75" x14ac:dyDescent="0.25">
      <c r="A447" s="181"/>
      <c r="B447" s="182"/>
      <c r="C447" s="181"/>
      <c r="D447" s="181"/>
      <c r="E447" s="181"/>
      <c r="F447" s="181"/>
      <c r="G447" s="181"/>
      <c r="H447" s="181"/>
      <c r="I447" s="181"/>
      <c r="J447" s="181"/>
      <c r="K447" s="181"/>
      <c r="L447" s="181"/>
      <c r="M447" s="181"/>
      <c r="N447" s="181"/>
      <c r="O447" s="181"/>
      <c r="P447" s="181"/>
      <c r="Q447" s="181"/>
      <c r="R447" s="181"/>
      <c r="S447" s="181"/>
      <c r="T447" s="181"/>
      <c r="U447" s="181"/>
      <c r="V447" s="181"/>
      <c r="W447" s="181"/>
      <c r="X447" s="181"/>
      <c r="Y447" s="181"/>
      <c r="Z447" s="181"/>
      <c r="AA447" s="181"/>
    </row>
    <row xmlns:x14ac="http://schemas.microsoft.com/office/spreadsheetml/2009/9/ac" r="448" ht="15.75" x14ac:dyDescent="0.25">
      <c r="A448" s="181"/>
      <c r="B448" s="182"/>
      <c r="C448" s="181"/>
      <c r="D448" s="181"/>
      <c r="E448" s="181"/>
      <c r="F448" s="181"/>
      <c r="G448" s="181"/>
      <c r="H448" s="181"/>
      <c r="I448" s="181"/>
      <c r="J448" s="181"/>
      <c r="K448" s="181"/>
      <c r="L448" s="181"/>
      <c r="M448" s="181"/>
      <c r="N448" s="181"/>
      <c r="O448" s="181"/>
      <c r="P448" s="181"/>
      <c r="Q448" s="181"/>
      <c r="R448" s="181"/>
      <c r="S448" s="181"/>
      <c r="T448" s="181"/>
      <c r="U448" s="181"/>
      <c r="V448" s="181"/>
      <c r="W448" s="181"/>
      <c r="X448" s="181"/>
      <c r="Y448" s="181"/>
      <c r="Z448" s="181"/>
      <c r="AA448" s="181"/>
    </row>
    <row xmlns:x14ac="http://schemas.microsoft.com/office/spreadsheetml/2009/9/ac" r="449" ht="15.75" x14ac:dyDescent="0.25">
      <c r="A449" s="181"/>
      <c r="B449" s="182"/>
      <c r="C449" s="181"/>
      <c r="D449" s="181"/>
      <c r="E449" s="181"/>
      <c r="F449" s="181"/>
      <c r="G449" s="181"/>
      <c r="H449" s="181"/>
      <c r="I449" s="181"/>
      <c r="J449" s="181"/>
      <c r="K449" s="181"/>
      <c r="L449" s="181"/>
      <c r="M449" s="181"/>
      <c r="N449" s="181"/>
      <c r="O449" s="181"/>
      <c r="P449" s="181"/>
      <c r="Q449" s="181"/>
      <c r="R449" s="181"/>
      <c r="S449" s="181"/>
      <c r="T449" s="181"/>
      <c r="U449" s="181"/>
      <c r="V449" s="181"/>
      <c r="W449" s="181"/>
      <c r="X449" s="181"/>
      <c r="Y449" s="181"/>
      <c r="Z449" s="181"/>
      <c r="AA449" s="181"/>
    </row>
    <row xmlns:x14ac="http://schemas.microsoft.com/office/spreadsheetml/2009/9/ac" r="450" ht="15.75" x14ac:dyDescent="0.25">
      <c r="A450" s="181"/>
      <c r="B450" s="182"/>
      <c r="C450" s="181"/>
      <c r="D450" s="181"/>
      <c r="E450" s="181"/>
      <c r="F450" s="181"/>
      <c r="G450" s="181"/>
      <c r="H450" s="181"/>
      <c r="I450" s="181"/>
      <c r="J450" s="181"/>
      <c r="K450" s="181"/>
      <c r="L450" s="181"/>
      <c r="M450" s="181"/>
      <c r="N450" s="181"/>
      <c r="O450" s="181"/>
      <c r="P450" s="181"/>
      <c r="Q450" s="181"/>
      <c r="R450" s="181"/>
      <c r="S450" s="181"/>
      <c r="T450" s="181"/>
      <c r="U450" s="181"/>
      <c r="V450" s="181"/>
      <c r="W450" s="181"/>
      <c r="X450" s="181"/>
      <c r="Y450" s="181"/>
      <c r="Z450" s="181"/>
      <c r="AA450" s="181"/>
    </row>
    <row xmlns:x14ac="http://schemas.microsoft.com/office/spreadsheetml/2009/9/ac" r="451" ht="15.75" x14ac:dyDescent="0.25">
      <c r="A451" s="181"/>
      <c r="B451" s="182"/>
      <c r="C451" s="181"/>
      <c r="D451" s="181"/>
      <c r="E451" s="181"/>
      <c r="F451" s="181"/>
      <c r="G451" s="181"/>
      <c r="H451" s="181"/>
      <c r="I451" s="181"/>
      <c r="J451" s="181"/>
      <c r="K451" s="181"/>
      <c r="L451" s="181"/>
      <c r="M451" s="181"/>
      <c r="N451" s="181"/>
      <c r="O451" s="181"/>
      <c r="P451" s="181"/>
      <c r="Q451" s="181"/>
      <c r="R451" s="181"/>
      <c r="S451" s="181"/>
      <c r="T451" s="181"/>
      <c r="U451" s="181"/>
      <c r="V451" s="181"/>
      <c r="W451" s="181"/>
      <c r="X451" s="181"/>
      <c r="Y451" s="181"/>
      <c r="Z451" s="181"/>
      <c r="AA451" s="181"/>
    </row>
    <row xmlns:x14ac="http://schemas.microsoft.com/office/spreadsheetml/2009/9/ac" r="452" ht="15.75" x14ac:dyDescent="0.25">
      <c r="A452" s="181"/>
      <c r="B452" s="182"/>
      <c r="C452" s="181"/>
      <c r="D452" s="181"/>
      <c r="E452" s="181"/>
      <c r="F452" s="181"/>
      <c r="G452" s="181"/>
      <c r="H452" s="181"/>
      <c r="I452" s="181"/>
      <c r="J452" s="181"/>
      <c r="K452" s="181"/>
      <c r="L452" s="181"/>
      <c r="M452" s="181"/>
      <c r="N452" s="181"/>
      <c r="O452" s="181"/>
      <c r="P452" s="181"/>
      <c r="Q452" s="181"/>
      <c r="R452" s="181"/>
      <c r="S452" s="181"/>
      <c r="T452" s="181"/>
      <c r="U452" s="181"/>
      <c r="V452" s="181"/>
      <c r="W452" s="181"/>
      <c r="X452" s="181"/>
      <c r="Y452" s="181"/>
      <c r="Z452" s="181"/>
      <c r="AA452" s="181"/>
    </row>
    <row xmlns:x14ac="http://schemas.microsoft.com/office/spreadsheetml/2009/9/ac" r="453" ht="15.75" x14ac:dyDescent="0.25">
      <c r="A453" s="181"/>
      <c r="B453" s="182"/>
      <c r="C453" s="181"/>
      <c r="D453" s="181"/>
      <c r="E453" s="181"/>
      <c r="F453" s="181"/>
      <c r="G453" s="181"/>
      <c r="H453" s="181"/>
      <c r="I453" s="181"/>
      <c r="J453" s="181"/>
      <c r="K453" s="181"/>
      <c r="L453" s="181"/>
      <c r="M453" s="181"/>
      <c r="N453" s="181"/>
      <c r="O453" s="181"/>
      <c r="P453" s="181"/>
      <c r="Q453" s="181"/>
      <c r="R453" s="181"/>
      <c r="S453" s="181"/>
      <c r="T453" s="181"/>
      <c r="U453" s="181"/>
      <c r="V453" s="181"/>
      <c r="W453" s="181"/>
      <c r="X453" s="181"/>
      <c r="Y453" s="181"/>
      <c r="Z453" s="181"/>
      <c r="AA453" s="181"/>
    </row>
    <row xmlns:x14ac="http://schemas.microsoft.com/office/spreadsheetml/2009/9/ac" r="454" ht="15.75" x14ac:dyDescent="0.25">
      <c r="A454" s="181"/>
      <c r="B454" s="182"/>
      <c r="C454" s="181"/>
      <c r="D454" s="181"/>
      <c r="E454" s="181"/>
      <c r="F454" s="181"/>
      <c r="G454" s="181"/>
      <c r="H454" s="181"/>
      <c r="I454" s="181"/>
      <c r="J454" s="181"/>
      <c r="K454" s="181"/>
      <c r="L454" s="181"/>
      <c r="M454" s="181"/>
      <c r="N454" s="181"/>
      <c r="O454" s="181"/>
      <c r="P454" s="181"/>
      <c r="Q454" s="181"/>
      <c r="R454" s="181"/>
      <c r="S454" s="181"/>
      <c r="T454" s="181"/>
      <c r="U454" s="181"/>
      <c r="V454" s="181"/>
      <c r="W454" s="181"/>
      <c r="X454" s="181"/>
      <c r="Y454" s="181"/>
      <c r="Z454" s="181"/>
      <c r="AA454" s="181"/>
    </row>
    <row xmlns:x14ac="http://schemas.microsoft.com/office/spreadsheetml/2009/9/ac" r="455" ht="15.75" x14ac:dyDescent="0.25">
      <c r="A455" s="181"/>
      <c r="B455" s="182"/>
      <c r="C455" s="181"/>
      <c r="D455" s="181"/>
      <c r="E455" s="181"/>
      <c r="F455" s="181"/>
      <c r="G455" s="181"/>
      <c r="H455" s="181"/>
      <c r="I455" s="181"/>
      <c r="J455" s="181"/>
      <c r="K455" s="181"/>
      <c r="L455" s="181"/>
      <c r="M455" s="181"/>
      <c r="N455" s="181"/>
      <c r="O455" s="181"/>
      <c r="P455" s="181"/>
      <c r="Q455" s="181"/>
      <c r="R455" s="181"/>
      <c r="S455" s="181"/>
      <c r="T455" s="181"/>
      <c r="U455" s="181"/>
      <c r="V455" s="181"/>
      <c r="W455" s="181"/>
      <c r="X455" s="181"/>
      <c r="Y455" s="181"/>
      <c r="Z455" s="181"/>
      <c r="AA455" s="181"/>
    </row>
    <row xmlns:x14ac="http://schemas.microsoft.com/office/spreadsheetml/2009/9/ac" r="456" ht="15.75" x14ac:dyDescent="0.25">
      <c r="A456" s="181"/>
      <c r="B456" s="182"/>
      <c r="C456" s="181"/>
      <c r="D456" s="181"/>
      <c r="E456" s="181"/>
      <c r="F456" s="181"/>
      <c r="G456" s="181"/>
      <c r="H456" s="181"/>
      <c r="I456" s="181"/>
      <c r="J456" s="181"/>
      <c r="K456" s="181"/>
      <c r="L456" s="181"/>
      <c r="M456" s="181"/>
      <c r="N456" s="181"/>
      <c r="O456" s="181"/>
      <c r="P456" s="181"/>
      <c r="Q456" s="181"/>
      <c r="R456" s="181"/>
      <c r="S456" s="181"/>
      <c r="T456" s="181"/>
      <c r="U456" s="181"/>
      <c r="V456" s="181"/>
      <c r="W456" s="181"/>
      <c r="X456" s="181"/>
      <c r="Y456" s="181"/>
      <c r="Z456" s="181"/>
      <c r="AA456" s="181"/>
    </row>
    <row xmlns:x14ac="http://schemas.microsoft.com/office/spreadsheetml/2009/9/ac" r="457" ht="15.75" x14ac:dyDescent="0.25">
      <c r="A457" s="181"/>
      <c r="B457" s="182"/>
      <c r="C457" s="181"/>
      <c r="D457" s="181"/>
      <c r="E457" s="181"/>
      <c r="F457" s="181"/>
      <c r="G457" s="181"/>
      <c r="H457" s="181"/>
      <c r="I457" s="181"/>
      <c r="J457" s="181"/>
      <c r="K457" s="181"/>
      <c r="L457" s="181"/>
      <c r="M457" s="181"/>
      <c r="N457" s="181"/>
      <c r="O457" s="181"/>
      <c r="P457" s="181"/>
      <c r="Q457" s="181"/>
      <c r="R457" s="181"/>
      <c r="S457" s="181"/>
      <c r="T457" s="181"/>
      <c r="U457" s="181"/>
      <c r="V457" s="181"/>
      <c r="W457" s="181"/>
      <c r="X457" s="181"/>
      <c r="Y457" s="181"/>
      <c r="Z457" s="181"/>
      <c r="AA457" s="181"/>
    </row>
    <row xmlns:x14ac="http://schemas.microsoft.com/office/spreadsheetml/2009/9/ac" r="458" ht="15.75" x14ac:dyDescent="0.25">
      <c r="A458" s="181"/>
      <c r="B458" s="182"/>
      <c r="C458" s="181"/>
      <c r="D458" s="181"/>
      <c r="E458" s="181"/>
      <c r="F458" s="181"/>
      <c r="G458" s="181"/>
      <c r="H458" s="181"/>
      <c r="I458" s="181"/>
      <c r="J458" s="181"/>
      <c r="K458" s="181"/>
      <c r="L458" s="181"/>
      <c r="M458" s="181"/>
      <c r="N458" s="181"/>
      <c r="O458" s="181"/>
      <c r="P458" s="181"/>
      <c r="Q458" s="181"/>
      <c r="R458" s="181"/>
      <c r="S458" s="181"/>
      <c r="T458" s="181"/>
      <c r="U458" s="181"/>
      <c r="V458" s="181"/>
      <c r="W458" s="181"/>
      <c r="X458" s="181"/>
      <c r="Y458" s="181"/>
      <c r="Z458" s="181"/>
      <c r="AA458" s="181"/>
    </row>
    <row xmlns:x14ac="http://schemas.microsoft.com/office/spreadsheetml/2009/9/ac" r="459" ht="15.75" x14ac:dyDescent="0.25">
      <c r="A459" s="181"/>
      <c r="B459" s="182"/>
      <c r="C459" s="181"/>
      <c r="D459" s="181"/>
      <c r="E459" s="181"/>
      <c r="F459" s="181"/>
      <c r="G459" s="181"/>
      <c r="H459" s="181"/>
      <c r="I459" s="181"/>
      <c r="J459" s="181"/>
      <c r="K459" s="181"/>
      <c r="L459" s="181"/>
      <c r="M459" s="181"/>
      <c r="N459" s="181"/>
      <c r="O459" s="181"/>
      <c r="P459" s="181"/>
      <c r="Q459" s="181"/>
      <c r="R459" s="181"/>
      <c r="S459" s="181"/>
      <c r="T459" s="181"/>
      <c r="U459" s="181"/>
      <c r="V459" s="181"/>
      <c r="W459" s="181"/>
      <c r="X459" s="181"/>
      <c r="Y459" s="181"/>
      <c r="Z459" s="181"/>
      <c r="AA459" s="181"/>
    </row>
    <row xmlns:x14ac="http://schemas.microsoft.com/office/spreadsheetml/2009/9/ac" r="460" ht="15.75" x14ac:dyDescent="0.25">
      <c r="A460" s="181"/>
      <c r="B460" s="182"/>
      <c r="C460" s="181"/>
      <c r="D460" s="181"/>
      <c r="E460" s="181"/>
      <c r="F460" s="181"/>
      <c r="G460" s="181"/>
      <c r="H460" s="181"/>
      <c r="I460" s="181"/>
      <c r="J460" s="181"/>
      <c r="K460" s="181"/>
      <c r="L460" s="181"/>
      <c r="M460" s="181"/>
      <c r="N460" s="181"/>
      <c r="O460" s="181"/>
      <c r="P460" s="181"/>
      <c r="Q460" s="181"/>
      <c r="R460" s="181"/>
      <c r="S460" s="181"/>
      <c r="T460" s="181"/>
      <c r="U460" s="181"/>
      <c r="V460" s="181"/>
      <c r="W460" s="181"/>
      <c r="X460" s="181"/>
      <c r="Y460" s="181"/>
      <c r="Z460" s="181"/>
      <c r="AA460" s="181"/>
    </row>
    <row xmlns:x14ac="http://schemas.microsoft.com/office/spreadsheetml/2009/9/ac" r="461" ht="15.75" x14ac:dyDescent="0.25">
      <c r="A461" s="181"/>
      <c r="B461" s="182"/>
      <c r="C461" s="181"/>
      <c r="D461" s="181"/>
      <c r="E461" s="181"/>
      <c r="F461" s="181"/>
      <c r="G461" s="181"/>
      <c r="H461" s="181"/>
      <c r="I461" s="181"/>
      <c r="J461" s="181"/>
      <c r="K461" s="181"/>
      <c r="L461" s="181"/>
      <c r="M461" s="181"/>
      <c r="N461" s="181"/>
      <c r="O461" s="181"/>
      <c r="P461" s="181"/>
      <c r="Q461" s="181"/>
      <c r="R461" s="181"/>
      <c r="S461" s="181"/>
      <c r="T461" s="181"/>
      <c r="U461" s="181"/>
      <c r="V461" s="181"/>
      <c r="W461" s="181"/>
      <c r="X461" s="181"/>
      <c r="Y461" s="181"/>
      <c r="Z461" s="181"/>
      <c r="AA461" s="181"/>
    </row>
    <row xmlns:x14ac="http://schemas.microsoft.com/office/spreadsheetml/2009/9/ac" r="462" ht="15.75" x14ac:dyDescent="0.25">
      <c r="A462" s="181"/>
      <c r="B462" s="182"/>
      <c r="C462" s="181"/>
      <c r="D462" s="181"/>
      <c r="E462" s="181"/>
      <c r="F462" s="181"/>
      <c r="G462" s="181"/>
      <c r="H462" s="181"/>
      <c r="I462" s="181"/>
      <c r="J462" s="181"/>
      <c r="K462" s="181"/>
      <c r="L462" s="181"/>
      <c r="M462" s="181"/>
      <c r="N462" s="181"/>
      <c r="O462" s="181"/>
      <c r="P462" s="181"/>
      <c r="Q462" s="181"/>
      <c r="R462" s="181"/>
      <c r="S462" s="181"/>
      <c r="T462" s="181"/>
      <c r="U462" s="181"/>
      <c r="V462" s="181"/>
      <c r="W462" s="181"/>
      <c r="X462" s="181"/>
      <c r="Y462" s="181"/>
      <c r="Z462" s="181"/>
      <c r="AA462" s="181"/>
    </row>
    <row xmlns:x14ac="http://schemas.microsoft.com/office/spreadsheetml/2009/9/ac" r="463" ht="15.75" x14ac:dyDescent="0.25">
      <c r="A463" s="181"/>
      <c r="B463" s="182"/>
      <c r="C463" s="181"/>
      <c r="D463" s="181"/>
      <c r="E463" s="181"/>
      <c r="F463" s="181"/>
      <c r="G463" s="181"/>
      <c r="H463" s="181"/>
      <c r="I463" s="181"/>
      <c r="J463" s="181"/>
      <c r="K463" s="181"/>
      <c r="L463" s="181"/>
      <c r="M463" s="181"/>
      <c r="N463" s="181"/>
      <c r="O463" s="181"/>
      <c r="P463" s="181"/>
      <c r="Q463" s="181"/>
      <c r="R463" s="181"/>
      <c r="S463" s="181"/>
      <c r="T463" s="181"/>
      <c r="U463" s="181"/>
      <c r="V463" s="181"/>
      <c r="W463" s="181"/>
      <c r="X463" s="181"/>
      <c r="Y463" s="181"/>
      <c r="Z463" s="181"/>
      <c r="AA463" s="181"/>
    </row>
    <row xmlns:x14ac="http://schemas.microsoft.com/office/spreadsheetml/2009/9/ac" r="464" ht="15.75" x14ac:dyDescent="0.25">
      <c r="A464" s="181"/>
      <c r="B464" s="182"/>
      <c r="C464" s="181"/>
      <c r="D464" s="181"/>
      <c r="E464" s="181"/>
      <c r="F464" s="181"/>
      <c r="G464" s="181"/>
      <c r="H464" s="181"/>
      <c r="I464" s="181"/>
      <c r="J464" s="181"/>
      <c r="K464" s="181"/>
      <c r="L464" s="181"/>
      <c r="M464" s="181"/>
      <c r="N464" s="181"/>
      <c r="O464" s="181"/>
      <c r="P464" s="181"/>
      <c r="Q464" s="181"/>
      <c r="R464" s="181"/>
      <c r="S464" s="181"/>
      <c r="T464" s="181"/>
      <c r="U464" s="181"/>
      <c r="V464" s="181"/>
      <c r="W464" s="181"/>
      <c r="X464" s="181"/>
      <c r="Y464" s="181"/>
      <c r="Z464" s="181"/>
      <c r="AA464" s="181"/>
    </row>
    <row xmlns:x14ac="http://schemas.microsoft.com/office/spreadsheetml/2009/9/ac" r="465" ht="15.75" x14ac:dyDescent="0.25">
      <c r="A465" s="181"/>
      <c r="B465" s="182"/>
      <c r="C465" s="181"/>
      <c r="D465" s="181"/>
      <c r="E465" s="181"/>
      <c r="F465" s="181"/>
      <c r="G465" s="181"/>
      <c r="H465" s="181"/>
      <c r="I465" s="181"/>
      <c r="J465" s="181"/>
      <c r="K465" s="181"/>
      <c r="L465" s="181"/>
      <c r="M465" s="181"/>
      <c r="N465" s="181"/>
      <c r="O465" s="181"/>
      <c r="P465" s="181"/>
      <c r="Q465" s="181"/>
      <c r="R465" s="181"/>
      <c r="S465" s="181"/>
      <c r="T465" s="181"/>
      <c r="U465" s="181"/>
      <c r="V465" s="181"/>
      <c r="W465" s="181"/>
      <c r="X465" s="181"/>
      <c r="Y465" s="181"/>
      <c r="Z465" s="181"/>
      <c r="AA465" s="181"/>
    </row>
    <row xmlns:x14ac="http://schemas.microsoft.com/office/spreadsheetml/2009/9/ac" r="466" ht="15.75" x14ac:dyDescent="0.25">
      <c r="A466" s="181"/>
      <c r="B466" s="182"/>
      <c r="C466" s="181"/>
      <c r="D466" s="181"/>
      <c r="E466" s="181"/>
      <c r="F466" s="181"/>
      <c r="G466" s="181"/>
      <c r="H466" s="181"/>
      <c r="I466" s="181"/>
      <c r="J466" s="181"/>
      <c r="K466" s="181"/>
      <c r="L466" s="181"/>
      <c r="M466" s="181"/>
      <c r="N466" s="181"/>
      <c r="O466" s="181"/>
      <c r="P466" s="181"/>
      <c r="Q466" s="181"/>
      <c r="R466" s="181"/>
      <c r="S466" s="181"/>
      <c r="T466" s="181"/>
      <c r="U466" s="181"/>
      <c r="V466" s="181"/>
      <c r="W466" s="181"/>
      <c r="X466" s="181"/>
      <c r="Y466" s="181"/>
      <c r="Z466" s="181"/>
      <c r="AA466" s="181"/>
    </row>
    <row xmlns:x14ac="http://schemas.microsoft.com/office/spreadsheetml/2009/9/ac" r="467" ht="15.75" x14ac:dyDescent="0.25">
      <c r="A467" s="181"/>
      <c r="B467" s="182"/>
      <c r="C467" s="181"/>
      <c r="D467" s="181"/>
      <c r="E467" s="181"/>
      <c r="F467" s="181"/>
      <c r="G467" s="181"/>
      <c r="H467" s="181"/>
      <c r="I467" s="181"/>
      <c r="J467" s="181"/>
      <c r="K467" s="181"/>
      <c r="L467" s="181"/>
      <c r="M467" s="181"/>
      <c r="N467" s="181"/>
      <c r="O467" s="181"/>
      <c r="P467" s="181"/>
      <c r="Q467" s="181"/>
      <c r="R467" s="181"/>
      <c r="S467" s="181"/>
      <c r="T467" s="181"/>
      <c r="U467" s="181"/>
      <c r="V467" s="181"/>
      <c r="W467" s="181"/>
      <c r="X467" s="181"/>
      <c r="Y467" s="181"/>
      <c r="Z467" s="181"/>
      <c r="AA467" s="181"/>
    </row>
    <row xmlns:x14ac="http://schemas.microsoft.com/office/spreadsheetml/2009/9/ac" r="468" ht="15.75" x14ac:dyDescent="0.25">
      <c r="A468" s="181"/>
      <c r="B468" s="182"/>
      <c r="C468" s="181"/>
      <c r="D468" s="181"/>
      <c r="E468" s="181"/>
      <c r="F468" s="181"/>
      <c r="G468" s="181"/>
      <c r="H468" s="181"/>
      <c r="I468" s="181"/>
      <c r="J468" s="181"/>
      <c r="K468" s="181"/>
      <c r="L468" s="181"/>
      <c r="M468" s="181"/>
      <c r="N468" s="181"/>
      <c r="O468" s="181"/>
      <c r="P468" s="181"/>
      <c r="Q468" s="181"/>
      <c r="R468" s="181"/>
      <c r="S468" s="181"/>
      <c r="T468" s="181"/>
      <c r="U468" s="181"/>
      <c r="V468" s="181"/>
      <c r="W468" s="181"/>
      <c r="X468" s="181"/>
      <c r="Y468" s="181"/>
      <c r="Z468" s="181"/>
      <c r="AA468" s="181"/>
    </row>
    <row xmlns:x14ac="http://schemas.microsoft.com/office/spreadsheetml/2009/9/ac" r="469" ht="15.75" x14ac:dyDescent="0.25">
      <c r="A469" s="181"/>
      <c r="B469" s="182"/>
      <c r="C469" s="181"/>
      <c r="D469" s="181"/>
      <c r="E469" s="181"/>
      <c r="F469" s="181"/>
      <c r="G469" s="181"/>
      <c r="H469" s="181"/>
      <c r="I469" s="181"/>
      <c r="J469" s="181"/>
      <c r="K469" s="181"/>
      <c r="L469" s="181"/>
      <c r="M469" s="181"/>
      <c r="N469" s="181"/>
      <c r="O469" s="181"/>
      <c r="P469" s="181"/>
      <c r="Q469" s="181"/>
      <c r="R469" s="181"/>
      <c r="S469" s="181"/>
      <c r="T469" s="181"/>
      <c r="U469" s="181"/>
      <c r="V469" s="181"/>
      <c r="W469" s="181"/>
      <c r="X469" s="181"/>
      <c r="Y469" s="181"/>
      <c r="Z469" s="181"/>
      <c r="AA469" s="181"/>
    </row>
    <row xmlns:x14ac="http://schemas.microsoft.com/office/spreadsheetml/2009/9/ac" r="470" ht="15.75" x14ac:dyDescent="0.25">
      <c r="A470" s="181"/>
      <c r="B470" s="182"/>
      <c r="C470" s="181"/>
      <c r="D470" s="181"/>
      <c r="E470" s="181"/>
      <c r="F470" s="181"/>
      <c r="G470" s="181"/>
      <c r="H470" s="181"/>
      <c r="I470" s="181"/>
      <c r="J470" s="181"/>
      <c r="K470" s="181"/>
      <c r="L470" s="181"/>
      <c r="M470" s="181"/>
      <c r="N470" s="181"/>
      <c r="O470" s="181"/>
      <c r="P470" s="181"/>
      <c r="Q470" s="181"/>
      <c r="R470" s="181"/>
      <c r="S470" s="181"/>
      <c r="T470" s="181"/>
      <c r="U470" s="181"/>
      <c r="V470" s="181"/>
      <c r="W470" s="181"/>
      <c r="X470" s="181"/>
      <c r="Y470" s="181"/>
      <c r="Z470" s="181"/>
      <c r="AA470" s="181"/>
    </row>
    <row xmlns:x14ac="http://schemas.microsoft.com/office/spreadsheetml/2009/9/ac" r="471" ht="15.75" x14ac:dyDescent="0.25">
      <c r="A471" s="181"/>
      <c r="B471" s="182"/>
      <c r="C471" s="181"/>
      <c r="D471" s="181"/>
      <c r="E471" s="181"/>
      <c r="F471" s="181"/>
      <c r="G471" s="181"/>
      <c r="H471" s="181"/>
      <c r="I471" s="181"/>
      <c r="J471" s="181"/>
      <c r="K471" s="181"/>
      <c r="L471" s="181"/>
      <c r="M471" s="181"/>
      <c r="N471" s="181"/>
      <c r="O471" s="181"/>
      <c r="P471" s="181"/>
      <c r="Q471" s="181"/>
      <c r="R471" s="181"/>
      <c r="S471" s="181"/>
      <c r="T471" s="181"/>
      <c r="U471" s="181"/>
      <c r="V471" s="181"/>
      <c r="W471" s="181"/>
      <c r="X471" s="181"/>
      <c r="Y471" s="181"/>
      <c r="Z471" s="181"/>
      <c r="AA471" s="181"/>
    </row>
    <row xmlns:x14ac="http://schemas.microsoft.com/office/spreadsheetml/2009/9/ac" r="472" ht="15.75" x14ac:dyDescent="0.25">
      <c r="A472" s="181"/>
      <c r="B472" s="182"/>
      <c r="C472" s="181"/>
      <c r="D472" s="181"/>
      <c r="E472" s="181"/>
      <c r="F472" s="181"/>
      <c r="G472" s="181"/>
      <c r="H472" s="181"/>
      <c r="I472" s="181"/>
      <c r="J472" s="181"/>
      <c r="K472" s="181"/>
      <c r="L472" s="181"/>
      <c r="M472" s="181"/>
      <c r="N472" s="181"/>
      <c r="O472" s="181"/>
      <c r="P472" s="181"/>
      <c r="Q472" s="181"/>
      <c r="R472" s="181"/>
      <c r="S472" s="181"/>
      <c r="T472" s="181"/>
      <c r="U472" s="181"/>
      <c r="V472" s="181"/>
      <c r="W472" s="181"/>
      <c r="X472" s="181"/>
      <c r="Y472" s="181"/>
      <c r="Z472" s="181"/>
      <c r="AA472" s="181"/>
    </row>
    <row xmlns:x14ac="http://schemas.microsoft.com/office/spreadsheetml/2009/9/ac" r="473" ht="15.75" x14ac:dyDescent="0.25">
      <c r="A473" s="181"/>
      <c r="B473" s="182"/>
      <c r="C473" s="181"/>
      <c r="D473" s="181"/>
      <c r="E473" s="181"/>
      <c r="F473" s="181"/>
      <c r="G473" s="181"/>
      <c r="H473" s="181"/>
      <c r="I473" s="181"/>
      <c r="J473" s="181"/>
      <c r="K473" s="181"/>
      <c r="L473" s="181"/>
      <c r="M473" s="181"/>
      <c r="N473" s="181"/>
      <c r="O473" s="181"/>
      <c r="P473" s="181"/>
      <c r="Q473" s="181"/>
      <c r="R473" s="181"/>
      <c r="S473" s="181"/>
      <c r="T473" s="181"/>
      <c r="U473" s="181"/>
      <c r="V473" s="181"/>
      <c r="W473" s="181"/>
      <c r="X473" s="181"/>
      <c r="Y473" s="181"/>
      <c r="Z473" s="181"/>
      <c r="AA473" s="181"/>
    </row>
    <row xmlns:x14ac="http://schemas.microsoft.com/office/spreadsheetml/2009/9/ac" r="474" ht="15.75" x14ac:dyDescent="0.25">
      <c r="A474" s="181"/>
      <c r="B474" s="182"/>
      <c r="C474" s="181"/>
      <c r="D474" s="181"/>
      <c r="E474" s="181"/>
      <c r="F474" s="181"/>
      <c r="G474" s="181"/>
      <c r="H474" s="181"/>
      <c r="I474" s="181"/>
      <c r="J474" s="181"/>
      <c r="K474" s="181"/>
      <c r="L474" s="181"/>
      <c r="M474" s="181"/>
      <c r="N474" s="181"/>
      <c r="O474" s="181"/>
      <c r="P474" s="181"/>
      <c r="Q474" s="181"/>
      <c r="R474" s="181"/>
      <c r="S474" s="181"/>
      <c r="T474" s="181"/>
      <c r="U474" s="181"/>
      <c r="V474" s="181"/>
      <c r="W474" s="181"/>
      <c r="X474" s="181"/>
      <c r="Y474" s="181"/>
      <c r="Z474" s="181"/>
      <c r="AA474" s="181"/>
    </row>
    <row xmlns:x14ac="http://schemas.microsoft.com/office/spreadsheetml/2009/9/ac" r="475" ht="15.75" x14ac:dyDescent="0.25">
      <c r="A475" s="181"/>
      <c r="B475" s="182"/>
      <c r="C475" s="181"/>
      <c r="D475" s="181"/>
      <c r="E475" s="181"/>
      <c r="F475" s="181"/>
      <c r="G475" s="181"/>
      <c r="H475" s="181"/>
      <c r="I475" s="181"/>
      <c r="J475" s="181"/>
      <c r="K475" s="181"/>
      <c r="L475" s="181"/>
      <c r="M475" s="181"/>
      <c r="N475" s="181"/>
      <c r="O475" s="181"/>
      <c r="P475" s="181"/>
      <c r="Q475" s="181"/>
      <c r="R475" s="181"/>
      <c r="S475" s="181"/>
      <c r="T475" s="181"/>
      <c r="U475" s="181"/>
      <c r="V475" s="181"/>
      <c r="W475" s="181"/>
      <c r="X475" s="181"/>
      <c r="Y475" s="181"/>
      <c r="Z475" s="181"/>
      <c r="AA475" s="181"/>
    </row>
    <row xmlns:x14ac="http://schemas.microsoft.com/office/spreadsheetml/2009/9/ac" r="476" ht="15.75" x14ac:dyDescent="0.25">
      <c r="A476" s="181"/>
      <c r="B476" s="182"/>
      <c r="C476" s="181"/>
      <c r="D476" s="181"/>
      <c r="E476" s="181"/>
      <c r="F476" s="181"/>
      <c r="G476" s="181"/>
      <c r="H476" s="181"/>
      <c r="I476" s="181"/>
      <c r="J476" s="181"/>
      <c r="K476" s="181"/>
      <c r="L476" s="181"/>
      <c r="M476" s="181"/>
      <c r="N476" s="181"/>
      <c r="O476" s="181"/>
      <c r="P476" s="181"/>
      <c r="Q476" s="181"/>
      <c r="R476" s="181"/>
      <c r="S476" s="181"/>
      <c r="T476" s="181"/>
      <c r="U476" s="181"/>
      <c r="V476" s="181"/>
      <c r="W476" s="181"/>
      <c r="X476" s="181"/>
      <c r="Y476" s="181"/>
      <c r="Z476" s="181"/>
      <c r="AA476" s="181"/>
    </row>
    <row xmlns:x14ac="http://schemas.microsoft.com/office/spreadsheetml/2009/9/ac" r="477" ht="15.75" x14ac:dyDescent="0.25">
      <c r="A477" s="181"/>
      <c r="B477" s="182"/>
      <c r="C477" s="181"/>
      <c r="D477" s="181"/>
      <c r="E477" s="181"/>
      <c r="F477" s="181"/>
      <c r="G477" s="181"/>
      <c r="H477" s="181"/>
      <c r="I477" s="181"/>
      <c r="J477" s="181"/>
      <c r="K477" s="181"/>
      <c r="L477" s="181"/>
      <c r="M477" s="181"/>
      <c r="N477" s="181"/>
      <c r="O477" s="181"/>
      <c r="P477" s="181"/>
      <c r="Q477" s="181"/>
      <c r="R477" s="181"/>
      <c r="S477" s="181"/>
      <c r="T477" s="181"/>
      <c r="U477" s="181"/>
      <c r="V477" s="181"/>
      <c r="W477" s="181"/>
      <c r="X477" s="181"/>
      <c r="Y477" s="181"/>
      <c r="Z477" s="181"/>
      <c r="AA477" s="181"/>
    </row>
    <row xmlns:x14ac="http://schemas.microsoft.com/office/spreadsheetml/2009/9/ac" r="478" ht="15.75" x14ac:dyDescent="0.25">
      <c r="A478" s="181"/>
      <c r="B478" s="182"/>
      <c r="C478" s="181"/>
      <c r="D478" s="181"/>
      <c r="E478" s="181"/>
      <c r="F478" s="181"/>
      <c r="G478" s="181"/>
      <c r="H478" s="181"/>
      <c r="I478" s="181"/>
      <c r="J478" s="181"/>
      <c r="K478" s="181"/>
      <c r="L478" s="181"/>
      <c r="M478" s="181"/>
      <c r="N478" s="181"/>
      <c r="O478" s="181"/>
      <c r="P478" s="181"/>
      <c r="Q478" s="181"/>
      <c r="R478" s="181"/>
      <c r="S478" s="181"/>
      <c r="T478" s="181"/>
      <c r="U478" s="181"/>
      <c r="V478" s="181"/>
      <c r="W478" s="181"/>
      <c r="X478" s="181"/>
      <c r="Y478" s="181"/>
      <c r="Z478" s="181"/>
      <c r="AA478" s="181"/>
    </row>
    <row xmlns:x14ac="http://schemas.microsoft.com/office/spreadsheetml/2009/9/ac" r="479" ht="15.75" x14ac:dyDescent="0.25">
      <c r="A479" s="181"/>
      <c r="B479" s="182"/>
      <c r="C479" s="181"/>
      <c r="D479" s="181"/>
      <c r="E479" s="181"/>
      <c r="F479" s="181"/>
      <c r="G479" s="181"/>
      <c r="H479" s="181"/>
      <c r="I479" s="181"/>
      <c r="J479" s="181"/>
      <c r="K479" s="181"/>
      <c r="L479" s="181"/>
      <c r="M479" s="181"/>
      <c r="N479" s="181"/>
      <c r="O479" s="181"/>
      <c r="P479" s="181"/>
      <c r="Q479" s="181"/>
      <c r="R479" s="181"/>
      <c r="S479" s="181"/>
      <c r="T479" s="181"/>
      <c r="U479" s="181"/>
      <c r="V479" s="181"/>
      <c r="W479" s="181"/>
      <c r="X479" s="181"/>
      <c r="Y479" s="181"/>
      <c r="Z479" s="181"/>
      <c r="AA479" s="181"/>
    </row>
    <row xmlns:x14ac="http://schemas.microsoft.com/office/spreadsheetml/2009/9/ac" r="480" ht="15.75" x14ac:dyDescent="0.25">
      <c r="A480" s="181"/>
      <c r="B480" s="182"/>
      <c r="C480" s="181"/>
      <c r="D480" s="181"/>
      <c r="E480" s="181"/>
      <c r="F480" s="181"/>
      <c r="G480" s="181"/>
      <c r="H480" s="181"/>
      <c r="I480" s="181"/>
      <c r="J480" s="181"/>
      <c r="K480" s="181"/>
      <c r="L480" s="181"/>
      <c r="M480" s="181"/>
      <c r="N480" s="181"/>
      <c r="O480" s="181"/>
      <c r="P480" s="181"/>
      <c r="Q480" s="181"/>
      <c r="R480" s="181"/>
      <c r="S480" s="181"/>
      <c r="T480" s="181"/>
      <c r="U480" s="181"/>
      <c r="V480" s="181"/>
      <c r="W480" s="181"/>
      <c r="X480" s="181"/>
      <c r="Y480" s="181"/>
      <c r="Z480" s="181"/>
      <c r="AA480" s="181"/>
    </row>
    <row xmlns:x14ac="http://schemas.microsoft.com/office/spreadsheetml/2009/9/ac" r="481" ht="15.75" x14ac:dyDescent="0.25">
      <c r="A481" s="181"/>
      <c r="B481" s="182"/>
      <c r="C481" s="181"/>
      <c r="D481" s="181"/>
      <c r="E481" s="181"/>
      <c r="F481" s="181"/>
      <c r="G481" s="181"/>
      <c r="H481" s="181"/>
      <c r="I481" s="181"/>
      <c r="J481" s="181"/>
      <c r="K481" s="181"/>
      <c r="L481" s="181"/>
      <c r="M481" s="181"/>
      <c r="N481" s="181"/>
      <c r="O481" s="181"/>
      <c r="P481" s="181"/>
      <c r="Q481" s="181"/>
      <c r="R481" s="181"/>
      <c r="S481" s="181"/>
      <c r="T481" s="181"/>
      <c r="U481" s="181"/>
      <c r="V481" s="181"/>
      <c r="W481" s="181"/>
      <c r="X481" s="181"/>
      <c r="Y481" s="181"/>
      <c r="Z481" s="181"/>
      <c r="AA481" s="181"/>
    </row>
    <row xmlns:x14ac="http://schemas.microsoft.com/office/spreadsheetml/2009/9/ac" r="482" ht="15.75" x14ac:dyDescent="0.25">
      <c r="A482" s="181"/>
      <c r="B482" s="182"/>
      <c r="C482" s="181"/>
      <c r="D482" s="181"/>
      <c r="E482" s="181"/>
      <c r="F482" s="181"/>
      <c r="G482" s="181"/>
      <c r="H482" s="181"/>
      <c r="I482" s="181"/>
      <c r="J482" s="181"/>
      <c r="K482" s="181"/>
      <c r="L482" s="181"/>
      <c r="M482" s="181"/>
      <c r="N482" s="181"/>
      <c r="O482" s="181"/>
      <c r="P482" s="181"/>
      <c r="Q482" s="181"/>
      <c r="R482" s="181"/>
      <c r="S482" s="181"/>
      <c r="T482" s="181"/>
      <c r="U482" s="181"/>
      <c r="V482" s="181"/>
      <c r="W482" s="181"/>
      <c r="X482" s="181"/>
      <c r="Y482" s="181"/>
      <c r="Z482" s="181"/>
      <c r="AA482" s="181"/>
    </row>
    <row xmlns:x14ac="http://schemas.microsoft.com/office/spreadsheetml/2009/9/ac" r="483" ht="15.75" x14ac:dyDescent="0.25">
      <c r="A483" s="181"/>
      <c r="B483" s="182"/>
      <c r="C483" s="181"/>
      <c r="D483" s="181"/>
      <c r="E483" s="181"/>
      <c r="F483" s="181"/>
      <c r="G483" s="181"/>
      <c r="H483" s="181"/>
      <c r="I483" s="181"/>
      <c r="J483" s="181"/>
      <c r="K483" s="181"/>
      <c r="L483" s="181"/>
      <c r="M483" s="181"/>
      <c r="N483" s="181"/>
      <c r="O483" s="181"/>
      <c r="P483" s="181"/>
      <c r="Q483" s="181"/>
      <c r="R483" s="181"/>
      <c r="S483" s="181"/>
      <c r="T483" s="181"/>
      <c r="U483" s="181"/>
      <c r="V483" s="181"/>
      <c r="W483" s="181"/>
      <c r="X483" s="181"/>
      <c r="Y483" s="181"/>
      <c r="Z483" s="181"/>
      <c r="AA483" s="181"/>
    </row>
    <row xmlns:x14ac="http://schemas.microsoft.com/office/spreadsheetml/2009/9/ac" r="484" ht="15.75" x14ac:dyDescent="0.25">
      <c r="A484" s="181"/>
      <c r="B484" s="182"/>
      <c r="C484" s="181"/>
      <c r="D484" s="181"/>
      <c r="E484" s="181"/>
      <c r="F484" s="181"/>
      <c r="G484" s="181"/>
      <c r="H484" s="181"/>
      <c r="I484" s="181"/>
      <c r="J484" s="181"/>
      <c r="K484" s="181"/>
      <c r="L484" s="181"/>
      <c r="M484" s="181"/>
      <c r="N484" s="181"/>
      <c r="O484" s="181"/>
      <c r="P484" s="181"/>
      <c r="Q484" s="181"/>
      <c r="R484" s="181"/>
      <c r="S484" s="181"/>
      <c r="T484" s="181"/>
      <c r="U484" s="181"/>
      <c r="V484" s="181"/>
      <c r="W484" s="181"/>
      <c r="X484" s="181"/>
      <c r="Y484" s="181"/>
      <c r="Z484" s="181"/>
      <c r="AA484" s="181"/>
    </row>
    <row xmlns:x14ac="http://schemas.microsoft.com/office/spreadsheetml/2009/9/ac" r="485" ht="15.75" x14ac:dyDescent="0.25">
      <c r="A485" s="181"/>
      <c r="B485" s="182"/>
      <c r="C485" s="181"/>
      <c r="D485" s="181"/>
      <c r="E485" s="181"/>
      <c r="F485" s="181"/>
      <c r="G485" s="181"/>
      <c r="H485" s="181"/>
      <c r="I485" s="181"/>
      <c r="J485" s="181"/>
      <c r="K485" s="181"/>
      <c r="L485" s="181"/>
      <c r="M485" s="181"/>
      <c r="N485" s="181"/>
      <c r="O485" s="181"/>
      <c r="P485" s="181"/>
      <c r="Q485" s="181"/>
      <c r="R485" s="181"/>
      <c r="S485" s="181"/>
      <c r="T485" s="181"/>
      <c r="U485" s="181"/>
      <c r="V485" s="181"/>
      <c r="W485" s="181"/>
      <c r="X485" s="181"/>
      <c r="Y485" s="181"/>
      <c r="Z485" s="181"/>
      <c r="AA485" s="181"/>
    </row>
    <row xmlns:x14ac="http://schemas.microsoft.com/office/spreadsheetml/2009/9/ac" r="486" ht="15.75" x14ac:dyDescent="0.25">
      <c r="A486" s="181"/>
      <c r="B486" s="182"/>
      <c r="C486" s="181"/>
      <c r="D486" s="181"/>
      <c r="E486" s="181"/>
      <c r="F486" s="181"/>
      <c r="G486" s="181"/>
      <c r="H486" s="181"/>
      <c r="I486" s="181"/>
      <c r="J486" s="181"/>
      <c r="K486" s="181"/>
      <c r="L486" s="181"/>
      <c r="M486" s="181"/>
      <c r="N486" s="181"/>
      <c r="O486" s="181"/>
      <c r="P486" s="181"/>
      <c r="Q486" s="181"/>
      <c r="R486" s="181"/>
      <c r="S486" s="181"/>
      <c r="T486" s="181"/>
      <c r="U486" s="181"/>
      <c r="V486" s="181"/>
      <c r="W486" s="181"/>
      <c r="X486" s="181"/>
      <c r="Y486" s="181"/>
      <c r="Z486" s="181"/>
      <c r="AA486" s="181"/>
    </row>
    <row xmlns:x14ac="http://schemas.microsoft.com/office/spreadsheetml/2009/9/ac" r="487" ht="15.75" x14ac:dyDescent="0.25">
      <c r="A487" s="181"/>
      <c r="B487" s="182"/>
      <c r="C487" s="181"/>
      <c r="D487" s="181"/>
      <c r="E487" s="181"/>
      <c r="F487" s="181"/>
      <c r="G487" s="181"/>
      <c r="H487" s="181"/>
      <c r="I487" s="181"/>
      <c r="J487" s="181"/>
      <c r="K487" s="181"/>
      <c r="L487" s="181"/>
      <c r="M487" s="181"/>
      <c r="N487" s="181"/>
      <c r="O487" s="181"/>
      <c r="P487" s="181"/>
      <c r="Q487" s="181"/>
      <c r="R487" s="181"/>
      <c r="S487" s="181"/>
      <c r="T487" s="181"/>
      <c r="U487" s="181"/>
      <c r="V487" s="181"/>
      <c r="W487" s="181"/>
      <c r="X487" s="181"/>
      <c r="Y487" s="181"/>
      <c r="Z487" s="181"/>
      <c r="AA487" s="181"/>
    </row>
    <row xmlns:x14ac="http://schemas.microsoft.com/office/spreadsheetml/2009/9/ac" r="488" ht="15.75" x14ac:dyDescent="0.25">
      <c r="A488" s="181"/>
      <c r="B488" s="182"/>
      <c r="C488" s="181"/>
      <c r="D488" s="181"/>
      <c r="E488" s="181"/>
      <c r="F488" s="181"/>
      <c r="G488" s="181"/>
      <c r="H488" s="181"/>
      <c r="I488" s="181"/>
      <c r="J488" s="181"/>
      <c r="K488" s="181"/>
      <c r="L488" s="181"/>
      <c r="M488" s="181"/>
      <c r="N488" s="181"/>
      <c r="O488" s="181"/>
      <c r="P488" s="181"/>
      <c r="Q488" s="181"/>
      <c r="R488" s="181"/>
      <c r="S488" s="181"/>
      <c r="T488" s="181"/>
      <c r="U488" s="181"/>
      <c r="V488" s="181"/>
      <c r="W488" s="181"/>
      <c r="X488" s="181"/>
      <c r="Y488" s="181"/>
      <c r="Z488" s="181"/>
      <c r="AA488" s="181"/>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E308B-EAB1-4DCD-AD6A-DDDF0D20C361}">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189" customWidth="true"/>
    <col min="2" max="2" width="6.5" style="183" customWidth="true"/>
    <col min="3" max="3" width="14.125" style="190" customWidth="true"/>
    <col min="4" max="4" width="9.75" style="147" customWidth="true"/>
    <col min="5" max="5" width="8" style="191" customWidth="true"/>
    <col min="6" max="6" width="8" style="192" customWidth="true"/>
    <col min="7" max="7" width="8" style="193" customWidth="true"/>
    <col min="8" max="8" width="8" style="194" customWidth="true"/>
    <col min="9" max="9" width="8" style="188" customWidth="true"/>
    <col min="10" max="10" width="8" style="195" customWidth="true"/>
    <col min="11" max="11" width="8" style="196" customWidth="true"/>
    <col min="12" max="12" width="8" style="192" customWidth="true"/>
    <col min="13" max="13" width="8" style="197" customWidth="true"/>
    <col min="14" max="14" width="8" style="198" customWidth="true"/>
    <col min="15" max="19" width="8" style="147" customWidth="true"/>
    <col min="20" max="16384" width="9" style="147"/>
  </cols>
  <sheetData>
    <row xmlns:x14ac="http://schemas.microsoft.com/office/spreadsheetml/2009/9/ac" r="1" ht="20.25" customHeight="true" x14ac:dyDescent="0.2">
      <c r="A1" s="548" t="s">
        <v>250</v>
      </c>
      <c r="B1" s="549"/>
      <c r="C1" s="549"/>
      <c r="D1" s="549"/>
      <c r="E1" s="550" t="s">
        <v>52</v>
      </c>
      <c r="F1" s="551"/>
      <c r="G1" s="551"/>
      <c r="H1" s="551"/>
      <c r="I1" s="552"/>
      <c r="J1" s="553" t="s">
        <v>10</v>
      </c>
      <c r="K1" s="553"/>
      <c r="L1" s="553"/>
      <c r="M1" s="553"/>
      <c r="N1" s="553"/>
      <c r="O1" s="554" t="s">
        <v>11</v>
      </c>
      <c r="P1" s="555"/>
      <c r="Q1" s="555"/>
      <c r="R1" s="555"/>
      <c r="S1" s="556"/>
    </row>
    <row xmlns:x14ac="http://schemas.microsoft.com/office/spreadsheetml/2009/9/ac" r="2" x14ac:dyDescent="0.2">
      <c r="A2" s="549"/>
      <c r="B2" s="549"/>
      <c r="C2" s="549"/>
      <c r="D2" s="549"/>
      <c r="E2" s="206"/>
      <c r="F2" s="207"/>
      <c r="G2" s="208"/>
      <c r="H2" s="209"/>
      <c r="I2" s="210"/>
      <c r="J2" s="211"/>
      <c r="K2" s="207"/>
      <c r="L2" s="212"/>
      <c r="M2" s="209"/>
      <c r="N2" s="213"/>
      <c r="O2" s="206"/>
      <c r="P2" s="207"/>
      <c r="Q2" s="214"/>
      <c r="R2" s="209"/>
      <c r="S2" s="210"/>
    </row>
    <row xmlns:x14ac="http://schemas.microsoft.com/office/spreadsheetml/2009/9/ac" r="3" ht="134.25" customHeight="true" x14ac:dyDescent="0.2">
      <c r="A3" s="184" t="s">
        <v>9</v>
      </c>
      <c r="B3" s="185" t="s">
        <v>4</v>
      </c>
      <c r="C3" s="186" t="s">
        <v>8</v>
      </c>
      <c r="D3" s="187" t="s">
        <v>189</v>
      </c>
      <c r="E3" s="215" t="s">
        <v>25</v>
      </c>
      <c r="F3" s="216" t="s">
        <v>19</v>
      </c>
      <c r="G3" s="217" t="s">
        <v>159</v>
      </c>
      <c r="H3" s="218" t="s">
        <v>166</v>
      </c>
      <c r="I3" s="219" t="s">
        <v>36</v>
      </c>
      <c r="J3" s="220" t="s">
        <v>25</v>
      </c>
      <c r="K3" s="221" t="s">
        <v>19</v>
      </c>
      <c r="L3" s="222" t="s">
        <v>160</v>
      </c>
      <c r="M3" s="218" t="s">
        <v>166</v>
      </c>
      <c r="N3" s="223" t="s">
        <v>36</v>
      </c>
      <c r="O3" s="215" t="s">
        <v>25</v>
      </c>
      <c r="P3" s="216" t="s">
        <v>139</v>
      </c>
      <c r="Q3" s="224" t="s">
        <v>161</v>
      </c>
      <c r="R3" s="218" t="s">
        <v>166</v>
      </c>
      <c r="S3" s="219" t="s">
        <v>36</v>
      </c>
    </row>
    <row xmlns:x14ac="http://schemas.microsoft.com/office/spreadsheetml/2009/9/ac" r="4" x14ac:dyDescent="0.2">
      <c r="A4" s="326" t="str">
        <f>IF(ISBLANK(Regressions!A14), " ", Regressions!A14)</f>
        <v>Haiti</v>
      </c>
      <c r="B4" s="327">
        <f>IF(ISBLANK(Regressions!B14), " ", Regressions!B14)</f>
        <v>2000</v>
      </c>
      <c r="C4" s="328" t="str">
        <f>IF(ISBLANK(Regressions!C14), " ", Regressions!C14)</f>
        <v>National</v>
      </c>
      <c r="D4" s="329">
        <f>IF(ISBLANK(Regressions!D14), " ", Regressions!D14)</f>
        <v>3378332</v>
      </c>
      <c r="E4" s="225" t="e">
        <f>IF(ISNUMBER(Regressions!E14),ROUND(Regressions!E14, 1), NA())</f>
        <v>#N/A</v>
      </c>
      <c r="F4" s="330">
        <f>IF(ISNUMBER(Regressions!F14),ROUND(Regressions!F14, 1), NA())</f>
        <v>19.7</v>
      </c>
      <c r="G4" s="226" t="e">
        <f>IF(ISNUMBER(Regressions!G14),ROUND(Regressions!G14, 1), NA())</f>
        <v>#N/A</v>
      </c>
      <c r="H4" s="331" t="e">
        <f>IF(ISNUMBER(Regressions!H14),ROUND(Regressions!H14, 1), NA())</f>
        <v>#N/A</v>
      </c>
      <c r="I4" s="227">
        <f>IF(ISNUMBER(Regressions!I14),ROUND(Regressions!I14, 1), NA())</f>
        <v>80.3</v>
      </c>
      <c r="J4" s="332">
        <f>IF(ISNUMBER(Regressions!K14),ROUND(Regressions!K14, 1), NA())</f>
        <v>31.3</v>
      </c>
      <c r="K4" s="330">
        <f>IF(ISNUMBER(Regressions!L14),ROUND(Regressions!L14, 1), NA())</f>
        <v>13.1</v>
      </c>
      <c r="L4" s="228" t="e">
        <f>IF(ISNUMBER(Regressions!M14),ROUND(Regressions!M14, 1), NA())</f>
        <v>#N/A</v>
      </c>
      <c r="M4" s="331" t="e">
        <f>IF(ISNUMBER(Regressions!N14),ROUND(Regressions!N14, 1), NA())</f>
        <v>#N/A</v>
      </c>
      <c r="N4" s="227">
        <f>IF(ISNUMBER(Regressions!O14),ROUND(Regressions!O14, 1), NA())</f>
        <v>86.9</v>
      </c>
      <c r="O4" s="332" t="e">
        <f>IF(ISNUMBER(Regressions!Q14),ROUND(Regressions!Q14, 1), NA())</f>
        <v>#N/A</v>
      </c>
      <c r="P4" s="330" t="e">
        <f>IF(ISNUMBER(Regressions!R14),ROUND(Regressions!R14, 1), NA())</f>
        <v>#N/A</v>
      </c>
      <c r="Q4" s="229" t="e">
        <f>IF(ISNUMBER(Regressions!S14),ROUND(Regressions!S14, 1), NA())</f>
        <v>#N/A</v>
      </c>
      <c r="R4" s="331" t="e">
        <f>IF(ISNUMBER(Regressions!T14),ROUND(Regressions!T14, 1), NA())</f>
        <v>#N/A</v>
      </c>
      <c r="S4" s="227" t="e">
        <f>IF(ISNUMBER(Regressions!U14),ROUND(Regressions!U14, 1), NA())</f>
        <v>#N/A</v>
      </c>
    </row>
    <row xmlns:x14ac="http://schemas.microsoft.com/office/spreadsheetml/2009/9/ac" r="5" x14ac:dyDescent="0.2">
      <c r="A5" s="326" t="str">
        <f>IF(ISBLANK(Regressions!A15), " ", Regressions!A15)</f>
        <v>Haiti</v>
      </c>
      <c r="B5" s="327">
        <f>IF(ISBLANK(Regressions!B15), " ", Regressions!B15)</f>
        <v>2001</v>
      </c>
      <c r="C5" s="333" t="str">
        <f>IF(ISBLANK(Regressions!C15), " ", Regressions!C15)</f>
        <v>National</v>
      </c>
      <c r="D5" s="329">
        <f>IF(ISBLANK(Regressions!D15), " ", Regressions!D15)</f>
        <v>3423079</v>
      </c>
      <c r="E5" s="225" t="e">
        <f>IF(ISNUMBER(Regressions!E15),ROUND(Regressions!E15, 1), NA())</f>
        <v>#N/A</v>
      </c>
      <c r="F5" s="330">
        <f>IF(ISNUMBER(Regressions!F15),ROUND(Regressions!F15, 1), NA())</f>
        <v>19.7</v>
      </c>
      <c r="G5" s="226" t="e">
        <f>IF(ISNUMBER(Regressions!G15),ROUND(Regressions!G15, 1), NA())</f>
        <v>#N/A</v>
      </c>
      <c r="H5" s="331" t="e">
        <f>IF(ISNUMBER(Regressions!H15),ROUND(Regressions!H15, 1), NA())</f>
        <v>#N/A</v>
      </c>
      <c r="I5" s="227">
        <f>IF(ISNUMBER(Regressions!I15),ROUND(Regressions!I15, 1), NA())</f>
        <v>80.3</v>
      </c>
      <c r="J5" s="332">
        <f>IF(ISNUMBER(Regressions!K15),ROUND(Regressions!K15, 1), NA())</f>
        <v>31.3</v>
      </c>
      <c r="K5" s="330">
        <f>IF(ISNUMBER(Regressions!L15),ROUND(Regressions!L15, 1), NA())</f>
        <v>13.1</v>
      </c>
      <c r="L5" s="228" t="e">
        <f>IF(ISNUMBER(Regressions!M15),ROUND(Regressions!M15, 1), NA())</f>
        <v>#N/A</v>
      </c>
      <c r="M5" s="331" t="e">
        <f>IF(ISNUMBER(Regressions!N15),ROUND(Regressions!N15, 1), NA())</f>
        <v>#N/A</v>
      </c>
      <c r="N5" s="227">
        <f>IF(ISNUMBER(Regressions!O15),ROUND(Regressions!O15, 1), NA())</f>
        <v>86.9</v>
      </c>
      <c r="O5" s="332" t="e">
        <f>IF(ISNUMBER(Regressions!Q15),ROUND(Regressions!Q15, 1), NA())</f>
        <v>#N/A</v>
      </c>
      <c r="P5" s="330" t="e">
        <f>IF(ISNUMBER(Regressions!R15),ROUND(Regressions!R15, 1), NA())</f>
        <v>#N/A</v>
      </c>
      <c r="Q5" s="229" t="e">
        <f>IF(ISNUMBER(Regressions!S15),ROUND(Regressions!S15, 1), NA())</f>
        <v>#N/A</v>
      </c>
      <c r="R5" s="331" t="e">
        <f>IF(ISNUMBER(Regressions!T15),ROUND(Regressions!T15, 1), NA())</f>
        <v>#N/A</v>
      </c>
      <c r="S5" s="227" t="e">
        <f>IF(ISNUMBER(Regressions!U15),ROUND(Regressions!U15, 1), NA())</f>
        <v>#N/A</v>
      </c>
      <c r="T5" s="188"/>
      <c r="U5" s="188"/>
      <c r="V5" s="188"/>
      <c r="W5" s="188"/>
      <c r="X5" s="188"/>
      <c r="Y5" s="188"/>
      <c r="Z5" s="188"/>
      <c r="AA5" s="188"/>
    </row>
    <row xmlns:x14ac="http://schemas.microsoft.com/office/spreadsheetml/2009/9/ac" r="6" x14ac:dyDescent="0.2">
      <c r="A6" s="326" t="str">
        <f>IF(ISBLANK(Regressions!A16), " ", Regressions!A16)</f>
        <v>Haiti</v>
      </c>
      <c r="B6" s="327">
        <f>IF(ISBLANK(Regressions!B16), " ", Regressions!B16)</f>
        <v>2002</v>
      </c>
      <c r="C6" s="333" t="str">
        <f>IF(ISBLANK(Regressions!C16), " ", Regressions!C16)</f>
        <v>National</v>
      </c>
      <c r="D6" s="329">
        <f>IF(ISBLANK(Regressions!D16), " ", Regressions!D16)</f>
        <v>3463157</v>
      </c>
      <c r="E6" s="225" t="e">
        <f>IF(ISNUMBER(Regressions!E16),ROUND(Regressions!E16, 1), NA())</f>
        <v>#N/A</v>
      </c>
      <c r="F6" s="330">
        <f>IF(ISNUMBER(Regressions!F16),ROUND(Regressions!F16, 1), NA())</f>
        <v>21.8</v>
      </c>
      <c r="G6" s="226" t="e">
        <f>IF(ISNUMBER(Regressions!G16),ROUND(Regressions!G16, 1), NA())</f>
        <v>#N/A</v>
      </c>
      <c r="H6" s="331" t="e">
        <f>IF(ISNUMBER(Regressions!H16),ROUND(Regressions!H16, 1), NA())</f>
        <v>#N/A</v>
      </c>
      <c r="I6" s="227">
        <f>IF(ISNUMBER(Regressions!I16),ROUND(Regressions!I16, 1), NA())</f>
        <v>78.2</v>
      </c>
      <c r="J6" s="332">
        <f>IF(ISNUMBER(Regressions!K16),ROUND(Regressions!K16, 1), NA())</f>
        <v>35.6</v>
      </c>
      <c r="K6" s="330">
        <f>IF(ISNUMBER(Regressions!L16),ROUND(Regressions!L16, 1), NA())</f>
        <v>16.5</v>
      </c>
      <c r="L6" s="228" t="e">
        <f>IF(ISNUMBER(Regressions!M16),ROUND(Regressions!M16, 1), NA())</f>
        <v>#N/A</v>
      </c>
      <c r="M6" s="331" t="e">
        <f>IF(ISNUMBER(Regressions!N16),ROUND(Regressions!N16, 1), NA())</f>
        <v>#N/A</v>
      </c>
      <c r="N6" s="227">
        <f>IF(ISNUMBER(Regressions!O16),ROUND(Regressions!O16, 1), NA())</f>
        <v>83.5</v>
      </c>
      <c r="O6" s="332" t="e">
        <f>IF(ISNUMBER(Regressions!Q16),ROUND(Regressions!Q16, 1), NA())</f>
        <v>#N/A</v>
      </c>
      <c r="P6" s="330" t="e">
        <f>IF(ISNUMBER(Regressions!R16),ROUND(Regressions!R16, 1), NA())</f>
        <v>#N/A</v>
      </c>
      <c r="Q6" s="229" t="e">
        <f>IF(ISNUMBER(Regressions!S16),ROUND(Regressions!S16, 1), NA())</f>
        <v>#N/A</v>
      </c>
      <c r="R6" s="331" t="e">
        <f>IF(ISNUMBER(Regressions!T16),ROUND(Regressions!T16, 1), NA())</f>
        <v>#N/A</v>
      </c>
      <c r="S6" s="227" t="e">
        <f>IF(ISNUMBER(Regressions!U16),ROUND(Regressions!U16, 1), NA())</f>
        <v>#N/A</v>
      </c>
      <c r="T6" s="188"/>
      <c r="U6" s="188"/>
      <c r="V6" s="188"/>
      <c r="W6" s="188"/>
      <c r="X6" s="188"/>
      <c r="Y6" s="188"/>
      <c r="Z6" s="188"/>
      <c r="AA6" s="188"/>
    </row>
    <row xmlns:x14ac="http://schemas.microsoft.com/office/spreadsheetml/2009/9/ac" r="7" x14ac:dyDescent="0.2">
      <c r="A7" s="326" t="str">
        <f>IF(ISBLANK(Regressions!A17), " ", Regressions!A17)</f>
        <v>Haiti</v>
      </c>
      <c r="B7" s="327">
        <f>IF(ISBLANK(Regressions!B17), " ", Regressions!B17)</f>
        <v>2003</v>
      </c>
      <c r="C7" s="333" t="str">
        <f>IF(ISBLANK(Regressions!C17), " ", Regressions!C17)</f>
        <v>National</v>
      </c>
      <c r="D7" s="329">
        <f>IF(ISBLANK(Regressions!D17), " ", Regressions!D17)</f>
        <v>3501764</v>
      </c>
      <c r="E7" s="225" t="e">
        <f>IF(ISNUMBER(Regressions!E17),ROUND(Regressions!E17, 1), NA())</f>
        <v>#N/A</v>
      </c>
      <c r="F7" s="330">
        <f>IF(ISNUMBER(Regressions!F17),ROUND(Regressions!F17, 1), NA())</f>
        <v>23.8</v>
      </c>
      <c r="G7" s="226" t="e">
        <f>IF(ISNUMBER(Regressions!G17),ROUND(Regressions!G17, 1), NA())</f>
        <v>#N/A</v>
      </c>
      <c r="H7" s="331" t="e">
        <f>IF(ISNUMBER(Regressions!H17),ROUND(Regressions!H17, 1), NA())</f>
        <v>#N/A</v>
      </c>
      <c r="I7" s="227">
        <f>IF(ISNUMBER(Regressions!I17),ROUND(Regressions!I17, 1), NA())</f>
        <v>76.2</v>
      </c>
      <c r="J7" s="332">
        <f>IF(ISNUMBER(Regressions!K17),ROUND(Regressions!K17, 1), NA())</f>
        <v>40</v>
      </c>
      <c r="K7" s="330">
        <f>IF(ISNUMBER(Regressions!L17),ROUND(Regressions!L17, 1), NA())</f>
        <v>20</v>
      </c>
      <c r="L7" s="228" t="e">
        <f>IF(ISNUMBER(Regressions!M17),ROUND(Regressions!M17, 1), NA())</f>
        <v>#N/A</v>
      </c>
      <c r="M7" s="331" t="e">
        <f>IF(ISNUMBER(Regressions!N17),ROUND(Regressions!N17, 1), NA())</f>
        <v>#N/A</v>
      </c>
      <c r="N7" s="227">
        <f>IF(ISNUMBER(Regressions!O17),ROUND(Regressions!O17, 1), NA())</f>
        <v>80</v>
      </c>
      <c r="O7" s="332" t="e">
        <f>IF(ISNUMBER(Regressions!Q17),ROUND(Regressions!Q17, 1), NA())</f>
        <v>#N/A</v>
      </c>
      <c r="P7" s="330" t="e">
        <f>IF(ISNUMBER(Regressions!R17),ROUND(Regressions!R17, 1), NA())</f>
        <v>#N/A</v>
      </c>
      <c r="Q7" s="229" t="e">
        <f>IF(ISNUMBER(Regressions!S17),ROUND(Regressions!S17, 1), NA())</f>
        <v>#N/A</v>
      </c>
      <c r="R7" s="331" t="e">
        <f>IF(ISNUMBER(Regressions!T17),ROUND(Regressions!T17, 1), NA())</f>
        <v>#N/A</v>
      </c>
      <c r="S7" s="227" t="e">
        <f>IF(ISNUMBER(Regressions!U17),ROUND(Regressions!U17, 1), NA())</f>
        <v>#N/A</v>
      </c>
      <c r="T7" s="188"/>
      <c r="U7" s="188"/>
      <c r="V7" s="188"/>
      <c r="W7" s="188"/>
      <c r="X7" s="188"/>
      <c r="Y7" s="188"/>
      <c r="Z7" s="188"/>
      <c r="AA7" s="188"/>
    </row>
    <row xmlns:x14ac="http://schemas.microsoft.com/office/spreadsheetml/2009/9/ac" r="8" x14ac:dyDescent="0.2">
      <c r="A8" s="326" t="str">
        <f>IF(ISBLANK(Regressions!A18), " ", Regressions!A18)</f>
        <v>Haiti</v>
      </c>
      <c r="B8" s="327">
        <f>IF(ISBLANK(Regressions!B18), " ", Regressions!B18)</f>
        <v>2004</v>
      </c>
      <c r="C8" s="333" t="str">
        <f>IF(ISBLANK(Regressions!C18), " ", Regressions!C18)</f>
        <v>National</v>
      </c>
      <c r="D8" s="329">
        <f>IF(ISBLANK(Regressions!D18), " ", Regressions!D18)</f>
        <v>3539989</v>
      </c>
      <c r="E8" s="225" t="e">
        <f>IF(ISNUMBER(Regressions!E18),ROUND(Regressions!E18, 1), NA())</f>
        <v>#N/A</v>
      </c>
      <c r="F8" s="330">
        <f>IF(ISNUMBER(Regressions!F18),ROUND(Regressions!F18, 1), NA())</f>
        <v>25.9</v>
      </c>
      <c r="G8" s="226" t="e">
        <f>IF(ISNUMBER(Regressions!G18),ROUND(Regressions!G18, 1), NA())</f>
        <v>#N/A</v>
      </c>
      <c r="H8" s="331" t="e">
        <f>IF(ISNUMBER(Regressions!H18),ROUND(Regressions!H18, 1), NA())</f>
        <v>#N/A</v>
      </c>
      <c r="I8" s="227">
        <f>IF(ISNUMBER(Regressions!I18),ROUND(Regressions!I18, 1), NA())</f>
        <v>74.099999999999994</v>
      </c>
      <c r="J8" s="332">
        <f>IF(ISNUMBER(Regressions!K18),ROUND(Regressions!K18, 1), NA())</f>
        <v>44.4</v>
      </c>
      <c r="K8" s="330">
        <f>IF(ISNUMBER(Regressions!L18),ROUND(Regressions!L18, 1), NA())</f>
        <v>23.5</v>
      </c>
      <c r="L8" s="228" t="e">
        <f>IF(ISNUMBER(Regressions!M18),ROUND(Regressions!M18, 1), NA())</f>
        <v>#N/A</v>
      </c>
      <c r="M8" s="331" t="e">
        <f>IF(ISNUMBER(Regressions!N18),ROUND(Regressions!N18, 1), NA())</f>
        <v>#N/A</v>
      </c>
      <c r="N8" s="227">
        <f>IF(ISNUMBER(Regressions!O18),ROUND(Regressions!O18, 1), NA())</f>
        <v>76.5</v>
      </c>
      <c r="O8" s="332" t="e">
        <f>IF(ISNUMBER(Regressions!Q18),ROUND(Regressions!Q18, 1), NA())</f>
        <v>#N/A</v>
      </c>
      <c r="P8" s="330" t="e">
        <f>IF(ISNUMBER(Regressions!R18),ROUND(Regressions!R18, 1), NA())</f>
        <v>#N/A</v>
      </c>
      <c r="Q8" s="229" t="e">
        <f>IF(ISNUMBER(Regressions!S18),ROUND(Regressions!S18, 1), NA())</f>
        <v>#N/A</v>
      </c>
      <c r="R8" s="331" t="e">
        <f>IF(ISNUMBER(Regressions!T18),ROUND(Regressions!T18, 1), NA())</f>
        <v>#N/A</v>
      </c>
      <c r="S8" s="227" t="e">
        <f>IF(ISNUMBER(Regressions!U18),ROUND(Regressions!U18, 1), NA())</f>
        <v>#N/A</v>
      </c>
      <c r="T8" s="188"/>
      <c r="U8" s="188"/>
      <c r="V8" s="188"/>
      <c r="W8" s="188"/>
      <c r="X8" s="188"/>
      <c r="Y8" s="188"/>
      <c r="Z8" s="188"/>
      <c r="AA8" s="188"/>
    </row>
    <row xmlns:x14ac="http://schemas.microsoft.com/office/spreadsheetml/2009/9/ac" r="9" x14ac:dyDescent="0.2">
      <c r="A9" s="326" t="str">
        <f>IF(ISBLANK(Regressions!A19), " ", Regressions!A19)</f>
        <v>Haiti</v>
      </c>
      <c r="B9" s="327">
        <f>IF(ISBLANK(Regressions!B19), " ", Regressions!B19)</f>
        <v>2005</v>
      </c>
      <c r="C9" s="333" t="str">
        <f>IF(ISBLANK(Regressions!C19), " ", Regressions!C19)</f>
        <v>National</v>
      </c>
      <c r="D9" s="329">
        <f>IF(ISBLANK(Regressions!D19), " ", Regressions!D19)</f>
        <v>3569955</v>
      </c>
      <c r="E9" s="225" t="e">
        <f>IF(ISNUMBER(Regressions!E19),ROUND(Regressions!E19, 1), NA())</f>
        <v>#N/A</v>
      </c>
      <c r="F9" s="330">
        <f>IF(ISNUMBER(Regressions!F19),ROUND(Regressions!F19, 1), NA())</f>
        <v>28</v>
      </c>
      <c r="G9" s="226" t="e">
        <f>IF(ISNUMBER(Regressions!G19),ROUND(Regressions!G19, 1), NA())</f>
        <v>#N/A</v>
      </c>
      <c r="H9" s="331" t="e">
        <f>IF(ISNUMBER(Regressions!H19),ROUND(Regressions!H19, 1), NA())</f>
        <v>#N/A</v>
      </c>
      <c r="I9" s="227">
        <f>IF(ISNUMBER(Regressions!I19),ROUND(Regressions!I19, 1), NA())</f>
        <v>72</v>
      </c>
      <c r="J9" s="332">
        <f>IF(ISNUMBER(Regressions!K19),ROUND(Regressions!K19, 1), NA())</f>
        <v>48.7</v>
      </c>
      <c r="K9" s="330">
        <f>IF(ISNUMBER(Regressions!L19),ROUND(Regressions!L19, 1), NA())</f>
        <v>26.9</v>
      </c>
      <c r="L9" s="228" t="e">
        <f>IF(ISNUMBER(Regressions!M19),ROUND(Regressions!M19, 1), NA())</f>
        <v>#N/A</v>
      </c>
      <c r="M9" s="331" t="e">
        <f>IF(ISNUMBER(Regressions!N19),ROUND(Regressions!N19, 1), NA())</f>
        <v>#N/A</v>
      </c>
      <c r="N9" s="227">
        <f>IF(ISNUMBER(Regressions!O19),ROUND(Regressions!O19, 1), NA())</f>
        <v>73.099999999999994</v>
      </c>
      <c r="O9" s="332" t="e">
        <f>IF(ISNUMBER(Regressions!Q19),ROUND(Regressions!Q19, 1), NA())</f>
        <v>#N/A</v>
      </c>
      <c r="P9" s="330" t="e">
        <f>IF(ISNUMBER(Regressions!R19),ROUND(Regressions!R19, 1), NA())</f>
        <v>#N/A</v>
      </c>
      <c r="Q9" s="229" t="e">
        <f>IF(ISNUMBER(Regressions!S19),ROUND(Regressions!S19, 1), NA())</f>
        <v>#N/A</v>
      </c>
      <c r="R9" s="331" t="e">
        <f>IF(ISNUMBER(Regressions!T19),ROUND(Regressions!T19, 1), NA())</f>
        <v>#N/A</v>
      </c>
      <c r="S9" s="227" t="e">
        <f>IF(ISNUMBER(Regressions!U19),ROUND(Regressions!U19, 1), NA())</f>
        <v>#N/A</v>
      </c>
    </row>
    <row xmlns:x14ac="http://schemas.microsoft.com/office/spreadsheetml/2009/9/ac" r="10" x14ac:dyDescent="0.2">
      <c r="A10" s="326" t="str">
        <f>IF(ISBLANK(Regressions!A20), " ", Regressions!A20)</f>
        <v>Haiti</v>
      </c>
      <c r="B10" s="327">
        <f>IF(ISBLANK(Regressions!B20), " ", Regressions!B20)</f>
        <v>2006</v>
      </c>
      <c r="C10" s="333" t="str">
        <f>IF(ISBLANK(Regressions!C20), " ", Regressions!C20)</f>
        <v>National</v>
      </c>
      <c r="D10" s="329">
        <f>IF(ISBLANK(Regressions!D20), " ", Regressions!D20)</f>
        <v>3596639</v>
      </c>
      <c r="E10" s="225" t="e">
        <f>IF(ISNUMBER(Regressions!E20),ROUND(Regressions!E20, 1), NA())</f>
        <v>#N/A</v>
      </c>
      <c r="F10" s="330">
        <f>IF(ISNUMBER(Regressions!F20),ROUND(Regressions!F20, 1), NA())</f>
        <v>30</v>
      </c>
      <c r="G10" s="226" t="e">
        <f>IF(ISNUMBER(Regressions!G20),ROUND(Regressions!G20, 1), NA())</f>
        <v>#N/A</v>
      </c>
      <c r="H10" s="331" t="e">
        <f>IF(ISNUMBER(Regressions!H20),ROUND(Regressions!H20, 1), NA())</f>
        <v>#N/A</v>
      </c>
      <c r="I10" s="227">
        <f>IF(ISNUMBER(Regressions!I20),ROUND(Regressions!I20, 1), NA())</f>
        <v>70</v>
      </c>
      <c r="J10" s="332">
        <f>IF(ISNUMBER(Regressions!K20),ROUND(Regressions!K20, 1), NA())</f>
        <v>53.1</v>
      </c>
      <c r="K10" s="330">
        <f>IF(ISNUMBER(Regressions!L20),ROUND(Regressions!L20, 1), NA())</f>
        <v>30.4</v>
      </c>
      <c r="L10" s="228" t="e">
        <f>IF(ISNUMBER(Regressions!M20),ROUND(Regressions!M20, 1), NA())</f>
        <v>#N/A</v>
      </c>
      <c r="M10" s="331" t="e">
        <f>IF(ISNUMBER(Regressions!N20),ROUND(Regressions!N20, 1), NA())</f>
        <v>#N/A</v>
      </c>
      <c r="N10" s="227">
        <f>IF(ISNUMBER(Regressions!O20),ROUND(Regressions!O20, 1), NA())</f>
        <v>69.599999999999994</v>
      </c>
      <c r="O10" s="332" t="e">
        <f>IF(ISNUMBER(Regressions!Q20),ROUND(Regressions!Q20, 1), NA())</f>
        <v>#N/A</v>
      </c>
      <c r="P10" s="330" t="e">
        <f>IF(ISNUMBER(Regressions!R20),ROUND(Regressions!R20, 1), NA())</f>
        <v>#N/A</v>
      </c>
      <c r="Q10" s="229" t="e">
        <f>IF(ISNUMBER(Regressions!S20),ROUND(Regressions!S20, 1), NA())</f>
        <v>#N/A</v>
      </c>
      <c r="R10" s="331" t="e">
        <f>IF(ISNUMBER(Regressions!T20),ROUND(Regressions!T20, 1), NA())</f>
        <v>#N/A</v>
      </c>
      <c r="S10" s="227" t="e">
        <f>IF(ISNUMBER(Regressions!U20),ROUND(Regressions!U20, 1), NA())</f>
        <v>#N/A</v>
      </c>
    </row>
    <row xmlns:x14ac="http://schemas.microsoft.com/office/spreadsheetml/2009/9/ac" r="11" x14ac:dyDescent="0.2">
      <c r="A11" s="326" t="str">
        <f>IF(ISBLANK(Regressions!A21), " ", Regressions!A21)</f>
        <v>Haiti</v>
      </c>
      <c r="B11" s="327">
        <f>IF(ISBLANK(Regressions!B21), " ", Regressions!B21)</f>
        <v>2007</v>
      </c>
      <c r="C11" s="333" t="str">
        <f>IF(ISBLANK(Regressions!C21), " ", Regressions!C21)</f>
        <v>National</v>
      </c>
      <c r="D11" s="329">
        <f>IF(ISBLANK(Regressions!D21), " ", Regressions!D21)</f>
        <v>3619674</v>
      </c>
      <c r="E11" s="225" t="e">
        <f>IF(ISNUMBER(Regressions!E21),ROUND(Regressions!E21, 1), NA())</f>
        <v>#N/A</v>
      </c>
      <c r="F11" s="330">
        <f>IF(ISNUMBER(Regressions!F21),ROUND(Regressions!F21, 1), NA())</f>
        <v>32.1</v>
      </c>
      <c r="G11" s="226" t="e">
        <f>IF(ISNUMBER(Regressions!G21),ROUND(Regressions!G21, 1), NA())</f>
        <v>#N/A</v>
      </c>
      <c r="H11" s="331" t="e">
        <f>IF(ISNUMBER(Regressions!H21),ROUND(Regressions!H21, 1), NA())</f>
        <v>#N/A</v>
      </c>
      <c r="I11" s="227">
        <f>IF(ISNUMBER(Regressions!I21),ROUND(Regressions!I21, 1), NA())</f>
        <v>67.900000000000006</v>
      </c>
      <c r="J11" s="332">
        <f>IF(ISNUMBER(Regressions!K21),ROUND(Regressions!K21, 1), NA())</f>
        <v>57.4</v>
      </c>
      <c r="K11" s="330">
        <f>IF(ISNUMBER(Regressions!L21),ROUND(Regressions!L21, 1), NA())</f>
        <v>33.9</v>
      </c>
      <c r="L11" s="228" t="e">
        <f>IF(ISNUMBER(Regressions!M21),ROUND(Regressions!M21, 1), NA())</f>
        <v>#N/A</v>
      </c>
      <c r="M11" s="331" t="e">
        <f>IF(ISNUMBER(Regressions!N21),ROUND(Regressions!N21, 1), NA())</f>
        <v>#N/A</v>
      </c>
      <c r="N11" s="227">
        <f>IF(ISNUMBER(Regressions!O21),ROUND(Regressions!O21, 1), NA())</f>
        <v>66.099999999999994</v>
      </c>
      <c r="O11" s="332" t="e">
        <f>IF(ISNUMBER(Regressions!Q21),ROUND(Regressions!Q21, 1), NA())</f>
        <v>#N/A</v>
      </c>
      <c r="P11" s="330" t="e">
        <f>IF(ISNUMBER(Regressions!R21),ROUND(Regressions!R21, 1), NA())</f>
        <v>#N/A</v>
      </c>
      <c r="Q11" s="229" t="e">
        <f>IF(ISNUMBER(Regressions!S21),ROUND(Regressions!S21, 1), NA())</f>
        <v>#N/A</v>
      </c>
      <c r="R11" s="331" t="e">
        <f>IF(ISNUMBER(Regressions!T21),ROUND(Regressions!T21, 1), NA())</f>
        <v>#N/A</v>
      </c>
      <c r="S11" s="227" t="e">
        <f>IF(ISNUMBER(Regressions!U21),ROUND(Regressions!U21, 1), NA())</f>
        <v>#N/A</v>
      </c>
    </row>
    <row xmlns:x14ac="http://schemas.microsoft.com/office/spreadsheetml/2009/9/ac" r="12" x14ac:dyDescent="0.2">
      <c r="A12" s="326" t="str">
        <f>IF(ISBLANK(Regressions!A22), " ", Regressions!A22)</f>
        <v>Haiti</v>
      </c>
      <c r="B12" s="327">
        <f>IF(ISBLANK(Regressions!B22), " ", Regressions!B22)</f>
        <v>2008</v>
      </c>
      <c r="C12" s="333" t="str">
        <f>IF(ISBLANK(Regressions!C22), " ", Regressions!C22)</f>
        <v>National</v>
      </c>
      <c r="D12" s="329">
        <f>IF(ISBLANK(Regressions!D22), " ", Regressions!D22)</f>
        <v>3640197</v>
      </c>
      <c r="E12" s="225" t="e">
        <f>IF(ISNUMBER(Regressions!E22),ROUND(Regressions!E22, 1), NA())</f>
        <v>#N/A</v>
      </c>
      <c r="F12" s="330">
        <f>IF(ISNUMBER(Regressions!F22),ROUND(Regressions!F22, 1), NA())</f>
        <v>34.200000000000003</v>
      </c>
      <c r="G12" s="226" t="e">
        <f>IF(ISNUMBER(Regressions!G22),ROUND(Regressions!G22, 1), NA())</f>
        <v>#N/A</v>
      </c>
      <c r="H12" s="331" t="e">
        <f>IF(ISNUMBER(Regressions!H22),ROUND(Regressions!H22, 1), NA())</f>
        <v>#N/A</v>
      </c>
      <c r="I12" s="227">
        <f>IF(ISNUMBER(Regressions!I22),ROUND(Regressions!I22, 1), NA())</f>
        <v>65.8</v>
      </c>
      <c r="J12" s="332">
        <f>IF(ISNUMBER(Regressions!K22),ROUND(Regressions!K22, 1), NA())</f>
        <v>61.8</v>
      </c>
      <c r="K12" s="330">
        <f>IF(ISNUMBER(Regressions!L22),ROUND(Regressions!L22, 1), NA())</f>
        <v>37.299999999999997</v>
      </c>
      <c r="L12" s="228" t="e">
        <f>IF(ISNUMBER(Regressions!M22),ROUND(Regressions!M22, 1), NA())</f>
        <v>#N/A</v>
      </c>
      <c r="M12" s="331" t="e">
        <f>IF(ISNUMBER(Regressions!N22),ROUND(Regressions!N22, 1), NA())</f>
        <v>#N/A</v>
      </c>
      <c r="N12" s="227">
        <f>IF(ISNUMBER(Regressions!O22),ROUND(Regressions!O22, 1), NA())</f>
        <v>62.7</v>
      </c>
      <c r="O12" s="332" t="e">
        <f>IF(ISNUMBER(Regressions!Q22),ROUND(Regressions!Q22, 1), NA())</f>
        <v>#N/A</v>
      </c>
      <c r="P12" s="330" t="e">
        <f>IF(ISNUMBER(Regressions!R22),ROUND(Regressions!R22, 1), NA())</f>
        <v>#N/A</v>
      </c>
      <c r="Q12" s="229" t="e">
        <f>IF(ISNUMBER(Regressions!S22),ROUND(Regressions!S22, 1), NA())</f>
        <v>#N/A</v>
      </c>
      <c r="R12" s="331" t="e">
        <f>IF(ISNUMBER(Regressions!T22),ROUND(Regressions!T22, 1), NA())</f>
        <v>#N/A</v>
      </c>
      <c r="S12" s="227" t="e">
        <f>IF(ISNUMBER(Regressions!U22),ROUND(Regressions!U22, 1), NA())</f>
        <v>#N/A</v>
      </c>
    </row>
    <row xmlns:x14ac="http://schemas.microsoft.com/office/spreadsheetml/2009/9/ac" r="13" x14ac:dyDescent="0.2">
      <c r="A13" s="326" t="str">
        <f>IF(ISBLANK(Regressions!A23), " ", Regressions!A23)</f>
        <v>Haiti</v>
      </c>
      <c r="B13" s="327">
        <f>IF(ISBLANK(Regressions!B23), " ", Regressions!B23)</f>
        <v>2009</v>
      </c>
      <c r="C13" s="333" t="str">
        <f>IF(ISBLANK(Regressions!C23), " ", Regressions!C23)</f>
        <v>National</v>
      </c>
      <c r="D13" s="329">
        <f>IF(ISBLANK(Regressions!D23), " ", Regressions!D23)</f>
        <v>3658019</v>
      </c>
      <c r="E13" s="225" t="e">
        <f>IF(ISNUMBER(Regressions!E23),ROUND(Regressions!E23, 1), NA())</f>
        <v>#N/A</v>
      </c>
      <c r="F13" s="330">
        <f>IF(ISNUMBER(Regressions!F23),ROUND(Regressions!F23, 1), NA())</f>
        <v>36.299999999999997</v>
      </c>
      <c r="G13" s="226" t="e">
        <f>IF(ISNUMBER(Regressions!G23),ROUND(Regressions!G23, 1), NA())</f>
        <v>#N/A</v>
      </c>
      <c r="H13" s="331" t="e">
        <f>IF(ISNUMBER(Regressions!H23),ROUND(Regressions!H23, 1), NA())</f>
        <v>#N/A</v>
      </c>
      <c r="I13" s="227">
        <f>IF(ISNUMBER(Regressions!I23),ROUND(Regressions!I23, 1), NA())</f>
        <v>63.7</v>
      </c>
      <c r="J13" s="332">
        <f>IF(ISNUMBER(Regressions!K23),ROUND(Regressions!K23, 1), NA())</f>
        <v>66.099999999999994</v>
      </c>
      <c r="K13" s="330">
        <f>IF(ISNUMBER(Regressions!L23),ROUND(Regressions!L23, 1), NA())</f>
        <v>40.799999999999997</v>
      </c>
      <c r="L13" s="228" t="e">
        <f>IF(ISNUMBER(Regressions!M23),ROUND(Regressions!M23, 1), NA())</f>
        <v>#N/A</v>
      </c>
      <c r="M13" s="331" t="e">
        <f>IF(ISNUMBER(Regressions!N23),ROUND(Regressions!N23, 1), NA())</f>
        <v>#N/A</v>
      </c>
      <c r="N13" s="227">
        <f>IF(ISNUMBER(Regressions!O23),ROUND(Regressions!O23, 1), NA())</f>
        <v>59.2</v>
      </c>
      <c r="O13" s="332" t="e">
        <f>IF(ISNUMBER(Regressions!Q23),ROUND(Regressions!Q23, 1), NA())</f>
        <v>#N/A</v>
      </c>
      <c r="P13" s="330" t="e">
        <f>IF(ISNUMBER(Regressions!R23),ROUND(Regressions!R23, 1), NA())</f>
        <v>#N/A</v>
      </c>
      <c r="Q13" s="229" t="e">
        <f>IF(ISNUMBER(Regressions!S23),ROUND(Regressions!S23, 1), NA())</f>
        <v>#N/A</v>
      </c>
      <c r="R13" s="331" t="e">
        <f>IF(ISNUMBER(Regressions!T23),ROUND(Regressions!T23, 1), NA())</f>
        <v>#N/A</v>
      </c>
      <c r="S13" s="227" t="e">
        <f>IF(ISNUMBER(Regressions!U23),ROUND(Regressions!U23, 1), NA())</f>
        <v>#N/A</v>
      </c>
    </row>
    <row xmlns:x14ac="http://schemas.microsoft.com/office/spreadsheetml/2009/9/ac" r="14" x14ac:dyDescent="0.2">
      <c r="A14" s="326" t="str">
        <f>IF(ISBLANK(Regressions!A24), " ", Regressions!A24)</f>
        <v>Haiti</v>
      </c>
      <c r="B14" s="327">
        <f>IF(ISBLANK(Regressions!B24), " ", Regressions!B24)</f>
        <v>2010</v>
      </c>
      <c r="C14" s="333" t="str">
        <f>IF(ISBLANK(Regressions!C24), " ", Regressions!C24)</f>
        <v>National</v>
      </c>
      <c r="D14" s="329">
        <f>IF(ISBLANK(Regressions!D24), " ", Regressions!D24)</f>
        <v>3673943</v>
      </c>
      <c r="E14" s="225" t="e">
        <f>IF(ISNUMBER(Regressions!E24),ROUND(Regressions!E24, 1), NA())</f>
        <v>#N/A</v>
      </c>
      <c r="F14" s="330">
        <f>IF(ISNUMBER(Regressions!F24),ROUND(Regressions!F24, 1), NA())</f>
        <v>38.299999999999997</v>
      </c>
      <c r="G14" s="226" t="e">
        <f>IF(ISNUMBER(Regressions!G24),ROUND(Regressions!G24, 1), NA())</f>
        <v>#N/A</v>
      </c>
      <c r="H14" s="331" t="e">
        <f>IF(ISNUMBER(Regressions!H24),ROUND(Regressions!H24, 1), NA())</f>
        <v>#N/A</v>
      </c>
      <c r="I14" s="227">
        <f>IF(ISNUMBER(Regressions!I24),ROUND(Regressions!I24, 1), NA())</f>
        <v>61.7</v>
      </c>
      <c r="J14" s="332">
        <f>IF(ISNUMBER(Regressions!K24),ROUND(Regressions!K24, 1), NA())</f>
        <v>70.5</v>
      </c>
      <c r="K14" s="330">
        <f>IF(ISNUMBER(Regressions!L24),ROUND(Regressions!L24, 1), NA())</f>
        <v>44.2</v>
      </c>
      <c r="L14" s="228" t="e">
        <f>IF(ISNUMBER(Regressions!M24),ROUND(Regressions!M24, 1), NA())</f>
        <v>#N/A</v>
      </c>
      <c r="M14" s="331" t="e">
        <f>IF(ISNUMBER(Regressions!N24),ROUND(Regressions!N24, 1), NA())</f>
        <v>#N/A</v>
      </c>
      <c r="N14" s="227">
        <f>IF(ISNUMBER(Regressions!O24),ROUND(Regressions!O24, 1), NA())</f>
        <v>55.8</v>
      </c>
      <c r="O14" s="332" t="e">
        <f>IF(ISNUMBER(Regressions!Q24),ROUND(Regressions!Q24, 1), NA())</f>
        <v>#N/A</v>
      </c>
      <c r="P14" s="330" t="e">
        <f>IF(ISNUMBER(Regressions!R24),ROUND(Regressions!R24, 1), NA())</f>
        <v>#N/A</v>
      </c>
      <c r="Q14" s="229" t="e">
        <f>IF(ISNUMBER(Regressions!S24),ROUND(Regressions!S24, 1), NA())</f>
        <v>#N/A</v>
      </c>
      <c r="R14" s="331" t="e">
        <f>IF(ISNUMBER(Regressions!T24),ROUND(Regressions!T24, 1), NA())</f>
        <v>#N/A</v>
      </c>
      <c r="S14" s="227" t="e">
        <f>IF(ISNUMBER(Regressions!U24),ROUND(Regressions!U24, 1), NA())</f>
        <v>#N/A</v>
      </c>
    </row>
    <row xmlns:x14ac="http://schemas.microsoft.com/office/spreadsheetml/2009/9/ac" r="15" x14ac:dyDescent="0.2">
      <c r="A15" s="326" t="str">
        <f>IF(ISBLANK(Regressions!A25), " ", Regressions!A25)</f>
        <v>Haiti</v>
      </c>
      <c r="B15" s="327">
        <f>IF(ISBLANK(Regressions!B25), " ", Regressions!B25)</f>
        <v>2011</v>
      </c>
      <c r="C15" s="333" t="str">
        <f>IF(ISBLANK(Regressions!C25), " ", Regressions!C25)</f>
        <v>National</v>
      </c>
      <c r="D15" s="329">
        <f>IF(ISBLANK(Regressions!D25), " ", Regressions!D25)</f>
        <v>3663930</v>
      </c>
      <c r="E15" s="225" t="e">
        <f>IF(ISNUMBER(Regressions!E25),ROUND(Regressions!E25, 1), NA())</f>
        <v>#N/A</v>
      </c>
      <c r="F15" s="330">
        <f>IF(ISNUMBER(Regressions!F25),ROUND(Regressions!F25, 1), NA())</f>
        <v>40.4</v>
      </c>
      <c r="G15" s="226" t="e">
        <f>IF(ISNUMBER(Regressions!G25),ROUND(Regressions!G25, 1), NA())</f>
        <v>#N/A</v>
      </c>
      <c r="H15" s="331" t="e">
        <f>IF(ISNUMBER(Regressions!H25),ROUND(Regressions!H25, 1), NA())</f>
        <v>#N/A</v>
      </c>
      <c r="I15" s="227">
        <f>IF(ISNUMBER(Regressions!I25),ROUND(Regressions!I25, 1), NA())</f>
        <v>59.6</v>
      </c>
      <c r="J15" s="332">
        <f>IF(ISNUMBER(Regressions!K25),ROUND(Regressions!K25, 1), NA())</f>
        <v>74.8</v>
      </c>
      <c r="K15" s="330">
        <f>IF(ISNUMBER(Regressions!L25),ROUND(Regressions!L25, 1), NA())</f>
        <v>47.7</v>
      </c>
      <c r="L15" s="228" t="e">
        <f>IF(ISNUMBER(Regressions!M25),ROUND(Regressions!M25, 1), NA())</f>
        <v>#N/A</v>
      </c>
      <c r="M15" s="331" t="e">
        <f>IF(ISNUMBER(Regressions!N25),ROUND(Regressions!N25, 1), NA())</f>
        <v>#N/A</v>
      </c>
      <c r="N15" s="227">
        <f>IF(ISNUMBER(Regressions!O25),ROUND(Regressions!O25, 1), NA())</f>
        <v>52.3</v>
      </c>
      <c r="O15" s="332" t="e">
        <f>IF(ISNUMBER(Regressions!Q25),ROUND(Regressions!Q25, 1), NA())</f>
        <v>#N/A</v>
      </c>
      <c r="P15" s="330" t="e">
        <f>IF(ISNUMBER(Regressions!R25),ROUND(Regressions!R25, 1), NA())</f>
        <v>#N/A</v>
      </c>
      <c r="Q15" s="229" t="e">
        <f>IF(ISNUMBER(Regressions!S25),ROUND(Regressions!S25, 1), NA())</f>
        <v>#N/A</v>
      </c>
      <c r="R15" s="331" t="e">
        <f>IF(ISNUMBER(Regressions!T25),ROUND(Regressions!T25, 1), NA())</f>
        <v>#N/A</v>
      </c>
      <c r="S15" s="227" t="e">
        <f>IF(ISNUMBER(Regressions!U25),ROUND(Regressions!U25, 1), NA())</f>
        <v>#N/A</v>
      </c>
    </row>
    <row xmlns:x14ac="http://schemas.microsoft.com/office/spreadsheetml/2009/9/ac" r="16" x14ac:dyDescent="0.2">
      <c r="A16" s="326" t="str">
        <f>IF(ISBLANK(Regressions!A26), " ", Regressions!A26)</f>
        <v>Haiti</v>
      </c>
      <c r="B16" s="327">
        <f>IF(ISBLANK(Regressions!B26), " ", Regressions!B26)</f>
        <v>2012</v>
      </c>
      <c r="C16" s="333" t="str">
        <f>IF(ISBLANK(Regressions!C26), " ", Regressions!C26)</f>
        <v>National</v>
      </c>
      <c r="D16" s="329">
        <f>IF(ISBLANK(Regressions!D26), " ", Regressions!D26)</f>
        <v>3680039</v>
      </c>
      <c r="E16" s="225" t="e">
        <f>IF(ISNUMBER(Regressions!E26),ROUND(Regressions!E26, 1), NA())</f>
        <v>#N/A</v>
      </c>
      <c r="F16" s="330">
        <f>IF(ISNUMBER(Regressions!F26),ROUND(Regressions!F26, 1), NA())</f>
        <v>42.5</v>
      </c>
      <c r="G16" s="226" t="e">
        <f>IF(ISNUMBER(Regressions!G26),ROUND(Regressions!G26, 1), NA())</f>
        <v>#N/A</v>
      </c>
      <c r="H16" s="331" t="e">
        <f>IF(ISNUMBER(Regressions!H26),ROUND(Regressions!H26, 1), NA())</f>
        <v>#N/A</v>
      </c>
      <c r="I16" s="227">
        <f>IF(ISNUMBER(Regressions!I26),ROUND(Regressions!I26, 1), NA())</f>
        <v>57.5</v>
      </c>
      <c r="J16" s="332">
        <f>IF(ISNUMBER(Regressions!K26),ROUND(Regressions!K26, 1), NA())</f>
        <v>79.2</v>
      </c>
      <c r="K16" s="330">
        <f>IF(ISNUMBER(Regressions!L26),ROUND(Regressions!L26, 1), NA())</f>
        <v>51.2</v>
      </c>
      <c r="L16" s="228" t="e">
        <f>IF(ISNUMBER(Regressions!M26),ROUND(Regressions!M26, 1), NA())</f>
        <v>#N/A</v>
      </c>
      <c r="M16" s="331" t="e">
        <f>IF(ISNUMBER(Regressions!N26),ROUND(Regressions!N26, 1), NA())</f>
        <v>#N/A</v>
      </c>
      <c r="N16" s="227">
        <f>IF(ISNUMBER(Regressions!O26),ROUND(Regressions!O26, 1), NA())</f>
        <v>48.8</v>
      </c>
      <c r="O16" s="332" t="e">
        <f>IF(ISNUMBER(Regressions!Q26),ROUND(Regressions!Q26, 1), NA())</f>
        <v>#N/A</v>
      </c>
      <c r="P16" s="330" t="e">
        <f>IF(ISNUMBER(Regressions!R26),ROUND(Regressions!R26, 1), NA())</f>
        <v>#N/A</v>
      </c>
      <c r="Q16" s="229" t="e">
        <f>IF(ISNUMBER(Regressions!S26),ROUND(Regressions!S26, 1), NA())</f>
        <v>#N/A</v>
      </c>
      <c r="R16" s="331" t="e">
        <f>IF(ISNUMBER(Regressions!T26),ROUND(Regressions!T26, 1), NA())</f>
        <v>#N/A</v>
      </c>
      <c r="S16" s="227" t="e">
        <f>IF(ISNUMBER(Regressions!U26),ROUND(Regressions!U26, 1), NA())</f>
        <v>#N/A</v>
      </c>
    </row>
    <row xmlns:x14ac="http://schemas.microsoft.com/office/spreadsheetml/2009/9/ac" r="17" x14ac:dyDescent="0.2">
      <c r="A17" s="326" t="str">
        <f>IF(ISBLANK(Regressions!A27), " ", Regressions!A27)</f>
        <v>Haiti</v>
      </c>
      <c r="B17" s="327">
        <f>IF(ISBLANK(Regressions!B27), " ", Regressions!B27)</f>
        <v>2013</v>
      </c>
      <c r="C17" s="333" t="str">
        <f>IF(ISBLANK(Regressions!C27), " ", Regressions!C27)</f>
        <v>National</v>
      </c>
      <c r="D17" s="329">
        <f>IF(ISBLANK(Regressions!D27), " ", Regressions!D27)</f>
        <v>3697717</v>
      </c>
      <c r="E17" s="225" t="e">
        <f>IF(ISNUMBER(Regressions!E27),ROUND(Regressions!E27, 1), NA())</f>
        <v>#N/A</v>
      </c>
      <c r="F17" s="330">
        <f>IF(ISNUMBER(Regressions!F27),ROUND(Regressions!F27, 1), NA())</f>
        <v>44.6</v>
      </c>
      <c r="G17" s="226" t="e">
        <f>IF(ISNUMBER(Regressions!G27),ROUND(Regressions!G27, 1), NA())</f>
        <v>#N/A</v>
      </c>
      <c r="H17" s="331" t="e">
        <f>IF(ISNUMBER(Regressions!H27),ROUND(Regressions!H27, 1), NA())</f>
        <v>#N/A</v>
      </c>
      <c r="I17" s="227">
        <f>IF(ISNUMBER(Regressions!I27),ROUND(Regressions!I27, 1), NA())</f>
        <v>55.4</v>
      </c>
      <c r="J17" s="332">
        <f>IF(ISNUMBER(Regressions!K27),ROUND(Regressions!K27, 1), NA())</f>
        <v>83.5</v>
      </c>
      <c r="K17" s="330">
        <f>IF(ISNUMBER(Regressions!L27),ROUND(Regressions!L27, 1), NA())</f>
        <v>54.6</v>
      </c>
      <c r="L17" s="228" t="e">
        <f>IF(ISNUMBER(Regressions!M27),ROUND(Regressions!M27, 1), NA())</f>
        <v>#N/A</v>
      </c>
      <c r="M17" s="331" t="e">
        <f>IF(ISNUMBER(Regressions!N27),ROUND(Regressions!N27, 1), NA())</f>
        <v>#N/A</v>
      </c>
      <c r="N17" s="227">
        <f>IF(ISNUMBER(Regressions!O27),ROUND(Regressions!O27, 1), NA())</f>
        <v>45.4</v>
      </c>
      <c r="O17" s="332" t="e">
        <f>IF(ISNUMBER(Regressions!Q27),ROUND(Regressions!Q27, 1), NA())</f>
        <v>#N/A</v>
      </c>
      <c r="P17" s="330" t="e">
        <f>IF(ISNUMBER(Regressions!R27),ROUND(Regressions!R27, 1), NA())</f>
        <v>#N/A</v>
      </c>
      <c r="Q17" s="229" t="e">
        <f>IF(ISNUMBER(Regressions!S27),ROUND(Regressions!S27, 1), NA())</f>
        <v>#N/A</v>
      </c>
      <c r="R17" s="331" t="e">
        <f>IF(ISNUMBER(Regressions!T27),ROUND(Regressions!T27, 1), NA())</f>
        <v>#N/A</v>
      </c>
      <c r="S17" s="227" t="e">
        <f>IF(ISNUMBER(Regressions!U27),ROUND(Regressions!U27, 1), NA())</f>
        <v>#N/A</v>
      </c>
    </row>
    <row xmlns:x14ac="http://schemas.microsoft.com/office/spreadsheetml/2009/9/ac" r="18" x14ac:dyDescent="0.2">
      <c r="A18" s="326" t="str">
        <f>IF(ISBLANK(Regressions!A28), " ", Regressions!A28)</f>
        <v>Haiti</v>
      </c>
      <c r="B18" s="327">
        <f>IF(ISBLANK(Regressions!B28), " ", Regressions!B28)</f>
        <v>2014</v>
      </c>
      <c r="C18" s="333" t="str">
        <f>IF(ISBLANK(Regressions!C28), " ", Regressions!C28)</f>
        <v>National</v>
      </c>
      <c r="D18" s="329">
        <f>IF(ISBLANK(Regressions!D28), " ", Regressions!D28)</f>
        <v>3718073</v>
      </c>
      <c r="E18" s="225" t="e">
        <f>IF(ISNUMBER(Regressions!E28),ROUND(Regressions!E28, 1), NA())</f>
        <v>#N/A</v>
      </c>
      <c r="F18" s="330">
        <f>IF(ISNUMBER(Regressions!F28),ROUND(Regressions!F28, 1), NA())</f>
        <v>46.6</v>
      </c>
      <c r="G18" s="226" t="e">
        <f>IF(ISNUMBER(Regressions!G28),ROUND(Regressions!G28, 1), NA())</f>
        <v>#N/A</v>
      </c>
      <c r="H18" s="331" t="e">
        <f>IF(ISNUMBER(Regressions!H28),ROUND(Regressions!H28, 1), NA())</f>
        <v>#N/A</v>
      </c>
      <c r="I18" s="227">
        <f>IF(ISNUMBER(Regressions!I28),ROUND(Regressions!I28, 1), NA())</f>
        <v>53.4</v>
      </c>
      <c r="J18" s="332">
        <f>IF(ISNUMBER(Regressions!K28),ROUND(Regressions!K28, 1), NA())</f>
        <v>87.9</v>
      </c>
      <c r="K18" s="330">
        <f>IF(ISNUMBER(Regressions!L28),ROUND(Regressions!L28, 1), NA())</f>
        <v>54.6</v>
      </c>
      <c r="L18" s="228" t="e">
        <f>IF(ISNUMBER(Regressions!M28),ROUND(Regressions!M28, 1), NA())</f>
        <v>#N/A</v>
      </c>
      <c r="M18" s="331" t="e">
        <f>IF(ISNUMBER(Regressions!N28),ROUND(Regressions!N28, 1), NA())</f>
        <v>#N/A</v>
      </c>
      <c r="N18" s="227">
        <f>IF(ISNUMBER(Regressions!O28),ROUND(Regressions!O28, 1), NA())</f>
        <v>45.4</v>
      </c>
      <c r="O18" s="332" t="e">
        <f>IF(ISNUMBER(Regressions!Q28),ROUND(Regressions!Q28, 1), NA())</f>
        <v>#N/A</v>
      </c>
      <c r="P18" s="330" t="e">
        <f>IF(ISNUMBER(Regressions!R28),ROUND(Regressions!R28, 1), NA())</f>
        <v>#N/A</v>
      </c>
      <c r="Q18" s="229" t="e">
        <f>IF(ISNUMBER(Regressions!S28),ROUND(Regressions!S28, 1), NA())</f>
        <v>#N/A</v>
      </c>
      <c r="R18" s="331" t="e">
        <f>IF(ISNUMBER(Regressions!T28),ROUND(Regressions!T28, 1), NA())</f>
        <v>#N/A</v>
      </c>
      <c r="S18" s="227" t="e">
        <f>IF(ISNUMBER(Regressions!U28),ROUND(Regressions!U28, 1), NA())</f>
        <v>#N/A</v>
      </c>
    </row>
    <row xmlns:x14ac="http://schemas.microsoft.com/office/spreadsheetml/2009/9/ac" r="19" x14ac:dyDescent="0.2">
      <c r="A19" s="326" t="str">
        <f>IF(ISBLANK(Regressions!A29), " ", Regressions!A29)</f>
        <v>Haiti</v>
      </c>
      <c r="B19" s="327">
        <f>IF(ISBLANK(Regressions!B29), " ", Regressions!B29)</f>
        <v>2015</v>
      </c>
      <c r="C19" s="333" t="str">
        <f>IF(ISBLANK(Regressions!C29), " ", Regressions!C29)</f>
        <v>National</v>
      </c>
      <c r="D19" s="329">
        <f>IF(ISBLANK(Regressions!D29), " ", Regressions!D29)</f>
        <v>3740173</v>
      </c>
      <c r="E19" s="225" t="e">
        <f>IF(ISNUMBER(Regressions!E29),ROUND(Regressions!E29, 1), NA())</f>
        <v>#N/A</v>
      </c>
      <c r="F19" s="330">
        <f>IF(ISNUMBER(Regressions!F29),ROUND(Regressions!F29, 1), NA())</f>
        <v>48.7</v>
      </c>
      <c r="G19" s="226" t="e">
        <f>IF(ISNUMBER(Regressions!G29),ROUND(Regressions!G29, 1), NA())</f>
        <v>#N/A</v>
      </c>
      <c r="H19" s="331" t="e">
        <f>IF(ISNUMBER(Regressions!H29),ROUND(Regressions!H29, 1), NA())</f>
        <v>#N/A</v>
      </c>
      <c r="I19" s="227">
        <f>IF(ISNUMBER(Regressions!I29),ROUND(Regressions!I29, 1), NA())</f>
        <v>51.3</v>
      </c>
      <c r="J19" s="332">
        <f>IF(ISNUMBER(Regressions!K29),ROUND(Regressions!K29, 1), NA())</f>
        <v>92.2</v>
      </c>
      <c r="K19" s="330">
        <f>IF(ISNUMBER(Regressions!L29),ROUND(Regressions!L29, 1), NA())</f>
        <v>54.6</v>
      </c>
      <c r="L19" s="228" t="e">
        <f>IF(ISNUMBER(Regressions!M29),ROUND(Regressions!M29, 1), NA())</f>
        <v>#N/A</v>
      </c>
      <c r="M19" s="331" t="e">
        <f>IF(ISNUMBER(Regressions!N29),ROUND(Regressions!N29, 1), NA())</f>
        <v>#N/A</v>
      </c>
      <c r="N19" s="227">
        <f>IF(ISNUMBER(Regressions!O29),ROUND(Regressions!O29, 1), NA())</f>
        <v>45.4</v>
      </c>
      <c r="O19" s="332" t="e">
        <f>IF(ISNUMBER(Regressions!Q29),ROUND(Regressions!Q29, 1), NA())</f>
        <v>#N/A</v>
      </c>
      <c r="P19" s="330" t="e">
        <f>IF(ISNUMBER(Regressions!R29),ROUND(Regressions!R29, 1), NA())</f>
        <v>#N/A</v>
      </c>
      <c r="Q19" s="229" t="e">
        <f>IF(ISNUMBER(Regressions!S29),ROUND(Regressions!S29, 1), NA())</f>
        <v>#N/A</v>
      </c>
      <c r="R19" s="331" t="e">
        <f>IF(ISNUMBER(Regressions!T29),ROUND(Regressions!T29, 1), NA())</f>
        <v>#N/A</v>
      </c>
      <c r="S19" s="227" t="e">
        <f>IF(ISNUMBER(Regressions!U29),ROUND(Regressions!U29, 1), NA())</f>
        <v>#N/A</v>
      </c>
    </row>
    <row xmlns:x14ac="http://schemas.microsoft.com/office/spreadsheetml/2009/9/ac" r="20" x14ac:dyDescent="0.2">
      <c r="A20" s="326" t="str">
        <f>IF(ISBLANK(Regressions!A30), " ", Regressions!A30)</f>
        <v>Haiti</v>
      </c>
      <c r="B20" s="327">
        <f>IF(ISBLANK(Regressions!B30), " ", Regressions!B30)</f>
        <v>2016</v>
      </c>
      <c r="C20" s="333" t="str">
        <f>IF(ISBLANK(Regressions!C30), " ", Regressions!C30)</f>
        <v>National</v>
      </c>
      <c r="D20" s="329">
        <f>IF(ISBLANK(Regressions!D30), " ", Regressions!D30)</f>
        <v>3759249</v>
      </c>
      <c r="E20" s="225" t="e">
        <f>IF(ISNUMBER(Regressions!E30),ROUND(Regressions!E30, 1), NA())</f>
        <v>#N/A</v>
      </c>
      <c r="F20" s="330">
        <f>IF(ISNUMBER(Regressions!F30),ROUND(Regressions!F30, 1), NA())</f>
        <v>50.8</v>
      </c>
      <c r="G20" s="226" t="e">
        <f>IF(ISNUMBER(Regressions!G30),ROUND(Regressions!G30, 1), NA())</f>
        <v>#N/A</v>
      </c>
      <c r="H20" s="331" t="e">
        <f>IF(ISNUMBER(Regressions!H30),ROUND(Regressions!H30, 1), NA())</f>
        <v>#N/A</v>
      </c>
      <c r="I20" s="227">
        <f>IF(ISNUMBER(Regressions!I30),ROUND(Regressions!I30, 1), NA())</f>
        <v>49.2</v>
      </c>
      <c r="J20" s="332">
        <f>IF(ISNUMBER(Regressions!K30),ROUND(Regressions!K30, 1), NA())</f>
        <v>96.6</v>
      </c>
      <c r="K20" s="330">
        <f>IF(ISNUMBER(Regressions!L30),ROUND(Regressions!L30, 1), NA())</f>
        <v>54.6</v>
      </c>
      <c r="L20" s="228" t="e">
        <f>IF(ISNUMBER(Regressions!M30),ROUND(Regressions!M30, 1), NA())</f>
        <v>#N/A</v>
      </c>
      <c r="M20" s="331" t="e">
        <f>IF(ISNUMBER(Regressions!N30),ROUND(Regressions!N30, 1), NA())</f>
        <v>#N/A</v>
      </c>
      <c r="N20" s="227">
        <f>IF(ISNUMBER(Regressions!O30),ROUND(Regressions!O30, 1), NA())</f>
        <v>45.4</v>
      </c>
      <c r="O20" s="332" t="e">
        <f>IF(ISNUMBER(Regressions!Q30),ROUND(Regressions!Q30, 1), NA())</f>
        <v>#N/A</v>
      </c>
      <c r="P20" s="330" t="e">
        <f>IF(ISNUMBER(Regressions!R30),ROUND(Regressions!R30, 1), NA())</f>
        <v>#N/A</v>
      </c>
      <c r="Q20" s="229" t="e">
        <f>IF(ISNUMBER(Regressions!S30),ROUND(Regressions!S30, 1), NA())</f>
        <v>#N/A</v>
      </c>
      <c r="R20" s="331" t="e">
        <f>IF(ISNUMBER(Regressions!T30),ROUND(Regressions!T30, 1), NA())</f>
        <v>#N/A</v>
      </c>
      <c r="S20" s="227" t="e">
        <f>IF(ISNUMBER(Regressions!U30),ROUND(Regressions!U30, 1), NA())</f>
        <v>#N/A</v>
      </c>
    </row>
    <row xmlns:x14ac="http://schemas.microsoft.com/office/spreadsheetml/2009/9/ac" r="21" x14ac:dyDescent="0.2">
      <c r="A21" s="326" t="str">
        <f>IF(ISBLANK(Regressions!A31), " ", Regressions!A31)</f>
        <v>Haiti</v>
      </c>
      <c r="B21" s="327">
        <f>IF(ISBLANK(Regressions!B31), " ", Regressions!B31)</f>
        <v>2017</v>
      </c>
      <c r="C21" s="333" t="str">
        <f>IF(ISBLANK(Regressions!C31), " ", Regressions!C31)</f>
        <v>National</v>
      </c>
      <c r="D21" s="329">
        <f>IF(ISBLANK(Regressions!D31), " ", Regressions!D31)</f>
        <v>3775901</v>
      </c>
      <c r="E21" s="225" t="e">
        <f>IF(ISNUMBER(Regressions!E31),ROUND(Regressions!E31, 1), NA())</f>
        <v>#N/A</v>
      </c>
      <c r="F21" s="330">
        <f>IF(ISNUMBER(Regressions!F31),ROUND(Regressions!F31, 1), NA())</f>
        <v>52.8</v>
      </c>
      <c r="G21" s="226" t="e">
        <f>IF(ISNUMBER(Regressions!G31),ROUND(Regressions!G31, 1), NA())</f>
        <v>#N/A</v>
      </c>
      <c r="H21" s="331" t="e">
        <f>IF(ISNUMBER(Regressions!H31),ROUND(Regressions!H31, 1), NA())</f>
        <v>#N/A</v>
      </c>
      <c r="I21" s="227">
        <f>IF(ISNUMBER(Regressions!I31),ROUND(Regressions!I31, 1), NA())</f>
        <v>47.2</v>
      </c>
      <c r="J21" s="332">
        <f>IF(ISNUMBER(Regressions!K31),ROUND(Regressions!K31, 1), NA())</f>
        <v>96.6</v>
      </c>
      <c r="K21" s="330">
        <f>IF(ISNUMBER(Regressions!L31),ROUND(Regressions!L31, 1), NA())</f>
        <v>54.6</v>
      </c>
      <c r="L21" s="228" t="e">
        <f>IF(ISNUMBER(Regressions!M31),ROUND(Regressions!M31, 1), NA())</f>
        <v>#N/A</v>
      </c>
      <c r="M21" s="331" t="e">
        <f>IF(ISNUMBER(Regressions!N31),ROUND(Regressions!N31, 1), NA())</f>
        <v>#N/A</v>
      </c>
      <c r="N21" s="227">
        <f>IF(ISNUMBER(Regressions!O31),ROUND(Regressions!O31, 1), NA())</f>
        <v>45.4</v>
      </c>
      <c r="O21" s="332" t="e">
        <f>IF(ISNUMBER(Regressions!Q31),ROUND(Regressions!Q31, 1), NA())</f>
        <v>#N/A</v>
      </c>
      <c r="P21" s="330" t="e">
        <f>IF(ISNUMBER(Regressions!R31),ROUND(Regressions!R31, 1), NA())</f>
        <v>#N/A</v>
      </c>
      <c r="Q21" s="229" t="e">
        <f>IF(ISNUMBER(Regressions!S31),ROUND(Regressions!S31, 1), NA())</f>
        <v>#N/A</v>
      </c>
      <c r="R21" s="331" t="e">
        <f>IF(ISNUMBER(Regressions!T31),ROUND(Regressions!T31, 1), NA())</f>
        <v>#N/A</v>
      </c>
      <c r="S21" s="227" t="e">
        <f>IF(ISNUMBER(Regressions!U31),ROUND(Regressions!U31, 1), NA())</f>
        <v>#N/A</v>
      </c>
    </row>
    <row xmlns:x14ac="http://schemas.microsoft.com/office/spreadsheetml/2009/9/ac" r="22" x14ac:dyDescent="0.2">
      <c r="A22" s="326" t="str">
        <f>IF(ISBLANK(Regressions!A32), " ", Regressions!A32)</f>
        <v>Haiti</v>
      </c>
      <c r="B22" s="327">
        <f>IF(ISBLANK(Regressions!B32), " ", Regressions!B32)</f>
        <v>2018</v>
      </c>
      <c r="C22" s="333" t="str">
        <f>IF(ISBLANK(Regressions!C32), " ", Regressions!C32)</f>
        <v>National</v>
      </c>
      <c r="D22" s="329">
        <f>IF(ISBLANK(Regressions!D32), " ", Regressions!D32)</f>
        <v>3792860</v>
      </c>
      <c r="E22" s="225" t="e">
        <f>IF(ISNUMBER(Regressions!E32),ROUND(Regressions!E32, 1), NA())</f>
        <v>#N/A</v>
      </c>
      <c r="F22" s="330">
        <f>IF(ISNUMBER(Regressions!F32),ROUND(Regressions!F32, 1), NA())</f>
        <v>54.9</v>
      </c>
      <c r="G22" s="226" t="e">
        <f>IF(ISNUMBER(Regressions!G32),ROUND(Regressions!G32, 1), NA())</f>
        <v>#N/A</v>
      </c>
      <c r="H22" s="331" t="e">
        <f>IF(ISNUMBER(Regressions!H32),ROUND(Regressions!H32, 1), NA())</f>
        <v>#N/A</v>
      </c>
      <c r="I22" s="227">
        <f>IF(ISNUMBER(Regressions!I32),ROUND(Regressions!I32, 1), NA())</f>
        <v>45.1</v>
      </c>
      <c r="J22" s="332">
        <f>IF(ISNUMBER(Regressions!K32),ROUND(Regressions!K32, 1), NA())</f>
        <v>96.6</v>
      </c>
      <c r="K22" s="330" t="e">
        <f>IF(ISNUMBER(Regressions!L32),ROUND(Regressions!L32, 1), NA())</f>
        <v>#N/A</v>
      </c>
      <c r="L22" s="228" t="e">
        <f>IF(ISNUMBER(Regressions!M32),ROUND(Regressions!M32, 1), NA())</f>
        <v>#N/A</v>
      </c>
      <c r="M22" s="331" t="e">
        <f>IF(ISNUMBER(Regressions!N32),ROUND(Regressions!N32, 1), NA())</f>
        <v>#N/A</v>
      </c>
      <c r="N22" s="227" t="e">
        <f>IF(ISNUMBER(Regressions!O32),ROUND(Regressions!O32, 1), NA())</f>
        <v>#N/A</v>
      </c>
      <c r="O22" s="332" t="e">
        <f>IF(ISNUMBER(Regressions!Q32),ROUND(Regressions!Q32, 1), NA())</f>
        <v>#N/A</v>
      </c>
      <c r="P22" s="330" t="e">
        <f>IF(ISNUMBER(Regressions!R32),ROUND(Regressions!R32, 1), NA())</f>
        <v>#N/A</v>
      </c>
      <c r="Q22" s="229" t="e">
        <f>IF(ISNUMBER(Regressions!S32),ROUND(Regressions!S32, 1), NA())</f>
        <v>#N/A</v>
      </c>
      <c r="R22" s="331" t="e">
        <f>IF(ISNUMBER(Regressions!T32),ROUND(Regressions!T32, 1), NA())</f>
        <v>#N/A</v>
      </c>
      <c r="S22" s="227" t="e">
        <f>IF(ISNUMBER(Regressions!U32),ROUND(Regressions!U32, 1), NA())</f>
        <v>#N/A</v>
      </c>
    </row>
    <row xmlns:x14ac="http://schemas.microsoft.com/office/spreadsheetml/2009/9/ac" r="23" x14ac:dyDescent="0.2">
      <c r="A23" s="326" t="str">
        <f>IF(ISBLANK(Regressions!A33), " ", Regressions!A33)</f>
        <v>Haiti</v>
      </c>
      <c r="B23" s="327">
        <f>IF(ISBLANK(Regressions!B33), " ", Regressions!B33)</f>
        <v>2019</v>
      </c>
      <c r="C23" s="333" t="str">
        <f>IF(ISBLANK(Regressions!C33), " ", Regressions!C33)</f>
        <v>National</v>
      </c>
      <c r="D23" s="329">
        <f>IF(ISBLANK(Regressions!D33), " ", Regressions!D33)</f>
        <v>3809555</v>
      </c>
      <c r="E23" s="225" t="e">
        <f>IF(ISNUMBER(Regressions!E33),ROUND(Regressions!E33, 1), NA())</f>
        <v>#N/A</v>
      </c>
      <c r="F23" s="330">
        <f>IF(ISNUMBER(Regressions!F33),ROUND(Regressions!F33, 1), NA())</f>
        <v>54.9</v>
      </c>
      <c r="G23" s="226" t="e">
        <f>IF(ISNUMBER(Regressions!G33),ROUND(Regressions!G33, 1), NA())</f>
        <v>#N/A</v>
      </c>
      <c r="H23" s="331" t="e">
        <f>IF(ISNUMBER(Regressions!H33),ROUND(Regressions!H33, 1), NA())</f>
        <v>#N/A</v>
      </c>
      <c r="I23" s="227">
        <f>IF(ISNUMBER(Regressions!I33),ROUND(Regressions!I33, 1), NA())</f>
        <v>45.1</v>
      </c>
      <c r="J23" s="332">
        <f>IF(ISNUMBER(Regressions!K33),ROUND(Regressions!K33, 1), NA())</f>
        <v>96.6</v>
      </c>
      <c r="K23" s="330" t="e">
        <f>IF(ISNUMBER(Regressions!L33),ROUND(Regressions!L33, 1), NA())</f>
        <v>#N/A</v>
      </c>
      <c r="L23" s="228" t="e">
        <f>IF(ISNUMBER(Regressions!M33),ROUND(Regressions!M33, 1), NA())</f>
        <v>#N/A</v>
      </c>
      <c r="M23" s="331" t="e">
        <f>IF(ISNUMBER(Regressions!N33),ROUND(Regressions!N33, 1), NA())</f>
        <v>#N/A</v>
      </c>
      <c r="N23" s="227" t="e">
        <f>IF(ISNUMBER(Regressions!O33),ROUND(Regressions!O33, 1), NA())</f>
        <v>#N/A</v>
      </c>
      <c r="O23" s="332" t="e">
        <f>IF(ISNUMBER(Regressions!Q33),ROUND(Regressions!Q33, 1), NA())</f>
        <v>#N/A</v>
      </c>
      <c r="P23" s="330" t="e">
        <f>IF(ISNUMBER(Regressions!R33),ROUND(Regressions!R33, 1), NA())</f>
        <v>#N/A</v>
      </c>
      <c r="Q23" s="229" t="e">
        <f>IF(ISNUMBER(Regressions!S33),ROUND(Regressions!S33, 1), NA())</f>
        <v>#N/A</v>
      </c>
      <c r="R23" s="331" t="e">
        <f>IF(ISNUMBER(Regressions!T33),ROUND(Regressions!T33, 1), NA())</f>
        <v>#N/A</v>
      </c>
      <c r="S23" s="227" t="e">
        <f>IF(ISNUMBER(Regressions!U33),ROUND(Regressions!U33, 1), NA())</f>
        <v>#N/A</v>
      </c>
    </row>
    <row xmlns:x14ac="http://schemas.microsoft.com/office/spreadsheetml/2009/9/ac" r="24" x14ac:dyDescent="0.2">
      <c r="A24" s="326" t="str">
        <f>IF(ISBLANK(Regressions!A34), " ", Regressions!A34)</f>
        <v>Haiti</v>
      </c>
      <c r="B24" s="327">
        <f>IF(ISBLANK(Regressions!B34), " ", Regressions!B34)</f>
        <v>2020</v>
      </c>
      <c r="C24" s="333" t="str">
        <f>IF(ISBLANK(Regressions!C34), " ", Regressions!C34)</f>
        <v>National</v>
      </c>
      <c r="D24" s="329">
        <f>IF(ISBLANK(Regressions!D34), " ", Regressions!D34)</f>
        <v>3824637</v>
      </c>
      <c r="E24" s="225" t="e">
        <f>IF(ISNUMBER(Regressions!E34),ROUND(Regressions!E34, 1), NA())</f>
        <v>#N/A</v>
      </c>
      <c r="F24" s="330">
        <f>IF(ISNUMBER(Regressions!F34),ROUND(Regressions!F34, 1), NA())</f>
        <v>54.9</v>
      </c>
      <c r="G24" s="226" t="e">
        <f>IF(ISNUMBER(Regressions!G34),ROUND(Regressions!G34, 1), NA())</f>
        <v>#N/A</v>
      </c>
      <c r="H24" s="331" t="e">
        <f>IF(ISNUMBER(Regressions!H34),ROUND(Regressions!H34, 1), NA())</f>
        <v>#N/A</v>
      </c>
      <c r="I24" s="227">
        <f>IF(ISNUMBER(Regressions!I34),ROUND(Regressions!I34, 1), NA())</f>
        <v>45.1</v>
      </c>
      <c r="J24" s="332">
        <f>IF(ISNUMBER(Regressions!K34),ROUND(Regressions!K34, 1), NA())</f>
        <v>96.6</v>
      </c>
      <c r="K24" s="330" t="e">
        <f>IF(ISNUMBER(Regressions!L34),ROUND(Regressions!L34, 1), NA())</f>
        <v>#N/A</v>
      </c>
      <c r="L24" s="228" t="e">
        <f>IF(ISNUMBER(Regressions!M34),ROUND(Regressions!M34, 1), NA())</f>
        <v>#N/A</v>
      </c>
      <c r="M24" s="331" t="e">
        <f>IF(ISNUMBER(Regressions!N34),ROUND(Regressions!N34, 1), NA())</f>
        <v>#N/A</v>
      </c>
      <c r="N24" s="227" t="e">
        <f>IF(ISNUMBER(Regressions!O34),ROUND(Regressions!O34, 1), NA())</f>
        <v>#N/A</v>
      </c>
      <c r="O24" s="332" t="e">
        <f>IF(ISNUMBER(Regressions!Q34),ROUND(Regressions!Q34, 1), NA())</f>
        <v>#N/A</v>
      </c>
      <c r="P24" s="330" t="e">
        <f>IF(ISNUMBER(Regressions!R34),ROUND(Regressions!R34, 1), NA())</f>
        <v>#N/A</v>
      </c>
      <c r="Q24" s="229" t="e">
        <f>IF(ISNUMBER(Regressions!S34),ROUND(Regressions!S34, 1), NA())</f>
        <v>#N/A</v>
      </c>
      <c r="R24" s="331" t="e">
        <f>IF(ISNUMBER(Regressions!T34),ROUND(Regressions!T34, 1), NA())</f>
        <v>#N/A</v>
      </c>
      <c r="S24" s="227" t="e">
        <f>IF(ISNUMBER(Regressions!U34),ROUND(Regressions!U34, 1), NA())</f>
        <v>#N/A</v>
      </c>
    </row>
    <row xmlns:x14ac="http://schemas.microsoft.com/office/spreadsheetml/2009/9/ac" r="25" x14ac:dyDescent="0.2">
      <c r="A25" s="384" t="str">
        <f>IF(ISBLANK(Regressions!A35), " ", Regressions!A35)</f>
        <v>Haiti</v>
      </c>
      <c r="B25" s="385">
        <f>IF(ISBLANK(Regressions!B35), " ", Regressions!B35)</f>
        <v>2021</v>
      </c>
      <c r="C25" s="386" t="str">
        <f>IF(ISBLANK(Regressions!C35), " ", Regressions!C35)</f>
        <v>National</v>
      </c>
      <c r="D25" s="387">
        <f>IF(ISBLANK(Regressions!D35), " ", Regressions!D35)</f>
        <v>3842600</v>
      </c>
      <c r="E25" s="390" t="e">
        <f>IF(ISNUMBER(Regressions!E35),ROUND(Regressions!E35, 1), NA())</f>
        <v>#N/A</v>
      </c>
      <c r="F25" s="388">
        <f>IF(ISNUMBER(Regressions!F35),ROUND(Regressions!F35, 1), NA())</f>
        <v>54.9</v>
      </c>
      <c r="G25" s="391" t="e">
        <f>IF(ISNUMBER(Regressions!G35),ROUND(Regressions!G35, 1), NA())</f>
        <v>#N/A</v>
      </c>
      <c r="H25" s="389" t="e">
        <f>IF(ISNUMBER(Regressions!H35),ROUND(Regressions!H35, 1), NA())</f>
        <v>#N/A</v>
      </c>
      <c r="I25" s="392">
        <f>IF(ISNUMBER(Regressions!I35),ROUND(Regressions!I35, 1), NA())</f>
        <v>45.1</v>
      </c>
      <c r="J25" s="390" t="e">
        <f>IF(ISNUMBER(Regressions!K35),ROUND(Regressions!K35, 1), NA())</f>
        <v>#N/A</v>
      </c>
      <c r="K25" s="388" t="e">
        <f>IF(ISNUMBER(Regressions!L35),ROUND(Regressions!L35, 1), NA())</f>
        <v>#N/A</v>
      </c>
      <c r="L25" s="393" t="e">
        <f>IF(ISNUMBER(Regressions!M35),ROUND(Regressions!M35, 1), NA())</f>
        <v>#N/A</v>
      </c>
      <c r="M25" s="389" t="e">
        <f>IF(ISNUMBER(Regressions!N35),ROUND(Regressions!N35, 1), NA())</f>
        <v>#N/A</v>
      </c>
      <c r="N25" s="392" t="e">
        <f>IF(ISNUMBER(Regressions!O35),ROUND(Regressions!O35, 1), NA())</f>
        <v>#N/A</v>
      </c>
      <c r="O25" s="390" t="e">
        <f>IF(ISNUMBER(Regressions!Q35),ROUND(Regressions!Q35, 1), NA())</f>
        <v>#N/A</v>
      </c>
      <c r="P25" s="388" t="e">
        <f>IF(ISNUMBER(Regressions!R35),ROUND(Regressions!R35, 1), NA())</f>
        <v>#N/A</v>
      </c>
      <c r="Q25" s="394" t="e">
        <f>IF(ISNUMBER(Regressions!S35),ROUND(Regressions!S35, 1), NA())</f>
        <v>#N/A</v>
      </c>
      <c r="R25" s="389" t="e">
        <f>IF(ISNUMBER(Regressions!T35),ROUND(Regressions!T35, 1), NA())</f>
        <v>#N/A</v>
      </c>
      <c r="S25" s="392" t="e">
        <f>IF(ISNUMBER(Regressions!U35),ROUND(Regressions!U35, 1), NA())</f>
        <v>#N/A</v>
      </c>
      <c r="T25" s="383"/>
      <c r="U25" s="383"/>
      <c r="V25" s="383"/>
      <c r="W25" s="383"/>
      <c r="X25" s="383"/>
      <c r="Y25" s="383"/>
      <c r="Z25" s="383"/>
      <c r="AA25" s="383"/>
      <c r="AB25" s="383"/>
      <c r="AC25" s="383"/>
    </row>
    <row xmlns:x14ac="http://schemas.microsoft.com/office/spreadsheetml/2009/9/ac" r="26" x14ac:dyDescent="0.2">
      <c r="A26" s="326" t="str">
        <f>IF(ISBLANK(Regressions!A36), " ", Regressions!A36)</f>
        <v>Haiti</v>
      </c>
      <c r="B26" s="327">
        <f>IF(ISBLANK(Regressions!B36), " ", Regressions!B36)</f>
        <v>2022</v>
      </c>
      <c r="C26" s="333" t="str">
        <f>IF(ISBLANK(Regressions!C36), " ", Regressions!C36)</f>
        <v>National</v>
      </c>
      <c r="D26" s="329">
        <f>IF(ISBLANK(Regressions!D36), " ", Regressions!D36)</f>
        <v>3860055</v>
      </c>
      <c r="E26" s="225" t="e">
        <f>IF(ISNUMBER(Regressions!E36),ROUND(Regressions!E36, 1), NA())</f>
        <v>#N/A</v>
      </c>
      <c r="F26" s="330">
        <f>IF(ISNUMBER(Regressions!F36),ROUND(Regressions!F36, 1), NA())</f>
        <v>54.9</v>
      </c>
      <c r="G26" s="226" t="e">
        <f>IF(ISNUMBER(Regressions!G36),ROUND(Regressions!G36, 1), NA())</f>
        <v>#N/A</v>
      </c>
      <c r="H26" s="331" t="e">
        <f>IF(ISNUMBER(Regressions!H36),ROUND(Regressions!H36, 1), NA())</f>
        <v>#N/A</v>
      </c>
      <c r="I26" s="227">
        <f>IF(ISNUMBER(Regressions!I36),ROUND(Regressions!I36, 1), NA())</f>
        <v>45.1</v>
      </c>
      <c r="J26" s="332" t="e">
        <f>IF(ISNUMBER(Regressions!K36),ROUND(Regressions!K36, 1), NA())</f>
        <v>#N/A</v>
      </c>
      <c r="K26" s="330" t="e">
        <f>IF(ISNUMBER(Regressions!L36),ROUND(Regressions!L36, 1), NA())</f>
        <v>#N/A</v>
      </c>
      <c r="L26" s="228" t="e">
        <f>IF(ISNUMBER(Regressions!M36),ROUND(Regressions!M36, 1), NA())</f>
        <v>#N/A</v>
      </c>
      <c r="M26" s="331" t="e">
        <f>IF(ISNUMBER(Regressions!N36),ROUND(Regressions!N36, 1), NA())</f>
        <v>#N/A</v>
      </c>
      <c r="N26" s="227" t="e">
        <f>IF(ISNUMBER(Regressions!O36),ROUND(Regressions!O36, 1), NA())</f>
        <v>#N/A</v>
      </c>
      <c r="O26" s="332" t="e">
        <f>IF(ISNUMBER(Regressions!Q36),ROUND(Regressions!Q36, 1), NA())</f>
        <v>#N/A</v>
      </c>
      <c r="P26" s="330" t="e">
        <f>IF(ISNUMBER(Regressions!R36),ROUND(Regressions!R36, 1), NA())</f>
        <v>#N/A</v>
      </c>
      <c r="Q26" s="229" t="e">
        <f>IF(ISNUMBER(Regressions!S36),ROUND(Regressions!S36, 1), NA())</f>
        <v>#N/A</v>
      </c>
      <c r="R26" s="331" t="e">
        <f>IF(ISNUMBER(Regressions!T36),ROUND(Regressions!T36, 1), NA())</f>
        <v>#N/A</v>
      </c>
      <c r="S26" s="227" t="e">
        <f>IF(ISNUMBER(Regressions!U36),ROUND(Regressions!U36, 1), NA())</f>
        <v>#N/A</v>
      </c>
    </row>
    <row xmlns:x14ac="http://schemas.microsoft.com/office/spreadsheetml/2009/9/ac" r="27" x14ac:dyDescent="0.2">
      <c r="A27" s="334" t="str">
        <f>IF(ISBLANK(Regressions!A37), " ", Regressions!A37)</f>
        <v>Haiti</v>
      </c>
      <c r="B27" s="335">
        <f>IF(ISBLANK(Regressions!B37), " ", Regressions!B37)</f>
        <v>2023</v>
      </c>
      <c r="C27" s="336" t="str">
        <f>IF(ISBLANK(Regressions!C37), " ", Regressions!C37)</f>
        <v>National</v>
      </c>
      <c r="D27" s="337">
        <f>IF(ISBLANK(Regressions!D37), " ", Regressions!D37)</f>
        <v>3877824</v>
      </c>
      <c r="E27" s="338" t="e">
        <f>IF(ISNUMBER(Regressions!E37),ROUND(Regressions!E37, 1), NA())</f>
        <v>#N/A</v>
      </c>
      <c r="F27" s="339" t="e">
        <f>IF(ISNUMBER(Regressions!F37),ROUND(Regressions!F37, 1), NA())</f>
        <v>#N/A</v>
      </c>
      <c r="G27" s="340" t="e">
        <f>IF(ISNUMBER(Regressions!G37),ROUND(Regressions!G37, 1), NA())</f>
        <v>#N/A</v>
      </c>
      <c r="H27" s="341" t="e">
        <f>IF(ISNUMBER(Regressions!H37),ROUND(Regressions!H37, 1), NA())</f>
        <v>#N/A</v>
      </c>
      <c r="I27" s="342" t="e">
        <f>IF(ISNUMBER(Regressions!I37),ROUND(Regressions!I37, 1), NA())</f>
        <v>#N/A</v>
      </c>
      <c r="J27" s="343" t="e">
        <f>IF(ISNUMBER(Regressions!K37),ROUND(Regressions!K37, 1), NA())</f>
        <v>#N/A</v>
      </c>
      <c r="K27" s="339" t="e">
        <f>IF(ISNUMBER(Regressions!L37),ROUND(Regressions!L37, 1), NA())</f>
        <v>#N/A</v>
      </c>
      <c r="L27" s="344" t="e">
        <f>IF(ISNUMBER(Regressions!M37),ROUND(Regressions!M37, 1), NA())</f>
        <v>#N/A</v>
      </c>
      <c r="M27" s="341" t="e">
        <f>IF(ISNUMBER(Regressions!N37),ROUND(Regressions!N37, 1), NA())</f>
        <v>#N/A</v>
      </c>
      <c r="N27" s="342" t="e">
        <f>IF(ISNUMBER(Regressions!O37),ROUND(Regressions!O37, 1), NA())</f>
        <v>#N/A</v>
      </c>
      <c r="O27" s="343" t="e">
        <f>IF(ISNUMBER(Regressions!Q37),ROUND(Regressions!Q37, 1), NA())</f>
        <v>#N/A</v>
      </c>
      <c r="P27" s="339" t="e">
        <f>IF(ISNUMBER(Regressions!R37),ROUND(Regressions!R37, 1), NA())</f>
        <v>#N/A</v>
      </c>
      <c r="Q27" s="345" t="e">
        <f>IF(ISNUMBER(Regressions!S37),ROUND(Regressions!S37, 1), NA())</f>
        <v>#N/A</v>
      </c>
      <c r="R27" s="341" t="e">
        <f>IF(ISNUMBER(Regressions!T37),ROUND(Regressions!T37, 1), NA())</f>
        <v>#N/A</v>
      </c>
      <c r="S27" s="342" t="e">
        <f>IF(ISNUMBER(Regressions!U37),ROUND(Regressions!U37, 1), NA())</f>
        <v>#N/A</v>
      </c>
    </row>
    <row xmlns:x14ac="http://schemas.microsoft.com/office/spreadsheetml/2009/9/ac" r="28" hidden="true" x14ac:dyDescent="0.2">
      <c r="A28" s="326" t="str">
        <f>IF(ISBLANK(Regressions!A38), " ", Regressions!A38)</f>
        <v>Haiti</v>
      </c>
      <c r="B28" s="327">
        <f>IF(ISBLANK(Regressions!B38), " ", Regressions!B38)</f>
        <v>2024</v>
      </c>
      <c r="C28" s="333" t="str">
        <f>IF(ISBLANK(Regressions!C38), " ", Regressions!C38)</f>
        <v>National</v>
      </c>
      <c r="D28" s="329" t="str">
        <f>IF(ISBLANK(Regressions!D38), " ", Regressions!D38)</f>
        <v> </v>
      </c>
      <c r="E28" s="225" t="e">
        <f>IF(ISNUMBER(Regressions!E38),ROUND(Regressions!E38, 1), NA())</f>
        <v>#N/A</v>
      </c>
      <c r="F28" s="330" t="e">
        <f>IF(ISNUMBER(Regressions!F38),ROUND(Regressions!F38, 1), NA())</f>
        <v>#N/A</v>
      </c>
      <c r="G28" s="226" t="e">
        <f>IF(ISNUMBER(Regressions!G38),ROUND(Regressions!G38, 1), NA())</f>
        <v>#N/A</v>
      </c>
      <c r="H28" s="331" t="e">
        <f>IF(ISNUMBER(Regressions!H38),ROUND(Regressions!H38, 1), NA())</f>
        <v>#N/A</v>
      </c>
      <c r="I28" s="227" t="e">
        <f>IF(ISNUMBER(Regressions!I38),ROUND(Regressions!I38, 1), NA())</f>
        <v>#N/A</v>
      </c>
      <c r="J28" s="332" t="e">
        <f>IF(ISNUMBER(Regressions!K38),ROUND(Regressions!K38, 1), NA())</f>
        <v>#N/A</v>
      </c>
      <c r="K28" s="330" t="e">
        <f>IF(ISNUMBER(Regressions!L38),ROUND(Regressions!L38, 1), NA())</f>
        <v>#N/A</v>
      </c>
      <c r="L28" s="228" t="e">
        <f>IF(ISNUMBER(Regressions!M38),ROUND(Regressions!M38, 1), NA())</f>
        <v>#N/A</v>
      </c>
      <c r="M28" s="331" t="e">
        <f>IF(ISNUMBER(Regressions!N38),ROUND(Regressions!N38, 1), NA())</f>
        <v>#N/A</v>
      </c>
      <c r="N28" s="227" t="e">
        <f>IF(ISNUMBER(Regressions!O38),ROUND(Regressions!O38, 1), NA())</f>
        <v>#N/A</v>
      </c>
      <c r="O28" s="332" t="e">
        <f>IF(ISNUMBER(Regressions!Q38),ROUND(Regressions!Q38, 1), NA())</f>
        <v>#N/A</v>
      </c>
      <c r="P28" s="330" t="e">
        <f>IF(ISNUMBER(Regressions!R38),ROUND(Regressions!R38, 1), NA())</f>
        <v>#N/A</v>
      </c>
      <c r="Q28" s="229" t="e">
        <f>IF(ISNUMBER(Regressions!S38),ROUND(Regressions!S38, 1), NA())</f>
        <v>#N/A</v>
      </c>
      <c r="R28" s="331" t="e">
        <f>IF(ISNUMBER(Regressions!T38),ROUND(Regressions!T38, 1), NA())</f>
        <v>#N/A</v>
      </c>
      <c r="S28" s="227" t="e">
        <f>IF(ISNUMBER(Regressions!U38),ROUND(Regressions!U38, 1), NA())</f>
        <v>#N/A</v>
      </c>
    </row>
    <row xmlns:x14ac="http://schemas.microsoft.com/office/spreadsheetml/2009/9/ac" r="29" hidden="true" x14ac:dyDescent="0.2">
      <c r="A29" s="326" t="str">
        <f>IF(ISBLANK(Regressions!A39), " ", Regressions!A39)</f>
        <v>Haiti</v>
      </c>
      <c r="B29" s="327">
        <f>IF(ISBLANK(Regressions!B39), " ", Regressions!B39)</f>
        <v>2025</v>
      </c>
      <c r="C29" s="333" t="str">
        <f>IF(ISBLANK(Regressions!C39), " ", Regressions!C39)</f>
        <v>National</v>
      </c>
      <c r="D29" s="329" t="str">
        <f>IF(ISBLANK(Regressions!D39), " ", Regressions!D39)</f>
        <v> </v>
      </c>
      <c r="E29" s="225" t="e">
        <f>IF(ISNUMBER(Regressions!E39),ROUND(Regressions!E39, 1), NA())</f>
        <v>#N/A</v>
      </c>
      <c r="F29" s="330" t="e">
        <f>IF(ISNUMBER(Regressions!F39),ROUND(Regressions!F39, 1), NA())</f>
        <v>#N/A</v>
      </c>
      <c r="G29" s="226" t="e">
        <f>IF(ISNUMBER(Regressions!G39),ROUND(Regressions!G39, 1), NA())</f>
        <v>#N/A</v>
      </c>
      <c r="H29" s="331" t="e">
        <f>IF(ISNUMBER(Regressions!H39),ROUND(Regressions!H39, 1), NA())</f>
        <v>#N/A</v>
      </c>
      <c r="I29" s="227" t="e">
        <f>IF(ISNUMBER(Regressions!I39),ROUND(Regressions!I39, 1), NA())</f>
        <v>#N/A</v>
      </c>
      <c r="J29" s="332" t="e">
        <f>IF(ISNUMBER(Regressions!K39),ROUND(Regressions!K39, 1), NA())</f>
        <v>#N/A</v>
      </c>
      <c r="K29" s="330" t="e">
        <f>IF(ISNUMBER(Regressions!L39),ROUND(Regressions!L39, 1), NA())</f>
        <v>#N/A</v>
      </c>
      <c r="L29" s="228" t="e">
        <f>IF(ISNUMBER(Regressions!M39),ROUND(Regressions!M39, 1), NA())</f>
        <v>#N/A</v>
      </c>
      <c r="M29" s="331" t="e">
        <f>IF(ISNUMBER(Regressions!N39),ROUND(Regressions!N39, 1), NA())</f>
        <v>#N/A</v>
      </c>
      <c r="N29" s="227" t="e">
        <f>IF(ISNUMBER(Regressions!O39),ROUND(Regressions!O39, 1), NA())</f>
        <v>#N/A</v>
      </c>
      <c r="O29" s="332" t="e">
        <f>IF(ISNUMBER(Regressions!Q39),ROUND(Regressions!Q39, 1), NA())</f>
        <v>#N/A</v>
      </c>
      <c r="P29" s="330" t="e">
        <f>IF(ISNUMBER(Regressions!R39),ROUND(Regressions!R39, 1), NA())</f>
        <v>#N/A</v>
      </c>
      <c r="Q29" s="229" t="e">
        <f>IF(ISNUMBER(Regressions!S39),ROUND(Regressions!S39, 1), NA())</f>
        <v>#N/A</v>
      </c>
      <c r="R29" s="331" t="e">
        <f>IF(ISNUMBER(Regressions!T39),ROUND(Regressions!T39, 1), NA())</f>
        <v>#N/A</v>
      </c>
      <c r="S29" s="227" t="e">
        <f>IF(ISNUMBER(Regressions!U39),ROUND(Regressions!U39, 1), NA())</f>
        <v>#N/A</v>
      </c>
    </row>
    <row xmlns:x14ac="http://schemas.microsoft.com/office/spreadsheetml/2009/9/ac" r="30" hidden="true" x14ac:dyDescent="0.2">
      <c r="A30" s="326" t="str">
        <f>IF(ISBLANK(Regressions!A40), " ", Regressions!A40)</f>
        <v>Haiti</v>
      </c>
      <c r="B30" s="327">
        <f>IF(ISBLANK(Regressions!B40), " ", Regressions!B40)</f>
        <v>2026</v>
      </c>
      <c r="C30" s="333" t="str">
        <f>IF(ISBLANK(Regressions!C40), " ", Regressions!C40)</f>
        <v>National</v>
      </c>
      <c r="D30" s="329" t="str">
        <f>IF(ISBLANK(Regressions!D40), " ", Regressions!D40)</f>
        <v> </v>
      </c>
      <c r="E30" s="225" t="e">
        <f>IF(ISNUMBER(Regressions!E40),ROUND(Regressions!E40, 1), NA())</f>
        <v>#N/A</v>
      </c>
      <c r="F30" s="330" t="e">
        <f>IF(ISNUMBER(Regressions!F40),ROUND(Regressions!F40, 1), NA())</f>
        <v>#N/A</v>
      </c>
      <c r="G30" s="226" t="e">
        <f>IF(ISNUMBER(Regressions!G40),ROUND(Regressions!G40, 1), NA())</f>
        <v>#N/A</v>
      </c>
      <c r="H30" s="331" t="e">
        <f>IF(ISNUMBER(Regressions!H40),ROUND(Regressions!H40, 1), NA())</f>
        <v>#N/A</v>
      </c>
      <c r="I30" s="227" t="e">
        <f>IF(ISNUMBER(Regressions!I40),ROUND(Regressions!I40, 1), NA())</f>
        <v>#N/A</v>
      </c>
      <c r="J30" s="332" t="e">
        <f>IF(ISNUMBER(Regressions!K40),ROUND(Regressions!K40, 1), NA())</f>
        <v>#N/A</v>
      </c>
      <c r="K30" s="330" t="e">
        <f>IF(ISNUMBER(Regressions!L40),ROUND(Regressions!L40, 1), NA())</f>
        <v>#N/A</v>
      </c>
      <c r="L30" s="228" t="e">
        <f>IF(ISNUMBER(Regressions!M40),ROUND(Regressions!M40, 1), NA())</f>
        <v>#N/A</v>
      </c>
      <c r="M30" s="331" t="e">
        <f>IF(ISNUMBER(Regressions!N40),ROUND(Regressions!N40, 1), NA())</f>
        <v>#N/A</v>
      </c>
      <c r="N30" s="227" t="e">
        <f>IF(ISNUMBER(Regressions!O40),ROUND(Regressions!O40, 1), NA())</f>
        <v>#N/A</v>
      </c>
      <c r="O30" s="332" t="e">
        <f>IF(ISNUMBER(Regressions!Q40),ROUND(Regressions!Q40, 1), NA())</f>
        <v>#N/A</v>
      </c>
      <c r="P30" s="330" t="e">
        <f>IF(ISNUMBER(Regressions!R40),ROUND(Regressions!R40, 1), NA())</f>
        <v>#N/A</v>
      </c>
      <c r="Q30" s="229" t="e">
        <f>IF(ISNUMBER(Regressions!S40),ROUND(Regressions!S40, 1), NA())</f>
        <v>#N/A</v>
      </c>
      <c r="R30" s="331" t="e">
        <f>IF(ISNUMBER(Regressions!T40),ROUND(Regressions!T40, 1), NA())</f>
        <v>#N/A</v>
      </c>
      <c r="S30" s="227" t="e">
        <f>IF(ISNUMBER(Regressions!U40),ROUND(Regressions!U40, 1), NA())</f>
        <v>#N/A</v>
      </c>
    </row>
    <row xmlns:x14ac="http://schemas.microsoft.com/office/spreadsheetml/2009/9/ac" r="31" hidden="true" x14ac:dyDescent="0.2">
      <c r="A31" s="326" t="str">
        <f>IF(ISBLANK(Regressions!A41), " ", Regressions!A41)</f>
        <v>Haiti</v>
      </c>
      <c r="B31" s="327">
        <f>IF(ISBLANK(Regressions!B41), " ", Regressions!B41)</f>
        <v>2027</v>
      </c>
      <c r="C31" s="333" t="str">
        <f>IF(ISBLANK(Regressions!C41), " ", Regressions!C41)</f>
        <v>National</v>
      </c>
      <c r="D31" s="329" t="str">
        <f>IF(ISBLANK(Regressions!D41), " ", Regressions!D41)</f>
        <v> </v>
      </c>
      <c r="E31" s="225" t="e">
        <f>IF(ISNUMBER(Regressions!E41),ROUND(Regressions!E41, 1), NA())</f>
        <v>#N/A</v>
      </c>
      <c r="F31" s="330" t="e">
        <f>IF(ISNUMBER(Regressions!F41),ROUND(Regressions!F41, 1), NA())</f>
        <v>#N/A</v>
      </c>
      <c r="G31" s="226" t="e">
        <f>IF(ISNUMBER(Regressions!G41),ROUND(Regressions!G41, 1), NA())</f>
        <v>#N/A</v>
      </c>
      <c r="H31" s="331" t="e">
        <f>IF(ISNUMBER(Regressions!H41),ROUND(Regressions!H41, 1), NA())</f>
        <v>#N/A</v>
      </c>
      <c r="I31" s="227" t="e">
        <f>IF(ISNUMBER(Regressions!I41),ROUND(Regressions!I41, 1), NA())</f>
        <v>#N/A</v>
      </c>
      <c r="J31" s="332" t="e">
        <f>IF(ISNUMBER(Regressions!K41),ROUND(Regressions!K41, 1), NA())</f>
        <v>#N/A</v>
      </c>
      <c r="K31" s="330" t="e">
        <f>IF(ISNUMBER(Regressions!L41),ROUND(Regressions!L41, 1), NA())</f>
        <v>#N/A</v>
      </c>
      <c r="L31" s="228" t="e">
        <f>IF(ISNUMBER(Regressions!M41),ROUND(Regressions!M41, 1), NA())</f>
        <v>#N/A</v>
      </c>
      <c r="M31" s="331" t="e">
        <f>IF(ISNUMBER(Regressions!N41),ROUND(Regressions!N41, 1), NA())</f>
        <v>#N/A</v>
      </c>
      <c r="N31" s="227" t="e">
        <f>IF(ISNUMBER(Regressions!O41),ROUND(Regressions!O41, 1), NA())</f>
        <v>#N/A</v>
      </c>
      <c r="O31" s="332" t="e">
        <f>IF(ISNUMBER(Regressions!Q41),ROUND(Regressions!Q41, 1), NA())</f>
        <v>#N/A</v>
      </c>
      <c r="P31" s="330" t="e">
        <f>IF(ISNUMBER(Regressions!R41),ROUND(Regressions!R41, 1), NA())</f>
        <v>#N/A</v>
      </c>
      <c r="Q31" s="229" t="e">
        <f>IF(ISNUMBER(Regressions!S41),ROUND(Regressions!S41, 1), NA())</f>
        <v>#N/A</v>
      </c>
      <c r="R31" s="331" t="e">
        <f>IF(ISNUMBER(Regressions!T41),ROUND(Regressions!T41, 1), NA())</f>
        <v>#N/A</v>
      </c>
      <c r="S31" s="227" t="e">
        <f>IF(ISNUMBER(Regressions!U41),ROUND(Regressions!U41, 1), NA())</f>
        <v>#N/A</v>
      </c>
    </row>
    <row xmlns:x14ac="http://schemas.microsoft.com/office/spreadsheetml/2009/9/ac" r="32" hidden="true" x14ac:dyDescent="0.2">
      <c r="A32" s="326" t="str">
        <f>IF(ISBLANK(Regressions!A42), " ", Regressions!A42)</f>
        <v>Haiti</v>
      </c>
      <c r="B32" s="327">
        <f>IF(ISBLANK(Regressions!B42), " ", Regressions!B42)</f>
        <v>2028</v>
      </c>
      <c r="C32" s="333" t="str">
        <f>IF(ISBLANK(Regressions!C42), " ", Regressions!C42)</f>
        <v>National</v>
      </c>
      <c r="D32" s="329" t="str">
        <f>IF(ISBLANK(Regressions!D42), " ", Regressions!D42)</f>
        <v> </v>
      </c>
      <c r="E32" s="225" t="e">
        <f>IF(ISNUMBER(Regressions!E42),ROUND(Regressions!E42, 1), NA())</f>
        <v>#N/A</v>
      </c>
      <c r="F32" s="330" t="e">
        <f>IF(ISNUMBER(Regressions!F42),ROUND(Regressions!F42, 1), NA())</f>
        <v>#N/A</v>
      </c>
      <c r="G32" s="226" t="e">
        <f>IF(ISNUMBER(Regressions!G42),ROUND(Regressions!G42, 1), NA())</f>
        <v>#N/A</v>
      </c>
      <c r="H32" s="331" t="e">
        <f>IF(ISNUMBER(Regressions!H42),ROUND(Regressions!H42, 1), NA())</f>
        <v>#N/A</v>
      </c>
      <c r="I32" s="227" t="e">
        <f>IF(ISNUMBER(Regressions!I42),ROUND(Regressions!I42, 1), NA())</f>
        <v>#N/A</v>
      </c>
      <c r="J32" s="332" t="e">
        <f>IF(ISNUMBER(Regressions!K42),ROUND(Regressions!K42, 1), NA())</f>
        <v>#N/A</v>
      </c>
      <c r="K32" s="330" t="e">
        <f>IF(ISNUMBER(Regressions!L42),ROUND(Regressions!L42, 1), NA())</f>
        <v>#N/A</v>
      </c>
      <c r="L32" s="228" t="e">
        <f>IF(ISNUMBER(Regressions!M42),ROUND(Regressions!M42, 1), NA())</f>
        <v>#N/A</v>
      </c>
      <c r="M32" s="331" t="e">
        <f>IF(ISNUMBER(Regressions!N42),ROUND(Regressions!N42, 1), NA())</f>
        <v>#N/A</v>
      </c>
      <c r="N32" s="227" t="e">
        <f>IF(ISNUMBER(Regressions!O42),ROUND(Regressions!O42, 1), NA())</f>
        <v>#N/A</v>
      </c>
      <c r="O32" s="332" t="e">
        <f>IF(ISNUMBER(Regressions!Q42),ROUND(Regressions!Q42, 1), NA())</f>
        <v>#N/A</v>
      </c>
      <c r="P32" s="330" t="e">
        <f>IF(ISNUMBER(Regressions!R42),ROUND(Regressions!R42, 1), NA())</f>
        <v>#N/A</v>
      </c>
      <c r="Q32" s="229" t="e">
        <f>IF(ISNUMBER(Regressions!S42),ROUND(Regressions!S42, 1), NA())</f>
        <v>#N/A</v>
      </c>
      <c r="R32" s="331" t="e">
        <f>IF(ISNUMBER(Regressions!T42),ROUND(Regressions!T42, 1), NA())</f>
        <v>#N/A</v>
      </c>
      <c r="S32" s="227" t="e">
        <f>IF(ISNUMBER(Regressions!U42),ROUND(Regressions!U42, 1), NA())</f>
        <v>#N/A</v>
      </c>
    </row>
    <row xmlns:x14ac="http://schemas.microsoft.com/office/spreadsheetml/2009/9/ac" r="33" hidden="true" x14ac:dyDescent="0.2">
      <c r="A33" s="326" t="str">
        <f>IF(ISBLANK(Regressions!A43), " ", Regressions!A43)</f>
        <v>Haiti</v>
      </c>
      <c r="B33" s="327">
        <f>IF(ISBLANK(Regressions!B43), " ", Regressions!B43)</f>
        <v>2029</v>
      </c>
      <c r="C33" s="333" t="str">
        <f>IF(ISBLANK(Regressions!C43), " ", Regressions!C43)</f>
        <v>National</v>
      </c>
      <c r="D33" s="329" t="str">
        <f>IF(ISBLANK(Regressions!D43), " ", Regressions!D43)</f>
        <v> </v>
      </c>
      <c r="E33" s="225" t="e">
        <f>IF(ISNUMBER(Regressions!E43),ROUND(Regressions!E43, 1), NA())</f>
        <v>#N/A</v>
      </c>
      <c r="F33" s="330" t="e">
        <f>IF(ISNUMBER(Regressions!F43),ROUND(Regressions!F43, 1), NA())</f>
        <v>#N/A</v>
      </c>
      <c r="G33" s="226" t="e">
        <f>IF(ISNUMBER(Regressions!G43),ROUND(Regressions!G43, 1), NA())</f>
        <v>#N/A</v>
      </c>
      <c r="H33" s="331" t="e">
        <f>IF(ISNUMBER(Regressions!H43),ROUND(Regressions!H43, 1), NA())</f>
        <v>#N/A</v>
      </c>
      <c r="I33" s="227" t="e">
        <f>IF(ISNUMBER(Regressions!I43),ROUND(Regressions!I43, 1), NA())</f>
        <v>#N/A</v>
      </c>
      <c r="J33" s="332" t="e">
        <f>IF(ISNUMBER(Regressions!K43),ROUND(Regressions!K43, 1), NA())</f>
        <v>#N/A</v>
      </c>
      <c r="K33" s="330" t="e">
        <f>IF(ISNUMBER(Regressions!L43),ROUND(Regressions!L43, 1), NA())</f>
        <v>#N/A</v>
      </c>
      <c r="L33" s="228" t="e">
        <f>IF(ISNUMBER(Regressions!M43),ROUND(Regressions!M43, 1), NA())</f>
        <v>#N/A</v>
      </c>
      <c r="M33" s="331" t="e">
        <f>IF(ISNUMBER(Regressions!N43),ROUND(Regressions!N43, 1), NA())</f>
        <v>#N/A</v>
      </c>
      <c r="N33" s="227" t="e">
        <f>IF(ISNUMBER(Regressions!O43),ROUND(Regressions!O43, 1), NA())</f>
        <v>#N/A</v>
      </c>
      <c r="O33" s="332" t="e">
        <f>IF(ISNUMBER(Regressions!Q43),ROUND(Regressions!Q43, 1), NA())</f>
        <v>#N/A</v>
      </c>
      <c r="P33" s="330" t="e">
        <f>IF(ISNUMBER(Regressions!R43),ROUND(Regressions!R43, 1), NA())</f>
        <v>#N/A</v>
      </c>
      <c r="Q33" s="229" t="e">
        <f>IF(ISNUMBER(Regressions!S43),ROUND(Regressions!S43, 1), NA())</f>
        <v>#N/A</v>
      </c>
      <c r="R33" s="331" t="e">
        <f>IF(ISNUMBER(Regressions!T43),ROUND(Regressions!T43, 1), NA())</f>
        <v>#N/A</v>
      </c>
      <c r="S33" s="227" t="e">
        <f>IF(ISNUMBER(Regressions!U43),ROUND(Regressions!U43, 1), NA())</f>
        <v>#N/A</v>
      </c>
    </row>
    <row xmlns:x14ac="http://schemas.microsoft.com/office/spreadsheetml/2009/9/ac" r="34" hidden="true" x14ac:dyDescent="0.2">
      <c r="A34" s="326" t="str">
        <f>IF(ISBLANK(Regressions!A44), " ", Regressions!A44)</f>
        <v>Haiti</v>
      </c>
      <c r="B34" s="327">
        <f>IF(ISBLANK(Regressions!B44), " ", Regressions!B44)</f>
        <v>2030</v>
      </c>
      <c r="C34" s="333" t="str">
        <f>IF(ISBLANK(Regressions!C44), " ", Regressions!C44)</f>
        <v>National</v>
      </c>
      <c r="D34" s="329" t="str">
        <f>IF(ISBLANK(Regressions!D44), " ", Regressions!D44)</f>
        <v> </v>
      </c>
      <c r="E34" s="225" t="e">
        <f>IF(ISNUMBER(Regressions!E44),ROUND(Regressions!E44, 1), NA())</f>
        <v>#N/A</v>
      </c>
      <c r="F34" s="330" t="e">
        <f>IF(ISNUMBER(Regressions!F44),ROUND(Regressions!F44, 1), NA())</f>
        <v>#N/A</v>
      </c>
      <c r="G34" s="226" t="e">
        <f>IF(ISNUMBER(Regressions!G44),ROUND(Regressions!G44, 1), NA())</f>
        <v>#N/A</v>
      </c>
      <c r="H34" s="331" t="e">
        <f>IF(ISNUMBER(Regressions!H44),ROUND(Regressions!H44, 1), NA())</f>
        <v>#N/A</v>
      </c>
      <c r="I34" s="227" t="e">
        <f>IF(ISNUMBER(Regressions!I44),ROUND(Regressions!I44, 1), NA())</f>
        <v>#N/A</v>
      </c>
      <c r="J34" s="332" t="e">
        <f>IF(ISNUMBER(Regressions!K44),ROUND(Regressions!K44, 1), NA())</f>
        <v>#N/A</v>
      </c>
      <c r="K34" s="330" t="e">
        <f>IF(ISNUMBER(Regressions!L44),ROUND(Regressions!L44, 1), NA())</f>
        <v>#N/A</v>
      </c>
      <c r="L34" s="228" t="e">
        <f>IF(ISNUMBER(Regressions!M44),ROUND(Regressions!M44, 1), NA())</f>
        <v>#N/A</v>
      </c>
      <c r="M34" s="331" t="e">
        <f>IF(ISNUMBER(Regressions!N44),ROUND(Regressions!N44, 1), NA())</f>
        <v>#N/A</v>
      </c>
      <c r="N34" s="227" t="e">
        <f>IF(ISNUMBER(Regressions!O44),ROUND(Regressions!O44, 1), NA())</f>
        <v>#N/A</v>
      </c>
      <c r="O34" s="332" t="e">
        <f>IF(ISNUMBER(Regressions!Q44),ROUND(Regressions!Q44, 1), NA())</f>
        <v>#N/A</v>
      </c>
      <c r="P34" s="330" t="e">
        <f>IF(ISNUMBER(Regressions!R44),ROUND(Regressions!R44, 1), NA())</f>
        <v>#N/A</v>
      </c>
      <c r="Q34" s="229" t="e">
        <f>IF(ISNUMBER(Regressions!S44),ROUND(Regressions!S44, 1), NA())</f>
        <v>#N/A</v>
      </c>
      <c r="R34" s="331" t="e">
        <f>IF(ISNUMBER(Regressions!T44),ROUND(Regressions!T44, 1), NA())</f>
        <v>#N/A</v>
      </c>
      <c r="S34" s="227" t="e">
        <f>IF(ISNUMBER(Regressions!U44),ROUND(Regressions!U44, 1), NA())</f>
        <v>#N/A</v>
      </c>
    </row>
    <row xmlns:x14ac="http://schemas.microsoft.com/office/spreadsheetml/2009/9/ac" r="35" x14ac:dyDescent="0.2">
      <c r="A35" s="326" t="str">
        <f>IF(ISBLANK(Regressions!A45), " ", Regressions!A45)</f>
        <v>Haiti</v>
      </c>
      <c r="B35" s="327">
        <f>IF(ISBLANK(Regressions!B45), " ", Regressions!B45)</f>
        <v>2000</v>
      </c>
      <c r="C35" s="333" t="str">
        <f>IF(ISBLANK(Regressions!C45), " ", Regressions!C45)</f>
        <v>Urban</v>
      </c>
      <c r="D35" s="329">
        <f>IF(ISBLANK(Regressions!D45), " ", Regressions!D45)</f>
        <v>1202686.140450744</v>
      </c>
      <c r="E35" s="225" t="e">
        <f>IF(ISNUMBER(Regressions!E45),ROUND(Regressions!E45, 1), NA())</f>
        <v>#N/A</v>
      </c>
      <c r="F35" s="330" t="e">
        <f>IF(ISNUMBER(Regressions!F45),ROUND(Regressions!F45, 1), NA())</f>
        <v>#N/A</v>
      </c>
      <c r="G35" s="226" t="e">
        <f>IF(ISNUMBER(Regressions!G45),ROUND(Regressions!G45, 1), NA())</f>
        <v>#N/A</v>
      </c>
      <c r="H35" s="331" t="e">
        <f>IF(ISNUMBER(Regressions!H45),ROUND(Regressions!H45, 1), NA())</f>
        <v>#N/A</v>
      </c>
      <c r="I35" s="227" t="e">
        <f>IF(ISNUMBER(Regressions!I45),ROUND(Regressions!I45, 1), NA())</f>
        <v>#N/A</v>
      </c>
      <c r="J35" s="332" t="e">
        <f>IF(ISNUMBER(Regressions!K45),ROUND(Regressions!K45, 1), NA())</f>
        <v>#N/A</v>
      </c>
      <c r="K35" s="330" t="e">
        <f>IF(ISNUMBER(Regressions!L45),ROUND(Regressions!L45, 1), NA())</f>
        <v>#N/A</v>
      </c>
      <c r="L35" s="228" t="e">
        <f>IF(ISNUMBER(Regressions!M45),ROUND(Regressions!M45, 1), NA())</f>
        <v>#N/A</v>
      </c>
      <c r="M35" s="331" t="e">
        <f>IF(ISNUMBER(Regressions!N45),ROUND(Regressions!N45, 1), NA())</f>
        <v>#N/A</v>
      </c>
      <c r="N35" s="227" t="e">
        <f>IF(ISNUMBER(Regressions!O45),ROUND(Regressions!O45, 1), NA())</f>
        <v>#N/A</v>
      </c>
      <c r="O35" s="332" t="e">
        <f>IF(ISNUMBER(Regressions!Q45),ROUND(Regressions!Q45, 1), NA())</f>
        <v>#N/A</v>
      </c>
      <c r="P35" s="330" t="e">
        <f>IF(ISNUMBER(Regressions!R45),ROUND(Regressions!R45, 1), NA())</f>
        <v>#N/A</v>
      </c>
      <c r="Q35" s="229" t="e">
        <f>IF(ISNUMBER(Regressions!S45),ROUND(Regressions!S45, 1), NA())</f>
        <v>#N/A</v>
      </c>
      <c r="R35" s="331" t="e">
        <f>IF(ISNUMBER(Regressions!T45),ROUND(Regressions!T45, 1), NA())</f>
        <v>#N/A</v>
      </c>
      <c r="S35" s="227" t="e">
        <f>IF(ISNUMBER(Regressions!U45),ROUND(Regressions!U45, 1), NA())</f>
        <v>#N/A</v>
      </c>
    </row>
    <row xmlns:x14ac="http://schemas.microsoft.com/office/spreadsheetml/2009/9/ac" r="36" x14ac:dyDescent="0.2">
      <c r="A36" s="326" t="str">
        <f>IF(ISBLANK(Regressions!A46), " ", Regressions!A46)</f>
        <v>Haiti</v>
      </c>
      <c r="B36" s="327">
        <f>IF(ISBLANK(Regressions!B46), " ", Regressions!B46)</f>
        <v>2001</v>
      </c>
      <c r="C36" s="333" t="str">
        <f>IF(ISBLANK(Regressions!C46), " ", Regressions!C46)</f>
        <v>Urban</v>
      </c>
      <c r="D36" s="329">
        <f>IF(ISBLANK(Regressions!D46), " ", Regressions!D46)</f>
        <v>1275131.1394864649</v>
      </c>
      <c r="E36" s="225" t="e">
        <f>IF(ISNUMBER(Regressions!E46),ROUND(Regressions!E46, 1), NA())</f>
        <v>#N/A</v>
      </c>
      <c r="F36" s="330" t="e">
        <f>IF(ISNUMBER(Regressions!F46),ROUND(Regressions!F46, 1), NA())</f>
        <v>#N/A</v>
      </c>
      <c r="G36" s="226" t="e">
        <f>IF(ISNUMBER(Regressions!G46),ROUND(Regressions!G46, 1), NA())</f>
        <v>#N/A</v>
      </c>
      <c r="H36" s="331" t="e">
        <f>IF(ISNUMBER(Regressions!H46),ROUND(Regressions!H46, 1), NA())</f>
        <v>#N/A</v>
      </c>
      <c r="I36" s="227" t="e">
        <f>IF(ISNUMBER(Regressions!I46),ROUND(Regressions!I46, 1), NA())</f>
        <v>#N/A</v>
      </c>
      <c r="J36" s="332" t="e">
        <f>IF(ISNUMBER(Regressions!K46),ROUND(Regressions!K46, 1), NA())</f>
        <v>#N/A</v>
      </c>
      <c r="K36" s="330" t="e">
        <f>IF(ISNUMBER(Regressions!L46),ROUND(Regressions!L46, 1), NA())</f>
        <v>#N/A</v>
      </c>
      <c r="L36" s="228" t="e">
        <f>IF(ISNUMBER(Regressions!M46),ROUND(Regressions!M46, 1), NA())</f>
        <v>#N/A</v>
      </c>
      <c r="M36" s="331" t="e">
        <f>IF(ISNUMBER(Regressions!N46),ROUND(Regressions!N46, 1), NA())</f>
        <v>#N/A</v>
      </c>
      <c r="N36" s="227" t="e">
        <f>IF(ISNUMBER(Regressions!O46),ROUND(Regressions!O46, 1), NA())</f>
        <v>#N/A</v>
      </c>
      <c r="O36" s="332" t="e">
        <f>IF(ISNUMBER(Regressions!Q46),ROUND(Regressions!Q46, 1), NA())</f>
        <v>#N/A</v>
      </c>
      <c r="P36" s="330" t="e">
        <f>IF(ISNUMBER(Regressions!R46),ROUND(Regressions!R46, 1), NA())</f>
        <v>#N/A</v>
      </c>
      <c r="Q36" s="229" t="e">
        <f>IF(ISNUMBER(Regressions!S46),ROUND(Regressions!S46, 1), NA())</f>
        <v>#N/A</v>
      </c>
      <c r="R36" s="331" t="e">
        <f>IF(ISNUMBER(Regressions!T46),ROUND(Regressions!T46, 1), NA())</f>
        <v>#N/A</v>
      </c>
      <c r="S36" s="227" t="e">
        <f>IF(ISNUMBER(Regressions!U46),ROUND(Regressions!U46, 1), NA())</f>
        <v>#N/A</v>
      </c>
    </row>
    <row xmlns:x14ac="http://schemas.microsoft.com/office/spreadsheetml/2009/9/ac" r="37" x14ac:dyDescent="0.2">
      <c r="A37" s="326" t="str">
        <f>IF(ISBLANK(Regressions!A47), " ", Regressions!A47)</f>
        <v>Haiti</v>
      </c>
      <c r="B37" s="327">
        <f>IF(ISBLANK(Regressions!B47), " ", Regressions!B47)</f>
        <v>2002</v>
      </c>
      <c r="C37" s="333" t="str">
        <f>IF(ISBLANK(Regressions!C47), " ", Regressions!C47)</f>
        <v>Urban</v>
      </c>
      <c r="D37" s="329">
        <f>IF(ISBLANK(Regressions!D47), " ", Regressions!D47)</f>
        <v>1348380.225509224</v>
      </c>
      <c r="E37" s="225" t="e">
        <f>IF(ISNUMBER(Regressions!E47),ROUND(Regressions!E47, 1), NA())</f>
        <v>#N/A</v>
      </c>
      <c r="F37" s="330" t="e">
        <f>IF(ISNUMBER(Regressions!F47),ROUND(Regressions!F47, 1), NA())</f>
        <v>#N/A</v>
      </c>
      <c r="G37" s="226" t="e">
        <f>IF(ISNUMBER(Regressions!G47),ROUND(Regressions!G47, 1), NA())</f>
        <v>#N/A</v>
      </c>
      <c r="H37" s="331" t="e">
        <f>IF(ISNUMBER(Regressions!H47),ROUND(Regressions!H47, 1), NA())</f>
        <v>#N/A</v>
      </c>
      <c r="I37" s="227" t="e">
        <f>IF(ISNUMBER(Regressions!I47),ROUND(Regressions!I47, 1), NA())</f>
        <v>#N/A</v>
      </c>
      <c r="J37" s="332" t="e">
        <f>IF(ISNUMBER(Regressions!K47),ROUND(Regressions!K47, 1), NA())</f>
        <v>#N/A</v>
      </c>
      <c r="K37" s="330" t="e">
        <f>IF(ISNUMBER(Regressions!L47),ROUND(Regressions!L47, 1), NA())</f>
        <v>#N/A</v>
      </c>
      <c r="L37" s="228" t="e">
        <f>IF(ISNUMBER(Regressions!M47),ROUND(Regressions!M47, 1), NA())</f>
        <v>#N/A</v>
      </c>
      <c r="M37" s="331" t="e">
        <f>IF(ISNUMBER(Regressions!N47),ROUND(Regressions!N47, 1), NA())</f>
        <v>#N/A</v>
      </c>
      <c r="N37" s="227" t="e">
        <f>IF(ISNUMBER(Regressions!O47),ROUND(Regressions!O47, 1), NA())</f>
        <v>#N/A</v>
      </c>
      <c r="O37" s="332" t="e">
        <f>IF(ISNUMBER(Regressions!Q47),ROUND(Regressions!Q47, 1), NA())</f>
        <v>#N/A</v>
      </c>
      <c r="P37" s="330" t="e">
        <f>IF(ISNUMBER(Regressions!R47),ROUND(Regressions!R47, 1), NA())</f>
        <v>#N/A</v>
      </c>
      <c r="Q37" s="229" t="e">
        <f>IF(ISNUMBER(Regressions!S47),ROUND(Regressions!S47, 1), NA())</f>
        <v>#N/A</v>
      </c>
      <c r="R37" s="331" t="e">
        <f>IF(ISNUMBER(Regressions!T47),ROUND(Regressions!T47, 1), NA())</f>
        <v>#N/A</v>
      </c>
      <c r="S37" s="227" t="e">
        <f>IF(ISNUMBER(Regressions!U47),ROUND(Regressions!U47, 1), NA())</f>
        <v>#N/A</v>
      </c>
    </row>
    <row xmlns:x14ac="http://schemas.microsoft.com/office/spreadsheetml/2009/9/ac" r="38" x14ac:dyDescent="0.2">
      <c r="A38" s="326" t="str">
        <f>IF(ISBLANK(Regressions!A48), " ", Regressions!A48)</f>
        <v>Haiti</v>
      </c>
      <c r="B38" s="327">
        <f>IF(ISBLANK(Regressions!B48), " ", Regressions!B48)</f>
        <v>2003</v>
      </c>
      <c r="C38" s="333" t="str">
        <f>IF(ISBLANK(Regressions!C48), " ", Regressions!C48)</f>
        <v>Urban</v>
      </c>
      <c r="D38" s="329">
        <f>IF(ISBLANK(Regressions!D48), " ", Regressions!D48)</f>
        <v>1423291.9938298031</v>
      </c>
      <c r="E38" s="225" t="e">
        <f>IF(ISNUMBER(Regressions!E48),ROUND(Regressions!E48, 1), NA())</f>
        <v>#N/A</v>
      </c>
      <c r="F38" s="330" t="e">
        <f>IF(ISNUMBER(Regressions!F48),ROUND(Regressions!F48, 1), NA())</f>
        <v>#N/A</v>
      </c>
      <c r="G38" s="226" t="e">
        <f>IF(ISNUMBER(Regressions!G48),ROUND(Regressions!G48, 1), NA())</f>
        <v>#N/A</v>
      </c>
      <c r="H38" s="331" t="e">
        <f>IF(ISNUMBER(Regressions!H48),ROUND(Regressions!H48, 1), NA())</f>
        <v>#N/A</v>
      </c>
      <c r="I38" s="227" t="e">
        <f>IF(ISNUMBER(Regressions!I48),ROUND(Regressions!I48, 1), NA())</f>
        <v>#N/A</v>
      </c>
      <c r="J38" s="332" t="e">
        <f>IF(ISNUMBER(Regressions!K48),ROUND(Regressions!K48, 1), NA())</f>
        <v>#N/A</v>
      </c>
      <c r="K38" s="330" t="e">
        <f>IF(ISNUMBER(Regressions!L48),ROUND(Regressions!L48, 1), NA())</f>
        <v>#N/A</v>
      </c>
      <c r="L38" s="228" t="e">
        <f>IF(ISNUMBER(Regressions!M48),ROUND(Regressions!M48, 1), NA())</f>
        <v>#N/A</v>
      </c>
      <c r="M38" s="331" t="e">
        <f>IF(ISNUMBER(Regressions!N48),ROUND(Regressions!N48, 1), NA())</f>
        <v>#N/A</v>
      </c>
      <c r="N38" s="227" t="e">
        <f>IF(ISNUMBER(Regressions!O48),ROUND(Regressions!O48, 1), NA())</f>
        <v>#N/A</v>
      </c>
      <c r="O38" s="332" t="e">
        <f>IF(ISNUMBER(Regressions!Q48),ROUND(Regressions!Q48, 1), NA())</f>
        <v>#N/A</v>
      </c>
      <c r="P38" s="330" t="e">
        <f>IF(ISNUMBER(Regressions!R48),ROUND(Regressions!R48, 1), NA())</f>
        <v>#N/A</v>
      </c>
      <c r="Q38" s="229" t="e">
        <f>IF(ISNUMBER(Regressions!S48),ROUND(Regressions!S48, 1), NA())</f>
        <v>#N/A</v>
      </c>
      <c r="R38" s="331" t="e">
        <f>IF(ISNUMBER(Regressions!T48),ROUND(Regressions!T48, 1), NA())</f>
        <v>#N/A</v>
      </c>
      <c r="S38" s="227" t="e">
        <f>IF(ISNUMBER(Regressions!U48),ROUND(Regressions!U48, 1), NA())</f>
        <v>#N/A</v>
      </c>
    </row>
    <row xmlns:x14ac="http://schemas.microsoft.com/office/spreadsheetml/2009/9/ac" r="39" x14ac:dyDescent="0.2">
      <c r="A39" s="326" t="str">
        <f>IF(ISBLANK(Regressions!A49), " ", Regressions!A49)</f>
        <v>Haiti</v>
      </c>
      <c r="B39" s="327">
        <f>IF(ISBLANK(Regressions!B49), " ", Regressions!B49)</f>
        <v>2004</v>
      </c>
      <c r="C39" s="333" t="str">
        <f>IF(ISBLANK(Regressions!C49), " ", Regressions!C49)</f>
        <v>Urban</v>
      </c>
      <c r="D39" s="329">
        <f>IF(ISBLANK(Regressions!D49), " ", Regressions!D49)</f>
        <v>1475432.045558929</v>
      </c>
      <c r="E39" s="225" t="e">
        <f>IF(ISNUMBER(Regressions!E49),ROUND(Regressions!E49, 1), NA())</f>
        <v>#N/A</v>
      </c>
      <c r="F39" s="330" t="e">
        <f>IF(ISNUMBER(Regressions!F49),ROUND(Regressions!F49, 1), NA())</f>
        <v>#N/A</v>
      </c>
      <c r="G39" s="226" t="e">
        <f>IF(ISNUMBER(Regressions!G49),ROUND(Regressions!G49, 1), NA())</f>
        <v>#N/A</v>
      </c>
      <c r="H39" s="331" t="e">
        <f>IF(ISNUMBER(Regressions!H49),ROUND(Regressions!H49, 1), NA())</f>
        <v>#N/A</v>
      </c>
      <c r="I39" s="227" t="e">
        <f>IF(ISNUMBER(Regressions!I49),ROUND(Regressions!I49, 1), NA())</f>
        <v>#N/A</v>
      </c>
      <c r="J39" s="332" t="e">
        <f>IF(ISNUMBER(Regressions!K49),ROUND(Regressions!K49, 1), NA())</f>
        <v>#N/A</v>
      </c>
      <c r="K39" s="330" t="e">
        <f>IF(ISNUMBER(Regressions!L49),ROUND(Regressions!L49, 1), NA())</f>
        <v>#N/A</v>
      </c>
      <c r="L39" s="228" t="e">
        <f>IF(ISNUMBER(Regressions!M49),ROUND(Regressions!M49, 1), NA())</f>
        <v>#N/A</v>
      </c>
      <c r="M39" s="331" t="e">
        <f>IF(ISNUMBER(Regressions!N49),ROUND(Regressions!N49, 1), NA())</f>
        <v>#N/A</v>
      </c>
      <c r="N39" s="227" t="e">
        <f>IF(ISNUMBER(Regressions!O49),ROUND(Regressions!O49, 1), NA())</f>
        <v>#N/A</v>
      </c>
      <c r="O39" s="332" t="e">
        <f>IF(ISNUMBER(Regressions!Q49),ROUND(Regressions!Q49, 1), NA())</f>
        <v>#N/A</v>
      </c>
      <c r="P39" s="330" t="e">
        <f>IF(ISNUMBER(Regressions!R49),ROUND(Regressions!R49, 1), NA())</f>
        <v>#N/A</v>
      </c>
      <c r="Q39" s="229" t="e">
        <f>IF(ISNUMBER(Regressions!S49),ROUND(Regressions!S49, 1), NA())</f>
        <v>#N/A</v>
      </c>
      <c r="R39" s="331" t="e">
        <f>IF(ISNUMBER(Regressions!T49),ROUND(Regressions!T49, 1), NA())</f>
        <v>#N/A</v>
      </c>
      <c r="S39" s="227" t="e">
        <f>IF(ISNUMBER(Regressions!U49),ROUND(Regressions!U49, 1), NA())</f>
        <v>#N/A</v>
      </c>
    </row>
    <row xmlns:x14ac="http://schemas.microsoft.com/office/spreadsheetml/2009/9/ac" r="40" x14ac:dyDescent="0.2">
      <c r="A40" s="326" t="str">
        <f>IF(ISBLANK(Regressions!A50), " ", Regressions!A50)</f>
        <v>Haiti</v>
      </c>
      <c r="B40" s="327">
        <f>IF(ISBLANK(Regressions!B50), " ", Regressions!B50)</f>
        <v>2005</v>
      </c>
      <c r="C40" s="333" t="str">
        <f>IF(ISBLANK(Regressions!C50), " ", Regressions!C50)</f>
        <v>Urban</v>
      </c>
      <c r="D40" s="329">
        <f>IF(ISBLANK(Regressions!D50), " ", Regressions!D50)</f>
        <v>1522157.4303314211</v>
      </c>
      <c r="E40" s="225" t="e">
        <f>IF(ISNUMBER(Regressions!E50),ROUND(Regressions!E50, 1), NA())</f>
        <v>#N/A</v>
      </c>
      <c r="F40" s="330" t="e">
        <f>IF(ISNUMBER(Regressions!F50),ROUND(Regressions!F50, 1), NA())</f>
        <v>#N/A</v>
      </c>
      <c r="G40" s="226" t="e">
        <f>IF(ISNUMBER(Regressions!G50),ROUND(Regressions!G50, 1), NA())</f>
        <v>#N/A</v>
      </c>
      <c r="H40" s="331" t="e">
        <f>IF(ISNUMBER(Regressions!H50),ROUND(Regressions!H50, 1), NA())</f>
        <v>#N/A</v>
      </c>
      <c r="I40" s="227" t="e">
        <f>IF(ISNUMBER(Regressions!I50),ROUND(Regressions!I50, 1), NA())</f>
        <v>#N/A</v>
      </c>
      <c r="J40" s="332" t="e">
        <f>IF(ISNUMBER(Regressions!K50),ROUND(Regressions!K50, 1), NA())</f>
        <v>#N/A</v>
      </c>
      <c r="K40" s="330" t="e">
        <f>IF(ISNUMBER(Regressions!L50),ROUND(Regressions!L50, 1), NA())</f>
        <v>#N/A</v>
      </c>
      <c r="L40" s="228" t="e">
        <f>IF(ISNUMBER(Regressions!M50),ROUND(Regressions!M50, 1), NA())</f>
        <v>#N/A</v>
      </c>
      <c r="M40" s="331" t="e">
        <f>IF(ISNUMBER(Regressions!N50),ROUND(Regressions!N50, 1), NA())</f>
        <v>#N/A</v>
      </c>
      <c r="N40" s="227" t="e">
        <f>IF(ISNUMBER(Regressions!O50),ROUND(Regressions!O50, 1), NA())</f>
        <v>#N/A</v>
      </c>
      <c r="O40" s="332" t="e">
        <f>IF(ISNUMBER(Regressions!Q50),ROUND(Regressions!Q50, 1), NA())</f>
        <v>#N/A</v>
      </c>
      <c r="P40" s="330" t="e">
        <f>IF(ISNUMBER(Regressions!R50),ROUND(Regressions!R50, 1), NA())</f>
        <v>#N/A</v>
      </c>
      <c r="Q40" s="229" t="e">
        <f>IF(ISNUMBER(Regressions!S50),ROUND(Regressions!S50, 1), NA())</f>
        <v>#N/A</v>
      </c>
      <c r="R40" s="331" t="e">
        <f>IF(ISNUMBER(Regressions!T50),ROUND(Regressions!T50, 1), NA())</f>
        <v>#N/A</v>
      </c>
      <c r="S40" s="227" t="e">
        <f>IF(ISNUMBER(Regressions!U50),ROUND(Regressions!U50, 1), NA())</f>
        <v>#N/A</v>
      </c>
    </row>
    <row xmlns:x14ac="http://schemas.microsoft.com/office/spreadsheetml/2009/9/ac" r="41" x14ac:dyDescent="0.2">
      <c r="A41" s="326" t="str">
        <f>IF(ISBLANK(Regressions!A51), " ", Regressions!A51)</f>
        <v>Haiti</v>
      </c>
      <c r="B41" s="327">
        <f>IF(ISBLANK(Regressions!B51), " ", Regressions!B51)</f>
        <v>2006</v>
      </c>
      <c r="C41" s="333" t="str">
        <f>IF(ISBLANK(Regressions!C51), " ", Regressions!C51)</f>
        <v>Urban</v>
      </c>
      <c r="D41" s="329">
        <f>IF(ISBLANK(Regressions!D51), " ", Regressions!D51)</f>
        <v>1568278.472852821</v>
      </c>
      <c r="E41" s="225" t="e">
        <f>IF(ISNUMBER(Regressions!E51),ROUND(Regressions!E51, 1), NA())</f>
        <v>#N/A</v>
      </c>
      <c r="F41" s="330" t="e">
        <f>IF(ISNUMBER(Regressions!F51),ROUND(Regressions!F51, 1), NA())</f>
        <v>#N/A</v>
      </c>
      <c r="G41" s="226" t="e">
        <f>IF(ISNUMBER(Regressions!G51),ROUND(Regressions!G51, 1), NA())</f>
        <v>#N/A</v>
      </c>
      <c r="H41" s="331" t="e">
        <f>IF(ISNUMBER(Regressions!H51),ROUND(Regressions!H51, 1), NA())</f>
        <v>#N/A</v>
      </c>
      <c r="I41" s="227" t="e">
        <f>IF(ISNUMBER(Regressions!I51),ROUND(Regressions!I51, 1), NA())</f>
        <v>#N/A</v>
      </c>
      <c r="J41" s="332" t="e">
        <f>IF(ISNUMBER(Regressions!K51),ROUND(Regressions!K51, 1), NA())</f>
        <v>#N/A</v>
      </c>
      <c r="K41" s="330" t="e">
        <f>IF(ISNUMBER(Regressions!L51),ROUND(Regressions!L51, 1), NA())</f>
        <v>#N/A</v>
      </c>
      <c r="L41" s="228" t="e">
        <f>IF(ISNUMBER(Regressions!M51),ROUND(Regressions!M51, 1), NA())</f>
        <v>#N/A</v>
      </c>
      <c r="M41" s="331" t="e">
        <f>IF(ISNUMBER(Regressions!N51),ROUND(Regressions!N51, 1), NA())</f>
        <v>#N/A</v>
      </c>
      <c r="N41" s="227" t="e">
        <f>IF(ISNUMBER(Regressions!O51),ROUND(Regressions!O51, 1), NA())</f>
        <v>#N/A</v>
      </c>
      <c r="O41" s="332" t="e">
        <f>IF(ISNUMBER(Regressions!Q51),ROUND(Regressions!Q51, 1), NA())</f>
        <v>#N/A</v>
      </c>
      <c r="P41" s="330" t="e">
        <f>IF(ISNUMBER(Regressions!R51),ROUND(Regressions!R51, 1), NA())</f>
        <v>#N/A</v>
      </c>
      <c r="Q41" s="229" t="e">
        <f>IF(ISNUMBER(Regressions!S51),ROUND(Regressions!S51, 1), NA())</f>
        <v>#N/A</v>
      </c>
      <c r="R41" s="331" t="e">
        <f>IF(ISNUMBER(Regressions!T51),ROUND(Regressions!T51, 1), NA())</f>
        <v>#N/A</v>
      </c>
      <c r="S41" s="227" t="e">
        <f>IF(ISNUMBER(Regressions!U51),ROUND(Regressions!U51, 1), NA())</f>
        <v>#N/A</v>
      </c>
    </row>
    <row xmlns:x14ac="http://schemas.microsoft.com/office/spreadsheetml/2009/9/ac" r="42" x14ac:dyDescent="0.2">
      <c r="A42" s="326" t="str">
        <f>IF(ISBLANK(Regressions!A52), " ", Regressions!A52)</f>
        <v>Haiti</v>
      </c>
      <c r="B42" s="327">
        <f>IF(ISBLANK(Regressions!B52), " ", Regressions!B52)</f>
        <v>2007</v>
      </c>
      <c r="C42" s="333" t="str">
        <f>IF(ISBLANK(Regressions!C52), " ", Regressions!C52)</f>
        <v>Urban</v>
      </c>
      <c r="D42" s="329">
        <f>IF(ISBLANK(Regressions!D52), " ", Regressions!D52)</f>
        <v>1613433.5362593839</v>
      </c>
      <c r="E42" s="225" t="e">
        <f>IF(ISNUMBER(Regressions!E52),ROUND(Regressions!E52, 1), NA())</f>
        <v>#N/A</v>
      </c>
      <c r="F42" s="330">
        <f>IF(ISNUMBER(Regressions!F52),ROUND(Regressions!F52, 1), NA())</f>
        <v>47.2</v>
      </c>
      <c r="G42" s="226" t="e">
        <f>IF(ISNUMBER(Regressions!G52),ROUND(Regressions!G52, 1), NA())</f>
        <v>#N/A</v>
      </c>
      <c r="H42" s="331" t="e">
        <f>IF(ISNUMBER(Regressions!H52),ROUND(Regressions!H52, 1), NA())</f>
        <v>#N/A</v>
      </c>
      <c r="I42" s="227">
        <f>IF(ISNUMBER(Regressions!I52),ROUND(Regressions!I52, 1), NA())</f>
        <v>52.8</v>
      </c>
      <c r="J42" s="332" t="e">
        <f>IF(ISNUMBER(Regressions!K52),ROUND(Regressions!K52, 1), NA())</f>
        <v>#N/A</v>
      </c>
      <c r="K42" s="330">
        <f>IF(ISNUMBER(Regressions!L52),ROUND(Regressions!L52, 1), NA())</f>
        <v>54.2</v>
      </c>
      <c r="L42" s="228" t="e">
        <f>IF(ISNUMBER(Regressions!M52),ROUND(Regressions!M52, 1), NA())</f>
        <v>#N/A</v>
      </c>
      <c r="M42" s="331" t="e">
        <f>IF(ISNUMBER(Regressions!N52),ROUND(Regressions!N52, 1), NA())</f>
        <v>#N/A</v>
      </c>
      <c r="N42" s="227">
        <f>IF(ISNUMBER(Regressions!O52),ROUND(Regressions!O52, 1), NA())</f>
        <v>45.8</v>
      </c>
      <c r="O42" s="332" t="e">
        <f>IF(ISNUMBER(Regressions!Q52),ROUND(Regressions!Q52, 1), NA())</f>
        <v>#N/A</v>
      </c>
      <c r="P42" s="330" t="e">
        <f>IF(ISNUMBER(Regressions!R52),ROUND(Regressions!R52, 1), NA())</f>
        <v>#N/A</v>
      </c>
      <c r="Q42" s="229" t="e">
        <f>IF(ISNUMBER(Regressions!S52),ROUND(Regressions!S52, 1), NA())</f>
        <v>#N/A</v>
      </c>
      <c r="R42" s="331" t="e">
        <f>IF(ISNUMBER(Regressions!T52),ROUND(Regressions!T52, 1), NA())</f>
        <v>#N/A</v>
      </c>
      <c r="S42" s="227" t="e">
        <f>IF(ISNUMBER(Regressions!U52),ROUND(Regressions!U52, 1), NA())</f>
        <v>#N/A</v>
      </c>
    </row>
    <row xmlns:x14ac="http://schemas.microsoft.com/office/spreadsheetml/2009/9/ac" r="43" x14ac:dyDescent="0.2">
      <c r="A43" s="326" t="str">
        <f>IF(ISBLANK(Regressions!A53), " ", Regressions!A53)</f>
        <v>Haiti</v>
      </c>
      <c r="B43" s="327">
        <f>IF(ISBLANK(Regressions!B53), " ", Regressions!B53)</f>
        <v>2008</v>
      </c>
      <c r="C43" s="333" t="str">
        <f>IF(ISBLANK(Regressions!C53), " ", Regressions!C53)</f>
        <v>Urban</v>
      </c>
      <c r="D43" s="329">
        <f>IF(ISBLANK(Regressions!D53), " ", Regressions!D53)</f>
        <v>1658146.087701302</v>
      </c>
      <c r="E43" s="225" t="e">
        <f>IF(ISNUMBER(Regressions!E53),ROUND(Regressions!E53, 1), NA())</f>
        <v>#N/A</v>
      </c>
      <c r="F43" s="330">
        <f>IF(ISNUMBER(Regressions!F53),ROUND(Regressions!F53, 1), NA())</f>
        <v>47.2</v>
      </c>
      <c r="G43" s="226" t="e">
        <f>IF(ISNUMBER(Regressions!G53),ROUND(Regressions!G53, 1), NA())</f>
        <v>#N/A</v>
      </c>
      <c r="H43" s="331" t="e">
        <f>IF(ISNUMBER(Regressions!H53),ROUND(Regressions!H53, 1), NA())</f>
        <v>#N/A</v>
      </c>
      <c r="I43" s="227">
        <f>IF(ISNUMBER(Regressions!I53),ROUND(Regressions!I53, 1), NA())</f>
        <v>52.8</v>
      </c>
      <c r="J43" s="332" t="e">
        <f>IF(ISNUMBER(Regressions!K53),ROUND(Regressions!K53, 1), NA())</f>
        <v>#N/A</v>
      </c>
      <c r="K43" s="330">
        <f>IF(ISNUMBER(Regressions!L53),ROUND(Regressions!L53, 1), NA())</f>
        <v>54.2</v>
      </c>
      <c r="L43" s="228" t="e">
        <f>IF(ISNUMBER(Regressions!M53),ROUND(Regressions!M53, 1), NA())</f>
        <v>#N/A</v>
      </c>
      <c r="M43" s="331" t="e">
        <f>IF(ISNUMBER(Regressions!N53),ROUND(Regressions!N53, 1), NA())</f>
        <v>#N/A</v>
      </c>
      <c r="N43" s="227">
        <f>IF(ISNUMBER(Regressions!O53),ROUND(Regressions!O53, 1), NA())</f>
        <v>45.8</v>
      </c>
      <c r="O43" s="332" t="e">
        <f>IF(ISNUMBER(Regressions!Q53),ROUND(Regressions!Q53, 1), NA())</f>
        <v>#N/A</v>
      </c>
      <c r="P43" s="330" t="e">
        <f>IF(ISNUMBER(Regressions!R53),ROUND(Regressions!R53, 1), NA())</f>
        <v>#N/A</v>
      </c>
      <c r="Q43" s="229" t="e">
        <f>IF(ISNUMBER(Regressions!S53),ROUND(Regressions!S53, 1), NA())</f>
        <v>#N/A</v>
      </c>
      <c r="R43" s="331" t="e">
        <f>IF(ISNUMBER(Regressions!T53),ROUND(Regressions!T53, 1), NA())</f>
        <v>#N/A</v>
      </c>
      <c r="S43" s="227" t="e">
        <f>IF(ISNUMBER(Regressions!U53),ROUND(Regressions!U53, 1), NA())</f>
        <v>#N/A</v>
      </c>
    </row>
    <row xmlns:x14ac="http://schemas.microsoft.com/office/spreadsheetml/2009/9/ac" r="44" x14ac:dyDescent="0.2">
      <c r="A44" s="326" t="str">
        <f>IF(ISBLANK(Regressions!A54), " ", Regressions!A54)</f>
        <v>Haiti</v>
      </c>
      <c r="B44" s="327">
        <f>IF(ISBLANK(Regressions!B54), " ", Regressions!B54)</f>
        <v>2009</v>
      </c>
      <c r="C44" s="333" t="str">
        <f>IF(ISBLANK(Regressions!C54), " ", Regressions!C54)</f>
        <v>Urban</v>
      </c>
      <c r="D44" s="329">
        <f>IF(ISBLANK(Regressions!D54), " ", Regressions!D54)</f>
        <v>1702003.0758546451</v>
      </c>
      <c r="E44" s="225" t="e">
        <f>IF(ISNUMBER(Regressions!E54),ROUND(Regressions!E54, 1), NA())</f>
        <v>#N/A</v>
      </c>
      <c r="F44" s="330">
        <f>IF(ISNUMBER(Regressions!F54),ROUND(Regressions!F54, 1), NA())</f>
        <v>47.2</v>
      </c>
      <c r="G44" s="226" t="e">
        <f>IF(ISNUMBER(Regressions!G54),ROUND(Regressions!G54, 1), NA())</f>
        <v>#N/A</v>
      </c>
      <c r="H44" s="331" t="e">
        <f>IF(ISNUMBER(Regressions!H54),ROUND(Regressions!H54, 1), NA())</f>
        <v>#N/A</v>
      </c>
      <c r="I44" s="227">
        <f>IF(ISNUMBER(Regressions!I54),ROUND(Regressions!I54, 1), NA())</f>
        <v>52.8</v>
      </c>
      <c r="J44" s="332" t="e">
        <f>IF(ISNUMBER(Regressions!K54),ROUND(Regressions!K54, 1), NA())</f>
        <v>#N/A</v>
      </c>
      <c r="K44" s="330">
        <f>IF(ISNUMBER(Regressions!L54),ROUND(Regressions!L54, 1), NA())</f>
        <v>54.2</v>
      </c>
      <c r="L44" s="228" t="e">
        <f>IF(ISNUMBER(Regressions!M54),ROUND(Regressions!M54, 1), NA())</f>
        <v>#N/A</v>
      </c>
      <c r="M44" s="331" t="e">
        <f>IF(ISNUMBER(Regressions!N54),ROUND(Regressions!N54, 1), NA())</f>
        <v>#N/A</v>
      </c>
      <c r="N44" s="227">
        <f>IF(ISNUMBER(Regressions!O54),ROUND(Regressions!O54, 1), NA())</f>
        <v>45.8</v>
      </c>
      <c r="O44" s="332" t="e">
        <f>IF(ISNUMBER(Regressions!Q54),ROUND(Regressions!Q54, 1), NA())</f>
        <v>#N/A</v>
      </c>
      <c r="P44" s="330" t="e">
        <f>IF(ISNUMBER(Regressions!R54),ROUND(Regressions!R54, 1), NA())</f>
        <v>#N/A</v>
      </c>
      <c r="Q44" s="229" t="e">
        <f>IF(ISNUMBER(Regressions!S54),ROUND(Regressions!S54, 1), NA())</f>
        <v>#N/A</v>
      </c>
      <c r="R44" s="331" t="e">
        <f>IF(ISNUMBER(Regressions!T54),ROUND(Regressions!T54, 1), NA())</f>
        <v>#N/A</v>
      </c>
      <c r="S44" s="227" t="e">
        <f>IF(ISNUMBER(Regressions!U54),ROUND(Regressions!U54, 1), NA())</f>
        <v>#N/A</v>
      </c>
    </row>
    <row xmlns:x14ac="http://schemas.microsoft.com/office/spreadsheetml/2009/9/ac" r="45" x14ac:dyDescent="0.2">
      <c r="A45" s="326" t="str">
        <f>IF(ISBLANK(Regressions!A55), " ", Regressions!A55)</f>
        <v>Haiti</v>
      </c>
      <c r="B45" s="327">
        <f>IF(ISBLANK(Regressions!B55), " ", Regressions!B55)</f>
        <v>2010</v>
      </c>
      <c r="C45" s="333" t="str">
        <f>IF(ISBLANK(Regressions!C55), " ", Regressions!C55)</f>
        <v>Urban</v>
      </c>
      <c r="D45" s="329">
        <f>IF(ISBLANK(Regressions!D55), " ", Regressions!D55)</f>
        <v>1745453.5383856581</v>
      </c>
      <c r="E45" s="225" t="e">
        <f>IF(ISNUMBER(Regressions!E55),ROUND(Regressions!E55, 1), NA())</f>
        <v>#N/A</v>
      </c>
      <c r="F45" s="330">
        <f>IF(ISNUMBER(Regressions!F55),ROUND(Regressions!F55, 1), NA())</f>
        <v>47.2</v>
      </c>
      <c r="G45" s="226" t="e">
        <f>IF(ISNUMBER(Regressions!G55),ROUND(Regressions!G55, 1), NA())</f>
        <v>#N/A</v>
      </c>
      <c r="H45" s="331" t="e">
        <f>IF(ISNUMBER(Regressions!H55),ROUND(Regressions!H55, 1), NA())</f>
        <v>#N/A</v>
      </c>
      <c r="I45" s="227">
        <f>IF(ISNUMBER(Regressions!I55),ROUND(Regressions!I55, 1), NA())</f>
        <v>52.8</v>
      </c>
      <c r="J45" s="332" t="e">
        <f>IF(ISNUMBER(Regressions!K55),ROUND(Regressions!K55, 1), NA())</f>
        <v>#N/A</v>
      </c>
      <c r="K45" s="330">
        <f>IF(ISNUMBER(Regressions!L55),ROUND(Regressions!L55, 1), NA())</f>
        <v>54.2</v>
      </c>
      <c r="L45" s="228" t="e">
        <f>IF(ISNUMBER(Regressions!M55),ROUND(Regressions!M55, 1), NA())</f>
        <v>#N/A</v>
      </c>
      <c r="M45" s="331" t="e">
        <f>IF(ISNUMBER(Regressions!N55),ROUND(Regressions!N55, 1), NA())</f>
        <v>#N/A</v>
      </c>
      <c r="N45" s="227">
        <f>IF(ISNUMBER(Regressions!O55),ROUND(Regressions!O55, 1), NA())</f>
        <v>45.8</v>
      </c>
      <c r="O45" s="332" t="e">
        <f>IF(ISNUMBER(Regressions!Q55),ROUND(Regressions!Q55, 1), NA())</f>
        <v>#N/A</v>
      </c>
      <c r="P45" s="330" t="e">
        <f>IF(ISNUMBER(Regressions!R55),ROUND(Regressions!R55, 1), NA())</f>
        <v>#N/A</v>
      </c>
      <c r="Q45" s="229" t="e">
        <f>IF(ISNUMBER(Regressions!S55),ROUND(Regressions!S55, 1), NA())</f>
        <v>#N/A</v>
      </c>
      <c r="R45" s="331" t="e">
        <f>IF(ISNUMBER(Regressions!T55),ROUND(Regressions!T55, 1), NA())</f>
        <v>#N/A</v>
      </c>
      <c r="S45" s="227" t="e">
        <f>IF(ISNUMBER(Regressions!U55),ROUND(Regressions!U55, 1), NA())</f>
        <v>#N/A</v>
      </c>
    </row>
    <row xmlns:x14ac="http://schemas.microsoft.com/office/spreadsheetml/2009/9/ac" r="46" x14ac:dyDescent="0.2">
      <c r="A46" s="326" t="str">
        <f>IF(ISBLANK(Regressions!A56), " ", Regressions!A56)</f>
        <v>Haiti</v>
      </c>
      <c r="B46" s="327">
        <f>IF(ISBLANK(Regressions!B56), " ", Regressions!B56)</f>
        <v>2011</v>
      </c>
      <c r="C46" s="333" t="str">
        <f>IF(ISBLANK(Regressions!C56), " ", Regressions!C56)</f>
        <v>Urban</v>
      </c>
      <c r="D46" s="329">
        <f>IF(ISBLANK(Regressions!D56), " ", Regressions!D56)</f>
        <v>1776712.956844711</v>
      </c>
      <c r="E46" s="225" t="e">
        <f>IF(ISNUMBER(Regressions!E56),ROUND(Regressions!E56, 1), NA())</f>
        <v>#N/A</v>
      </c>
      <c r="F46" s="330">
        <f>IF(ISNUMBER(Regressions!F56),ROUND(Regressions!F56, 1), NA())</f>
        <v>47.2</v>
      </c>
      <c r="G46" s="226" t="e">
        <f>IF(ISNUMBER(Regressions!G56),ROUND(Regressions!G56, 1), NA())</f>
        <v>#N/A</v>
      </c>
      <c r="H46" s="331" t="e">
        <f>IF(ISNUMBER(Regressions!H56),ROUND(Regressions!H56, 1), NA())</f>
        <v>#N/A</v>
      </c>
      <c r="I46" s="227">
        <f>IF(ISNUMBER(Regressions!I56),ROUND(Regressions!I56, 1), NA())</f>
        <v>52.8</v>
      </c>
      <c r="J46" s="332" t="e">
        <f>IF(ISNUMBER(Regressions!K56),ROUND(Regressions!K56, 1), NA())</f>
        <v>#N/A</v>
      </c>
      <c r="K46" s="330">
        <f>IF(ISNUMBER(Regressions!L56),ROUND(Regressions!L56, 1), NA())</f>
        <v>54.2</v>
      </c>
      <c r="L46" s="228" t="e">
        <f>IF(ISNUMBER(Regressions!M56),ROUND(Regressions!M56, 1), NA())</f>
        <v>#N/A</v>
      </c>
      <c r="M46" s="331" t="e">
        <f>IF(ISNUMBER(Regressions!N56),ROUND(Regressions!N56, 1), NA())</f>
        <v>#N/A</v>
      </c>
      <c r="N46" s="227">
        <f>IF(ISNUMBER(Regressions!O56),ROUND(Regressions!O56, 1), NA())</f>
        <v>45.8</v>
      </c>
      <c r="O46" s="332" t="e">
        <f>IF(ISNUMBER(Regressions!Q56),ROUND(Regressions!Q56, 1), NA())</f>
        <v>#N/A</v>
      </c>
      <c r="P46" s="330" t="e">
        <f>IF(ISNUMBER(Regressions!R56),ROUND(Regressions!R56, 1), NA())</f>
        <v>#N/A</v>
      </c>
      <c r="Q46" s="229" t="e">
        <f>IF(ISNUMBER(Regressions!S56),ROUND(Regressions!S56, 1), NA())</f>
        <v>#N/A</v>
      </c>
      <c r="R46" s="331" t="e">
        <f>IF(ISNUMBER(Regressions!T56),ROUND(Regressions!T56, 1), NA())</f>
        <v>#N/A</v>
      </c>
      <c r="S46" s="227" t="e">
        <f>IF(ISNUMBER(Regressions!U56),ROUND(Regressions!U56, 1), NA())</f>
        <v>#N/A</v>
      </c>
    </row>
    <row xmlns:x14ac="http://schemas.microsoft.com/office/spreadsheetml/2009/9/ac" r="47" x14ac:dyDescent="0.2">
      <c r="A47" s="326" t="str">
        <f>IF(ISBLANK(Regressions!A57), " ", Regressions!A57)</f>
        <v>Haiti</v>
      </c>
      <c r="B47" s="327">
        <f>IF(ISBLANK(Regressions!B57), " ", Regressions!B57)</f>
        <v>2012</v>
      </c>
      <c r="C47" s="333" t="str">
        <f>IF(ISBLANK(Regressions!C57), " ", Regressions!C57)</f>
        <v>Urban</v>
      </c>
      <c r="D47" s="329">
        <f>IF(ISBLANK(Regressions!D57), " ", Regressions!D57)</f>
        <v>1820772.939829292</v>
      </c>
      <c r="E47" s="225" t="e">
        <f>IF(ISNUMBER(Regressions!E57),ROUND(Regressions!E57, 1), NA())</f>
        <v>#N/A</v>
      </c>
      <c r="F47" s="330">
        <f>IF(ISNUMBER(Regressions!F57),ROUND(Regressions!F57, 1), NA())</f>
        <v>47.2</v>
      </c>
      <c r="G47" s="226" t="e">
        <f>IF(ISNUMBER(Regressions!G57),ROUND(Regressions!G57, 1), NA())</f>
        <v>#N/A</v>
      </c>
      <c r="H47" s="331" t="e">
        <f>IF(ISNUMBER(Regressions!H57),ROUND(Regressions!H57, 1), NA())</f>
        <v>#N/A</v>
      </c>
      <c r="I47" s="227">
        <f>IF(ISNUMBER(Regressions!I57),ROUND(Regressions!I57, 1), NA())</f>
        <v>52.8</v>
      </c>
      <c r="J47" s="332" t="e">
        <f>IF(ISNUMBER(Regressions!K57),ROUND(Regressions!K57, 1), NA())</f>
        <v>#N/A</v>
      </c>
      <c r="K47" s="330">
        <f>IF(ISNUMBER(Regressions!L57),ROUND(Regressions!L57, 1), NA())</f>
        <v>54.2</v>
      </c>
      <c r="L47" s="228" t="e">
        <f>IF(ISNUMBER(Regressions!M57),ROUND(Regressions!M57, 1), NA())</f>
        <v>#N/A</v>
      </c>
      <c r="M47" s="331" t="e">
        <f>IF(ISNUMBER(Regressions!N57),ROUND(Regressions!N57, 1), NA())</f>
        <v>#N/A</v>
      </c>
      <c r="N47" s="227">
        <f>IF(ISNUMBER(Regressions!O57),ROUND(Regressions!O57, 1), NA())</f>
        <v>45.8</v>
      </c>
      <c r="O47" s="332" t="e">
        <f>IF(ISNUMBER(Regressions!Q57),ROUND(Regressions!Q57, 1), NA())</f>
        <v>#N/A</v>
      </c>
      <c r="P47" s="330" t="e">
        <f>IF(ISNUMBER(Regressions!R57),ROUND(Regressions!R57, 1), NA())</f>
        <v>#N/A</v>
      </c>
      <c r="Q47" s="229" t="e">
        <f>IF(ISNUMBER(Regressions!S57),ROUND(Regressions!S57, 1), NA())</f>
        <v>#N/A</v>
      </c>
      <c r="R47" s="331" t="e">
        <f>IF(ISNUMBER(Regressions!T57),ROUND(Regressions!T57, 1), NA())</f>
        <v>#N/A</v>
      </c>
      <c r="S47" s="227" t="e">
        <f>IF(ISNUMBER(Regressions!U57),ROUND(Regressions!U57, 1), NA())</f>
        <v>#N/A</v>
      </c>
    </row>
    <row xmlns:x14ac="http://schemas.microsoft.com/office/spreadsheetml/2009/9/ac" r="48" x14ac:dyDescent="0.2">
      <c r="A48" s="326" t="str">
        <f>IF(ISBLANK(Regressions!A58), " ", Regressions!A58)</f>
        <v>Haiti</v>
      </c>
      <c r="B48" s="327">
        <f>IF(ISBLANK(Regressions!B58), " ", Regressions!B58)</f>
        <v>2013</v>
      </c>
      <c r="C48" s="333" t="str">
        <f>IF(ISBLANK(Regressions!C58), " ", Regressions!C58)</f>
        <v>Urban</v>
      </c>
      <c r="D48" s="329">
        <f>IF(ISBLANK(Regressions!D58), " ", Regressions!D58)</f>
        <v>1865867.96434639</v>
      </c>
      <c r="E48" s="225" t="e">
        <f>IF(ISNUMBER(Regressions!E58),ROUND(Regressions!E58, 1), NA())</f>
        <v>#N/A</v>
      </c>
      <c r="F48" s="330">
        <f>IF(ISNUMBER(Regressions!F58),ROUND(Regressions!F58, 1), NA())</f>
        <v>47.2</v>
      </c>
      <c r="G48" s="226" t="e">
        <f>IF(ISNUMBER(Regressions!G58),ROUND(Regressions!G58, 1), NA())</f>
        <v>#N/A</v>
      </c>
      <c r="H48" s="331" t="e">
        <f>IF(ISNUMBER(Regressions!H58),ROUND(Regressions!H58, 1), NA())</f>
        <v>#N/A</v>
      </c>
      <c r="I48" s="227">
        <f>IF(ISNUMBER(Regressions!I58),ROUND(Regressions!I58, 1), NA())</f>
        <v>52.8</v>
      </c>
      <c r="J48" s="332" t="e">
        <f>IF(ISNUMBER(Regressions!K58),ROUND(Regressions!K58, 1), NA())</f>
        <v>#N/A</v>
      </c>
      <c r="K48" s="330">
        <f>IF(ISNUMBER(Regressions!L58),ROUND(Regressions!L58, 1), NA())</f>
        <v>54.2</v>
      </c>
      <c r="L48" s="228" t="e">
        <f>IF(ISNUMBER(Regressions!M58),ROUND(Regressions!M58, 1), NA())</f>
        <v>#N/A</v>
      </c>
      <c r="M48" s="331" t="e">
        <f>IF(ISNUMBER(Regressions!N58),ROUND(Regressions!N58, 1), NA())</f>
        <v>#N/A</v>
      </c>
      <c r="N48" s="227">
        <f>IF(ISNUMBER(Regressions!O58),ROUND(Regressions!O58, 1), NA())</f>
        <v>45.8</v>
      </c>
      <c r="O48" s="332" t="e">
        <f>IF(ISNUMBER(Regressions!Q58),ROUND(Regressions!Q58, 1), NA())</f>
        <v>#N/A</v>
      </c>
      <c r="P48" s="330" t="e">
        <f>IF(ISNUMBER(Regressions!R58),ROUND(Regressions!R58, 1), NA())</f>
        <v>#N/A</v>
      </c>
      <c r="Q48" s="229" t="e">
        <f>IF(ISNUMBER(Regressions!S58),ROUND(Regressions!S58, 1), NA())</f>
        <v>#N/A</v>
      </c>
      <c r="R48" s="331" t="e">
        <f>IF(ISNUMBER(Regressions!T58),ROUND(Regressions!T58, 1), NA())</f>
        <v>#N/A</v>
      </c>
      <c r="S48" s="227" t="e">
        <f>IF(ISNUMBER(Regressions!U58),ROUND(Regressions!U58, 1), NA())</f>
        <v>#N/A</v>
      </c>
    </row>
    <row xmlns:x14ac="http://schemas.microsoft.com/office/spreadsheetml/2009/9/ac" r="49" x14ac:dyDescent="0.2">
      <c r="A49" s="326" t="str">
        <f>IF(ISBLANK(Regressions!A59), " ", Regressions!A59)</f>
        <v>Haiti</v>
      </c>
      <c r="B49" s="327">
        <f>IF(ISBLANK(Regressions!B59), " ", Regressions!B59)</f>
        <v>2014</v>
      </c>
      <c r="C49" s="333" t="str">
        <f>IF(ISBLANK(Regressions!C59), " ", Regressions!C59)</f>
        <v>Urban</v>
      </c>
      <c r="D49" s="329">
        <f>IF(ISBLANK(Regressions!D59), " ", Regressions!D59)</f>
        <v>1912725.483197327</v>
      </c>
      <c r="E49" s="225" t="e">
        <f>IF(ISNUMBER(Regressions!E59),ROUND(Regressions!E59, 1), NA())</f>
        <v>#N/A</v>
      </c>
      <c r="F49" s="330">
        <f>IF(ISNUMBER(Regressions!F59),ROUND(Regressions!F59, 1), NA())</f>
        <v>47.2</v>
      </c>
      <c r="G49" s="226" t="e">
        <f>IF(ISNUMBER(Regressions!G59),ROUND(Regressions!G59, 1), NA())</f>
        <v>#N/A</v>
      </c>
      <c r="H49" s="331" t="e">
        <f>IF(ISNUMBER(Regressions!H59),ROUND(Regressions!H59, 1), NA())</f>
        <v>#N/A</v>
      </c>
      <c r="I49" s="227">
        <f>IF(ISNUMBER(Regressions!I59),ROUND(Regressions!I59, 1), NA())</f>
        <v>52.8</v>
      </c>
      <c r="J49" s="332" t="e">
        <f>IF(ISNUMBER(Regressions!K59),ROUND(Regressions!K59, 1), NA())</f>
        <v>#N/A</v>
      </c>
      <c r="K49" s="330">
        <f>IF(ISNUMBER(Regressions!L59),ROUND(Regressions!L59, 1), NA())</f>
        <v>54.2</v>
      </c>
      <c r="L49" s="228" t="e">
        <f>IF(ISNUMBER(Regressions!M59),ROUND(Regressions!M59, 1), NA())</f>
        <v>#N/A</v>
      </c>
      <c r="M49" s="331" t="e">
        <f>IF(ISNUMBER(Regressions!N59),ROUND(Regressions!N59, 1), NA())</f>
        <v>#N/A</v>
      </c>
      <c r="N49" s="227">
        <f>IF(ISNUMBER(Regressions!O59),ROUND(Regressions!O59, 1), NA())</f>
        <v>45.8</v>
      </c>
      <c r="O49" s="332" t="e">
        <f>IF(ISNUMBER(Regressions!Q59),ROUND(Regressions!Q59, 1), NA())</f>
        <v>#N/A</v>
      </c>
      <c r="P49" s="330" t="e">
        <f>IF(ISNUMBER(Regressions!R59),ROUND(Regressions!R59, 1), NA())</f>
        <v>#N/A</v>
      </c>
      <c r="Q49" s="229" t="e">
        <f>IF(ISNUMBER(Regressions!S59),ROUND(Regressions!S59, 1), NA())</f>
        <v>#N/A</v>
      </c>
      <c r="R49" s="331" t="e">
        <f>IF(ISNUMBER(Regressions!T59),ROUND(Regressions!T59, 1), NA())</f>
        <v>#N/A</v>
      </c>
      <c r="S49" s="227" t="e">
        <f>IF(ISNUMBER(Regressions!U59),ROUND(Regressions!U59, 1), NA())</f>
        <v>#N/A</v>
      </c>
    </row>
    <row xmlns:x14ac="http://schemas.microsoft.com/office/spreadsheetml/2009/9/ac" r="50" x14ac:dyDescent="0.2">
      <c r="A50" s="326" t="str">
        <f>IF(ISBLANK(Regressions!A60), " ", Regressions!A60)</f>
        <v>Haiti</v>
      </c>
      <c r="B50" s="327">
        <f>IF(ISBLANK(Regressions!B60), " ", Regressions!B60)</f>
        <v>2015</v>
      </c>
      <c r="C50" s="333" t="str">
        <f>IF(ISBLANK(Regressions!C60), " ", Regressions!C60)</f>
        <v>Urban</v>
      </c>
      <c r="D50" s="329">
        <f>IF(ISBLANK(Regressions!D60), " ", Regressions!D60)</f>
        <v>1960860.429083976</v>
      </c>
      <c r="E50" s="225" t="e">
        <f>IF(ISNUMBER(Regressions!E60),ROUND(Regressions!E60, 1), NA())</f>
        <v>#N/A</v>
      </c>
      <c r="F50" s="330">
        <f>IF(ISNUMBER(Regressions!F60),ROUND(Regressions!F60, 1), NA())</f>
        <v>47.2</v>
      </c>
      <c r="G50" s="226" t="e">
        <f>IF(ISNUMBER(Regressions!G60),ROUND(Regressions!G60, 1), NA())</f>
        <v>#N/A</v>
      </c>
      <c r="H50" s="331" t="e">
        <f>IF(ISNUMBER(Regressions!H60),ROUND(Regressions!H60, 1), NA())</f>
        <v>#N/A</v>
      </c>
      <c r="I50" s="227">
        <f>IF(ISNUMBER(Regressions!I60),ROUND(Regressions!I60, 1), NA())</f>
        <v>52.8</v>
      </c>
      <c r="J50" s="332" t="e">
        <f>IF(ISNUMBER(Regressions!K60),ROUND(Regressions!K60, 1), NA())</f>
        <v>#N/A</v>
      </c>
      <c r="K50" s="330">
        <f>IF(ISNUMBER(Regressions!L60),ROUND(Regressions!L60, 1), NA())</f>
        <v>54.2</v>
      </c>
      <c r="L50" s="228" t="e">
        <f>IF(ISNUMBER(Regressions!M60),ROUND(Regressions!M60, 1), NA())</f>
        <v>#N/A</v>
      </c>
      <c r="M50" s="331" t="e">
        <f>IF(ISNUMBER(Regressions!N60),ROUND(Regressions!N60, 1), NA())</f>
        <v>#N/A</v>
      </c>
      <c r="N50" s="227">
        <f>IF(ISNUMBER(Regressions!O60),ROUND(Regressions!O60, 1), NA())</f>
        <v>45.8</v>
      </c>
      <c r="O50" s="332" t="e">
        <f>IF(ISNUMBER(Regressions!Q60),ROUND(Regressions!Q60, 1), NA())</f>
        <v>#N/A</v>
      </c>
      <c r="P50" s="330" t="e">
        <f>IF(ISNUMBER(Regressions!R60),ROUND(Regressions!R60, 1), NA())</f>
        <v>#N/A</v>
      </c>
      <c r="Q50" s="229" t="e">
        <f>IF(ISNUMBER(Regressions!S60),ROUND(Regressions!S60, 1), NA())</f>
        <v>#N/A</v>
      </c>
      <c r="R50" s="331" t="e">
        <f>IF(ISNUMBER(Regressions!T60),ROUND(Regressions!T60, 1), NA())</f>
        <v>#N/A</v>
      </c>
      <c r="S50" s="227" t="e">
        <f>IF(ISNUMBER(Regressions!U60),ROUND(Regressions!U60, 1), NA())</f>
        <v>#N/A</v>
      </c>
    </row>
    <row xmlns:x14ac="http://schemas.microsoft.com/office/spreadsheetml/2009/9/ac" r="51" x14ac:dyDescent="0.2">
      <c r="A51" s="326" t="str">
        <f>IF(ISBLANK(Regressions!A61), " ", Regressions!A61)</f>
        <v>Haiti</v>
      </c>
      <c r="B51" s="327">
        <f>IF(ISBLANK(Regressions!B61), " ", Regressions!B61)</f>
        <v>2016</v>
      </c>
      <c r="C51" s="333" t="str">
        <f>IF(ISBLANK(Regressions!C61), " ", Regressions!C61)</f>
        <v>Urban</v>
      </c>
      <c r="D51" s="329">
        <f>IF(ISBLANK(Regressions!D61), " ", Regressions!D61)</f>
        <v>2007288.5925983051</v>
      </c>
      <c r="E51" s="225" t="e">
        <f>IF(ISNUMBER(Regressions!E61),ROUND(Regressions!E61, 1), NA())</f>
        <v>#N/A</v>
      </c>
      <c r="F51" s="330" t="e">
        <f>IF(ISNUMBER(Regressions!F61),ROUND(Regressions!F61, 1), NA())</f>
        <v>#N/A</v>
      </c>
      <c r="G51" s="226" t="e">
        <f>IF(ISNUMBER(Regressions!G61),ROUND(Regressions!G61, 1), NA())</f>
        <v>#N/A</v>
      </c>
      <c r="H51" s="331" t="e">
        <f>IF(ISNUMBER(Regressions!H61),ROUND(Regressions!H61, 1), NA())</f>
        <v>#N/A</v>
      </c>
      <c r="I51" s="227" t="e">
        <f>IF(ISNUMBER(Regressions!I61),ROUND(Regressions!I61, 1), NA())</f>
        <v>#N/A</v>
      </c>
      <c r="J51" s="332" t="e">
        <f>IF(ISNUMBER(Regressions!K61),ROUND(Regressions!K61, 1), NA())</f>
        <v>#N/A</v>
      </c>
      <c r="K51" s="330" t="e">
        <f>IF(ISNUMBER(Regressions!L61),ROUND(Regressions!L61, 1), NA())</f>
        <v>#N/A</v>
      </c>
      <c r="L51" s="228" t="e">
        <f>IF(ISNUMBER(Regressions!M61),ROUND(Regressions!M61, 1), NA())</f>
        <v>#N/A</v>
      </c>
      <c r="M51" s="331" t="e">
        <f>IF(ISNUMBER(Regressions!N61),ROUND(Regressions!N61, 1), NA())</f>
        <v>#N/A</v>
      </c>
      <c r="N51" s="227" t="e">
        <f>IF(ISNUMBER(Regressions!O61),ROUND(Regressions!O61, 1), NA())</f>
        <v>#N/A</v>
      </c>
      <c r="O51" s="332" t="e">
        <f>IF(ISNUMBER(Regressions!Q61),ROUND(Regressions!Q61, 1), NA())</f>
        <v>#N/A</v>
      </c>
      <c r="P51" s="330" t="e">
        <f>IF(ISNUMBER(Regressions!R61),ROUND(Regressions!R61, 1), NA())</f>
        <v>#N/A</v>
      </c>
      <c r="Q51" s="229" t="e">
        <f>IF(ISNUMBER(Regressions!S61),ROUND(Regressions!S61, 1), NA())</f>
        <v>#N/A</v>
      </c>
      <c r="R51" s="331" t="e">
        <f>IF(ISNUMBER(Regressions!T61),ROUND(Regressions!T61, 1), NA())</f>
        <v>#N/A</v>
      </c>
      <c r="S51" s="227" t="e">
        <f>IF(ISNUMBER(Regressions!U61),ROUND(Regressions!U61, 1), NA())</f>
        <v>#N/A</v>
      </c>
    </row>
    <row xmlns:x14ac="http://schemas.microsoft.com/office/spreadsheetml/2009/9/ac" r="52" x14ac:dyDescent="0.2">
      <c r="A52" s="326" t="str">
        <f>IF(ISBLANK(Regressions!A62), " ", Regressions!A62)</f>
        <v>Haiti</v>
      </c>
      <c r="B52" s="327">
        <f>IF(ISBLANK(Regressions!B62), " ", Regressions!B62)</f>
        <v>2017</v>
      </c>
      <c r="C52" s="333" t="str">
        <f>IF(ISBLANK(Regressions!C62), " ", Regressions!C62)</f>
        <v>Urban</v>
      </c>
      <c r="D52" s="329">
        <f>IF(ISBLANK(Regressions!D62), " ", Regressions!D62)</f>
        <v>2052051.1828108979</v>
      </c>
      <c r="E52" s="225" t="e">
        <f>IF(ISNUMBER(Regressions!E62),ROUND(Regressions!E62, 1), NA())</f>
        <v>#N/A</v>
      </c>
      <c r="F52" s="330" t="e">
        <f>IF(ISNUMBER(Regressions!F62),ROUND(Regressions!F62, 1), NA())</f>
        <v>#N/A</v>
      </c>
      <c r="G52" s="226" t="e">
        <f>IF(ISNUMBER(Regressions!G62),ROUND(Regressions!G62, 1), NA())</f>
        <v>#N/A</v>
      </c>
      <c r="H52" s="331" t="e">
        <f>IF(ISNUMBER(Regressions!H62),ROUND(Regressions!H62, 1), NA())</f>
        <v>#N/A</v>
      </c>
      <c r="I52" s="227" t="e">
        <f>IF(ISNUMBER(Regressions!I62),ROUND(Regressions!I62, 1), NA())</f>
        <v>#N/A</v>
      </c>
      <c r="J52" s="332" t="e">
        <f>IF(ISNUMBER(Regressions!K62),ROUND(Regressions!K62, 1), NA())</f>
        <v>#N/A</v>
      </c>
      <c r="K52" s="330" t="e">
        <f>IF(ISNUMBER(Regressions!L62),ROUND(Regressions!L62, 1), NA())</f>
        <v>#N/A</v>
      </c>
      <c r="L52" s="228" t="e">
        <f>IF(ISNUMBER(Regressions!M62),ROUND(Regressions!M62, 1), NA())</f>
        <v>#N/A</v>
      </c>
      <c r="M52" s="331" t="e">
        <f>IF(ISNUMBER(Regressions!N62),ROUND(Regressions!N62, 1), NA())</f>
        <v>#N/A</v>
      </c>
      <c r="N52" s="227" t="e">
        <f>IF(ISNUMBER(Regressions!O62),ROUND(Regressions!O62, 1), NA())</f>
        <v>#N/A</v>
      </c>
      <c r="O52" s="332" t="e">
        <f>IF(ISNUMBER(Regressions!Q62),ROUND(Regressions!Q62, 1), NA())</f>
        <v>#N/A</v>
      </c>
      <c r="P52" s="330" t="e">
        <f>IF(ISNUMBER(Regressions!R62),ROUND(Regressions!R62, 1), NA())</f>
        <v>#N/A</v>
      </c>
      <c r="Q52" s="229" t="e">
        <f>IF(ISNUMBER(Regressions!S62),ROUND(Regressions!S62, 1), NA())</f>
        <v>#N/A</v>
      </c>
      <c r="R52" s="331" t="e">
        <f>IF(ISNUMBER(Regressions!T62),ROUND(Regressions!T62, 1), NA())</f>
        <v>#N/A</v>
      </c>
      <c r="S52" s="227" t="e">
        <f>IF(ISNUMBER(Regressions!U62),ROUND(Regressions!U62, 1), NA())</f>
        <v>#N/A</v>
      </c>
    </row>
    <row xmlns:x14ac="http://schemas.microsoft.com/office/spreadsheetml/2009/9/ac" r="53" x14ac:dyDescent="0.2">
      <c r="A53" s="326" t="str">
        <f>IF(ISBLANK(Regressions!A63), " ", Regressions!A63)</f>
        <v>Haiti</v>
      </c>
      <c r="B53" s="327">
        <f>IF(ISBLANK(Regressions!B63), " ", Regressions!B63)</f>
        <v>2018</v>
      </c>
      <c r="C53" s="333" t="str">
        <f>IF(ISBLANK(Regressions!C63), " ", Regressions!C63)</f>
        <v>Urban</v>
      </c>
      <c r="D53" s="329">
        <f>IF(ISBLANK(Regressions!D63), " ", Regressions!D63)</f>
        <v>2096617.1461700441</v>
      </c>
      <c r="E53" s="225" t="e">
        <f>IF(ISNUMBER(Regressions!E63),ROUND(Regressions!E63, 1), NA())</f>
        <v>#N/A</v>
      </c>
      <c r="F53" s="330" t="e">
        <f>IF(ISNUMBER(Regressions!F63),ROUND(Regressions!F63, 1), NA())</f>
        <v>#N/A</v>
      </c>
      <c r="G53" s="226" t="e">
        <f>IF(ISNUMBER(Regressions!G63),ROUND(Regressions!G63, 1), NA())</f>
        <v>#N/A</v>
      </c>
      <c r="H53" s="331" t="e">
        <f>IF(ISNUMBER(Regressions!H63),ROUND(Regressions!H63, 1), NA())</f>
        <v>#N/A</v>
      </c>
      <c r="I53" s="227" t="e">
        <f>IF(ISNUMBER(Regressions!I63),ROUND(Regressions!I63, 1), NA())</f>
        <v>#N/A</v>
      </c>
      <c r="J53" s="332" t="e">
        <f>IF(ISNUMBER(Regressions!K63),ROUND(Regressions!K63, 1), NA())</f>
        <v>#N/A</v>
      </c>
      <c r="K53" s="330" t="e">
        <f>IF(ISNUMBER(Regressions!L63),ROUND(Regressions!L63, 1), NA())</f>
        <v>#N/A</v>
      </c>
      <c r="L53" s="228" t="e">
        <f>IF(ISNUMBER(Regressions!M63),ROUND(Regressions!M63, 1), NA())</f>
        <v>#N/A</v>
      </c>
      <c r="M53" s="331" t="e">
        <f>IF(ISNUMBER(Regressions!N63),ROUND(Regressions!N63, 1), NA())</f>
        <v>#N/A</v>
      </c>
      <c r="N53" s="227" t="e">
        <f>IF(ISNUMBER(Regressions!O63),ROUND(Regressions!O63, 1), NA())</f>
        <v>#N/A</v>
      </c>
      <c r="O53" s="332" t="e">
        <f>IF(ISNUMBER(Regressions!Q63),ROUND(Regressions!Q63, 1), NA())</f>
        <v>#N/A</v>
      </c>
      <c r="P53" s="330" t="e">
        <f>IF(ISNUMBER(Regressions!R63),ROUND(Regressions!R63, 1), NA())</f>
        <v>#N/A</v>
      </c>
      <c r="Q53" s="229" t="e">
        <f>IF(ISNUMBER(Regressions!S63),ROUND(Regressions!S63, 1), NA())</f>
        <v>#N/A</v>
      </c>
      <c r="R53" s="331" t="e">
        <f>IF(ISNUMBER(Regressions!T63),ROUND(Regressions!T63, 1), NA())</f>
        <v>#N/A</v>
      </c>
      <c r="S53" s="227" t="e">
        <f>IF(ISNUMBER(Regressions!U63),ROUND(Regressions!U63, 1), NA())</f>
        <v>#N/A</v>
      </c>
    </row>
    <row xmlns:x14ac="http://schemas.microsoft.com/office/spreadsheetml/2009/9/ac" r="54" x14ac:dyDescent="0.2">
      <c r="A54" s="326" t="str">
        <f>IF(ISBLANK(Regressions!A64), " ", Regressions!A64)</f>
        <v>Haiti</v>
      </c>
      <c r="B54" s="327">
        <f>IF(ISBLANK(Regressions!B64), " ", Regressions!B64)</f>
        <v>2019</v>
      </c>
      <c r="C54" s="333" t="str">
        <f>IF(ISBLANK(Regressions!C64), " ", Regressions!C64)</f>
        <v>Urban</v>
      </c>
      <c r="D54" s="329">
        <f>IF(ISBLANK(Regressions!D64), " ", Regressions!D64)</f>
        <v>2140665.1967536919</v>
      </c>
      <c r="E54" s="225" t="e">
        <f>IF(ISNUMBER(Regressions!E64),ROUND(Regressions!E64, 1), NA())</f>
        <v>#N/A</v>
      </c>
      <c r="F54" s="330" t="e">
        <f>IF(ISNUMBER(Regressions!F64),ROUND(Regressions!F64, 1), NA())</f>
        <v>#N/A</v>
      </c>
      <c r="G54" s="226" t="e">
        <f>IF(ISNUMBER(Regressions!G64),ROUND(Regressions!G64, 1), NA())</f>
        <v>#N/A</v>
      </c>
      <c r="H54" s="331" t="e">
        <f>IF(ISNUMBER(Regressions!H64),ROUND(Regressions!H64, 1), NA())</f>
        <v>#N/A</v>
      </c>
      <c r="I54" s="227" t="e">
        <f>IF(ISNUMBER(Regressions!I64),ROUND(Regressions!I64, 1), NA())</f>
        <v>#N/A</v>
      </c>
      <c r="J54" s="332" t="e">
        <f>IF(ISNUMBER(Regressions!K64),ROUND(Regressions!K64, 1), NA())</f>
        <v>#N/A</v>
      </c>
      <c r="K54" s="330" t="e">
        <f>IF(ISNUMBER(Regressions!L64),ROUND(Regressions!L64, 1), NA())</f>
        <v>#N/A</v>
      </c>
      <c r="L54" s="228" t="e">
        <f>IF(ISNUMBER(Regressions!M64),ROUND(Regressions!M64, 1), NA())</f>
        <v>#N/A</v>
      </c>
      <c r="M54" s="331" t="e">
        <f>IF(ISNUMBER(Regressions!N64),ROUND(Regressions!N64, 1), NA())</f>
        <v>#N/A</v>
      </c>
      <c r="N54" s="227" t="e">
        <f>IF(ISNUMBER(Regressions!O64),ROUND(Regressions!O64, 1), NA())</f>
        <v>#N/A</v>
      </c>
      <c r="O54" s="332" t="e">
        <f>IF(ISNUMBER(Regressions!Q64),ROUND(Regressions!Q64, 1), NA())</f>
        <v>#N/A</v>
      </c>
      <c r="P54" s="330" t="e">
        <f>IF(ISNUMBER(Regressions!R64),ROUND(Regressions!R64, 1), NA())</f>
        <v>#N/A</v>
      </c>
      <c r="Q54" s="229" t="e">
        <f>IF(ISNUMBER(Regressions!S64),ROUND(Regressions!S64, 1), NA())</f>
        <v>#N/A</v>
      </c>
      <c r="R54" s="331" t="e">
        <f>IF(ISNUMBER(Regressions!T64),ROUND(Regressions!T64, 1), NA())</f>
        <v>#N/A</v>
      </c>
      <c r="S54" s="227" t="e">
        <f>IF(ISNUMBER(Regressions!U64),ROUND(Regressions!U64, 1), NA())</f>
        <v>#N/A</v>
      </c>
    </row>
    <row xmlns:x14ac="http://schemas.microsoft.com/office/spreadsheetml/2009/9/ac" r="55" ht="13.5" customHeight="true" x14ac:dyDescent="0.2">
      <c r="A55" s="326" t="str">
        <f>IF(ISBLANK(Regressions!A65), " ", Regressions!A65)</f>
        <v>Haiti</v>
      </c>
      <c r="B55" s="327">
        <f>IF(ISBLANK(Regressions!B65), " ", Regressions!B65)</f>
        <v>2020</v>
      </c>
      <c r="C55" s="333" t="str">
        <f>IF(ISBLANK(Regressions!C65), " ", Regressions!C65)</f>
        <v>Urban</v>
      </c>
      <c r="D55" s="329">
        <f>IF(ISBLANK(Regressions!D65), " ", Regressions!D65)</f>
        <v>2183408.8184146499</v>
      </c>
      <c r="E55" s="225" t="e">
        <f>IF(ISNUMBER(Regressions!E65),ROUND(Regressions!E65, 1), NA())</f>
        <v>#N/A</v>
      </c>
      <c r="F55" s="330" t="e">
        <f>IF(ISNUMBER(Regressions!F65),ROUND(Regressions!F65, 1), NA())</f>
        <v>#N/A</v>
      </c>
      <c r="G55" s="226" t="e">
        <f>IF(ISNUMBER(Regressions!G65),ROUND(Regressions!G65, 1), NA())</f>
        <v>#N/A</v>
      </c>
      <c r="H55" s="331" t="e">
        <f>IF(ISNUMBER(Regressions!H65),ROUND(Regressions!H65, 1), NA())</f>
        <v>#N/A</v>
      </c>
      <c r="I55" s="227" t="e">
        <f>IF(ISNUMBER(Regressions!I65),ROUND(Regressions!I65, 1), NA())</f>
        <v>#N/A</v>
      </c>
      <c r="J55" s="332" t="e">
        <f>IF(ISNUMBER(Regressions!K65),ROUND(Regressions!K65, 1), NA())</f>
        <v>#N/A</v>
      </c>
      <c r="K55" s="330" t="e">
        <f>IF(ISNUMBER(Regressions!L65),ROUND(Regressions!L65, 1), NA())</f>
        <v>#N/A</v>
      </c>
      <c r="L55" s="228" t="e">
        <f>IF(ISNUMBER(Regressions!M65),ROUND(Regressions!M65, 1), NA())</f>
        <v>#N/A</v>
      </c>
      <c r="M55" s="331" t="e">
        <f>IF(ISNUMBER(Regressions!N65),ROUND(Regressions!N65, 1), NA())</f>
        <v>#N/A</v>
      </c>
      <c r="N55" s="227" t="e">
        <f>IF(ISNUMBER(Regressions!O65),ROUND(Regressions!O65, 1), NA())</f>
        <v>#N/A</v>
      </c>
      <c r="O55" s="332" t="e">
        <f>IF(ISNUMBER(Regressions!Q65),ROUND(Regressions!Q65, 1), NA())</f>
        <v>#N/A</v>
      </c>
      <c r="P55" s="330" t="e">
        <f>IF(ISNUMBER(Regressions!R65),ROUND(Regressions!R65, 1), NA())</f>
        <v>#N/A</v>
      </c>
      <c r="Q55" s="229" t="e">
        <f>IF(ISNUMBER(Regressions!S65),ROUND(Regressions!S65, 1), NA())</f>
        <v>#N/A</v>
      </c>
      <c r="R55" s="331" t="e">
        <f>IF(ISNUMBER(Regressions!T65),ROUND(Regressions!T65, 1), NA())</f>
        <v>#N/A</v>
      </c>
      <c r="S55" s="227" t="e">
        <f>IF(ISNUMBER(Regressions!U65),ROUND(Regressions!U65, 1), NA())</f>
        <v>#N/A</v>
      </c>
    </row>
    <row xmlns:x14ac="http://schemas.microsoft.com/office/spreadsheetml/2009/9/ac" r="56" x14ac:dyDescent="0.2">
      <c r="A56" s="384" t="str">
        <f>IF(ISBLANK(Regressions!A66), " ", Regressions!A66)</f>
        <v>Haiti</v>
      </c>
      <c r="B56" s="385">
        <f>IF(ISBLANK(Regressions!B66), " ", Regressions!B66)</f>
        <v>2021</v>
      </c>
      <c r="C56" s="386" t="str">
        <f>IF(ISBLANK(Regressions!C66), " ", Regressions!C66)</f>
        <v>Urban</v>
      </c>
      <c r="D56" s="387">
        <f>IF(ISBLANK(Regressions!D66), " ", Regressions!D66)</f>
        <v>2227324.690971375</v>
      </c>
      <c r="E56" s="390" t="e">
        <f>IF(ISNUMBER(Regressions!E66),ROUND(Regressions!E66, 1), NA())</f>
        <v>#N/A</v>
      </c>
      <c r="F56" s="388" t="e">
        <f>IF(ISNUMBER(Regressions!F66),ROUND(Regressions!F66, 1), NA())</f>
        <v>#N/A</v>
      </c>
      <c r="G56" s="391" t="e">
        <f>IF(ISNUMBER(Regressions!G66),ROUND(Regressions!G66, 1), NA())</f>
        <v>#N/A</v>
      </c>
      <c r="H56" s="389" t="e">
        <f>IF(ISNUMBER(Regressions!H66),ROUND(Regressions!H66, 1), NA())</f>
        <v>#N/A</v>
      </c>
      <c r="I56" s="392" t="e">
        <f>IF(ISNUMBER(Regressions!I66),ROUND(Regressions!I66, 1), NA())</f>
        <v>#N/A</v>
      </c>
      <c r="J56" s="390" t="e">
        <f>IF(ISNUMBER(Regressions!K66),ROUND(Regressions!K66, 1), NA())</f>
        <v>#N/A</v>
      </c>
      <c r="K56" s="388" t="e">
        <f>IF(ISNUMBER(Regressions!L66),ROUND(Regressions!L66, 1), NA())</f>
        <v>#N/A</v>
      </c>
      <c r="L56" s="393" t="e">
        <f>IF(ISNUMBER(Regressions!M66),ROUND(Regressions!M66, 1), NA())</f>
        <v>#N/A</v>
      </c>
      <c r="M56" s="389" t="e">
        <f>IF(ISNUMBER(Regressions!N66),ROUND(Regressions!N66, 1), NA())</f>
        <v>#N/A</v>
      </c>
      <c r="N56" s="392" t="e">
        <f>IF(ISNUMBER(Regressions!O66),ROUND(Regressions!O66, 1), NA())</f>
        <v>#N/A</v>
      </c>
      <c r="O56" s="390" t="e">
        <f>IF(ISNUMBER(Regressions!Q66),ROUND(Regressions!Q66, 1), NA())</f>
        <v>#N/A</v>
      </c>
      <c r="P56" s="388" t="e">
        <f>IF(ISNUMBER(Regressions!R66),ROUND(Regressions!R66, 1), NA())</f>
        <v>#N/A</v>
      </c>
      <c r="Q56" s="394" t="e">
        <f>IF(ISNUMBER(Regressions!S66),ROUND(Regressions!S66, 1), NA())</f>
        <v>#N/A</v>
      </c>
      <c r="R56" s="389" t="e">
        <f>IF(ISNUMBER(Regressions!T66),ROUND(Regressions!T66, 1), NA())</f>
        <v>#N/A</v>
      </c>
      <c r="S56" s="392" t="e">
        <f>IF(ISNUMBER(Regressions!U66),ROUND(Regressions!U66, 1), NA())</f>
        <v>#N/A</v>
      </c>
      <c r="T56" s="383"/>
      <c r="U56" s="383"/>
      <c r="V56" s="383"/>
      <c r="W56" s="383"/>
      <c r="X56" s="383"/>
      <c r="Y56" s="383"/>
      <c r="Z56" s="383"/>
      <c r="AA56" s="383"/>
      <c r="AB56" s="383"/>
      <c r="AC56" s="383"/>
    </row>
    <row xmlns:x14ac="http://schemas.microsoft.com/office/spreadsheetml/2009/9/ac" r="57" x14ac:dyDescent="0.2">
      <c r="A57" s="326" t="str">
        <f>IF(ISBLANK(Regressions!A67), " ", Regressions!A67)</f>
        <v>Haiti</v>
      </c>
      <c r="B57" s="327">
        <f>IF(ISBLANK(Regressions!B67), " ", Regressions!B67)</f>
        <v>2022</v>
      </c>
      <c r="C57" s="333" t="str">
        <f>IF(ISBLANK(Regressions!C67), " ", Regressions!C67)</f>
        <v>Urban</v>
      </c>
      <c r="D57" s="329">
        <f>IF(ISBLANK(Regressions!D67), " ", Regressions!D67)</f>
        <v>2270484.339220047</v>
      </c>
      <c r="E57" s="225" t="e">
        <f>IF(ISNUMBER(Regressions!E67),ROUND(Regressions!E67, 1), NA())</f>
        <v>#N/A</v>
      </c>
      <c r="F57" s="330" t="e">
        <f>IF(ISNUMBER(Regressions!F67),ROUND(Regressions!F67, 1), NA())</f>
        <v>#N/A</v>
      </c>
      <c r="G57" s="226" t="e">
        <f>IF(ISNUMBER(Regressions!G67),ROUND(Regressions!G67, 1), NA())</f>
        <v>#N/A</v>
      </c>
      <c r="H57" s="331" t="e">
        <f>IF(ISNUMBER(Regressions!H67),ROUND(Regressions!H67, 1), NA())</f>
        <v>#N/A</v>
      </c>
      <c r="I57" s="227" t="e">
        <f>IF(ISNUMBER(Regressions!I67),ROUND(Regressions!I67, 1), NA())</f>
        <v>#N/A</v>
      </c>
      <c r="J57" s="332" t="e">
        <f>IF(ISNUMBER(Regressions!K67),ROUND(Regressions!K67, 1), NA())</f>
        <v>#N/A</v>
      </c>
      <c r="K57" s="330" t="e">
        <f>IF(ISNUMBER(Regressions!L67),ROUND(Regressions!L67, 1), NA())</f>
        <v>#N/A</v>
      </c>
      <c r="L57" s="228" t="e">
        <f>IF(ISNUMBER(Regressions!M67),ROUND(Regressions!M67, 1), NA())</f>
        <v>#N/A</v>
      </c>
      <c r="M57" s="331" t="e">
        <f>IF(ISNUMBER(Regressions!N67),ROUND(Regressions!N67, 1), NA())</f>
        <v>#N/A</v>
      </c>
      <c r="N57" s="227" t="e">
        <f>IF(ISNUMBER(Regressions!O67),ROUND(Regressions!O67, 1), NA())</f>
        <v>#N/A</v>
      </c>
      <c r="O57" s="332" t="e">
        <f>IF(ISNUMBER(Regressions!Q67),ROUND(Regressions!Q67, 1), NA())</f>
        <v>#N/A</v>
      </c>
      <c r="P57" s="330" t="e">
        <f>IF(ISNUMBER(Regressions!R67),ROUND(Regressions!R67, 1), NA())</f>
        <v>#N/A</v>
      </c>
      <c r="Q57" s="229" t="e">
        <f>IF(ISNUMBER(Regressions!S67),ROUND(Regressions!S67, 1), NA())</f>
        <v>#N/A</v>
      </c>
      <c r="R57" s="331" t="e">
        <f>IF(ISNUMBER(Regressions!T67),ROUND(Regressions!T67, 1), NA())</f>
        <v>#N/A</v>
      </c>
      <c r="S57" s="227" t="e">
        <f>IF(ISNUMBER(Regressions!U67),ROUND(Regressions!U67, 1), NA())</f>
        <v>#N/A</v>
      </c>
    </row>
    <row xmlns:x14ac="http://schemas.microsoft.com/office/spreadsheetml/2009/9/ac" r="58" x14ac:dyDescent="0.2">
      <c r="A58" s="334" t="str">
        <f>IF(ISBLANK(Regressions!A68), " ", Regressions!A68)</f>
        <v>Haiti</v>
      </c>
      <c r="B58" s="335">
        <f>IF(ISBLANK(Regressions!B68), " ", Regressions!B68)</f>
        <v>2023</v>
      </c>
      <c r="C58" s="336" t="str">
        <f>IF(ISBLANK(Regressions!C68), " ", Regressions!C68)</f>
        <v>Urban</v>
      </c>
      <c r="D58" s="337">
        <f>IF(ISBLANK(Regressions!D68), " ", Regressions!D68)</f>
        <v>2313354.6168017578</v>
      </c>
      <c r="E58" s="338" t="e">
        <f>IF(ISNUMBER(Regressions!E68),ROUND(Regressions!E68, 1), NA())</f>
        <v>#N/A</v>
      </c>
      <c r="F58" s="339" t="e">
        <f>IF(ISNUMBER(Regressions!F68),ROUND(Regressions!F68, 1), NA())</f>
        <v>#N/A</v>
      </c>
      <c r="G58" s="340" t="e">
        <f>IF(ISNUMBER(Regressions!G68),ROUND(Regressions!G68, 1), NA())</f>
        <v>#N/A</v>
      </c>
      <c r="H58" s="341" t="e">
        <f>IF(ISNUMBER(Regressions!H68),ROUND(Regressions!H68, 1), NA())</f>
        <v>#N/A</v>
      </c>
      <c r="I58" s="342" t="e">
        <f>IF(ISNUMBER(Regressions!I68),ROUND(Regressions!I68, 1), NA())</f>
        <v>#N/A</v>
      </c>
      <c r="J58" s="343" t="e">
        <f>IF(ISNUMBER(Regressions!K68),ROUND(Regressions!K68, 1), NA())</f>
        <v>#N/A</v>
      </c>
      <c r="K58" s="339" t="e">
        <f>IF(ISNUMBER(Regressions!L68),ROUND(Regressions!L68, 1), NA())</f>
        <v>#N/A</v>
      </c>
      <c r="L58" s="344" t="e">
        <f>IF(ISNUMBER(Regressions!M68),ROUND(Regressions!M68, 1), NA())</f>
        <v>#N/A</v>
      </c>
      <c r="M58" s="341" t="e">
        <f>IF(ISNUMBER(Regressions!N68),ROUND(Regressions!N68, 1), NA())</f>
        <v>#N/A</v>
      </c>
      <c r="N58" s="342" t="e">
        <f>IF(ISNUMBER(Regressions!O68),ROUND(Regressions!O68, 1), NA())</f>
        <v>#N/A</v>
      </c>
      <c r="O58" s="343" t="e">
        <f>IF(ISNUMBER(Regressions!Q68),ROUND(Regressions!Q68, 1), NA())</f>
        <v>#N/A</v>
      </c>
      <c r="P58" s="339" t="e">
        <f>IF(ISNUMBER(Regressions!R68),ROUND(Regressions!R68, 1), NA())</f>
        <v>#N/A</v>
      </c>
      <c r="Q58" s="345" t="e">
        <f>IF(ISNUMBER(Regressions!S68),ROUND(Regressions!S68, 1), NA())</f>
        <v>#N/A</v>
      </c>
      <c r="R58" s="341" t="e">
        <f>IF(ISNUMBER(Regressions!T68),ROUND(Regressions!T68, 1), NA())</f>
        <v>#N/A</v>
      </c>
      <c r="S58" s="342" t="e">
        <f>IF(ISNUMBER(Regressions!U68),ROUND(Regressions!U68, 1), NA())</f>
        <v>#N/A</v>
      </c>
    </row>
    <row xmlns:x14ac="http://schemas.microsoft.com/office/spreadsheetml/2009/9/ac" r="59" hidden="true" x14ac:dyDescent="0.2">
      <c r="A59" s="326" t="str">
        <f>IF(ISBLANK(Regressions!A69), " ", Regressions!A69)</f>
        <v>Haiti</v>
      </c>
      <c r="B59" s="327">
        <f>IF(ISBLANK(Regressions!B69), " ", Regressions!B69)</f>
        <v>2024</v>
      </c>
      <c r="C59" s="333" t="str">
        <f>IF(ISBLANK(Regressions!C69), " ", Regressions!C69)</f>
        <v>Urban</v>
      </c>
      <c r="D59" s="329" t="str">
        <f>IF(ISBLANK(Regressions!D69), " ", Regressions!D69)</f>
        <v> </v>
      </c>
      <c r="E59" s="225" t="e">
        <f>IF(ISNUMBER(Regressions!E69),ROUND(Regressions!E69, 1), NA())</f>
        <v>#N/A</v>
      </c>
      <c r="F59" s="330" t="e">
        <f>IF(ISNUMBER(Regressions!F69),ROUND(Regressions!F69, 1), NA())</f>
        <v>#N/A</v>
      </c>
      <c r="G59" s="226" t="e">
        <f>IF(ISNUMBER(Regressions!G69),ROUND(Regressions!G69, 1), NA())</f>
        <v>#N/A</v>
      </c>
      <c r="H59" s="331" t="e">
        <f>IF(ISNUMBER(Regressions!H69),ROUND(Regressions!H69, 1), NA())</f>
        <v>#N/A</v>
      </c>
      <c r="I59" s="227" t="e">
        <f>IF(ISNUMBER(Regressions!I69),ROUND(Regressions!I69, 1), NA())</f>
        <v>#N/A</v>
      </c>
      <c r="J59" s="332" t="e">
        <f>IF(ISNUMBER(Regressions!K69),ROUND(Regressions!K69, 1), NA())</f>
        <v>#N/A</v>
      </c>
      <c r="K59" s="330" t="e">
        <f>IF(ISNUMBER(Regressions!L69),ROUND(Regressions!L69, 1), NA())</f>
        <v>#N/A</v>
      </c>
      <c r="L59" s="228" t="e">
        <f>IF(ISNUMBER(Regressions!M69),ROUND(Regressions!M69, 1), NA())</f>
        <v>#N/A</v>
      </c>
      <c r="M59" s="331" t="e">
        <f>IF(ISNUMBER(Regressions!N69),ROUND(Regressions!N69, 1), NA())</f>
        <v>#N/A</v>
      </c>
      <c r="N59" s="227" t="e">
        <f>IF(ISNUMBER(Regressions!O69),ROUND(Regressions!O69, 1), NA())</f>
        <v>#N/A</v>
      </c>
      <c r="O59" s="332" t="e">
        <f>IF(ISNUMBER(Regressions!Q69),ROUND(Regressions!Q69, 1), NA())</f>
        <v>#N/A</v>
      </c>
      <c r="P59" s="330" t="e">
        <f>IF(ISNUMBER(Regressions!R69),ROUND(Regressions!R69, 1), NA())</f>
        <v>#N/A</v>
      </c>
      <c r="Q59" s="229" t="e">
        <f>IF(ISNUMBER(Regressions!S69),ROUND(Regressions!S69, 1), NA())</f>
        <v>#N/A</v>
      </c>
      <c r="R59" s="331" t="e">
        <f>IF(ISNUMBER(Regressions!T69),ROUND(Regressions!T69, 1), NA())</f>
        <v>#N/A</v>
      </c>
      <c r="S59" s="227" t="e">
        <f>IF(ISNUMBER(Regressions!U69),ROUND(Regressions!U69, 1), NA())</f>
        <v>#N/A</v>
      </c>
    </row>
    <row xmlns:x14ac="http://schemas.microsoft.com/office/spreadsheetml/2009/9/ac" r="60" hidden="true" x14ac:dyDescent="0.2">
      <c r="A60" s="326" t="str">
        <f>IF(ISBLANK(Regressions!A70), " ", Regressions!A70)</f>
        <v>Haiti</v>
      </c>
      <c r="B60" s="327">
        <f>IF(ISBLANK(Regressions!B70), " ", Regressions!B70)</f>
        <v>2025</v>
      </c>
      <c r="C60" s="333" t="str">
        <f>IF(ISBLANK(Regressions!C70), " ", Regressions!C70)</f>
        <v>Urban</v>
      </c>
      <c r="D60" s="329" t="str">
        <f>IF(ISBLANK(Regressions!D70), " ", Regressions!D70)</f>
        <v> </v>
      </c>
      <c r="E60" s="225" t="e">
        <f>IF(ISNUMBER(Regressions!E70),ROUND(Regressions!E70, 1), NA())</f>
        <v>#N/A</v>
      </c>
      <c r="F60" s="330" t="e">
        <f>IF(ISNUMBER(Regressions!F70),ROUND(Regressions!F70, 1), NA())</f>
        <v>#N/A</v>
      </c>
      <c r="G60" s="226" t="e">
        <f>IF(ISNUMBER(Regressions!G70),ROUND(Regressions!G70, 1), NA())</f>
        <v>#N/A</v>
      </c>
      <c r="H60" s="331" t="e">
        <f>IF(ISNUMBER(Regressions!H70),ROUND(Regressions!H70, 1), NA())</f>
        <v>#N/A</v>
      </c>
      <c r="I60" s="227" t="e">
        <f>IF(ISNUMBER(Regressions!I70),ROUND(Regressions!I70, 1), NA())</f>
        <v>#N/A</v>
      </c>
      <c r="J60" s="332" t="e">
        <f>IF(ISNUMBER(Regressions!K70),ROUND(Regressions!K70, 1), NA())</f>
        <v>#N/A</v>
      </c>
      <c r="K60" s="330" t="e">
        <f>IF(ISNUMBER(Regressions!L70),ROUND(Regressions!L70, 1), NA())</f>
        <v>#N/A</v>
      </c>
      <c r="L60" s="228" t="e">
        <f>IF(ISNUMBER(Regressions!M70),ROUND(Regressions!M70, 1), NA())</f>
        <v>#N/A</v>
      </c>
      <c r="M60" s="331" t="e">
        <f>IF(ISNUMBER(Regressions!N70),ROUND(Regressions!N70, 1), NA())</f>
        <v>#N/A</v>
      </c>
      <c r="N60" s="227" t="e">
        <f>IF(ISNUMBER(Regressions!O70),ROUND(Regressions!O70, 1), NA())</f>
        <v>#N/A</v>
      </c>
      <c r="O60" s="332" t="e">
        <f>IF(ISNUMBER(Regressions!Q70),ROUND(Regressions!Q70, 1), NA())</f>
        <v>#N/A</v>
      </c>
      <c r="P60" s="330" t="e">
        <f>IF(ISNUMBER(Regressions!R70),ROUND(Regressions!R70, 1), NA())</f>
        <v>#N/A</v>
      </c>
      <c r="Q60" s="229" t="e">
        <f>IF(ISNUMBER(Regressions!S70),ROUND(Regressions!S70, 1), NA())</f>
        <v>#N/A</v>
      </c>
      <c r="R60" s="331" t="e">
        <f>IF(ISNUMBER(Regressions!T70),ROUND(Regressions!T70, 1), NA())</f>
        <v>#N/A</v>
      </c>
      <c r="S60" s="227" t="e">
        <f>IF(ISNUMBER(Regressions!U70),ROUND(Regressions!U70, 1), NA())</f>
        <v>#N/A</v>
      </c>
    </row>
    <row xmlns:x14ac="http://schemas.microsoft.com/office/spreadsheetml/2009/9/ac" r="61" hidden="true" x14ac:dyDescent="0.2">
      <c r="A61" s="326" t="str">
        <f>IF(ISBLANK(Regressions!A71), " ", Regressions!A71)</f>
        <v>Haiti</v>
      </c>
      <c r="B61" s="327">
        <f>IF(ISBLANK(Regressions!B71), " ", Regressions!B71)</f>
        <v>2026</v>
      </c>
      <c r="C61" s="333" t="str">
        <f>IF(ISBLANK(Regressions!C71), " ", Regressions!C71)</f>
        <v>Urban</v>
      </c>
      <c r="D61" s="329" t="str">
        <f>IF(ISBLANK(Regressions!D71), " ", Regressions!D71)</f>
        <v> </v>
      </c>
      <c r="E61" s="225" t="e">
        <f>IF(ISNUMBER(Regressions!E71),ROUND(Regressions!E71, 1), NA())</f>
        <v>#N/A</v>
      </c>
      <c r="F61" s="330" t="e">
        <f>IF(ISNUMBER(Regressions!F71),ROUND(Regressions!F71, 1), NA())</f>
        <v>#N/A</v>
      </c>
      <c r="G61" s="226" t="e">
        <f>IF(ISNUMBER(Regressions!G71),ROUND(Regressions!G71, 1), NA())</f>
        <v>#N/A</v>
      </c>
      <c r="H61" s="331" t="e">
        <f>IF(ISNUMBER(Regressions!H71),ROUND(Regressions!H71, 1), NA())</f>
        <v>#N/A</v>
      </c>
      <c r="I61" s="227" t="e">
        <f>IF(ISNUMBER(Regressions!I71),ROUND(Regressions!I71, 1), NA())</f>
        <v>#N/A</v>
      </c>
      <c r="J61" s="332" t="e">
        <f>IF(ISNUMBER(Regressions!K71),ROUND(Regressions!K71, 1), NA())</f>
        <v>#N/A</v>
      </c>
      <c r="K61" s="330" t="e">
        <f>IF(ISNUMBER(Regressions!L71),ROUND(Regressions!L71, 1), NA())</f>
        <v>#N/A</v>
      </c>
      <c r="L61" s="228" t="e">
        <f>IF(ISNUMBER(Regressions!M71),ROUND(Regressions!M71, 1), NA())</f>
        <v>#N/A</v>
      </c>
      <c r="M61" s="331" t="e">
        <f>IF(ISNUMBER(Regressions!N71),ROUND(Regressions!N71, 1), NA())</f>
        <v>#N/A</v>
      </c>
      <c r="N61" s="227" t="e">
        <f>IF(ISNUMBER(Regressions!O71),ROUND(Regressions!O71, 1), NA())</f>
        <v>#N/A</v>
      </c>
      <c r="O61" s="332" t="e">
        <f>IF(ISNUMBER(Regressions!Q71),ROUND(Regressions!Q71, 1), NA())</f>
        <v>#N/A</v>
      </c>
      <c r="P61" s="330" t="e">
        <f>IF(ISNUMBER(Regressions!R71),ROUND(Regressions!R71, 1), NA())</f>
        <v>#N/A</v>
      </c>
      <c r="Q61" s="229" t="e">
        <f>IF(ISNUMBER(Regressions!S71),ROUND(Regressions!S71, 1), NA())</f>
        <v>#N/A</v>
      </c>
      <c r="R61" s="331" t="e">
        <f>IF(ISNUMBER(Regressions!T71),ROUND(Regressions!T71, 1), NA())</f>
        <v>#N/A</v>
      </c>
      <c r="S61" s="227" t="e">
        <f>IF(ISNUMBER(Regressions!U71),ROUND(Regressions!U71, 1), NA())</f>
        <v>#N/A</v>
      </c>
    </row>
    <row xmlns:x14ac="http://schemas.microsoft.com/office/spreadsheetml/2009/9/ac" r="62" hidden="true" x14ac:dyDescent="0.2">
      <c r="A62" s="326" t="str">
        <f>IF(ISBLANK(Regressions!A72), " ", Regressions!A72)</f>
        <v>Haiti</v>
      </c>
      <c r="B62" s="327">
        <f>IF(ISBLANK(Regressions!B72), " ", Regressions!B72)</f>
        <v>2027</v>
      </c>
      <c r="C62" s="333" t="str">
        <f>IF(ISBLANK(Regressions!C72), " ", Regressions!C72)</f>
        <v>Urban</v>
      </c>
      <c r="D62" s="329" t="str">
        <f>IF(ISBLANK(Regressions!D72), " ", Regressions!D72)</f>
        <v> </v>
      </c>
      <c r="E62" s="225" t="e">
        <f>IF(ISNUMBER(Regressions!E72),ROUND(Regressions!E72, 1), NA())</f>
        <v>#N/A</v>
      </c>
      <c r="F62" s="330" t="e">
        <f>IF(ISNUMBER(Regressions!F72),ROUND(Regressions!F72, 1), NA())</f>
        <v>#N/A</v>
      </c>
      <c r="G62" s="226" t="e">
        <f>IF(ISNUMBER(Regressions!G72),ROUND(Regressions!G72, 1), NA())</f>
        <v>#N/A</v>
      </c>
      <c r="H62" s="331" t="e">
        <f>IF(ISNUMBER(Regressions!H72),ROUND(Regressions!H72, 1), NA())</f>
        <v>#N/A</v>
      </c>
      <c r="I62" s="227" t="e">
        <f>IF(ISNUMBER(Regressions!I72),ROUND(Regressions!I72, 1), NA())</f>
        <v>#N/A</v>
      </c>
      <c r="J62" s="332" t="e">
        <f>IF(ISNUMBER(Regressions!K72),ROUND(Regressions!K72, 1), NA())</f>
        <v>#N/A</v>
      </c>
      <c r="K62" s="330" t="e">
        <f>IF(ISNUMBER(Regressions!L72),ROUND(Regressions!L72, 1), NA())</f>
        <v>#N/A</v>
      </c>
      <c r="L62" s="228" t="e">
        <f>IF(ISNUMBER(Regressions!M72),ROUND(Regressions!M72, 1), NA())</f>
        <v>#N/A</v>
      </c>
      <c r="M62" s="331" t="e">
        <f>IF(ISNUMBER(Regressions!N72),ROUND(Regressions!N72, 1), NA())</f>
        <v>#N/A</v>
      </c>
      <c r="N62" s="227" t="e">
        <f>IF(ISNUMBER(Regressions!O72),ROUND(Regressions!O72, 1), NA())</f>
        <v>#N/A</v>
      </c>
      <c r="O62" s="332" t="e">
        <f>IF(ISNUMBER(Regressions!Q72),ROUND(Regressions!Q72, 1), NA())</f>
        <v>#N/A</v>
      </c>
      <c r="P62" s="330" t="e">
        <f>IF(ISNUMBER(Regressions!R72),ROUND(Regressions!R72, 1), NA())</f>
        <v>#N/A</v>
      </c>
      <c r="Q62" s="229" t="e">
        <f>IF(ISNUMBER(Regressions!S72),ROUND(Regressions!S72, 1), NA())</f>
        <v>#N/A</v>
      </c>
      <c r="R62" s="331" t="e">
        <f>IF(ISNUMBER(Regressions!T72),ROUND(Regressions!T72, 1), NA())</f>
        <v>#N/A</v>
      </c>
      <c r="S62" s="227" t="e">
        <f>IF(ISNUMBER(Regressions!U72),ROUND(Regressions!U72, 1), NA())</f>
        <v>#N/A</v>
      </c>
    </row>
    <row xmlns:x14ac="http://schemas.microsoft.com/office/spreadsheetml/2009/9/ac" r="63" hidden="true" x14ac:dyDescent="0.2">
      <c r="A63" s="326" t="str">
        <f>IF(ISBLANK(Regressions!A73), " ", Regressions!A73)</f>
        <v>Haiti</v>
      </c>
      <c r="B63" s="327">
        <f>IF(ISBLANK(Regressions!B73), " ", Regressions!B73)</f>
        <v>2028</v>
      </c>
      <c r="C63" s="333" t="str">
        <f>IF(ISBLANK(Regressions!C73), " ", Regressions!C73)</f>
        <v>Urban</v>
      </c>
      <c r="D63" s="329" t="str">
        <f>IF(ISBLANK(Regressions!D73), " ", Regressions!D73)</f>
        <v> </v>
      </c>
      <c r="E63" s="225" t="e">
        <f>IF(ISNUMBER(Regressions!E73),ROUND(Regressions!E73, 1), NA())</f>
        <v>#N/A</v>
      </c>
      <c r="F63" s="330" t="e">
        <f>IF(ISNUMBER(Regressions!F73),ROUND(Regressions!F73, 1), NA())</f>
        <v>#N/A</v>
      </c>
      <c r="G63" s="226" t="e">
        <f>IF(ISNUMBER(Regressions!G73),ROUND(Regressions!G73, 1), NA())</f>
        <v>#N/A</v>
      </c>
      <c r="H63" s="331" t="e">
        <f>IF(ISNUMBER(Regressions!H73),ROUND(Regressions!H73, 1), NA())</f>
        <v>#N/A</v>
      </c>
      <c r="I63" s="227" t="e">
        <f>IF(ISNUMBER(Regressions!I73),ROUND(Regressions!I73, 1), NA())</f>
        <v>#N/A</v>
      </c>
      <c r="J63" s="332" t="e">
        <f>IF(ISNUMBER(Regressions!K73),ROUND(Regressions!K73, 1), NA())</f>
        <v>#N/A</v>
      </c>
      <c r="K63" s="330" t="e">
        <f>IF(ISNUMBER(Regressions!L73),ROUND(Regressions!L73, 1), NA())</f>
        <v>#N/A</v>
      </c>
      <c r="L63" s="228" t="e">
        <f>IF(ISNUMBER(Regressions!M73),ROUND(Regressions!M73, 1), NA())</f>
        <v>#N/A</v>
      </c>
      <c r="M63" s="331" t="e">
        <f>IF(ISNUMBER(Regressions!N73),ROUND(Regressions!N73, 1), NA())</f>
        <v>#N/A</v>
      </c>
      <c r="N63" s="227" t="e">
        <f>IF(ISNUMBER(Regressions!O73),ROUND(Regressions!O73, 1), NA())</f>
        <v>#N/A</v>
      </c>
      <c r="O63" s="332" t="e">
        <f>IF(ISNUMBER(Regressions!Q73),ROUND(Regressions!Q73, 1), NA())</f>
        <v>#N/A</v>
      </c>
      <c r="P63" s="330" t="e">
        <f>IF(ISNUMBER(Regressions!R73),ROUND(Regressions!R73, 1), NA())</f>
        <v>#N/A</v>
      </c>
      <c r="Q63" s="229" t="e">
        <f>IF(ISNUMBER(Regressions!S73),ROUND(Regressions!S73, 1), NA())</f>
        <v>#N/A</v>
      </c>
      <c r="R63" s="331" t="e">
        <f>IF(ISNUMBER(Regressions!T73),ROUND(Regressions!T73, 1), NA())</f>
        <v>#N/A</v>
      </c>
      <c r="S63" s="227" t="e">
        <f>IF(ISNUMBER(Regressions!U73),ROUND(Regressions!U73, 1), NA())</f>
        <v>#N/A</v>
      </c>
    </row>
    <row xmlns:x14ac="http://schemas.microsoft.com/office/spreadsheetml/2009/9/ac" r="64" hidden="true" x14ac:dyDescent="0.2">
      <c r="A64" s="326" t="str">
        <f>IF(ISBLANK(Regressions!A74), " ", Regressions!A74)</f>
        <v>Haiti</v>
      </c>
      <c r="B64" s="327">
        <f>IF(ISBLANK(Regressions!B74), " ", Regressions!B74)</f>
        <v>2029</v>
      </c>
      <c r="C64" s="333" t="str">
        <f>IF(ISBLANK(Regressions!C74), " ", Regressions!C74)</f>
        <v>Urban</v>
      </c>
      <c r="D64" s="329" t="str">
        <f>IF(ISBLANK(Regressions!D74), " ", Regressions!D74)</f>
        <v> </v>
      </c>
      <c r="E64" s="225" t="e">
        <f>IF(ISNUMBER(Regressions!E74),ROUND(Regressions!E74, 1), NA())</f>
        <v>#N/A</v>
      </c>
      <c r="F64" s="330" t="e">
        <f>IF(ISNUMBER(Regressions!F74),ROUND(Regressions!F74, 1), NA())</f>
        <v>#N/A</v>
      </c>
      <c r="G64" s="226" t="e">
        <f>IF(ISNUMBER(Regressions!G74),ROUND(Regressions!G74, 1), NA())</f>
        <v>#N/A</v>
      </c>
      <c r="H64" s="331" t="e">
        <f>IF(ISNUMBER(Regressions!H74),ROUND(Regressions!H74, 1), NA())</f>
        <v>#N/A</v>
      </c>
      <c r="I64" s="227" t="e">
        <f>IF(ISNUMBER(Regressions!I74),ROUND(Regressions!I74, 1), NA())</f>
        <v>#N/A</v>
      </c>
      <c r="J64" s="332" t="e">
        <f>IF(ISNUMBER(Regressions!K74),ROUND(Regressions!K74, 1), NA())</f>
        <v>#N/A</v>
      </c>
      <c r="K64" s="330" t="e">
        <f>IF(ISNUMBER(Regressions!L74),ROUND(Regressions!L74, 1), NA())</f>
        <v>#N/A</v>
      </c>
      <c r="L64" s="228" t="e">
        <f>IF(ISNUMBER(Regressions!M74),ROUND(Regressions!M74, 1), NA())</f>
        <v>#N/A</v>
      </c>
      <c r="M64" s="331" t="e">
        <f>IF(ISNUMBER(Regressions!N74),ROUND(Regressions!N74, 1), NA())</f>
        <v>#N/A</v>
      </c>
      <c r="N64" s="227" t="e">
        <f>IF(ISNUMBER(Regressions!O74),ROUND(Regressions!O74, 1), NA())</f>
        <v>#N/A</v>
      </c>
      <c r="O64" s="332" t="e">
        <f>IF(ISNUMBER(Regressions!Q74),ROUND(Regressions!Q74, 1), NA())</f>
        <v>#N/A</v>
      </c>
      <c r="P64" s="330" t="e">
        <f>IF(ISNUMBER(Regressions!R74),ROUND(Regressions!R74, 1), NA())</f>
        <v>#N/A</v>
      </c>
      <c r="Q64" s="229" t="e">
        <f>IF(ISNUMBER(Regressions!S74),ROUND(Regressions!S74, 1), NA())</f>
        <v>#N/A</v>
      </c>
      <c r="R64" s="331" t="e">
        <f>IF(ISNUMBER(Regressions!T74),ROUND(Regressions!T74, 1), NA())</f>
        <v>#N/A</v>
      </c>
      <c r="S64" s="227" t="e">
        <f>IF(ISNUMBER(Regressions!U74),ROUND(Regressions!U74, 1), NA())</f>
        <v>#N/A</v>
      </c>
    </row>
    <row xmlns:x14ac="http://schemas.microsoft.com/office/spreadsheetml/2009/9/ac" r="65" hidden="true" x14ac:dyDescent="0.2">
      <c r="A65" s="326" t="str">
        <f>IF(ISBLANK(Regressions!A75), " ", Regressions!A75)</f>
        <v>Haiti</v>
      </c>
      <c r="B65" s="327">
        <f>IF(ISBLANK(Regressions!B75), " ", Regressions!B75)</f>
        <v>2030</v>
      </c>
      <c r="C65" s="333" t="str">
        <f>IF(ISBLANK(Regressions!C75), " ", Regressions!C75)</f>
        <v>Urban</v>
      </c>
      <c r="D65" s="329" t="str">
        <f>IF(ISBLANK(Regressions!D75), " ", Regressions!D75)</f>
        <v> </v>
      </c>
      <c r="E65" s="225" t="e">
        <f>IF(ISNUMBER(Regressions!E75),ROUND(Regressions!E75, 1), NA())</f>
        <v>#N/A</v>
      </c>
      <c r="F65" s="330" t="e">
        <f>IF(ISNUMBER(Regressions!F75),ROUND(Regressions!F75, 1), NA())</f>
        <v>#N/A</v>
      </c>
      <c r="G65" s="226" t="e">
        <f>IF(ISNUMBER(Regressions!G75),ROUND(Regressions!G75, 1), NA())</f>
        <v>#N/A</v>
      </c>
      <c r="H65" s="331" t="e">
        <f>IF(ISNUMBER(Regressions!H75),ROUND(Regressions!H75, 1), NA())</f>
        <v>#N/A</v>
      </c>
      <c r="I65" s="227" t="e">
        <f>IF(ISNUMBER(Regressions!I75),ROUND(Regressions!I75, 1), NA())</f>
        <v>#N/A</v>
      </c>
      <c r="J65" s="332" t="e">
        <f>IF(ISNUMBER(Regressions!K75),ROUND(Regressions!K75, 1), NA())</f>
        <v>#N/A</v>
      </c>
      <c r="K65" s="330" t="e">
        <f>IF(ISNUMBER(Regressions!L75),ROUND(Regressions!L75, 1), NA())</f>
        <v>#N/A</v>
      </c>
      <c r="L65" s="228" t="e">
        <f>IF(ISNUMBER(Regressions!M75),ROUND(Regressions!M75, 1), NA())</f>
        <v>#N/A</v>
      </c>
      <c r="M65" s="331" t="e">
        <f>IF(ISNUMBER(Regressions!N75),ROUND(Regressions!N75, 1), NA())</f>
        <v>#N/A</v>
      </c>
      <c r="N65" s="227" t="e">
        <f>IF(ISNUMBER(Regressions!O75),ROUND(Regressions!O75, 1), NA())</f>
        <v>#N/A</v>
      </c>
      <c r="O65" s="332" t="e">
        <f>IF(ISNUMBER(Regressions!Q75),ROUND(Regressions!Q75, 1), NA())</f>
        <v>#N/A</v>
      </c>
      <c r="P65" s="330" t="e">
        <f>IF(ISNUMBER(Regressions!R75),ROUND(Regressions!R75, 1), NA())</f>
        <v>#N/A</v>
      </c>
      <c r="Q65" s="229" t="e">
        <f>IF(ISNUMBER(Regressions!S75),ROUND(Regressions!S75, 1), NA())</f>
        <v>#N/A</v>
      </c>
      <c r="R65" s="331" t="e">
        <f>IF(ISNUMBER(Regressions!T75),ROUND(Regressions!T75, 1), NA())</f>
        <v>#N/A</v>
      </c>
      <c r="S65" s="227" t="e">
        <f>IF(ISNUMBER(Regressions!U75),ROUND(Regressions!U75, 1), NA())</f>
        <v>#N/A</v>
      </c>
    </row>
    <row xmlns:x14ac="http://schemas.microsoft.com/office/spreadsheetml/2009/9/ac" r="66" x14ac:dyDescent="0.2">
      <c r="A66" s="326" t="str">
        <f>IF(ISBLANK(Regressions!A76), " ", Regressions!A76)</f>
        <v>Haiti</v>
      </c>
      <c r="B66" s="327">
        <f>IF(ISBLANK(Regressions!B76), " ", Regressions!B76)</f>
        <v>2000</v>
      </c>
      <c r="C66" s="333" t="str">
        <f>IF(ISBLANK(Regressions!C76), " ", Regressions!C76)</f>
        <v>Rural</v>
      </c>
      <c r="D66" s="329">
        <f>IF(ISBLANK(Regressions!D76), " ", Regressions!D76)</f>
        <v>2175645.8595492551</v>
      </c>
      <c r="E66" s="225" t="e">
        <f>IF(ISNUMBER(Regressions!E76),ROUND(Regressions!E76, 1), NA())</f>
        <v>#N/A</v>
      </c>
      <c r="F66" s="330" t="e">
        <f>IF(ISNUMBER(Regressions!F76),ROUND(Regressions!F76, 1), NA())</f>
        <v>#N/A</v>
      </c>
      <c r="G66" s="226" t="e">
        <f>IF(ISNUMBER(Regressions!G76),ROUND(Regressions!G76, 1), NA())</f>
        <v>#N/A</v>
      </c>
      <c r="H66" s="331" t="e">
        <f>IF(ISNUMBER(Regressions!H76),ROUND(Regressions!H76, 1), NA())</f>
        <v>#N/A</v>
      </c>
      <c r="I66" s="227" t="e">
        <f>IF(ISNUMBER(Regressions!I76),ROUND(Regressions!I76, 1), NA())</f>
        <v>#N/A</v>
      </c>
      <c r="J66" s="332" t="e">
        <f>IF(ISNUMBER(Regressions!K76),ROUND(Regressions!K76, 1), NA())</f>
        <v>#N/A</v>
      </c>
      <c r="K66" s="330" t="e">
        <f>IF(ISNUMBER(Regressions!L76),ROUND(Regressions!L76, 1), NA())</f>
        <v>#N/A</v>
      </c>
      <c r="L66" s="228" t="e">
        <f>IF(ISNUMBER(Regressions!M76),ROUND(Regressions!M76, 1), NA())</f>
        <v>#N/A</v>
      </c>
      <c r="M66" s="331" t="e">
        <f>IF(ISNUMBER(Regressions!N76),ROUND(Regressions!N76, 1), NA())</f>
        <v>#N/A</v>
      </c>
      <c r="N66" s="227" t="e">
        <f>IF(ISNUMBER(Regressions!O76),ROUND(Regressions!O76, 1), NA())</f>
        <v>#N/A</v>
      </c>
      <c r="O66" s="332" t="e">
        <f>IF(ISNUMBER(Regressions!Q76),ROUND(Regressions!Q76, 1), NA())</f>
        <v>#N/A</v>
      </c>
      <c r="P66" s="330" t="e">
        <f>IF(ISNUMBER(Regressions!R76),ROUND(Regressions!R76, 1), NA())</f>
        <v>#N/A</v>
      </c>
      <c r="Q66" s="229" t="e">
        <f>IF(ISNUMBER(Regressions!S76),ROUND(Regressions!S76, 1), NA())</f>
        <v>#N/A</v>
      </c>
      <c r="R66" s="331" t="e">
        <f>IF(ISNUMBER(Regressions!T76),ROUND(Regressions!T76, 1), NA())</f>
        <v>#N/A</v>
      </c>
      <c r="S66" s="227" t="e">
        <f>IF(ISNUMBER(Regressions!U76),ROUND(Regressions!U76, 1), NA())</f>
        <v>#N/A</v>
      </c>
    </row>
    <row xmlns:x14ac="http://schemas.microsoft.com/office/spreadsheetml/2009/9/ac" r="67" x14ac:dyDescent="0.2">
      <c r="A67" s="326" t="str">
        <f>IF(ISBLANK(Regressions!A77), " ", Regressions!A77)</f>
        <v>Haiti</v>
      </c>
      <c r="B67" s="327">
        <f>IF(ISBLANK(Regressions!B77), " ", Regressions!B77)</f>
        <v>2001</v>
      </c>
      <c r="C67" s="333" t="str">
        <f>IF(ISBLANK(Regressions!C77), " ", Regressions!C77)</f>
        <v>Rural</v>
      </c>
      <c r="D67" s="329">
        <f>IF(ISBLANK(Regressions!D77), " ", Regressions!D77)</f>
        <v>2147947.8605135349</v>
      </c>
      <c r="E67" s="225" t="e">
        <f>IF(ISNUMBER(Regressions!E77),ROUND(Regressions!E77, 1), NA())</f>
        <v>#N/A</v>
      </c>
      <c r="F67" s="330" t="e">
        <f>IF(ISNUMBER(Regressions!F77),ROUND(Regressions!F77, 1), NA())</f>
        <v>#N/A</v>
      </c>
      <c r="G67" s="226" t="e">
        <f>IF(ISNUMBER(Regressions!G77),ROUND(Regressions!G77, 1), NA())</f>
        <v>#N/A</v>
      </c>
      <c r="H67" s="331" t="e">
        <f>IF(ISNUMBER(Regressions!H77),ROUND(Regressions!H77, 1), NA())</f>
        <v>#N/A</v>
      </c>
      <c r="I67" s="227" t="e">
        <f>IF(ISNUMBER(Regressions!I77),ROUND(Regressions!I77, 1), NA())</f>
        <v>#N/A</v>
      </c>
      <c r="J67" s="332" t="e">
        <f>IF(ISNUMBER(Regressions!K77),ROUND(Regressions!K77, 1), NA())</f>
        <v>#N/A</v>
      </c>
      <c r="K67" s="330" t="e">
        <f>IF(ISNUMBER(Regressions!L77),ROUND(Regressions!L77, 1), NA())</f>
        <v>#N/A</v>
      </c>
      <c r="L67" s="228" t="e">
        <f>IF(ISNUMBER(Regressions!M77),ROUND(Regressions!M77, 1), NA())</f>
        <v>#N/A</v>
      </c>
      <c r="M67" s="331" t="e">
        <f>IF(ISNUMBER(Regressions!N77),ROUND(Regressions!N77, 1), NA())</f>
        <v>#N/A</v>
      </c>
      <c r="N67" s="227" t="e">
        <f>IF(ISNUMBER(Regressions!O77),ROUND(Regressions!O77, 1), NA())</f>
        <v>#N/A</v>
      </c>
      <c r="O67" s="332" t="e">
        <f>IF(ISNUMBER(Regressions!Q77),ROUND(Regressions!Q77, 1), NA())</f>
        <v>#N/A</v>
      </c>
      <c r="P67" s="330" t="e">
        <f>IF(ISNUMBER(Regressions!R77),ROUND(Regressions!R77, 1), NA())</f>
        <v>#N/A</v>
      </c>
      <c r="Q67" s="229" t="e">
        <f>IF(ISNUMBER(Regressions!S77),ROUND(Regressions!S77, 1), NA())</f>
        <v>#N/A</v>
      </c>
      <c r="R67" s="331" t="e">
        <f>IF(ISNUMBER(Regressions!T77),ROUND(Regressions!T77, 1), NA())</f>
        <v>#N/A</v>
      </c>
      <c r="S67" s="227" t="e">
        <f>IF(ISNUMBER(Regressions!U77),ROUND(Regressions!U77, 1), NA())</f>
        <v>#N/A</v>
      </c>
    </row>
    <row xmlns:x14ac="http://schemas.microsoft.com/office/spreadsheetml/2009/9/ac" r="68" x14ac:dyDescent="0.2">
      <c r="A68" s="326" t="str">
        <f>IF(ISBLANK(Regressions!A78), " ", Regressions!A78)</f>
        <v>Haiti</v>
      </c>
      <c r="B68" s="327">
        <f>IF(ISBLANK(Regressions!B78), " ", Regressions!B78)</f>
        <v>2002</v>
      </c>
      <c r="C68" s="333" t="str">
        <f>IF(ISBLANK(Regressions!C78), " ", Regressions!C78)</f>
        <v>Rural</v>
      </c>
      <c r="D68" s="329">
        <f>IF(ISBLANK(Regressions!D78), " ", Regressions!D78)</f>
        <v>2114776.774490776</v>
      </c>
      <c r="E68" s="225" t="e">
        <f>IF(ISNUMBER(Regressions!E78),ROUND(Regressions!E78, 1), NA())</f>
        <v>#N/A</v>
      </c>
      <c r="F68" s="330" t="e">
        <f>IF(ISNUMBER(Regressions!F78),ROUND(Regressions!F78, 1), NA())</f>
        <v>#N/A</v>
      </c>
      <c r="G68" s="226" t="e">
        <f>IF(ISNUMBER(Regressions!G78),ROUND(Regressions!G78, 1), NA())</f>
        <v>#N/A</v>
      </c>
      <c r="H68" s="331" t="e">
        <f>IF(ISNUMBER(Regressions!H78),ROUND(Regressions!H78, 1), NA())</f>
        <v>#N/A</v>
      </c>
      <c r="I68" s="227" t="e">
        <f>IF(ISNUMBER(Regressions!I78),ROUND(Regressions!I78, 1), NA())</f>
        <v>#N/A</v>
      </c>
      <c r="J68" s="332" t="e">
        <f>IF(ISNUMBER(Regressions!K78),ROUND(Regressions!K78, 1), NA())</f>
        <v>#N/A</v>
      </c>
      <c r="K68" s="330" t="e">
        <f>IF(ISNUMBER(Regressions!L78),ROUND(Regressions!L78, 1), NA())</f>
        <v>#N/A</v>
      </c>
      <c r="L68" s="228" t="e">
        <f>IF(ISNUMBER(Regressions!M78),ROUND(Regressions!M78, 1), NA())</f>
        <v>#N/A</v>
      </c>
      <c r="M68" s="331" t="e">
        <f>IF(ISNUMBER(Regressions!N78),ROUND(Regressions!N78, 1), NA())</f>
        <v>#N/A</v>
      </c>
      <c r="N68" s="227" t="e">
        <f>IF(ISNUMBER(Regressions!O78),ROUND(Regressions!O78, 1), NA())</f>
        <v>#N/A</v>
      </c>
      <c r="O68" s="332" t="e">
        <f>IF(ISNUMBER(Regressions!Q78),ROUND(Regressions!Q78, 1), NA())</f>
        <v>#N/A</v>
      </c>
      <c r="P68" s="330" t="e">
        <f>IF(ISNUMBER(Regressions!R78),ROUND(Regressions!R78, 1), NA())</f>
        <v>#N/A</v>
      </c>
      <c r="Q68" s="229" t="e">
        <f>IF(ISNUMBER(Regressions!S78),ROUND(Regressions!S78, 1), NA())</f>
        <v>#N/A</v>
      </c>
      <c r="R68" s="331" t="e">
        <f>IF(ISNUMBER(Regressions!T78),ROUND(Regressions!T78, 1), NA())</f>
        <v>#N/A</v>
      </c>
      <c r="S68" s="227" t="e">
        <f>IF(ISNUMBER(Regressions!U78),ROUND(Regressions!U78, 1), NA())</f>
        <v>#N/A</v>
      </c>
    </row>
    <row xmlns:x14ac="http://schemas.microsoft.com/office/spreadsheetml/2009/9/ac" r="69" x14ac:dyDescent="0.2">
      <c r="A69" s="326" t="str">
        <f>IF(ISBLANK(Regressions!A79), " ", Regressions!A79)</f>
        <v>Haiti</v>
      </c>
      <c r="B69" s="327">
        <f>IF(ISBLANK(Regressions!B79), " ", Regressions!B79)</f>
        <v>2003</v>
      </c>
      <c r="C69" s="333" t="str">
        <f>IF(ISBLANK(Regressions!C79), " ", Regressions!C79)</f>
        <v>Rural</v>
      </c>
      <c r="D69" s="329">
        <f>IF(ISBLANK(Regressions!D79), " ", Regressions!D79)</f>
        <v>2078472.0061701969</v>
      </c>
      <c r="E69" s="225" t="e">
        <f>IF(ISNUMBER(Regressions!E79),ROUND(Regressions!E79, 1), NA())</f>
        <v>#N/A</v>
      </c>
      <c r="F69" s="330" t="e">
        <f>IF(ISNUMBER(Regressions!F79),ROUND(Regressions!F79, 1), NA())</f>
        <v>#N/A</v>
      </c>
      <c r="G69" s="226" t="e">
        <f>IF(ISNUMBER(Regressions!G79),ROUND(Regressions!G79, 1), NA())</f>
        <v>#N/A</v>
      </c>
      <c r="H69" s="331" t="e">
        <f>IF(ISNUMBER(Regressions!H79),ROUND(Regressions!H79, 1), NA())</f>
        <v>#N/A</v>
      </c>
      <c r="I69" s="227" t="e">
        <f>IF(ISNUMBER(Regressions!I79),ROUND(Regressions!I79, 1), NA())</f>
        <v>#N/A</v>
      </c>
      <c r="J69" s="332" t="e">
        <f>IF(ISNUMBER(Regressions!K79),ROUND(Regressions!K79, 1), NA())</f>
        <v>#N/A</v>
      </c>
      <c r="K69" s="330" t="e">
        <f>IF(ISNUMBER(Regressions!L79),ROUND(Regressions!L79, 1), NA())</f>
        <v>#N/A</v>
      </c>
      <c r="L69" s="228" t="e">
        <f>IF(ISNUMBER(Regressions!M79),ROUND(Regressions!M79, 1), NA())</f>
        <v>#N/A</v>
      </c>
      <c r="M69" s="331" t="e">
        <f>IF(ISNUMBER(Regressions!N79),ROUND(Regressions!N79, 1), NA())</f>
        <v>#N/A</v>
      </c>
      <c r="N69" s="227" t="e">
        <f>IF(ISNUMBER(Regressions!O79),ROUND(Regressions!O79, 1), NA())</f>
        <v>#N/A</v>
      </c>
      <c r="O69" s="332" t="e">
        <f>IF(ISNUMBER(Regressions!Q79),ROUND(Regressions!Q79, 1), NA())</f>
        <v>#N/A</v>
      </c>
      <c r="P69" s="330" t="e">
        <f>IF(ISNUMBER(Regressions!R79),ROUND(Regressions!R79, 1), NA())</f>
        <v>#N/A</v>
      </c>
      <c r="Q69" s="229" t="e">
        <f>IF(ISNUMBER(Regressions!S79),ROUND(Regressions!S79, 1), NA())</f>
        <v>#N/A</v>
      </c>
      <c r="R69" s="331" t="e">
        <f>IF(ISNUMBER(Regressions!T79),ROUND(Regressions!T79, 1), NA())</f>
        <v>#N/A</v>
      </c>
      <c r="S69" s="227" t="e">
        <f>IF(ISNUMBER(Regressions!U79),ROUND(Regressions!U79, 1), NA())</f>
        <v>#N/A</v>
      </c>
    </row>
    <row xmlns:x14ac="http://schemas.microsoft.com/office/spreadsheetml/2009/9/ac" r="70" x14ac:dyDescent="0.2">
      <c r="A70" s="326" t="str">
        <f>IF(ISBLANK(Regressions!A80), " ", Regressions!A80)</f>
        <v>Haiti</v>
      </c>
      <c r="B70" s="327">
        <f>IF(ISBLANK(Regressions!B80), " ", Regressions!B80)</f>
        <v>2004</v>
      </c>
      <c r="C70" s="333" t="str">
        <f>IF(ISBLANK(Regressions!C80), " ", Regressions!C80)</f>
        <v>Rural</v>
      </c>
      <c r="D70" s="329">
        <f>IF(ISBLANK(Regressions!D80), " ", Regressions!D80)</f>
        <v>2064556.954441071</v>
      </c>
      <c r="E70" s="225" t="e">
        <f>IF(ISNUMBER(Regressions!E80),ROUND(Regressions!E80, 1), NA())</f>
        <v>#N/A</v>
      </c>
      <c r="F70" s="330" t="e">
        <f>IF(ISNUMBER(Regressions!F80),ROUND(Regressions!F80, 1), NA())</f>
        <v>#N/A</v>
      </c>
      <c r="G70" s="226" t="e">
        <f>IF(ISNUMBER(Regressions!G80),ROUND(Regressions!G80, 1), NA())</f>
        <v>#N/A</v>
      </c>
      <c r="H70" s="331" t="e">
        <f>IF(ISNUMBER(Regressions!H80),ROUND(Regressions!H80, 1), NA())</f>
        <v>#N/A</v>
      </c>
      <c r="I70" s="227" t="e">
        <f>IF(ISNUMBER(Regressions!I80),ROUND(Regressions!I80, 1), NA())</f>
        <v>#N/A</v>
      </c>
      <c r="J70" s="332" t="e">
        <f>IF(ISNUMBER(Regressions!K80),ROUND(Regressions!K80, 1), NA())</f>
        <v>#N/A</v>
      </c>
      <c r="K70" s="330" t="e">
        <f>IF(ISNUMBER(Regressions!L80),ROUND(Regressions!L80, 1), NA())</f>
        <v>#N/A</v>
      </c>
      <c r="L70" s="228" t="e">
        <f>IF(ISNUMBER(Regressions!M80),ROUND(Regressions!M80, 1), NA())</f>
        <v>#N/A</v>
      </c>
      <c r="M70" s="331" t="e">
        <f>IF(ISNUMBER(Regressions!N80),ROUND(Regressions!N80, 1), NA())</f>
        <v>#N/A</v>
      </c>
      <c r="N70" s="227" t="e">
        <f>IF(ISNUMBER(Regressions!O80),ROUND(Regressions!O80, 1), NA())</f>
        <v>#N/A</v>
      </c>
      <c r="O70" s="332" t="e">
        <f>IF(ISNUMBER(Regressions!Q80),ROUND(Regressions!Q80, 1), NA())</f>
        <v>#N/A</v>
      </c>
      <c r="P70" s="330" t="e">
        <f>IF(ISNUMBER(Regressions!R80),ROUND(Regressions!R80, 1), NA())</f>
        <v>#N/A</v>
      </c>
      <c r="Q70" s="229" t="e">
        <f>IF(ISNUMBER(Regressions!S80),ROUND(Regressions!S80, 1), NA())</f>
        <v>#N/A</v>
      </c>
      <c r="R70" s="331" t="e">
        <f>IF(ISNUMBER(Regressions!T80),ROUND(Regressions!T80, 1), NA())</f>
        <v>#N/A</v>
      </c>
      <c r="S70" s="227" t="e">
        <f>IF(ISNUMBER(Regressions!U80),ROUND(Regressions!U80, 1), NA())</f>
        <v>#N/A</v>
      </c>
    </row>
    <row xmlns:x14ac="http://schemas.microsoft.com/office/spreadsheetml/2009/9/ac" r="71" x14ac:dyDescent="0.2">
      <c r="A71" s="326" t="str">
        <f>IF(ISBLANK(Regressions!A81), " ", Regressions!A81)</f>
        <v>Haiti</v>
      </c>
      <c r="B71" s="327">
        <f>IF(ISBLANK(Regressions!B81), " ", Regressions!B81)</f>
        <v>2005</v>
      </c>
      <c r="C71" s="333" t="str">
        <f>IF(ISBLANK(Regressions!C81), " ", Regressions!C81)</f>
        <v>Rural</v>
      </c>
      <c r="D71" s="329">
        <f>IF(ISBLANK(Regressions!D81), " ", Regressions!D81)</f>
        <v>2047797.5696685789</v>
      </c>
      <c r="E71" s="225" t="e">
        <f>IF(ISNUMBER(Regressions!E81),ROUND(Regressions!E81, 1), NA())</f>
        <v>#N/A</v>
      </c>
      <c r="F71" s="330" t="e">
        <f>IF(ISNUMBER(Regressions!F81),ROUND(Regressions!F81, 1), NA())</f>
        <v>#N/A</v>
      </c>
      <c r="G71" s="226" t="e">
        <f>IF(ISNUMBER(Regressions!G81),ROUND(Regressions!G81, 1), NA())</f>
        <v>#N/A</v>
      </c>
      <c r="H71" s="331" t="e">
        <f>IF(ISNUMBER(Regressions!H81),ROUND(Regressions!H81, 1), NA())</f>
        <v>#N/A</v>
      </c>
      <c r="I71" s="227" t="e">
        <f>IF(ISNUMBER(Regressions!I81),ROUND(Regressions!I81, 1), NA())</f>
        <v>#N/A</v>
      </c>
      <c r="J71" s="332" t="e">
        <f>IF(ISNUMBER(Regressions!K81),ROUND(Regressions!K81, 1), NA())</f>
        <v>#N/A</v>
      </c>
      <c r="K71" s="330" t="e">
        <f>IF(ISNUMBER(Regressions!L81),ROUND(Regressions!L81, 1), NA())</f>
        <v>#N/A</v>
      </c>
      <c r="L71" s="228" t="e">
        <f>IF(ISNUMBER(Regressions!M81),ROUND(Regressions!M81, 1), NA())</f>
        <v>#N/A</v>
      </c>
      <c r="M71" s="331" t="e">
        <f>IF(ISNUMBER(Regressions!N81),ROUND(Regressions!N81, 1), NA())</f>
        <v>#N/A</v>
      </c>
      <c r="N71" s="227" t="e">
        <f>IF(ISNUMBER(Regressions!O81),ROUND(Regressions!O81, 1), NA())</f>
        <v>#N/A</v>
      </c>
      <c r="O71" s="332" t="e">
        <f>IF(ISNUMBER(Regressions!Q81),ROUND(Regressions!Q81, 1), NA())</f>
        <v>#N/A</v>
      </c>
      <c r="P71" s="330" t="e">
        <f>IF(ISNUMBER(Regressions!R81),ROUND(Regressions!R81, 1), NA())</f>
        <v>#N/A</v>
      </c>
      <c r="Q71" s="229" t="e">
        <f>IF(ISNUMBER(Regressions!S81),ROUND(Regressions!S81, 1), NA())</f>
        <v>#N/A</v>
      </c>
      <c r="R71" s="331" t="e">
        <f>IF(ISNUMBER(Regressions!T81),ROUND(Regressions!T81, 1), NA())</f>
        <v>#N/A</v>
      </c>
      <c r="S71" s="227" t="e">
        <f>IF(ISNUMBER(Regressions!U81),ROUND(Regressions!U81, 1), NA())</f>
        <v>#N/A</v>
      </c>
    </row>
    <row xmlns:x14ac="http://schemas.microsoft.com/office/spreadsheetml/2009/9/ac" r="72" x14ac:dyDescent="0.2">
      <c r="A72" s="326" t="str">
        <f>IF(ISBLANK(Regressions!A82), " ", Regressions!A82)</f>
        <v>Haiti</v>
      </c>
      <c r="B72" s="327">
        <f>IF(ISBLANK(Regressions!B82), " ", Regressions!B82)</f>
        <v>2006</v>
      </c>
      <c r="C72" s="333" t="str">
        <f>IF(ISBLANK(Regressions!C82), " ", Regressions!C82)</f>
        <v>Rural</v>
      </c>
      <c r="D72" s="329">
        <f>IF(ISBLANK(Regressions!D82), " ", Regressions!D82)</f>
        <v>2028360.527147179</v>
      </c>
      <c r="E72" s="225" t="e">
        <f>IF(ISNUMBER(Regressions!E82),ROUND(Regressions!E82, 1), NA())</f>
        <v>#N/A</v>
      </c>
      <c r="F72" s="330" t="e">
        <f>IF(ISNUMBER(Regressions!F82),ROUND(Regressions!F82, 1), NA())</f>
        <v>#N/A</v>
      </c>
      <c r="G72" s="226" t="e">
        <f>IF(ISNUMBER(Regressions!G82),ROUND(Regressions!G82, 1), NA())</f>
        <v>#N/A</v>
      </c>
      <c r="H72" s="331" t="e">
        <f>IF(ISNUMBER(Regressions!H82),ROUND(Regressions!H82, 1), NA())</f>
        <v>#N/A</v>
      </c>
      <c r="I72" s="227" t="e">
        <f>IF(ISNUMBER(Regressions!I82),ROUND(Regressions!I82, 1), NA())</f>
        <v>#N/A</v>
      </c>
      <c r="J72" s="332" t="e">
        <f>IF(ISNUMBER(Regressions!K82),ROUND(Regressions!K82, 1), NA())</f>
        <v>#N/A</v>
      </c>
      <c r="K72" s="330" t="e">
        <f>IF(ISNUMBER(Regressions!L82),ROUND(Regressions!L82, 1), NA())</f>
        <v>#N/A</v>
      </c>
      <c r="L72" s="228" t="e">
        <f>IF(ISNUMBER(Regressions!M82),ROUND(Regressions!M82, 1), NA())</f>
        <v>#N/A</v>
      </c>
      <c r="M72" s="331" t="e">
        <f>IF(ISNUMBER(Regressions!N82),ROUND(Regressions!N82, 1), NA())</f>
        <v>#N/A</v>
      </c>
      <c r="N72" s="227" t="e">
        <f>IF(ISNUMBER(Regressions!O82),ROUND(Regressions!O82, 1), NA())</f>
        <v>#N/A</v>
      </c>
      <c r="O72" s="332" t="e">
        <f>IF(ISNUMBER(Regressions!Q82),ROUND(Regressions!Q82, 1), NA())</f>
        <v>#N/A</v>
      </c>
      <c r="P72" s="330" t="e">
        <f>IF(ISNUMBER(Regressions!R82),ROUND(Regressions!R82, 1), NA())</f>
        <v>#N/A</v>
      </c>
      <c r="Q72" s="229" t="e">
        <f>IF(ISNUMBER(Regressions!S82),ROUND(Regressions!S82, 1), NA())</f>
        <v>#N/A</v>
      </c>
      <c r="R72" s="331" t="e">
        <f>IF(ISNUMBER(Regressions!T82),ROUND(Regressions!T82, 1), NA())</f>
        <v>#N/A</v>
      </c>
      <c r="S72" s="227" t="e">
        <f>IF(ISNUMBER(Regressions!U82),ROUND(Regressions!U82, 1), NA())</f>
        <v>#N/A</v>
      </c>
    </row>
    <row xmlns:x14ac="http://schemas.microsoft.com/office/spreadsheetml/2009/9/ac" r="73" x14ac:dyDescent="0.2">
      <c r="A73" s="326" t="str">
        <f>IF(ISBLANK(Regressions!A83), " ", Regressions!A83)</f>
        <v>Haiti</v>
      </c>
      <c r="B73" s="327">
        <f>IF(ISBLANK(Regressions!B83), " ", Regressions!B83)</f>
        <v>2007</v>
      </c>
      <c r="C73" s="333" t="str">
        <f>IF(ISBLANK(Regressions!C83), " ", Regressions!C83)</f>
        <v>Rural</v>
      </c>
      <c r="D73" s="329">
        <f>IF(ISBLANK(Regressions!D83), " ", Regressions!D83)</f>
        <v>2006240.4637406161</v>
      </c>
      <c r="E73" s="225" t="e">
        <f>IF(ISNUMBER(Regressions!E83),ROUND(Regressions!E83, 1), NA())</f>
        <v>#N/A</v>
      </c>
      <c r="F73" s="330">
        <f>IF(ISNUMBER(Regressions!F83),ROUND(Regressions!F83, 1), NA())</f>
        <v>32.200000000000003</v>
      </c>
      <c r="G73" s="226" t="e">
        <f>IF(ISNUMBER(Regressions!G83),ROUND(Regressions!G83, 1), NA())</f>
        <v>#N/A</v>
      </c>
      <c r="H73" s="331" t="e">
        <f>IF(ISNUMBER(Regressions!H83),ROUND(Regressions!H83, 1), NA())</f>
        <v>#N/A</v>
      </c>
      <c r="I73" s="227">
        <f>IF(ISNUMBER(Regressions!I83),ROUND(Regressions!I83, 1), NA())</f>
        <v>67.8</v>
      </c>
      <c r="J73" s="332" t="e">
        <f>IF(ISNUMBER(Regressions!K83),ROUND(Regressions!K83, 1), NA())</f>
        <v>#N/A</v>
      </c>
      <c r="K73" s="330">
        <f>IF(ISNUMBER(Regressions!L83),ROUND(Regressions!L83, 1), NA())</f>
        <v>42.1</v>
      </c>
      <c r="L73" s="228" t="e">
        <f>IF(ISNUMBER(Regressions!M83),ROUND(Regressions!M83, 1), NA())</f>
        <v>#N/A</v>
      </c>
      <c r="M73" s="331" t="e">
        <f>IF(ISNUMBER(Regressions!N83),ROUND(Regressions!N83, 1), NA())</f>
        <v>#N/A</v>
      </c>
      <c r="N73" s="227">
        <f>IF(ISNUMBER(Regressions!O83),ROUND(Regressions!O83, 1), NA())</f>
        <v>57.9</v>
      </c>
      <c r="O73" s="332" t="e">
        <f>IF(ISNUMBER(Regressions!Q83),ROUND(Regressions!Q83, 1), NA())</f>
        <v>#N/A</v>
      </c>
      <c r="P73" s="330" t="e">
        <f>IF(ISNUMBER(Regressions!R83),ROUND(Regressions!R83, 1), NA())</f>
        <v>#N/A</v>
      </c>
      <c r="Q73" s="229" t="e">
        <f>IF(ISNUMBER(Regressions!S83),ROUND(Regressions!S83, 1), NA())</f>
        <v>#N/A</v>
      </c>
      <c r="R73" s="331" t="e">
        <f>IF(ISNUMBER(Regressions!T83),ROUND(Regressions!T83, 1), NA())</f>
        <v>#N/A</v>
      </c>
      <c r="S73" s="227" t="e">
        <f>IF(ISNUMBER(Regressions!U83),ROUND(Regressions!U83, 1), NA())</f>
        <v>#N/A</v>
      </c>
    </row>
    <row xmlns:x14ac="http://schemas.microsoft.com/office/spreadsheetml/2009/9/ac" r="74" x14ac:dyDescent="0.2">
      <c r="A74" s="326" t="str">
        <f>IF(ISBLANK(Regressions!A84), " ", Regressions!A84)</f>
        <v>Haiti</v>
      </c>
      <c r="B74" s="327">
        <f>IF(ISBLANK(Regressions!B84), " ", Regressions!B84)</f>
        <v>2008</v>
      </c>
      <c r="C74" s="333" t="str">
        <f>IF(ISBLANK(Regressions!C84), " ", Regressions!C84)</f>
        <v>Rural</v>
      </c>
      <c r="D74" s="329">
        <f>IF(ISBLANK(Regressions!D84), " ", Regressions!D84)</f>
        <v>1982050.912298698</v>
      </c>
      <c r="E74" s="225" t="e">
        <f>IF(ISNUMBER(Regressions!E84),ROUND(Regressions!E84, 1), NA())</f>
        <v>#N/A</v>
      </c>
      <c r="F74" s="330">
        <f>IF(ISNUMBER(Regressions!F84),ROUND(Regressions!F84, 1), NA())</f>
        <v>32.200000000000003</v>
      </c>
      <c r="G74" s="226" t="e">
        <f>IF(ISNUMBER(Regressions!G84),ROUND(Regressions!G84, 1), NA())</f>
        <v>#N/A</v>
      </c>
      <c r="H74" s="331" t="e">
        <f>IF(ISNUMBER(Regressions!H84),ROUND(Regressions!H84, 1), NA())</f>
        <v>#N/A</v>
      </c>
      <c r="I74" s="227">
        <f>IF(ISNUMBER(Regressions!I84),ROUND(Regressions!I84, 1), NA())</f>
        <v>67.8</v>
      </c>
      <c r="J74" s="332" t="e">
        <f>IF(ISNUMBER(Regressions!K84),ROUND(Regressions!K84, 1), NA())</f>
        <v>#N/A</v>
      </c>
      <c r="K74" s="330">
        <f>IF(ISNUMBER(Regressions!L84),ROUND(Regressions!L84, 1), NA())</f>
        <v>42.1</v>
      </c>
      <c r="L74" s="228" t="e">
        <f>IF(ISNUMBER(Regressions!M84),ROUND(Regressions!M84, 1), NA())</f>
        <v>#N/A</v>
      </c>
      <c r="M74" s="331" t="e">
        <f>IF(ISNUMBER(Regressions!N84),ROUND(Regressions!N84, 1), NA())</f>
        <v>#N/A</v>
      </c>
      <c r="N74" s="227">
        <f>IF(ISNUMBER(Regressions!O84),ROUND(Regressions!O84, 1), NA())</f>
        <v>57.9</v>
      </c>
      <c r="O74" s="332" t="e">
        <f>IF(ISNUMBER(Regressions!Q84),ROUND(Regressions!Q84, 1), NA())</f>
        <v>#N/A</v>
      </c>
      <c r="P74" s="330" t="e">
        <f>IF(ISNUMBER(Regressions!R84),ROUND(Regressions!R84, 1), NA())</f>
        <v>#N/A</v>
      </c>
      <c r="Q74" s="229" t="e">
        <f>IF(ISNUMBER(Regressions!S84),ROUND(Regressions!S84, 1), NA())</f>
        <v>#N/A</v>
      </c>
      <c r="R74" s="331" t="e">
        <f>IF(ISNUMBER(Regressions!T84),ROUND(Regressions!T84, 1), NA())</f>
        <v>#N/A</v>
      </c>
      <c r="S74" s="227" t="e">
        <f>IF(ISNUMBER(Regressions!U84),ROUND(Regressions!U84, 1), NA())</f>
        <v>#N/A</v>
      </c>
    </row>
    <row xmlns:x14ac="http://schemas.microsoft.com/office/spreadsheetml/2009/9/ac" r="75" x14ac:dyDescent="0.2">
      <c r="A75" s="326" t="str">
        <f>IF(ISBLANK(Regressions!A85), " ", Regressions!A85)</f>
        <v>Haiti</v>
      </c>
      <c r="B75" s="327">
        <f>IF(ISBLANK(Regressions!B85), " ", Regressions!B85)</f>
        <v>2009</v>
      </c>
      <c r="C75" s="333" t="str">
        <f>IF(ISBLANK(Regressions!C85), " ", Regressions!C85)</f>
        <v>Rural</v>
      </c>
      <c r="D75" s="329">
        <f>IF(ISBLANK(Regressions!D85), " ", Regressions!D85)</f>
        <v>1956015.9241453549</v>
      </c>
      <c r="E75" s="225" t="e">
        <f>IF(ISNUMBER(Regressions!E85),ROUND(Regressions!E85, 1), NA())</f>
        <v>#N/A</v>
      </c>
      <c r="F75" s="330">
        <f>IF(ISNUMBER(Regressions!F85),ROUND(Regressions!F85, 1), NA())</f>
        <v>32.200000000000003</v>
      </c>
      <c r="G75" s="226" t="e">
        <f>IF(ISNUMBER(Regressions!G85),ROUND(Regressions!G85, 1), NA())</f>
        <v>#N/A</v>
      </c>
      <c r="H75" s="331" t="e">
        <f>IF(ISNUMBER(Regressions!H85),ROUND(Regressions!H85, 1), NA())</f>
        <v>#N/A</v>
      </c>
      <c r="I75" s="227">
        <f>IF(ISNUMBER(Regressions!I85),ROUND(Regressions!I85, 1), NA())</f>
        <v>67.8</v>
      </c>
      <c r="J75" s="332" t="e">
        <f>IF(ISNUMBER(Regressions!K85),ROUND(Regressions!K85, 1), NA())</f>
        <v>#N/A</v>
      </c>
      <c r="K75" s="330">
        <f>IF(ISNUMBER(Regressions!L85),ROUND(Regressions!L85, 1), NA())</f>
        <v>42.1</v>
      </c>
      <c r="L75" s="228" t="e">
        <f>IF(ISNUMBER(Regressions!M85),ROUND(Regressions!M85, 1), NA())</f>
        <v>#N/A</v>
      </c>
      <c r="M75" s="331" t="e">
        <f>IF(ISNUMBER(Regressions!N85),ROUND(Regressions!N85, 1), NA())</f>
        <v>#N/A</v>
      </c>
      <c r="N75" s="227">
        <f>IF(ISNUMBER(Regressions!O85),ROUND(Regressions!O85, 1), NA())</f>
        <v>57.9</v>
      </c>
      <c r="O75" s="332" t="e">
        <f>IF(ISNUMBER(Regressions!Q85),ROUND(Regressions!Q85, 1), NA())</f>
        <v>#N/A</v>
      </c>
      <c r="P75" s="330" t="e">
        <f>IF(ISNUMBER(Regressions!R85),ROUND(Regressions!R85, 1), NA())</f>
        <v>#N/A</v>
      </c>
      <c r="Q75" s="229" t="e">
        <f>IF(ISNUMBER(Regressions!S85),ROUND(Regressions!S85, 1), NA())</f>
        <v>#N/A</v>
      </c>
      <c r="R75" s="331" t="e">
        <f>IF(ISNUMBER(Regressions!T85),ROUND(Regressions!T85, 1), NA())</f>
        <v>#N/A</v>
      </c>
      <c r="S75" s="227" t="e">
        <f>IF(ISNUMBER(Regressions!U85),ROUND(Regressions!U85, 1), NA())</f>
        <v>#N/A</v>
      </c>
    </row>
    <row xmlns:x14ac="http://schemas.microsoft.com/office/spreadsheetml/2009/9/ac" r="76" x14ac:dyDescent="0.2">
      <c r="A76" s="326" t="str">
        <f>IF(ISBLANK(Regressions!A86), " ", Regressions!A86)</f>
        <v>Haiti</v>
      </c>
      <c r="B76" s="327">
        <f>IF(ISBLANK(Regressions!B86), " ", Regressions!B86)</f>
        <v>2010</v>
      </c>
      <c r="C76" s="333" t="str">
        <f>IF(ISBLANK(Regressions!C86), " ", Regressions!C86)</f>
        <v>Rural</v>
      </c>
      <c r="D76" s="329">
        <f>IF(ISBLANK(Regressions!D86), " ", Regressions!D86)</f>
        <v>1928489.4616143419</v>
      </c>
      <c r="E76" s="225" t="e">
        <f>IF(ISNUMBER(Regressions!E86),ROUND(Regressions!E86, 1), NA())</f>
        <v>#N/A</v>
      </c>
      <c r="F76" s="330">
        <f>IF(ISNUMBER(Regressions!F86),ROUND(Regressions!F86, 1), NA())</f>
        <v>32.200000000000003</v>
      </c>
      <c r="G76" s="226" t="e">
        <f>IF(ISNUMBER(Regressions!G86),ROUND(Regressions!G86, 1), NA())</f>
        <v>#N/A</v>
      </c>
      <c r="H76" s="331" t="e">
        <f>IF(ISNUMBER(Regressions!H86),ROUND(Regressions!H86, 1), NA())</f>
        <v>#N/A</v>
      </c>
      <c r="I76" s="227">
        <f>IF(ISNUMBER(Regressions!I86),ROUND(Regressions!I86, 1), NA())</f>
        <v>67.8</v>
      </c>
      <c r="J76" s="332" t="e">
        <f>IF(ISNUMBER(Regressions!K86),ROUND(Regressions!K86, 1), NA())</f>
        <v>#N/A</v>
      </c>
      <c r="K76" s="330">
        <f>IF(ISNUMBER(Regressions!L86),ROUND(Regressions!L86, 1), NA())</f>
        <v>42.1</v>
      </c>
      <c r="L76" s="228" t="e">
        <f>IF(ISNUMBER(Regressions!M86),ROUND(Regressions!M86, 1), NA())</f>
        <v>#N/A</v>
      </c>
      <c r="M76" s="331" t="e">
        <f>IF(ISNUMBER(Regressions!N86),ROUND(Regressions!N86, 1), NA())</f>
        <v>#N/A</v>
      </c>
      <c r="N76" s="227">
        <f>IF(ISNUMBER(Regressions!O86),ROUND(Regressions!O86, 1), NA())</f>
        <v>57.9</v>
      </c>
      <c r="O76" s="332" t="e">
        <f>IF(ISNUMBER(Regressions!Q86),ROUND(Regressions!Q86, 1), NA())</f>
        <v>#N/A</v>
      </c>
      <c r="P76" s="330" t="e">
        <f>IF(ISNUMBER(Regressions!R86),ROUND(Regressions!R86, 1), NA())</f>
        <v>#N/A</v>
      </c>
      <c r="Q76" s="229" t="e">
        <f>IF(ISNUMBER(Regressions!S86),ROUND(Regressions!S86, 1), NA())</f>
        <v>#N/A</v>
      </c>
      <c r="R76" s="331" t="e">
        <f>IF(ISNUMBER(Regressions!T86),ROUND(Regressions!T86, 1), NA())</f>
        <v>#N/A</v>
      </c>
      <c r="S76" s="227" t="e">
        <f>IF(ISNUMBER(Regressions!U86),ROUND(Regressions!U86, 1), NA())</f>
        <v>#N/A</v>
      </c>
    </row>
    <row xmlns:x14ac="http://schemas.microsoft.com/office/spreadsheetml/2009/9/ac" r="77" x14ac:dyDescent="0.2">
      <c r="A77" s="326" t="str">
        <f>IF(ISBLANK(Regressions!A87), " ", Regressions!A87)</f>
        <v>Haiti</v>
      </c>
      <c r="B77" s="327">
        <f>IF(ISBLANK(Regressions!B87), " ", Regressions!B87)</f>
        <v>2011</v>
      </c>
      <c r="C77" s="333" t="str">
        <f>IF(ISBLANK(Regressions!C87), " ", Regressions!C87)</f>
        <v>Rural</v>
      </c>
      <c r="D77" s="329">
        <f>IF(ISBLANK(Regressions!D87), " ", Regressions!D87)</f>
        <v>1887217.043155289</v>
      </c>
      <c r="E77" s="225" t="e">
        <f>IF(ISNUMBER(Regressions!E87),ROUND(Regressions!E87, 1), NA())</f>
        <v>#N/A</v>
      </c>
      <c r="F77" s="330">
        <f>IF(ISNUMBER(Regressions!F87),ROUND(Regressions!F87, 1), NA())</f>
        <v>32.200000000000003</v>
      </c>
      <c r="G77" s="226" t="e">
        <f>IF(ISNUMBER(Regressions!G87),ROUND(Regressions!G87, 1), NA())</f>
        <v>#N/A</v>
      </c>
      <c r="H77" s="331" t="e">
        <f>IF(ISNUMBER(Regressions!H87),ROUND(Regressions!H87, 1), NA())</f>
        <v>#N/A</v>
      </c>
      <c r="I77" s="227">
        <f>IF(ISNUMBER(Regressions!I87),ROUND(Regressions!I87, 1), NA())</f>
        <v>67.8</v>
      </c>
      <c r="J77" s="332" t="e">
        <f>IF(ISNUMBER(Regressions!K87),ROUND(Regressions!K87, 1), NA())</f>
        <v>#N/A</v>
      </c>
      <c r="K77" s="330">
        <f>IF(ISNUMBER(Regressions!L87),ROUND(Regressions!L87, 1), NA())</f>
        <v>42.1</v>
      </c>
      <c r="L77" s="228" t="e">
        <f>IF(ISNUMBER(Regressions!M87),ROUND(Regressions!M87, 1), NA())</f>
        <v>#N/A</v>
      </c>
      <c r="M77" s="331" t="e">
        <f>IF(ISNUMBER(Regressions!N87),ROUND(Regressions!N87, 1), NA())</f>
        <v>#N/A</v>
      </c>
      <c r="N77" s="227">
        <f>IF(ISNUMBER(Regressions!O87),ROUND(Regressions!O87, 1), NA())</f>
        <v>57.9</v>
      </c>
      <c r="O77" s="332" t="e">
        <f>IF(ISNUMBER(Regressions!Q87),ROUND(Regressions!Q87, 1), NA())</f>
        <v>#N/A</v>
      </c>
      <c r="P77" s="330" t="e">
        <f>IF(ISNUMBER(Regressions!R87),ROUND(Regressions!R87, 1), NA())</f>
        <v>#N/A</v>
      </c>
      <c r="Q77" s="229" t="e">
        <f>IF(ISNUMBER(Regressions!S87),ROUND(Regressions!S87, 1), NA())</f>
        <v>#N/A</v>
      </c>
      <c r="R77" s="331" t="e">
        <f>IF(ISNUMBER(Regressions!T87),ROUND(Regressions!T87, 1), NA())</f>
        <v>#N/A</v>
      </c>
      <c r="S77" s="227" t="e">
        <f>IF(ISNUMBER(Regressions!U87),ROUND(Regressions!U87, 1), NA())</f>
        <v>#N/A</v>
      </c>
    </row>
    <row xmlns:x14ac="http://schemas.microsoft.com/office/spreadsheetml/2009/9/ac" r="78" x14ac:dyDescent="0.2">
      <c r="A78" s="326" t="str">
        <f>IF(ISBLANK(Regressions!A88), " ", Regressions!A88)</f>
        <v>Haiti</v>
      </c>
      <c r="B78" s="327">
        <f>IF(ISBLANK(Regressions!B88), " ", Regressions!B88)</f>
        <v>2012</v>
      </c>
      <c r="C78" s="333" t="str">
        <f>IF(ISBLANK(Regressions!C88), " ", Regressions!C88)</f>
        <v>Rural</v>
      </c>
      <c r="D78" s="329">
        <f>IF(ISBLANK(Regressions!D88), " ", Regressions!D88)</f>
        <v>1859266.060170708</v>
      </c>
      <c r="E78" s="225" t="e">
        <f>IF(ISNUMBER(Regressions!E88),ROUND(Regressions!E88, 1), NA())</f>
        <v>#N/A</v>
      </c>
      <c r="F78" s="330">
        <f>IF(ISNUMBER(Regressions!F88),ROUND(Regressions!F88, 1), NA())</f>
        <v>32.200000000000003</v>
      </c>
      <c r="G78" s="226" t="e">
        <f>IF(ISNUMBER(Regressions!G88),ROUND(Regressions!G88, 1), NA())</f>
        <v>#N/A</v>
      </c>
      <c r="H78" s="331" t="e">
        <f>IF(ISNUMBER(Regressions!H88),ROUND(Regressions!H88, 1), NA())</f>
        <v>#N/A</v>
      </c>
      <c r="I78" s="227">
        <f>IF(ISNUMBER(Regressions!I88),ROUND(Regressions!I88, 1), NA())</f>
        <v>67.8</v>
      </c>
      <c r="J78" s="332" t="e">
        <f>IF(ISNUMBER(Regressions!K88),ROUND(Regressions!K88, 1), NA())</f>
        <v>#N/A</v>
      </c>
      <c r="K78" s="330">
        <f>IF(ISNUMBER(Regressions!L88),ROUND(Regressions!L88, 1), NA())</f>
        <v>42.1</v>
      </c>
      <c r="L78" s="228" t="e">
        <f>IF(ISNUMBER(Regressions!M88),ROUND(Regressions!M88, 1), NA())</f>
        <v>#N/A</v>
      </c>
      <c r="M78" s="331" t="e">
        <f>IF(ISNUMBER(Regressions!N88),ROUND(Regressions!N88, 1), NA())</f>
        <v>#N/A</v>
      </c>
      <c r="N78" s="227">
        <f>IF(ISNUMBER(Regressions!O88),ROUND(Regressions!O88, 1), NA())</f>
        <v>57.9</v>
      </c>
      <c r="O78" s="332" t="e">
        <f>IF(ISNUMBER(Regressions!Q88),ROUND(Regressions!Q88, 1), NA())</f>
        <v>#N/A</v>
      </c>
      <c r="P78" s="330" t="e">
        <f>IF(ISNUMBER(Regressions!R88),ROUND(Regressions!R88, 1), NA())</f>
        <v>#N/A</v>
      </c>
      <c r="Q78" s="229" t="e">
        <f>IF(ISNUMBER(Regressions!S88),ROUND(Regressions!S88, 1), NA())</f>
        <v>#N/A</v>
      </c>
      <c r="R78" s="331" t="e">
        <f>IF(ISNUMBER(Regressions!T88),ROUND(Regressions!T88, 1), NA())</f>
        <v>#N/A</v>
      </c>
      <c r="S78" s="227" t="e">
        <f>IF(ISNUMBER(Regressions!U88),ROUND(Regressions!U88, 1), NA())</f>
        <v>#N/A</v>
      </c>
    </row>
    <row xmlns:x14ac="http://schemas.microsoft.com/office/spreadsheetml/2009/9/ac" r="79" x14ac:dyDescent="0.2">
      <c r="A79" s="326" t="str">
        <f>IF(ISBLANK(Regressions!A89), " ", Regressions!A89)</f>
        <v>Haiti</v>
      </c>
      <c r="B79" s="327">
        <f>IF(ISBLANK(Regressions!B89), " ", Regressions!B89)</f>
        <v>2013</v>
      </c>
      <c r="C79" s="333" t="str">
        <f>IF(ISBLANK(Regressions!C89), " ", Regressions!C89)</f>
        <v>Rural</v>
      </c>
      <c r="D79" s="329">
        <f>IF(ISBLANK(Regressions!D89), " ", Regressions!D89)</f>
        <v>1831849.03565361</v>
      </c>
      <c r="E79" s="225" t="e">
        <f>IF(ISNUMBER(Regressions!E89),ROUND(Regressions!E89, 1), NA())</f>
        <v>#N/A</v>
      </c>
      <c r="F79" s="330">
        <f>IF(ISNUMBER(Regressions!F89),ROUND(Regressions!F89, 1), NA())</f>
        <v>32.200000000000003</v>
      </c>
      <c r="G79" s="226" t="e">
        <f>IF(ISNUMBER(Regressions!G89),ROUND(Regressions!G89, 1), NA())</f>
        <v>#N/A</v>
      </c>
      <c r="H79" s="331" t="e">
        <f>IF(ISNUMBER(Regressions!H89),ROUND(Regressions!H89, 1), NA())</f>
        <v>#N/A</v>
      </c>
      <c r="I79" s="227">
        <f>IF(ISNUMBER(Regressions!I89),ROUND(Regressions!I89, 1), NA())</f>
        <v>67.8</v>
      </c>
      <c r="J79" s="332" t="e">
        <f>IF(ISNUMBER(Regressions!K89),ROUND(Regressions!K89, 1), NA())</f>
        <v>#N/A</v>
      </c>
      <c r="K79" s="330">
        <f>IF(ISNUMBER(Regressions!L89),ROUND(Regressions!L89, 1), NA())</f>
        <v>42.1</v>
      </c>
      <c r="L79" s="228" t="e">
        <f>IF(ISNUMBER(Regressions!M89),ROUND(Regressions!M89, 1), NA())</f>
        <v>#N/A</v>
      </c>
      <c r="M79" s="331" t="e">
        <f>IF(ISNUMBER(Regressions!N89),ROUND(Regressions!N89, 1), NA())</f>
        <v>#N/A</v>
      </c>
      <c r="N79" s="227">
        <f>IF(ISNUMBER(Regressions!O89),ROUND(Regressions!O89, 1), NA())</f>
        <v>57.9</v>
      </c>
      <c r="O79" s="332" t="e">
        <f>IF(ISNUMBER(Regressions!Q89),ROUND(Regressions!Q89, 1), NA())</f>
        <v>#N/A</v>
      </c>
      <c r="P79" s="330" t="e">
        <f>IF(ISNUMBER(Regressions!R89),ROUND(Regressions!R89, 1), NA())</f>
        <v>#N/A</v>
      </c>
      <c r="Q79" s="229" t="e">
        <f>IF(ISNUMBER(Regressions!S89),ROUND(Regressions!S89, 1), NA())</f>
        <v>#N/A</v>
      </c>
      <c r="R79" s="331" t="e">
        <f>IF(ISNUMBER(Regressions!T89),ROUND(Regressions!T89, 1), NA())</f>
        <v>#N/A</v>
      </c>
      <c r="S79" s="227" t="e">
        <f>IF(ISNUMBER(Regressions!U89),ROUND(Regressions!U89, 1), NA())</f>
        <v>#N/A</v>
      </c>
    </row>
    <row xmlns:x14ac="http://schemas.microsoft.com/office/spreadsheetml/2009/9/ac" r="80" x14ac:dyDescent="0.2">
      <c r="A80" s="326" t="str">
        <f>IF(ISBLANK(Regressions!A90), " ", Regressions!A90)</f>
        <v>Haiti</v>
      </c>
      <c r="B80" s="327">
        <f>IF(ISBLANK(Regressions!B90), " ", Regressions!B90)</f>
        <v>2014</v>
      </c>
      <c r="C80" s="333" t="str">
        <f>IF(ISBLANK(Regressions!C90), " ", Regressions!C90)</f>
        <v>Rural</v>
      </c>
      <c r="D80" s="329">
        <f>IF(ISBLANK(Regressions!D90), " ", Regressions!D90)</f>
        <v>1805347.516802673</v>
      </c>
      <c r="E80" s="225" t="e">
        <f>IF(ISNUMBER(Regressions!E90),ROUND(Regressions!E90, 1), NA())</f>
        <v>#N/A</v>
      </c>
      <c r="F80" s="330">
        <f>IF(ISNUMBER(Regressions!F90),ROUND(Regressions!F90, 1), NA())</f>
        <v>32.200000000000003</v>
      </c>
      <c r="G80" s="226" t="e">
        <f>IF(ISNUMBER(Regressions!G90),ROUND(Regressions!G90, 1), NA())</f>
        <v>#N/A</v>
      </c>
      <c r="H80" s="331" t="e">
        <f>IF(ISNUMBER(Regressions!H90),ROUND(Regressions!H90, 1), NA())</f>
        <v>#N/A</v>
      </c>
      <c r="I80" s="227">
        <f>IF(ISNUMBER(Regressions!I90),ROUND(Regressions!I90, 1), NA())</f>
        <v>67.8</v>
      </c>
      <c r="J80" s="332" t="e">
        <f>IF(ISNUMBER(Regressions!K90),ROUND(Regressions!K90, 1), NA())</f>
        <v>#N/A</v>
      </c>
      <c r="K80" s="330">
        <f>IF(ISNUMBER(Regressions!L90),ROUND(Regressions!L90, 1), NA())</f>
        <v>42.1</v>
      </c>
      <c r="L80" s="228" t="e">
        <f>IF(ISNUMBER(Regressions!M90),ROUND(Regressions!M90, 1), NA())</f>
        <v>#N/A</v>
      </c>
      <c r="M80" s="331" t="e">
        <f>IF(ISNUMBER(Regressions!N90),ROUND(Regressions!N90, 1), NA())</f>
        <v>#N/A</v>
      </c>
      <c r="N80" s="227">
        <f>IF(ISNUMBER(Regressions!O90),ROUND(Regressions!O90, 1), NA())</f>
        <v>57.9</v>
      </c>
      <c r="O80" s="332" t="e">
        <f>IF(ISNUMBER(Regressions!Q90),ROUND(Regressions!Q90, 1), NA())</f>
        <v>#N/A</v>
      </c>
      <c r="P80" s="330" t="e">
        <f>IF(ISNUMBER(Regressions!R90),ROUND(Regressions!R90, 1), NA())</f>
        <v>#N/A</v>
      </c>
      <c r="Q80" s="229" t="e">
        <f>IF(ISNUMBER(Regressions!S90),ROUND(Regressions!S90, 1), NA())</f>
        <v>#N/A</v>
      </c>
      <c r="R80" s="331" t="e">
        <f>IF(ISNUMBER(Regressions!T90),ROUND(Regressions!T90, 1), NA())</f>
        <v>#N/A</v>
      </c>
      <c r="S80" s="227" t="e">
        <f>IF(ISNUMBER(Regressions!U90),ROUND(Regressions!U90, 1), NA())</f>
        <v>#N/A</v>
      </c>
    </row>
    <row xmlns:x14ac="http://schemas.microsoft.com/office/spreadsheetml/2009/9/ac" r="81" x14ac:dyDescent="0.2">
      <c r="A81" s="326" t="str">
        <f>IF(ISBLANK(Regressions!A91), " ", Regressions!A91)</f>
        <v>Haiti</v>
      </c>
      <c r="B81" s="327">
        <f>IF(ISBLANK(Regressions!B91), " ", Regressions!B91)</f>
        <v>2015</v>
      </c>
      <c r="C81" s="333" t="str">
        <f>IF(ISBLANK(Regressions!C91), " ", Regressions!C91)</f>
        <v>Rural</v>
      </c>
      <c r="D81" s="329">
        <f>IF(ISBLANK(Regressions!D91), " ", Regressions!D91)</f>
        <v>1779312.570916024</v>
      </c>
      <c r="E81" s="225" t="e">
        <f>IF(ISNUMBER(Regressions!E91),ROUND(Regressions!E91, 1), NA())</f>
        <v>#N/A</v>
      </c>
      <c r="F81" s="330">
        <f>IF(ISNUMBER(Regressions!F91),ROUND(Regressions!F91, 1), NA())</f>
        <v>32.200000000000003</v>
      </c>
      <c r="G81" s="226" t="e">
        <f>IF(ISNUMBER(Regressions!G91),ROUND(Regressions!G91, 1), NA())</f>
        <v>#N/A</v>
      </c>
      <c r="H81" s="331" t="e">
        <f>IF(ISNUMBER(Regressions!H91),ROUND(Regressions!H91, 1), NA())</f>
        <v>#N/A</v>
      </c>
      <c r="I81" s="227">
        <f>IF(ISNUMBER(Regressions!I91),ROUND(Regressions!I91, 1), NA())</f>
        <v>67.8</v>
      </c>
      <c r="J81" s="332" t="e">
        <f>IF(ISNUMBER(Regressions!K91),ROUND(Regressions!K91, 1), NA())</f>
        <v>#N/A</v>
      </c>
      <c r="K81" s="330">
        <f>IF(ISNUMBER(Regressions!L91),ROUND(Regressions!L91, 1), NA())</f>
        <v>42.1</v>
      </c>
      <c r="L81" s="228" t="e">
        <f>IF(ISNUMBER(Regressions!M91),ROUND(Regressions!M91, 1), NA())</f>
        <v>#N/A</v>
      </c>
      <c r="M81" s="331" t="e">
        <f>IF(ISNUMBER(Regressions!N91),ROUND(Regressions!N91, 1), NA())</f>
        <v>#N/A</v>
      </c>
      <c r="N81" s="227">
        <f>IF(ISNUMBER(Regressions!O91),ROUND(Regressions!O91, 1), NA())</f>
        <v>57.9</v>
      </c>
      <c r="O81" s="332" t="e">
        <f>IF(ISNUMBER(Regressions!Q91),ROUND(Regressions!Q91, 1), NA())</f>
        <v>#N/A</v>
      </c>
      <c r="P81" s="330" t="e">
        <f>IF(ISNUMBER(Regressions!R91),ROUND(Regressions!R91, 1), NA())</f>
        <v>#N/A</v>
      </c>
      <c r="Q81" s="229" t="e">
        <f>IF(ISNUMBER(Regressions!S91),ROUND(Regressions!S91, 1), NA())</f>
        <v>#N/A</v>
      </c>
      <c r="R81" s="331" t="e">
        <f>IF(ISNUMBER(Regressions!T91),ROUND(Regressions!T91, 1), NA())</f>
        <v>#N/A</v>
      </c>
      <c r="S81" s="227" t="e">
        <f>IF(ISNUMBER(Regressions!U91),ROUND(Regressions!U91, 1), NA())</f>
        <v>#N/A</v>
      </c>
    </row>
    <row xmlns:x14ac="http://schemas.microsoft.com/office/spreadsheetml/2009/9/ac" r="82" x14ac:dyDescent="0.2">
      <c r="A82" s="326" t="str">
        <f>IF(ISBLANK(Regressions!A92), " ", Regressions!A92)</f>
        <v>Haiti</v>
      </c>
      <c r="B82" s="327">
        <f>IF(ISBLANK(Regressions!B92), " ", Regressions!B92)</f>
        <v>2016</v>
      </c>
      <c r="C82" s="333" t="str">
        <f>IF(ISBLANK(Regressions!C92), " ", Regressions!C92)</f>
        <v>Rural</v>
      </c>
      <c r="D82" s="329">
        <f>IF(ISBLANK(Regressions!D92), " ", Regressions!D92)</f>
        <v>1751960.4074016949</v>
      </c>
      <c r="E82" s="225" t="e">
        <f>IF(ISNUMBER(Regressions!E92),ROUND(Regressions!E92, 1), NA())</f>
        <v>#N/A</v>
      </c>
      <c r="F82" s="330" t="e">
        <f>IF(ISNUMBER(Regressions!F92),ROUND(Regressions!F92, 1), NA())</f>
        <v>#N/A</v>
      </c>
      <c r="G82" s="226" t="e">
        <f>IF(ISNUMBER(Regressions!G92),ROUND(Regressions!G92, 1), NA())</f>
        <v>#N/A</v>
      </c>
      <c r="H82" s="331" t="e">
        <f>IF(ISNUMBER(Regressions!H92),ROUND(Regressions!H92, 1), NA())</f>
        <v>#N/A</v>
      </c>
      <c r="I82" s="227" t="e">
        <f>IF(ISNUMBER(Regressions!I92),ROUND(Regressions!I92, 1), NA())</f>
        <v>#N/A</v>
      </c>
      <c r="J82" s="332" t="e">
        <f>IF(ISNUMBER(Regressions!K92),ROUND(Regressions!K92, 1), NA())</f>
        <v>#N/A</v>
      </c>
      <c r="K82" s="330" t="e">
        <f>IF(ISNUMBER(Regressions!L92),ROUND(Regressions!L92, 1), NA())</f>
        <v>#N/A</v>
      </c>
      <c r="L82" s="228" t="e">
        <f>IF(ISNUMBER(Regressions!M92),ROUND(Regressions!M92, 1), NA())</f>
        <v>#N/A</v>
      </c>
      <c r="M82" s="331" t="e">
        <f>IF(ISNUMBER(Regressions!N92),ROUND(Regressions!N92, 1), NA())</f>
        <v>#N/A</v>
      </c>
      <c r="N82" s="227" t="e">
        <f>IF(ISNUMBER(Regressions!O92),ROUND(Regressions!O92, 1), NA())</f>
        <v>#N/A</v>
      </c>
      <c r="O82" s="332" t="e">
        <f>IF(ISNUMBER(Regressions!Q92),ROUND(Regressions!Q92, 1), NA())</f>
        <v>#N/A</v>
      </c>
      <c r="P82" s="330" t="e">
        <f>IF(ISNUMBER(Regressions!R92),ROUND(Regressions!R92, 1), NA())</f>
        <v>#N/A</v>
      </c>
      <c r="Q82" s="229" t="e">
        <f>IF(ISNUMBER(Regressions!S92),ROUND(Regressions!S92, 1), NA())</f>
        <v>#N/A</v>
      </c>
      <c r="R82" s="331" t="e">
        <f>IF(ISNUMBER(Regressions!T92),ROUND(Regressions!T92, 1), NA())</f>
        <v>#N/A</v>
      </c>
      <c r="S82" s="227" t="e">
        <f>IF(ISNUMBER(Regressions!U92),ROUND(Regressions!U92, 1), NA())</f>
        <v>#N/A</v>
      </c>
    </row>
    <row xmlns:x14ac="http://schemas.microsoft.com/office/spreadsheetml/2009/9/ac" r="83" x14ac:dyDescent="0.2">
      <c r="A83" s="326" t="str">
        <f>IF(ISBLANK(Regressions!A93), " ", Regressions!A93)</f>
        <v>Haiti</v>
      </c>
      <c r="B83" s="327">
        <f>IF(ISBLANK(Regressions!B93), " ", Regressions!B93)</f>
        <v>2017</v>
      </c>
      <c r="C83" s="333" t="str">
        <f>IF(ISBLANK(Regressions!C93), " ", Regressions!C93)</f>
        <v>Rural</v>
      </c>
      <c r="D83" s="329">
        <f>IF(ISBLANK(Regressions!D93), " ", Regressions!D93)</f>
        <v>1723849.8171891021</v>
      </c>
      <c r="E83" s="225" t="e">
        <f>IF(ISNUMBER(Regressions!E93),ROUND(Regressions!E93, 1), NA())</f>
        <v>#N/A</v>
      </c>
      <c r="F83" s="330" t="e">
        <f>IF(ISNUMBER(Regressions!F93),ROUND(Regressions!F93, 1), NA())</f>
        <v>#N/A</v>
      </c>
      <c r="G83" s="226" t="e">
        <f>IF(ISNUMBER(Regressions!G93),ROUND(Regressions!G93, 1), NA())</f>
        <v>#N/A</v>
      </c>
      <c r="H83" s="331" t="e">
        <f>IF(ISNUMBER(Regressions!H93),ROUND(Regressions!H93, 1), NA())</f>
        <v>#N/A</v>
      </c>
      <c r="I83" s="227" t="e">
        <f>IF(ISNUMBER(Regressions!I93),ROUND(Regressions!I93, 1), NA())</f>
        <v>#N/A</v>
      </c>
      <c r="J83" s="332" t="e">
        <f>IF(ISNUMBER(Regressions!K93),ROUND(Regressions!K93, 1), NA())</f>
        <v>#N/A</v>
      </c>
      <c r="K83" s="330" t="e">
        <f>IF(ISNUMBER(Regressions!L93),ROUND(Regressions!L93, 1), NA())</f>
        <v>#N/A</v>
      </c>
      <c r="L83" s="228" t="e">
        <f>IF(ISNUMBER(Regressions!M93),ROUND(Regressions!M93, 1), NA())</f>
        <v>#N/A</v>
      </c>
      <c r="M83" s="331" t="e">
        <f>IF(ISNUMBER(Regressions!N93),ROUND(Regressions!N93, 1), NA())</f>
        <v>#N/A</v>
      </c>
      <c r="N83" s="227" t="e">
        <f>IF(ISNUMBER(Regressions!O93),ROUND(Regressions!O93, 1), NA())</f>
        <v>#N/A</v>
      </c>
      <c r="O83" s="332" t="e">
        <f>IF(ISNUMBER(Regressions!Q93),ROUND(Regressions!Q93, 1), NA())</f>
        <v>#N/A</v>
      </c>
      <c r="P83" s="330" t="e">
        <f>IF(ISNUMBER(Regressions!R93),ROUND(Regressions!R93, 1), NA())</f>
        <v>#N/A</v>
      </c>
      <c r="Q83" s="229" t="e">
        <f>IF(ISNUMBER(Regressions!S93),ROUND(Regressions!S93, 1), NA())</f>
        <v>#N/A</v>
      </c>
      <c r="R83" s="331" t="e">
        <f>IF(ISNUMBER(Regressions!T93),ROUND(Regressions!T93, 1), NA())</f>
        <v>#N/A</v>
      </c>
      <c r="S83" s="227" t="e">
        <f>IF(ISNUMBER(Regressions!U93),ROUND(Regressions!U93, 1), NA())</f>
        <v>#N/A</v>
      </c>
    </row>
    <row xmlns:x14ac="http://schemas.microsoft.com/office/spreadsheetml/2009/9/ac" r="84" x14ac:dyDescent="0.2">
      <c r="A84" s="326" t="str">
        <f>IF(ISBLANK(Regressions!A94), " ", Regressions!A94)</f>
        <v>Haiti</v>
      </c>
      <c r="B84" s="327">
        <f>IF(ISBLANK(Regressions!B94), " ", Regressions!B94)</f>
        <v>2018</v>
      </c>
      <c r="C84" s="333" t="str">
        <f>IF(ISBLANK(Regressions!C94), " ", Regressions!C94)</f>
        <v>Rural</v>
      </c>
      <c r="D84" s="329">
        <f>IF(ISBLANK(Regressions!D94), " ", Regressions!D94)</f>
        <v>1696242.8538299559</v>
      </c>
      <c r="E84" s="225" t="e">
        <f>IF(ISNUMBER(Regressions!E94),ROUND(Regressions!E94, 1), NA())</f>
        <v>#N/A</v>
      </c>
      <c r="F84" s="330" t="e">
        <f>IF(ISNUMBER(Regressions!F94),ROUND(Regressions!F94, 1), NA())</f>
        <v>#N/A</v>
      </c>
      <c r="G84" s="226" t="e">
        <f>IF(ISNUMBER(Regressions!G94),ROUND(Regressions!G94, 1), NA())</f>
        <v>#N/A</v>
      </c>
      <c r="H84" s="331" t="e">
        <f>IF(ISNUMBER(Regressions!H94),ROUND(Regressions!H94, 1), NA())</f>
        <v>#N/A</v>
      </c>
      <c r="I84" s="227" t="e">
        <f>IF(ISNUMBER(Regressions!I94),ROUND(Regressions!I94, 1), NA())</f>
        <v>#N/A</v>
      </c>
      <c r="J84" s="332" t="e">
        <f>IF(ISNUMBER(Regressions!K94),ROUND(Regressions!K94, 1), NA())</f>
        <v>#N/A</v>
      </c>
      <c r="K84" s="330" t="e">
        <f>IF(ISNUMBER(Regressions!L94),ROUND(Regressions!L94, 1), NA())</f>
        <v>#N/A</v>
      </c>
      <c r="L84" s="228" t="e">
        <f>IF(ISNUMBER(Regressions!M94),ROUND(Regressions!M94, 1), NA())</f>
        <v>#N/A</v>
      </c>
      <c r="M84" s="331" t="e">
        <f>IF(ISNUMBER(Regressions!N94),ROUND(Regressions!N94, 1), NA())</f>
        <v>#N/A</v>
      </c>
      <c r="N84" s="227" t="e">
        <f>IF(ISNUMBER(Regressions!O94),ROUND(Regressions!O94, 1), NA())</f>
        <v>#N/A</v>
      </c>
      <c r="O84" s="332" t="e">
        <f>IF(ISNUMBER(Regressions!Q94),ROUND(Regressions!Q94, 1), NA())</f>
        <v>#N/A</v>
      </c>
      <c r="P84" s="330" t="e">
        <f>IF(ISNUMBER(Regressions!R94),ROUND(Regressions!R94, 1), NA())</f>
        <v>#N/A</v>
      </c>
      <c r="Q84" s="229" t="e">
        <f>IF(ISNUMBER(Regressions!S94),ROUND(Regressions!S94, 1), NA())</f>
        <v>#N/A</v>
      </c>
      <c r="R84" s="331" t="e">
        <f>IF(ISNUMBER(Regressions!T94),ROUND(Regressions!T94, 1), NA())</f>
        <v>#N/A</v>
      </c>
      <c r="S84" s="227" t="e">
        <f>IF(ISNUMBER(Regressions!U94),ROUND(Regressions!U94, 1), NA())</f>
        <v>#N/A</v>
      </c>
    </row>
    <row xmlns:x14ac="http://schemas.microsoft.com/office/spreadsheetml/2009/9/ac" r="85" x14ac:dyDescent="0.2">
      <c r="A85" s="326" t="str">
        <f>IF(ISBLANK(Regressions!A95), " ", Regressions!A95)</f>
        <v>Haiti</v>
      </c>
      <c r="B85" s="327">
        <f>IF(ISBLANK(Regressions!B95), " ", Regressions!B95)</f>
        <v>2019</v>
      </c>
      <c r="C85" s="333" t="str">
        <f>IF(ISBLANK(Regressions!C95), " ", Regressions!C95)</f>
        <v>Rural</v>
      </c>
      <c r="D85" s="329">
        <f>IF(ISBLANK(Regressions!D95), " ", Regressions!D95)</f>
        <v>1668889.803246307</v>
      </c>
      <c r="E85" s="225" t="e">
        <f>IF(ISNUMBER(Regressions!E95),ROUND(Regressions!E95, 1), NA())</f>
        <v>#N/A</v>
      </c>
      <c r="F85" s="330" t="e">
        <f>IF(ISNUMBER(Regressions!F95),ROUND(Regressions!F95, 1), NA())</f>
        <v>#N/A</v>
      </c>
      <c r="G85" s="226" t="e">
        <f>IF(ISNUMBER(Regressions!G95),ROUND(Regressions!G95, 1), NA())</f>
        <v>#N/A</v>
      </c>
      <c r="H85" s="331" t="e">
        <f>IF(ISNUMBER(Regressions!H95),ROUND(Regressions!H95, 1), NA())</f>
        <v>#N/A</v>
      </c>
      <c r="I85" s="227" t="e">
        <f>IF(ISNUMBER(Regressions!I95),ROUND(Regressions!I95, 1), NA())</f>
        <v>#N/A</v>
      </c>
      <c r="J85" s="332" t="e">
        <f>IF(ISNUMBER(Regressions!K95),ROUND(Regressions!K95, 1), NA())</f>
        <v>#N/A</v>
      </c>
      <c r="K85" s="330" t="e">
        <f>IF(ISNUMBER(Regressions!L95),ROUND(Regressions!L95, 1), NA())</f>
        <v>#N/A</v>
      </c>
      <c r="L85" s="228" t="e">
        <f>IF(ISNUMBER(Regressions!M95),ROUND(Regressions!M95, 1), NA())</f>
        <v>#N/A</v>
      </c>
      <c r="M85" s="331" t="e">
        <f>IF(ISNUMBER(Regressions!N95),ROUND(Regressions!N95, 1), NA())</f>
        <v>#N/A</v>
      </c>
      <c r="N85" s="227" t="e">
        <f>IF(ISNUMBER(Regressions!O95),ROUND(Regressions!O95, 1), NA())</f>
        <v>#N/A</v>
      </c>
      <c r="O85" s="332" t="e">
        <f>IF(ISNUMBER(Regressions!Q95),ROUND(Regressions!Q95, 1), NA())</f>
        <v>#N/A</v>
      </c>
      <c r="P85" s="330" t="e">
        <f>IF(ISNUMBER(Regressions!R95),ROUND(Regressions!R95, 1), NA())</f>
        <v>#N/A</v>
      </c>
      <c r="Q85" s="229" t="e">
        <f>IF(ISNUMBER(Regressions!S95),ROUND(Regressions!S95, 1), NA())</f>
        <v>#N/A</v>
      </c>
      <c r="R85" s="331" t="e">
        <f>IF(ISNUMBER(Regressions!T95),ROUND(Regressions!T95, 1), NA())</f>
        <v>#N/A</v>
      </c>
      <c r="S85" s="227" t="e">
        <f>IF(ISNUMBER(Regressions!U95),ROUND(Regressions!U95, 1), NA())</f>
        <v>#N/A</v>
      </c>
    </row>
    <row xmlns:x14ac="http://schemas.microsoft.com/office/spreadsheetml/2009/9/ac" r="86" x14ac:dyDescent="0.2">
      <c r="A86" s="326" t="str">
        <f>IF(ISBLANK(Regressions!A96), " ", Regressions!A96)</f>
        <v>Haiti</v>
      </c>
      <c r="B86" s="327">
        <f>IF(ISBLANK(Regressions!B96), " ", Regressions!B96)</f>
        <v>2020</v>
      </c>
      <c r="C86" s="333" t="str">
        <f>IF(ISBLANK(Regressions!C96), " ", Regressions!C96)</f>
        <v>Rural</v>
      </c>
      <c r="D86" s="329">
        <f>IF(ISBLANK(Regressions!D96), " ", Regressions!D96)</f>
        <v>1641228.1815853501</v>
      </c>
      <c r="E86" s="225" t="e">
        <f>IF(ISNUMBER(Regressions!E96),ROUND(Regressions!E96, 1), NA())</f>
        <v>#N/A</v>
      </c>
      <c r="F86" s="330" t="e">
        <f>IF(ISNUMBER(Regressions!F96),ROUND(Regressions!F96, 1), NA())</f>
        <v>#N/A</v>
      </c>
      <c r="G86" s="226" t="e">
        <f>IF(ISNUMBER(Regressions!G96),ROUND(Regressions!G96, 1), NA())</f>
        <v>#N/A</v>
      </c>
      <c r="H86" s="331" t="e">
        <f>IF(ISNUMBER(Regressions!H96),ROUND(Regressions!H96, 1), NA())</f>
        <v>#N/A</v>
      </c>
      <c r="I86" s="227" t="e">
        <f>IF(ISNUMBER(Regressions!I96),ROUND(Regressions!I96, 1), NA())</f>
        <v>#N/A</v>
      </c>
      <c r="J86" s="332" t="e">
        <f>IF(ISNUMBER(Regressions!K96),ROUND(Regressions!K96, 1), NA())</f>
        <v>#N/A</v>
      </c>
      <c r="K86" s="330" t="e">
        <f>IF(ISNUMBER(Regressions!L96),ROUND(Regressions!L96, 1), NA())</f>
        <v>#N/A</v>
      </c>
      <c r="L86" s="228" t="e">
        <f>IF(ISNUMBER(Regressions!M96),ROUND(Regressions!M96, 1), NA())</f>
        <v>#N/A</v>
      </c>
      <c r="M86" s="331" t="e">
        <f>IF(ISNUMBER(Regressions!N96),ROUND(Regressions!N96, 1), NA())</f>
        <v>#N/A</v>
      </c>
      <c r="N86" s="227" t="e">
        <f>IF(ISNUMBER(Regressions!O96),ROUND(Regressions!O96, 1), NA())</f>
        <v>#N/A</v>
      </c>
      <c r="O86" s="332" t="e">
        <f>IF(ISNUMBER(Regressions!Q96),ROUND(Regressions!Q96, 1), NA())</f>
        <v>#N/A</v>
      </c>
      <c r="P86" s="330" t="e">
        <f>IF(ISNUMBER(Regressions!R96),ROUND(Regressions!R96, 1), NA())</f>
        <v>#N/A</v>
      </c>
      <c r="Q86" s="229" t="e">
        <f>IF(ISNUMBER(Regressions!S96),ROUND(Regressions!S96, 1), NA())</f>
        <v>#N/A</v>
      </c>
      <c r="R86" s="331" t="e">
        <f>IF(ISNUMBER(Regressions!T96),ROUND(Regressions!T96, 1), NA())</f>
        <v>#N/A</v>
      </c>
      <c r="S86" s="227" t="e">
        <f>IF(ISNUMBER(Regressions!U96),ROUND(Regressions!U96, 1), NA())</f>
        <v>#N/A</v>
      </c>
    </row>
    <row xmlns:x14ac="http://schemas.microsoft.com/office/spreadsheetml/2009/9/ac" r="87" x14ac:dyDescent="0.2">
      <c r="A87" s="384" t="str">
        <f>IF(ISBLANK(Regressions!A97), " ", Regressions!A97)</f>
        <v>Haiti</v>
      </c>
      <c r="B87" s="385">
        <f>IF(ISBLANK(Regressions!B97), " ", Regressions!B97)</f>
        <v>2021</v>
      </c>
      <c r="C87" s="386" t="str">
        <f>IF(ISBLANK(Regressions!C97), " ", Regressions!C97)</f>
        <v>Rural</v>
      </c>
      <c r="D87" s="387">
        <f>IF(ISBLANK(Regressions!D97), " ", Regressions!D97)</f>
        <v>1615275.309028625</v>
      </c>
      <c r="E87" s="390" t="e">
        <f>IF(ISNUMBER(Regressions!E97),ROUND(Regressions!E97, 1), NA())</f>
        <v>#N/A</v>
      </c>
      <c r="F87" s="388" t="e">
        <f>IF(ISNUMBER(Regressions!F97),ROUND(Regressions!F97, 1), NA())</f>
        <v>#N/A</v>
      </c>
      <c r="G87" s="391" t="e">
        <f>IF(ISNUMBER(Regressions!G97),ROUND(Regressions!G97, 1), NA())</f>
        <v>#N/A</v>
      </c>
      <c r="H87" s="389" t="e">
        <f>IF(ISNUMBER(Regressions!H97),ROUND(Regressions!H97, 1), NA())</f>
        <v>#N/A</v>
      </c>
      <c r="I87" s="392" t="e">
        <f>IF(ISNUMBER(Regressions!I97),ROUND(Regressions!I97, 1), NA())</f>
        <v>#N/A</v>
      </c>
      <c r="J87" s="390" t="e">
        <f>IF(ISNUMBER(Regressions!K97),ROUND(Regressions!K97, 1), NA())</f>
        <v>#N/A</v>
      </c>
      <c r="K87" s="388" t="e">
        <f>IF(ISNUMBER(Regressions!L97),ROUND(Regressions!L97, 1), NA())</f>
        <v>#N/A</v>
      </c>
      <c r="L87" s="393" t="e">
        <f>IF(ISNUMBER(Regressions!M97),ROUND(Regressions!M97, 1), NA())</f>
        <v>#N/A</v>
      </c>
      <c r="M87" s="389" t="e">
        <f>IF(ISNUMBER(Regressions!N97),ROUND(Regressions!N97, 1), NA())</f>
        <v>#N/A</v>
      </c>
      <c r="N87" s="392" t="e">
        <f>IF(ISNUMBER(Regressions!O97),ROUND(Regressions!O97, 1), NA())</f>
        <v>#N/A</v>
      </c>
      <c r="O87" s="390" t="e">
        <f>IF(ISNUMBER(Regressions!Q97),ROUND(Regressions!Q97, 1), NA())</f>
        <v>#N/A</v>
      </c>
      <c r="P87" s="388" t="e">
        <f>IF(ISNUMBER(Regressions!R97),ROUND(Regressions!R97, 1), NA())</f>
        <v>#N/A</v>
      </c>
      <c r="Q87" s="394" t="e">
        <f>IF(ISNUMBER(Regressions!S97),ROUND(Regressions!S97, 1), NA())</f>
        <v>#N/A</v>
      </c>
      <c r="R87" s="389" t="e">
        <f>IF(ISNUMBER(Regressions!T97),ROUND(Regressions!T97, 1), NA())</f>
        <v>#N/A</v>
      </c>
      <c r="S87" s="392" t="e">
        <f>IF(ISNUMBER(Regressions!U97),ROUND(Regressions!U97, 1), NA())</f>
        <v>#N/A</v>
      </c>
      <c r="T87" s="383"/>
      <c r="U87" s="383"/>
      <c r="V87" s="383"/>
      <c r="W87" s="383"/>
      <c r="X87" s="383"/>
      <c r="Y87" s="383"/>
      <c r="Z87" s="383"/>
      <c r="AA87" s="383"/>
      <c r="AB87" s="383"/>
      <c r="AC87" s="383"/>
    </row>
    <row xmlns:x14ac="http://schemas.microsoft.com/office/spreadsheetml/2009/9/ac" r="88" x14ac:dyDescent="0.2">
      <c r="A88" s="326" t="str">
        <f>IF(ISBLANK(Regressions!A98), " ", Regressions!A98)</f>
        <v>Haiti</v>
      </c>
      <c r="B88" s="327">
        <f>IF(ISBLANK(Regressions!B98), " ", Regressions!B98)</f>
        <v>2022</v>
      </c>
      <c r="C88" s="333" t="str">
        <f>IF(ISBLANK(Regressions!C98), " ", Regressions!C98)</f>
        <v>Rural</v>
      </c>
      <c r="D88" s="329">
        <f>IF(ISBLANK(Regressions!D98), " ", Regressions!D98)</f>
        <v>1589570.660779953</v>
      </c>
      <c r="E88" s="225" t="e">
        <f>IF(ISNUMBER(Regressions!E98),ROUND(Regressions!E98, 1), NA())</f>
        <v>#N/A</v>
      </c>
      <c r="F88" s="330" t="e">
        <f>IF(ISNUMBER(Regressions!F98),ROUND(Regressions!F98, 1), NA())</f>
        <v>#N/A</v>
      </c>
      <c r="G88" s="226" t="e">
        <f>IF(ISNUMBER(Regressions!G98),ROUND(Regressions!G98, 1), NA())</f>
        <v>#N/A</v>
      </c>
      <c r="H88" s="331" t="e">
        <f>IF(ISNUMBER(Regressions!H98),ROUND(Regressions!H98, 1), NA())</f>
        <v>#N/A</v>
      </c>
      <c r="I88" s="227" t="e">
        <f>IF(ISNUMBER(Regressions!I98),ROUND(Regressions!I98, 1), NA())</f>
        <v>#N/A</v>
      </c>
      <c r="J88" s="332" t="e">
        <f>IF(ISNUMBER(Regressions!K98),ROUND(Regressions!K98, 1), NA())</f>
        <v>#N/A</v>
      </c>
      <c r="K88" s="330" t="e">
        <f>IF(ISNUMBER(Regressions!L98),ROUND(Regressions!L98, 1), NA())</f>
        <v>#N/A</v>
      </c>
      <c r="L88" s="228" t="e">
        <f>IF(ISNUMBER(Regressions!M98),ROUND(Regressions!M98, 1), NA())</f>
        <v>#N/A</v>
      </c>
      <c r="M88" s="331" t="e">
        <f>IF(ISNUMBER(Regressions!N98),ROUND(Regressions!N98, 1), NA())</f>
        <v>#N/A</v>
      </c>
      <c r="N88" s="227" t="e">
        <f>IF(ISNUMBER(Regressions!O98),ROUND(Regressions!O98, 1), NA())</f>
        <v>#N/A</v>
      </c>
      <c r="O88" s="332" t="e">
        <f>IF(ISNUMBER(Regressions!Q98),ROUND(Regressions!Q98, 1), NA())</f>
        <v>#N/A</v>
      </c>
      <c r="P88" s="330" t="e">
        <f>IF(ISNUMBER(Regressions!R98),ROUND(Regressions!R98, 1), NA())</f>
        <v>#N/A</v>
      </c>
      <c r="Q88" s="229" t="e">
        <f>IF(ISNUMBER(Regressions!S98),ROUND(Regressions!S98, 1), NA())</f>
        <v>#N/A</v>
      </c>
      <c r="R88" s="331" t="e">
        <f>IF(ISNUMBER(Regressions!T98),ROUND(Regressions!T98, 1), NA())</f>
        <v>#N/A</v>
      </c>
      <c r="S88" s="227" t="e">
        <f>IF(ISNUMBER(Regressions!U98),ROUND(Regressions!U98, 1), NA())</f>
        <v>#N/A</v>
      </c>
    </row>
    <row xmlns:x14ac="http://schemas.microsoft.com/office/spreadsheetml/2009/9/ac" r="89" x14ac:dyDescent="0.2">
      <c r="A89" s="334" t="str">
        <f>IF(ISBLANK(Regressions!A99), " ", Regressions!A99)</f>
        <v>Haiti</v>
      </c>
      <c r="B89" s="335">
        <f>IF(ISBLANK(Regressions!B99), " ", Regressions!B99)</f>
        <v>2023</v>
      </c>
      <c r="C89" s="336" t="str">
        <f>IF(ISBLANK(Regressions!C99), " ", Regressions!C99)</f>
        <v>Rural</v>
      </c>
      <c r="D89" s="337">
        <f>IF(ISBLANK(Regressions!D99), " ", Regressions!D99)</f>
        <v>1564469.3831982419</v>
      </c>
      <c r="E89" s="338" t="e">
        <f>IF(ISNUMBER(Regressions!E99),ROUND(Regressions!E99, 1), NA())</f>
        <v>#N/A</v>
      </c>
      <c r="F89" s="339" t="e">
        <f>IF(ISNUMBER(Regressions!F99),ROUND(Regressions!F99, 1), NA())</f>
        <v>#N/A</v>
      </c>
      <c r="G89" s="340" t="e">
        <f>IF(ISNUMBER(Regressions!G99),ROUND(Regressions!G99, 1), NA())</f>
        <v>#N/A</v>
      </c>
      <c r="H89" s="341" t="e">
        <f>IF(ISNUMBER(Regressions!H99),ROUND(Regressions!H99, 1), NA())</f>
        <v>#N/A</v>
      </c>
      <c r="I89" s="342" t="e">
        <f>IF(ISNUMBER(Regressions!I99),ROUND(Regressions!I99, 1), NA())</f>
        <v>#N/A</v>
      </c>
      <c r="J89" s="343" t="e">
        <f>IF(ISNUMBER(Regressions!K99),ROUND(Regressions!K99, 1), NA())</f>
        <v>#N/A</v>
      </c>
      <c r="K89" s="339" t="e">
        <f>IF(ISNUMBER(Regressions!L99),ROUND(Regressions!L99, 1), NA())</f>
        <v>#N/A</v>
      </c>
      <c r="L89" s="344" t="e">
        <f>IF(ISNUMBER(Regressions!M99),ROUND(Regressions!M99, 1), NA())</f>
        <v>#N/A</v>
      </c>
      <c r="M89" s="341" t="e">
        <f>IF(ISNUMBER(Regressions!N99),ROUND(Regressions!N99, 1), NA())</f>
        <v>#N/A</v>
      </c>
      <c r="N89" s="342" t="e">
        <f>IF(ISNUMBER(Regressions!O99),ROUND(Regressions!O99, 1), NA())</f>
        <v>#N/A</v>
      </c>
      <c r="O89" s="343" t="e">
        <f>IF(ISNUMBER(Regressions!Q99),ROUND(Regressions!Q99, 1), NA())</f>
        <v>#N/A</v>
      </c>
      <c r="P89" s="339" t="e">
        <f>IF(ISNUMBER(Regressions!R99),ROUND(Regressions!R99, 1), NA())</f>
        <v>#N/A</v>
      </c>
      <c r="Q89" s="345" t="e">
        <f>IF(ISNUMBER(Regressions!S99),ROUND(Regressions!S99, 1), NA())</f>
        <v>#N/A</v>
      </c>
      <c r="R89" s="341" t="e">
        <f>IF(ISNUMBER(Regressions!T99),ROUND(Regressions!T99, 1), NA())</f>
        <v>#N/A</v>
      </c>
      <c r="S89" s="342" t="e">
        <f>IF(ISNUMBER(Regressions!U99),ROUND(Regressions!U99, 1), NA())</f>
        <v>#N/A</v>
      </c>
    </row>
    <row xmlns:x14ac="http://schemas.microsoft.com/office/spreadsheetml/2009/9/ac" r="90" hidden="true" x14ac:dyDescent="0.2">
      <c r="A90" s="326" t="str">
        <f>IF(ISBLANK(Regressions!A100), " ", Regressions!A100)</f>
        <v>Haiti</v>
      </c>
      <c r="B90" s="327">
        <f>IF(ISBLANK(Regressions!B100), " ", Regressions!B100)</f>
        <v>2024</v>
      </c>
      <c r="C90" s="333" t="str">
        <f>IF(ISBLANK(Regressions!C100), " ", Regressions!C100)</f>
        <v>Rural</v>
      </c>
      <c r="D90" s="329" t="str">
        <f>IF(ISBLANK(Regressions!D100), " ", Regressions!D100)</f>
        <v> </v>
      </c>
      <c r="E90" s="225" t="e">
        <f>IF(ISNUMBER(Regressions!E100),ROUND(Regressions!E100, 1), NA())</f>
        <v>#N/A</v>
      </c>
      <c r="F90" s="330" t="e">
        <f>IF(ISNUMBER(Regressions!F100),ROUND(Regressions!F100, 1), NA())</f>
        <v>#N/A</v>
      </c>
      <c r="G90" s="226" t="e">
        <f>IF(ISNUMBER(Regressions!G100),ROUND(Regressions!G100, 1), NA())</f>
        <v>#N/A</v>
      </c>
      <c r="H90" s="331" t="e">
        <f>IF(ISNUMBER(Regressions!H100),ROUND(Regressions!H100, 1), NA())</f>
        <v>#N/A</v>
      </c>
      <c r="I90" s="227" t="e">
        <f>IF(ISNUMBER(Regressions!I100),ROUND(Regressions!I100, 1), NA())</f>
        <v>#N/A</v>
      </c>
      <c r="J90" s="332" t="e">
        <f>IF(ISNUMBER(Regressions!K100),ROUND(Regressions!K100, 1), NA())</f>
        <v>#N/A</v>
      </c>
      <c r="K90" s="330" t="e">
        <f>IF(ISNUMBER(Regressions!L100),ROUND(Regressions!L100, 1), NA())</f>
        <v>#N/A</v>
      </c>
      <c r="L90" s="228" t="e">
        <f>IF(ISNUMBER(Regressions!M100),ROUND(Regressions!M100, 1), NA())</f>
        <v>#N/A</v>
      </c>
      <c r="M90" s="331" t="e">
        <f>IF(ISNUMBER(Regressions!N100),ROUND(Regressions!N100, 1), NA())</f>
        <v>#N/A</v>
      </c>
      <c r="N90" s="227" t="e">
        <f>IF(ISNUMBER(Regressions!O100),ROUND(Regressions!O100, 1), NA())</f>
        <v>#N/A</v>
      </c>
      <c r="O90" s="332" t="e">
        <f>IF(ISNUMBER(Regressions!Q100),ROUND(Regressions!Q100, 1), NA())</f>
        <v>#N/A</v>
      </c>
      <c r="P90" s="330" t="e">
        <f>IF(ISNUMBER(Regressions!R100),ROUND(Regressions!R100, 1), NA())</f>
        <v>#N/A</v>
      </c>
      <c r="Q90" s="229" t="e">
        <f>IF(ISNUMBER(Regressions!S100),ROUND(Regressions!S100, 1), NA())</f>
        <v>#N/A</v>
      </c>
      <c r="R90" s="331" t="e">
        <f>IF(ISNUMBER(Regressions!T100),ROUND(Regressions!T100, 1), NA())</f>
        <v>#N/A</v>
      </c>
      <c r="S90" s="227" t="e">
        <f>IF(ISNUMBER(Regressions!U100),ROUND(Regressions!U100, 1), NA())</f>
        <v>#N/A</v>
      </c>
    </row>
    <row xmlns:x14ac="http://schemas.microsoft.com/office/spreadsheetml/2009/9/ac" r="91" hidden="true" x14ac:dyDescent="0.2">
      <c r="A91" s="326" t="str">
        <f>IF(ISBLANK(Regressions!A101), " ", Regressions!A101)</f>
        <v>Haiti</v>
      </c>
      <c r="B91" s="327">
        <f>IF(ISBLANK(Regressions!B101), " ", Regressions!B101)</f>
        <v>2025</v>
      </c>
      <c r="C91" s="333" t="str">
        <f>IF(ISBLANK(Regressions!C101), " ", Regressions!C101)</f>
        <v>Rural</v>
      </c>
      <c r="D91" s="329" t="str">
        <f>IF(ISBLANK(Regressions!D101), " ", Regressions!D101)</f>
        <v> </v>
      </c>
      <c r="E91" s="225" t="e">
        <f>IF(ISNUMBER(Regressions!E101),ROUND(Regressions!E101, 1), NA())</f>
        <v>#N/A</v>
      </c>
      <c r="F91" s="330" t="e">
        <f>IF(ISNUMBER(Regressions!F101),ROUND(Regressions!F101, 1), NA())</f>
        <v>#N/A</v>
      </c>
      <c r="G91" s="226" t="e">
        <f>IF(ISNUMBER(Regressions!G101),ROUND(Regressions!G101, 1), NA())</f>
        <v>#N/A</v>
      </c>
      <c r="H91" s="331" t="e">
        <f>IF(ISNUMBER(Regressions!H101),ROUND(Regressions!H101, 1), NA())</f>
        <v>#N/A</v>
      </c>
      <c r="I91" s="227" t="e">
        <f>IF(ISNUMBER(Regressions!I101),ROUND(Regressions!I101, 1), NA())</f>
        <v>#N/A</v>
      </c>
      <c r="J91" s="332" t="e">
        <f>IF(ISNUMBER(Regressions!K101),ROUND(Regressions!K101, 1), NA())</f>
        <v>#N/A</v>
      </c>
      <c r="K91" s="330" t="e">
        <f>IF(ISNUMBER(Regressions!L101),ROUND(Regressions!L101, 1), NA())</f>
        <v>#N/A</v>
      </c>
      <c r="L91" s="228" t="e">
        <f>IF(ISNUMBER(Regressions!M101),ROUND(Regressions!M101, 1), NA())</f>
        <v>#N/A</v>
      </c>
      <c r="M91" s="331" t="e">
        <f>IF(ISNUMBER(Regressions!N101),ROUND(Regressions!N101, 1), NA())</f>
        <v>#N/A</v>
      </c>
      <c r="N91" s="227" t="e">
        <f>IF(ISNUMBER(Regressions!O101),ROUND(Regressions!O101, 1), NA())</f>
        <v>#N/A</v>
      </c>
      <c r="O91" s="332" t="e">
        <f>IF(ISNUMBER(Regressions!Q101),ROUND(Regressions!Q101, 1), NA())</f>
        <v>#N/A</v>
      </c>
      <c r="P91" s="330" t="e">
        <f>IF(ISNUMBER(Regressions!R101),ROUND(Regressions!R101, 1), NA())</f>
        <v>#N/A</v>
      </c>
      <c r="Q91" s="229" t="e">
        <f>IF(ISNUMBER(Regressions!S101),ROUND(Regressions!S101, 1), NA())</f>
        <v>#N/A</v>
      </c>
      <c r="R91" s="331" t="e">
        <f>IF(ISNUMBER(Regressions!T101),ROUND(Regressions!T101, 1), NA())</f>
        <v>#N/A</v>
      </c>
      <c r="S91" s="227" t="e">
        <f>IF(ISNUMBER(Regressions!U101),ROUND(Regressions!U101, 1), NA())</f>
        <v>#N/A</v>
      </c>
    </row>
    <row xmlns:x14ac="http://schemas.microsoft.com/office/spreadsheetml/2009/9/ac" r="92" hidden="true" x14ac:dyDescent="0.2">
      <c r="A92" s="326" t="str">
        <f>IF(ISBLANK(Regressions!A102), " ", Regressions!A102)</f>
        <v>Haiti</v>
      </c>
      <c r="B92" s="327">
        <f>IF(ISBLANK(Regressions!B102), " ", Regressions!B102)</f>
        <v>2026</v>
      </c>
      <c r="C92" s="333" t="str">
        <f>IF(ISBLANK(Regressions!C102), " ", Regressions!C102)</f>
        <v>Rural</v>
      </c>
      <c r="D92" s="329" t="str">
        <f>IF(ISBLANK(Regressions!D102), " ", Regressions!D102)</f>
        <v> </v>
      </c>
      <c r="E92" s="225" t="e">
        <f>IF(ISNUMBER(Regressions!E102),ROUND(Regressions!E102, 1), NA())</f>
        <v>#N/A</v>
      </c>
      <c r="F92" s="330" t="e">
        <f>IF(ISNUMBER(Regressions!F102),ROUND(Regressions!F102, 1), NA())</f>
        <v>#N/A</v>
      </c>
      <c r="G92" s="226" t="e">
        <f>IF(ISNUMBER(Regressions!G102),ROUND(Regressions!G102, 1), NA())</f>
        <v>#N/A</v>
      </c>
      <c r="H92" s="331" t="e">
        <f>IF(ISNUMBER(Regressions!H102),ROUND(Regressions!H102, 1), NA())</f>
        <v>#N/A</v>
      </c>
      <c r="I92" s="227" t="e">
        <f>IF(ISNUMBER(Regressions!I102),ROUND(Regressions!I102, 1), NA())</f>
        <v>#N/A</v>
      </c>
      <c r="J92" s="332" t="e">
        <f>IF(ISNUMBER(Regressions!K102),ROUND(Regressions!K102, 1), NA())</f>
        <v>#N/A</v>
      </c>
      <c r="K92" s="330" t="e">
        <f>IF(ISNUMBER(Regressions!L102),ROUND(Regressions!L102, 1), NA())</f>
        <v>#N/A</v>
      </c>
      <c r="L92" s="228" t="e">
        <f>IF(ISNUMBER(Regressions!M102),ROUND(Regressions!M102, 1), NA())</f>
        <v>#N/A</v>
      </c>
      <c r="M92" s="331" t="e">
        <f>IF(ISNUMBER(Regressions!N102),ROUND(Regressions!N102, 1), NA())</f>
        <v>#N/A</v>
      </c>
      <c r="N92" s="227" t="e">
        <f>IF(ISNUMBER(Regressions!O102),ROUND(Regressions!O102, 1), NA())</f>
        <v>#N/A</v>
      </c>
      <c r="O92" s="332" t="e">
        <f>IF(ISNUMBER(Regressions!Q102),ROUND(Regressions!Q102, 1), NA())</f>
        <v>#N/A</v>
      </c>
      <c r="P92" s="330" t="e">
        <f>IF(ISNUMBER(Regressions!R102),ROUND(Regressions!R102, 1), NA())</f>
        <v>#N/A</v>
      </c>
      <c r="Q92" s="229" t="e">
        <f>IF(ISNUMBER(Regressions!S102),ROUND(Regressions!S102, 1), NA())</f>
        <v>#N/A</v>
      </c>
      <c r="R92" s="331" t="e">
        <f>IF(ISNUMBER(Regressions!T102),ROUND(Regressions!T102, 1), NA())</f>
        <v>#N/A</v>
      </c>
      <c r="S92" s="227" t="e">
        <f>IF(ISNUMBER(Regressions!U102),ROUND(Regressions!U102, 1), NA())</f>
        <v>#N/A</v>
      </c>
    </row>
    <row xmlns:x14ac="http://schemas.microsoft.com/office/spreadsheetml/2009/9/ac" r="93" hidden="true" x14ac:dyDescent="0.2">
      <c r="A93" s="326" t="str">
        <f>IF(ISBLANK(Regressions!A103), " ", Regressions!A103)</f>
        <v>Haiti</v>
      </c>
      <c r="B93" s="327">
        <f>IF(ISBLANK(Regressions!B103), " ", Regressions!B103)</f>
        <v>2027</v>
      </c>
      <c r="C93" s="333" t="str">
        <f>IF(ISBLANK(Regressions!C103), " ", Regressions!C103)</f>
        <v>Rural</v>
      </c>
      <c r="D93" s="329" t="str">
        <f>IF(ISBLANK(Regressions!D103), " ", Regressions!D103)</f>
        <v> </v>
      </c>
      <c r="E93" s="225" t="e">
        <f>IF(ISNUMBER(Regressions!E103),ROUND(Regressions!E103, 1), NA())</f>
        <v>#N/A</v>
      </c>
      <c r="F93" s="330" t="e">
        <f>IF(ISNUMBER(Regressions!F103),ROUND(Regressions!F103, 1), NA())</f>
        <v>#N/A</v>
      </c>
      <c r="G93" s="226" t="e">
        <f>IF(ISNUMBER(Regressions!G103),ROUND(Regressions!G103, 1), NA())</f>
        <v>#N/A</v>
      </c>
      <c r="H93" s="331" t="e">
        <f>IF(ISNUMBER(Regressions!H103),ROUND(Regressions!H103, 1), NA())</f>
        <v>#N/A</v>
      </c>
      <c r="I93" s="227" t="e">
        <f>IF(ISNUMBER(Regressions!I103),ROUND(Regressions!I103, 1), NA())</f>
        <v>#N/A</v>
      </c>
      <c r="J93" s="332" t="e">
        <f>IF(ISNUMBER(Regressions!K103),ROUND(Regressions!K103, 1), NA())</f>
        <v>#N/A</v>
      </c>
      <c r="K93" s="330" t="e">
        <f>IF(ISNUMBER(Regressions!L103),ROUND(Regressions!L103, 1), NA())</f>
        <v>#N/A</v>
      </c>
      <c r="L93" s="228" t="e">
        <f>IF(ISNUMBER(Regressions!M103),ROUND(Regressions!M103, 1), NA())</f>
        <v>#N/A</v>
      </c>
      <c r="M93" s="331" t="e">
        <f>IF(ISNUMBER(Regressions!N103),ROUND(Regressions!N103, 1), NA())</f>
        <v>#N/A</v>
      </c>
      <c r="N93" s="227" t="e">
        <f>IF(ISNUMBER(Regressions!O103),ROUND(Regressions!O103, 1), NA())</f>
        <v>#N/A</v>
      </c>
      <c r="O93" s="332" t="e">
        <f>IF(ISNUMBER(Regressions!Q103),ROUND(Regressions!Q103, 1), NA())</f>
        <v>#N/A</v>
      </c>
      <c r="P93" s="330" t="e">
        <f>IF(ISNUMBER(Regressions!R103),ROUND(Regressions!R103, 1), NA())</f>
        <v>#N/A</v>
      </c>
      <c r="Q93" s="229" t="e">
        <f>IF(ISNUMBER(Regressions!S103),ROUND(Regressions!S103, 1), NA())</f>
        <v>#N/A</v>
      </c>
      <c r="R93" s="331" t="e">
        <f>IF(ISNUMBER(Regressions!T103),ROUND(Regressions!T103, 1), NA())</f>
        <v>#N/A</v>
      </c>
      <c r="S93" s="227" t="e">
        <f>IF(ISNUMBER(Regressions!U103),ROUND(Regressions!U103, 1), NA())</f>
        <v>#N/A</v>
      </c>
    </row>
    <row xmlns:x14ac="http://schemas.microsoft.com/office/spreadsheetml/2009/9/ac" r="94" hidden="true" x14ac:dyDescent="0.2">
      <c r="A94" s="326" t="str">
        <f>IF(ISBLANK(Regressions!A104), " ", Regressions!A104)</f>
        <v>Haiti</v>
      </c>
      <c r="B94" s="327">
        <f>IF(ISBLANK(Regressions!B104), " ", Regressions!B104)</f>
        <v>2028</v>
      </c>
      <c r="C94" s="333" t="str">
        <f>IF(ISBLANK(Regressions!C104), " ", Regressions!C104)</f>
        <v>Rural</v>
      </c>
      <c r="D94" s="329" t="str">
        <f>IF(ISBLANK(Regressions!D104), " ", Regressions!D104)</f>
        <v> </v>
      </c>
      <c r="E94" s="225" t="e">
        <f>IF(ISNUMBER(Regressions!E104),ROUND(Regressions!E104, 1), NA())</f>
        <v>#N/A</v>
      </c>
      <c r="F94" s="330" t="e">
        <f>IF(ISNUMBER(Regressions!F104),ROUND(Regressions!F104, 1), NA())</f>
        <v>#N/A</v>
      </c>
      <c r="G94" s="226" t="e">
        <f>IF(ISNUMBER(Regressions!G104),ROUND(Regressions!G104, 1), NA())</f>
        <v>#N/A</v>
      </c>
      <c r="H94" s="331" t="e">
        <f>IF(ISNUMBER(Regressions!H104),ROUND(Regressions!H104, 1), NA())</f>
        <v>#N/A</v>
      </c>
      <c r="I94" s="227" t="e">
        <f>IF(ISNUMBER(Regressions!I104),ROUND(Regressions!I104, 1), NA())</f>
        <v>#N/A</v>
      </c>
      <c r="J94" s="332" t="e">
        <f>IF(ISNUMBER(Regressions!K104),ROUND(Regressions!K104, 1), NA())</f>
        <v>#N/A</v>
      </c>
      <c r="K94" s="330" t="e">
        <f>IF(ISNUMBER(Regressions!L104),ROUND(Regressions!L104, 1), NA())</f>
        <v>#N/A</v>
      </c>
      <c r="L94" s="228" t="e">
        <f>IF(ISNUMBER(Regressions!M104),ROUND(Regressions!M104, 1), NA())</f>
        <v>#N/A</v>
      </c>
      <c r="M94" s="331" t="e">
        <f>IF(ISNUMBER(Regressions!N104),ROUND(Regressions!N104, 1), NA())</f>
        <v>#N/A</v>
      </c>
      <c r="N94" s="227" t="e">
        <f>IF(ISNUMBER(Regressions!O104),ROUND(Regressions!O104, 1), NA())</f>
        <v>#N/A</v>
      </c>
      <c r="O94" s="332" t="e">
        <f>IF(ISNUMBER(Regressions!Q104),ROUND(Regressions!Q104, 1), NA())</f>
        <v>#N/A</v>
      </c>
      <c r="P94" s="330" t="e">
        <f>IF(ISNUMBER(Regressions!R104),ROUND(Regressions!R104, 1), NA())</f>
        <v>#N/A</v>
      </c>
      <c r="Q94" s="229" t="e">
        <f>IF(ISNUMBER(Regressions!S104),ROUND(Regressions!S104, 1), NA())</f>
        <v>#N/A</v>
      </c>
      <c r="R94" s="331" t="e">
        <f>IF(ISNUMBER(Regressions!T104),ROUND(Regressions!T104, 1), NA())</f>
        <v>#N/A</v>
      </c>
      <c r="S94" s="227" t="e">
        <f>IF(ISNUMBER(Regressions!U104),ROUND(Regressions!U104, 1), NA())</f>
        <v>#N/A</v>
      </c>
    </row>
    <row xmlns:x14ac="http://schemas.microsoft.com/office/spreadsheetml/2009/9/ac" r="95" hidden="true" x14ac:dyDescent="0.2">
      <c r="A95" s="326" t="str">
        <f>IF(ISBLANK(Regressions!A105), " ", Regressions!A105)</f>
        <v>Haiti</v>
      </c>
      <c r="B95" s="327">
        <f>IF(ISBLANK(Regressions!B105), " ", Regressions!B105)</f>
        <v>2029</v>
      </c>
      <c r="C95" s="333" t="str">
        <f>IF(ISBLANK(Regressions!C105), " ", Regressions!C105)</f>
        <v>Rural</v>
      </c>
      <c r="D95" s="329" t="str">
        <f>IF(ISBLANK(Regressions!D105), " ", Regressions!D105)</f>
        <v> </v>
      </c>
      <c r="E95" s="225" t="e">
        <f>IF(ISNUMBER(Regressions!E105),ROUND(Regressions!E105, 1), NA())</f>
        <v>#N/A</v>
      </c>
      <c r="F95" s="330" t="e">
        <f>IF(ISNUMBER(Regressions!F105),ROUND(Regressions!F105, 1), NA())</f>
        <v>#N/A</v>
      </c>
      <c r="G95" s="226" t="e">
        <f>IF(ISNUMBER(Regressions!G105),ROUND(Regressions!G105, 1), NA())</f>
        <v>#N/A</v>
      </c>
      <c r="H95" s="331" t="e">
        <f>IF(ISNUMBER(Regressions!H105),ROUND(Regressions!H105, 1), NA())</f>
        <v>#N/A</v>
      </c>
      <c r="I95" s="227" t="e">
        <f>IF(ISNUMBER(Regressions!I105),ROUND(Regressions!I105, 1), NA())</f>
        <v>#N/A</v>
      </c>
      <c r="J95" s="332" t="e">
        <f>IF(ISNUMBER(Regressions!K105),ROUND(Regressions!K105, 1), NA())</f>
        <v>#N/A</v>
      </c>
      <c r="K95" s="330" t="e">
        <f>IF(ISNUMBER(Regressions!L105),ROUND(Regressions!L105, 1), NA())</f>
        <v>#N/A</v>
      </c>
      <c r="L95" s="228" t="e">
        <f>IF(ISNUMBER(Regressions!M105),ROUND(Regressions!M105, 1), NA())</f>
        <v>#N/A</v>
      </c>
      <c r="M95" s="331" t="e">
        <f>IF(ISNUMBER(Regressions!N105),ROUND(Regressions!N105, 1), NA())</f>
        <v>#N/A</v>
      </c>
      <c r="N95" s="227" t="e">
        <f>IF(ISNUMBER(Regressions!O105),ROUND(Regressions!O105, 1), NA())</f>
        <v>#N/A</v>
      </c>
      <c r="O95" s="332" t="e">
        <f>IF(ISNUMBER(Regressions!Q105),ROUND(Regressions!Q105, 1), NA())</f>
        <v>#N/A</v>
      </c>
      <c r="P95" s="330" t="e">
        <f>IF(ISNUMBER(Regressions!R105),ROUND(Regressions!R105, 1), NA())</f>
        <v>#N/A</v>
      </c>
      <c r="Q95" s="229" t="e">
        <f>IF(ISNUMBER(Regressions!S105),ROUND(Regressions!S105, 1), NA())</f>
        <v>#N/A</v>
      </c>
      <c r="R95" s="331" t="e">
        <f>IF(ISNUMBER(Regressions!T105),ROUND(Regressions!T105, 1), NA())</f>
        <v>#N/A</v>
      </c>
      <c r="S95" s="227" t="e">
        <f>IF(ISNUMBER(Regressions!U105),ROUND(Regressions!U105, 1), NA())</f>
        <v>#N/A</v>
      </c>
    </row>
    <row xmlns:x14ac="http://schemas.microsoft.com/office/spreadsheetml/2009/9/ac" r="96" hidden="true" x14ac:dyDescent="0.2">
      <c r="A96" s="326" t="str">
        <f>IF(ISBLANK(Regressions!A106), " ", Regressions!A106)</f>
        <v>Haiti</v>
      </c>
      <c r="B96" s="327">
        <f>IF(ISBLANK(Regressions!B106), " ", Regressions!B106)</f>
        <v>2030</v>
      </c>
      <c r="C96" s="333" t="str">
        <f>IF(ISBLANK(Regressions!C106), " ", Regressions!C106)</f>
        <v>Rural</v>
      </c>
      <c r="D96" s="329" t="str">
        <f>IF(ISBLANK(Regressions!D106), " ", Regressions!D106)</f>
        <v> </v>
      </c>
      <c r="E96" s="225" t="e">
        <f>IF(ISNUMBER(Regressions!E106),ROUND(Regressions!E106, 1), NA())</f>
        <v>#N/A</v>
      </c>
      <c r="F96" s="330" t="e">
        <f>IF(ISNUMBER(Regressions!F106),ROUND(Regressions!F106, 1), NA())</f>
        <v>#N/A</v>
      </c>
      <c r="G96" s="226" t="e">
        <f>IF(ISNUMBER(Regressions!G106),ROUND(Regressions!G106, 1), NA())</f>
        <v>#N/A</v>
      </c>
      <c r="H96" s="331" t="e">
        <f>IF(ISNUMBER(Regressions!H106),ROUND(Regressions!H106, 1), NA())</f>
        <v>#N/A</v>
      </c>
      <c r="I96" s="227" t="e">
        <f>IF(ISNUMBER(Regressions!I106),ROUND(Regressions!I106, 1), NA())</f>
        <v>#N/A</v>
      </c>
      <c r="J96" s="332" t="e">
        <f>IF(ISNUMBER(Regressions!K106),ROUND(Regressions!K106, 1), NA())</f>
        <v>#N/A</v>
      </c>
      <c r="K96" s="330" t="e">
        <f>IF(ISNUMBER(Regressions!L106),ROUND(Regressions!L106, 1), NA())</f>
        <v>#N/A</v>
      </c>
      <c r="L96" s="228" t="e">
        <f>IF(ISNUMBER(Regressions!M106),ROUND(Regressions!M106, 1), NA())</f>
        <v>#N/A</v>
      </c>
      <c r="M96" s="331" t="e">
        <f>IF(ISNUMBER(Regressions!N106),ROUND(Regressions!N106, 1), NA())</f>
        <v>#N/A</v>
      </c>
      <c r="N96" s="227" t="e">
        <f>IF(ISNUMBER(Regressions!O106),ROUND(Regressions!O106, 1), NA())</f>
        <v>#N/A</v>
      </c>
      <c r="O96" s="332" t="e">
        <f>IF(ISNUMBER(Regressions!Q106),ROUND(Regressions!Q106, 1), NA())</f>
        <v>#N/A</v>
      </c>
      <c r="P96" s="330" t="e">
        <f>IF(ISNUMBER(Regressions!R106),ROUND(Regressions!R106, 1), NA())</f>
        <v>#N/A</v>
      </c>
      <c r="Q96" s="229" t="e">
        <f>IF(ISNUMBER(Regressions!S106),ROUND(Regressions!S106, 1), NA())</f>
        <v>#N/A</v>
      </c>
      <c r="R96" s="331" t="e">
        <f>IF(ISNUMBER(Regressions!T106),ROUND(Regressions!T106, 1), NA())</f>
        <v>#N/A</v>
      </c>
      <c r="S96" s="227" t="e">
        <f>IF(ISNUMBER(Regressions!U106),ROUND(Regressions!U106, 1), NA())</f>
        <v>#N/A</v>
      </c>
    </row>
    <row xmlns:x14ac="http://schemas.microsoft.com/office/spreadsheetml/2009/9/ac" r="97" x14ac:dyDescent="0.2">
      <c r="A97" s="326" t="str">
        <f>IF(ISBLANK(Regressions!A107), " ", Regressions!A107)</f>
        <v>Haiti</v>
      </c>
      <c r="B97" s="327">
        <f>IF(ISBLANK(Regressions!B107), " ", Regressions!B107)</f>
        <v>2000</v>
      </c>
      <c r="C97" s="333" t="str">
        <f>IF(ISBLANK(Regressions!C107), " ", Regressions!C107)</f>
        <v>Pre-primary</v>
      </c>
      <c r="D97" s="329">
        <f>IF(ISBLANK(Regressions!D107), " ", Regressions!D107)</f>
        <v>689273</v>
      </c>
      <c r="E97" s="225" t="e">
        <f>IF(ISNUMBER(Regressions!E107),ROUND(Regressions!E107, 1), NA())</f>
        <v>#N/A</v>
      </c>
      <c r="F97" s="330" t="e">
        <f>IF(ISNUMBER(Regressions!F107),ROUND(Regressions!F107, 1), NA())</f>
        <v>#N/A</v>
      </c>
      <c r="G97" s="226" t="e">
        <f>IF(ISNUMBER(Regressions!G107),ROUND(Regressions!G107, 1), NA())</f>
        <v>#N/A</v>
      </c>
      <c r="H97" s="331" t="e">
        <f>IF(ISNUMBER(Regressions!H107),ROUND(Regressions!H107, 1), NA())</f>
        <v>#N/A</v>
      </c>
      <c r="I97" s="227" t="e">
        <f>IF(ISNUMBER(Regressions!I107),ROUND(Regressions!I107, 1), NA())</f>
        <v>#N/A</v>
      </c>
      <c r="J97" s="332" t="e">
        <f>IF(ISNUMBER(Regressions!K107),ROUND(Regressions!K107, 1), NA())</f>
        <v>#N/A</v>
      </c>
      <c r="K97" s="330" t="e">
        <f>IF(ISNUMBER(Regressions!L107),ROUND(Regressions!L107, 1), NA())</f>
        <v>#N/A</v>
      </c>
      <c r="L97" s="228" t="e">
        <f>IF(ISNUMBER(Regressions!M107),ROUND(Regressions!M107, 1), NA())</f>
        <v>#N/A</v>
      </c>
      <c r="M97" s="331" t="e">
        <f>IF(ISNUMBER(Regressions!N107),ROUND(Regressions!N107, 1), NA())</f>
        <v>#N/A</v>
      </c>
      <c r="N97" s="227" t="e">
        <f>IF(ISNUMBER(Regressions!O107),ROUND(Regressions!O107, 1), NA())</f>
        <v>#N/A</v>
      </c>
      <c r="O97" s="332" t="e">
        <f>IF(ISNUMBER(Regressions!Q107),ROUND(Regressions!Q107, 1), NA())</f>
        <v>#N/A</v>
      </c>
      <c r="P97" s="330" t="e">
        <f>IF(ISNUMBER(Regressions!R107),ROUND(Regressions!R107, 1), NA())</f>
        <v>#N/A</v>
      </c>
      <c r="Q97" s="229" t="e">
        <f>IF(ISNUMBER(Regressions!S107),ROUND(Regressions!S107, 1), NA())</f>
        <v>#N/A</v>
      </c>
      <c r="R97" s="331" t="e">
        <f>IF(ISNUMBER(Regressions!T107),ROUND(Regressions!T107, 1), NA())</f>
        <v>#N/A</v>
      </c>
      <c r="S97" s="227" t="e">
        <f>IF(ISNUMBER(Regressions!U107),ROUND(Regressions!U107, 1), NA())</f>
        <v>#N/A</v>
      </c>
    </row>
    <row xmlns:x14ac="http://schemas.microsoft.com/office/spreadsheetml/2009/9/ac" r="98" x14ac:dyDescent="0.2">
      <c r="A98" s="326" t="str">
        <f>IF(ISBLANK(Regressions!A108), " ", Regressions!A108)</f>
        <v>Haiti</v>
      </c>
      <c r="B98" s="327">
        <f>IF(ISBLANK(Regressions!B108), " ", Regressions!B108)</f>
        <v>2001</v>
      </c>
      <c r="C98" s="333" t="str">
        <f>IF(ISBLANK(Regressions!C108), " ", Regressions!C108)</f>
        <v>Pre-primary</v>
      </c>
      <c r="D98" s="329">
        <f>IF(ISBLANK(Regressions!D108), " ", Regressions!D108)</f>
        <v>693674</v>
      </c>
      <c r="E98" s="225" t="e">
        <f>IF(ISNUMBER(Regressions!E108),ROUND(Regressions!E108, 1), NA())</f>
        <v>#N/A</v>
      </c>
      <c r="F98" s="330" t="e">
        <f>IF(ISNUMBER(Regressions!F108),ROUND(Regressions!F108, 1), NA())</f>
        <v>#N/A</v>
      </c>
      <c r="G98" s="226" t="e">
        <f>IF(ISNUMBER(Regressions!G108),ROUND(Regressions!G108, 1), NA())</f>
        <v>#N/A</v>
      </c>
      <c r="H98" s="331" t="e">
        <f>IF(ISNUMBER(Regressions!H108),ROUND(Regressions!H108, 1), NA())</f>
        <v>#N/A</v>
      </c>
      <c r="I98" s="227" t="e">
        <f>IF(ISNUMBER(Regressions!I108),ROUND(Regressions!I108, 1), NA())</f>
        <v>#N/A</v>
      </c>
      <c r="J98" s="332" t="e">
        <f>IF(ISNUMBER(Regressions!K108),ROUND(Regressions!K108, 1), NA())</f>
        <v>#N/A</v>
      </c>
      <c r="K98" s="330" t="e">
        <f>IF(ISNUMBER(Regressions!L108),ROUND(Regressions!L108, 1), NA())</f>
        <v>#N/A</v>
      </c>
      <c r="L98" s="228" t="e">
        <f>IF(ISNUMBER(Regressions!M108),ROUND(Regressions!M108, 1), NA())</f>
        <v>#N/A</v>
      </c>
      <c r="M98" s="331" t="e">
        <f>IF(ISNUMBER(Regressions!N108),ROUND(Regressions!N108, 1), NA())</f>
        <v>#N/A</v>
      </c>
      <c r="N98" s="227" t="e">
        <f>IF(ISNUMBER(Regressions!O108),ROUND(Regressions!O108, 1), NA())</f>
        <v>#N/A</v>
      </c>
      <c r="O98" s="332" t="e">
        <f>IF(ISNUMBER(Regressions!Q108),ROUND(Regressions!Q108, 1), NA())</f>
        <v>#N/A</v>
      </c>
      <c r="P98" s="330" t="e">
        <f>IF(ISNUMBER(Regressions!R108),ROUND(Regressions!R108, 1), NA())</f>
        <v>#N/A</v>
      </c>
      <c r="Q98" s="229" t="e">
        <f>IF(ISNUMBER(Regressions!S108),ROUND(Regressions!S108, 1), NA())</f>
        <v>#N/A</v>
      </c>
      <c r="R98" s="331" t="e">
        <f>IF(ISNUMBER(Regressions!T108),ROUND(Regressions!T108, 1), NA())</f>
        <v>#N/A</v>
      </c>
      <c r="S98" s="227" t="e">
        <f>IF(ISNUMBER(Regressions!U108),ROUND(Regressions!U108, 1), NA())</f>
        <v>#N/A</v>
      </c>
    </row>
    <row xmlns:x14ac="http://schemas.microsoft.com/office/spreadsheetml/2009/9/ac" r="99" x14ac:dyDescent="0.2">
      <c r="A99" s="326" t="str">
        <f>IF(ISBLANK(Regressions!A109), " ", Regressions!A109)</f>
        <v>Haiti</v>
      </c>
      <c r="B99" s="327">
        <f>IF(ISBLANK(Regressions!B109), " ", Regressions!B109)</f>
        <v>2002</v>
      </c>
      <c r="C99" s="333" t="str">
        <f>IF(ISBLANK(Regressions!C109), " ", Regressions!C109)</f>
        <v>Pre-primary</v>
      </c>
      <c r="D99" s="329">
        <f>IF(ISBLANK(Regressions!D109), " ", Regressions!D109)</f>
        <v>697845</v>
      </c>
      <c r="E99" s="225" t="e">
        <f>IF(ISNUMBER(Regressions!E109),ROUND(Regressions!E109, 1), NA())</f>
        <v>#N/A</v>
      </c>
      <c r="F99" s="330" t="e">
        <f>IF(ISNUMBER(Regressions!F109),ROUND(Regressions!F109, 1), NA())</f>
        <v>#N/A</v>
      </c>
      <c r="G99" s="226" t="e">
        <f>IF(ISNUMBER(Regressions!G109),ROUND(Regressions!G109, 1), NA())</f>
        <v>#N/A</v>
      </c>
      <c r="H99" s="331" t="e">
        <f>IF(ISNUMBER(Regressions!H109),ROUND(Regressions!H109, 1), NA())</f>
        <v>#N/A</v>
      </c>
      <c r="I99" s="227" t="e">
        <f>IF(ISNUMBER(Regressions!I109),ROUND(Regressions!I109, 1), NA())</f>
        <v>#N/A</v>
      </c>
      <c r="J99" s="332" t="e">
        <f>IF(ISNUMBER(Regressions!K109),ROUND(Regressions!K109, 1), NA())</f>
        <v>#N/A</v>
      </c>
      <c r="K99" s="330" t="e">
        <f>IF(ISNUMBER(Regressions!L109),ROUND(Regressions!L109, 1), NA())</f>
        <v>#N/A</v>
      </c>
      <c r="L99" s="228" t="e">
        <f>IF(ISNUMBER(Regressions!M109),ROUND(Regressions!M109, 1), NA())</f>
        <v>#N/A</v>
      </c>
      <c r="M99" s="331" t="e">
        <f>IF(ISNUMBER(Regressions!N109),ROUND(Regressions!N109, 1), NA())</f>
        <v>#N/A</v>
      </c>
      <c r="N99" s="227" t="e">
        <f>IF(ISNUMBER(Regressions!O109),ROUND(Regressions!O109, 1), NA())</f>
        <v>#N/A</v>
      </c>
      <c r="O99" s="332" t="e">
        <f>IF(ISNUMBER(Regressions!Q109),ROUND(Regressions!Q109, 1), NA())</f>
        <v>#N/A</v>
      </c>
      <c r="P99" s="330" t="e">
        <f>IF(ISNUMBER(Regressions!R109),ROUND(Regressions!R109, 1), NA())</f>
        <v>#N/A</v>
      </c>
      <c r="Q99" s="229" t="e">
        <f>IF(ISNUMBER(Regressions!S109),ROUND(Regressions!S109, 1), NA())</f>
        <v>#N/A</v>
      </c>
      <c r="R99" s="331" t="e">
        <f>IF(ISNUMBER(Regressions!T109),ROUND(Regressions!T109, 1), NA())</f>
        <v>#N/A</v>
      </c>
      <c r="S99" s="227" t="e">
        <f>IF(ISNUMBER(Regressions!U109),ROUND(Regressions!U109, 1), NA())</f>
        <v>#N/A</v>
      </c>
    </row>
    <row xmlns:x14ac="http://schemas.microsoft.com/office/spreadsheetml/2009/9/ac" r="100" x14ac:dyDescent="0.2">
      <c r="A100" s="326" t="str">
        <f>IF(ISBLANK(Regressions!A110), " ", Regressions!A110)</f>
        <v>Haiti</v>
      </c>
      <c r="B100" s="327">
        <f>IF(ISBLANK(Regressions!B110), " ", Regressions!B110)</f>
        <v>2003</v>
      </c>
      <c r="C100" s="333" t="str">
        <f>IF(ISBLANK(Regressions!C110), " ", Regressions!C110)</f>
        <v>Pre-primary</v>
      </c>
      <c r="D100" s="329">
        <f>IF(ISBLANK(Regressions!D110), " ", Regressions!D110)</f>
        <v>702186</v>
      </c>
      <c r="E100" s="225" t="e">
        <f>IF(ISNUMBER(Regressions!E110),ROUND(Regressions!E110, 1), NA())</f>
        <v>#N/A</v>
      </c>
      <c r="F100" s="330" t="e">
        <f>IF(ISNUMBER(Regressions!F110),ROUND(Regressions!F110, 1), NA())</f>
        <v>#N/A</v>
      </c>
      <c r="G100" s="226" t="e">
        <f>IF(ISNUMBER(Regressions!G110),ROUND(Regressions!G110, 1), NA())</f>
        <v>#N/A</v>
      </c>
      <c r="H100" s="331" t="e">
        <f>IF(ISNUMBER(Regressions!H110),ROUND(Regressions!H110, 1), NA())</f>
        <v>#N/A</v>
      </c>
      <c r="I100" s="227" t="e">
        <f>IF(ISNUMBER(Regressions!I110),ROUND(Regressions!I110, 1), NA())</f>
        <v>#N/A</v>
      </c>
      <c r="J100" s="332" t="e">
        <f>IF(ISNUMBER(Regressions!K110),ROUND(Regressions!K110, 1), NA())</f>
        <v>#N/A</v>
      </c>
      <c r="K100" s="330" t="e">
        <f>IF(ISNUMBER(Regressions!L110),ROUND(Regressions!L110, 1), NA())</f>
        <v>#N/A</v>
      </c>
      <c r="L100" s="228" t="e">
        <f>IF(ISNUMBER(Regressions!M110),ROUND(Regressions!M110, 1), NA())</f>
        <v>#N/A</v>
      </c>
      <c r="M100" s="331" t="e">
        <f>IF(ISNUMBER(Regressions!N110),ROUND(Regressions!N110, 1), NA())</f>
        <v>#N/A</v>
      </c>
      <c r="N100" s="227" t="e">
        <f>IF(ISNUMBER(Regressions!O110),ROUND(Regressions!O110, 1), NA())</f>
        <v>#N/A</v>
      </c>
      <c r="O100" s="332" t="e">
        <f>IF(ISNUMBER(Regressions!Q110),ROUND(Regressions!Q110, 1), NA())</f>
        <v>#N/A</v>
      </c>
      <c r="P100" s="330" t="e">
        <f>IF(ISNUMBER(Regressions!R110),ROUND(Regressions!R110, 1), NA())</f>
        <v>#N/A</v>
      </c>
      <c r="Q100" s="229" t="e">
        <f>IF(ISNUMBER(Regressions!S110),ROUND(Regressions!S110, 1), NA())</f>
        <v>#N/A</v>
      </c>
      <c r="R100" s="331" t="e">
        <f>IF(ISNUMBER(Regressions!T110),ROUND(Regressions!T110, 1), NA())</f>
        <v>#N/A</v>
      </c>
      <c r="S100" s="227" t="e">
        <f>IF(ISNUMBER(Regressions!U110),ROUND(Regressions!U110, 1), NA())</f>
        <v>#N/A</v>
      </c>
    </row>
    <row xmlns:x14ac="http://schemas.microsoft.com/office/spreadsheetml/2009/9/ac" r="101" x14ac:dyDescent="0.2">
      <c r="A101" s="326" t="str">
        <f>IF(ISBLANK(Regressions!A111), " ", Regressions!A111)</f>
        <v>Haiti</v>
      </c>
      <c r="B101" s="327">
        <f>IF(ISBLANK(Regressions!B111), " ", Regressions!B111)</f>
        <v>2004</v>
      </c>
      <c r="C101" s="333" t="str">
        <f>IF(ISBLANK(Regressions!C111), " ", Regressions!C111)</f>
        <v>Pre-primary</v>
      </c>
      <c r="D101" s="329">
        <f>IF(ISBLANK(Regressions!D111), " ", Regressions!D111)</f>
        <v>708387</v>
      </c>
      <c r="E101" s="225" t="e">
        <f>IF(ISNUMBER(Regressions!E111),ROUND(Regressions!E111, 1), NA())</f>
        <v>#N/A</v>
      </c>
      <c r="F101" s="330" t="e">
        <f>IF(ISNUMBER(Regressions!F111),ROUND(Regressions!F111, 1), NA())</f>
        <v>#N/A</v>
      </c>
      <c r="G101" s="226" t="e">
        <f>IF(ISNUMBER(Regressions!G111),ROUND(Regressions!G111, 1), NA())</f>
        <v>#N/A</v>
      </c>
      <c r="H101" s="331" t="e">
        <f>IF(ISNUMBER(Regressions!H111),ROUND(Regressions!H111, 1), NA())</f>
        <v>#N/A</v>
      </c>
      <c r="I101" s="227" t="e">
        <f>IF(ISNUMBER(Regressions!I111),ROUND(Regressions!I111, 1), NA())</f>
        <v>#N/A</v>
      </c>
      <c r="J101" s="332" t="e">
        <f>IF(ISNUMBER(Regressions!K111),ROUND(Regressions!K111, 1), NA())</f>
        <v>#N/A</v>
      </c>
      <c r="K101" s="330" t="e">
        <f>IF(ISNUMBER(Regressions!L111),ROUND(Regressions!L111, 1), NA())</f>
        <v>#N/A</v>
      </c>
      <c r="L101" s="228" t="e">
        <f>IF(ISNUMBER(Regressions!M111),ROUND(Regressions!M111, 1), NA())</f>
        <v>#N/A</v>
      </c>
      <c r="M101" s="331" t="e">
        <f>IF(ISNUMBER(Regressions!N111),ROUND(Regressions!N111, 1), NA())</f>
        <v>#N/A</v>
      </c>
      <c r="N101" s="227" t="e">
        <f>IF(ISNUMBER(Regressions!O111),ROUND(Regressions!O111, 1), NA())</f>
        <v>#N/A</v>
      </c>
      <c r="O101" s="332" t="e">
        <f>IF(ISNUMBER(Regressions!Q111),ROUND(Regressions!Q111, 1), NA())</f>
        <v>#N/A</v>
      </c>
      <c r="P101" s="330" t="e">
        <f>IF(ISNUMBER(Regressions!R111),ROUND(Regressions!R111, 1), NA())</f>
        <v>#N/A</v>
      </c>
      <c r="Q101" s="229" t="e">
        <f>IF(ISNUMBER(Regressions!S111),ROUND(Regressions!S111, 1), NA())</f>
        <v>#N/A</v>
      </c>
      <c r="R101" s="331" t="e">
        <f>IF(ISNUMBER(Regressions!T111),ROUND(Regressions!T111, 1), NA())</f>
        <v>#N/A</v>
      </c>
      <c r="S101" s="227" t="e">
        <f>IF(ISNUMBER(Regressions!U111),ROUND(Regressions!U111, 1), NA())</f>
        <v>#N/A</v>
      </c>
    </row>
    <row xmlns:x14ac="http://schemas.microsoft.com/office/spreadsheetml/2009/9/ac" r="102" x14ac:dyDescent="0.2">
      <c r="A102" s="326" t="str">
        <f>IF(ISBLANK(Regressions!A112), " ", Regressions!A112)</f>
        <v>Haiti</v>
      </c>
      <c r="B102" s="327">
        <f>IF(ISBLANK(Regressions!B112), " ", Regressions!B112)</f>
        <v>2005</v>
      </c>
      <c r="C102" s="333" t="str">
        <f>IF(ISBLANK(Regressions!C112), " ", Regressions!C112)</f>
        <v>Pre-primary</v>
      </c>
      <c r="D102" s="329">
        <f>IF(ISBLANK(Regressions!D112), " ", Regressions!D112)</f>
        <v>711555</v>
      </c>
      <c r="E102" s="225" t="e">
        <f>IF(ISNUMBER(Regressions!E112),ROUND(Regressions!E112, 1), NA())</f>
        <v>#N/A</v>
      </c>
      <c r="F102" s="330" t="e">
        <f>IF(ISNUMBER(Regressions!F112),ROUND(Regressions!F112, 1), NA())</f>
        <v>#N/A</v>
      </c>
      <c r="G102" s="226" t="e">
        <f>IF(ISNUMBER(Regressions!G112),ROUND(Regressions!G112, 1), NA())</f>
        <v>#N/A</v>
      </c>
      <c r="H102" s="331" t="e">
        <f>IF(ISNUMBER(Regressions!H112),ROUND(Regressions!H112, 1), NA())</f>
        <v>#N/A</v>
      </c>
      <c r="I102" s="227" t="e">
        <f>IF(ISNUMBER(Regressions!I112),ROUND(Regressions!I112, 1), NA())</f>
        <v>#N/A</v>
      </c>
      <c r="J102" s="332" t="e">
        <f>IF(ISNUMBER(Regressions!K112),ROUND(Regressions!K112, 1), NA())</f>
        <v>#N/A</v>
      </c>
      <c r="K102" s="330" t="e">
        <f>IF(ISNUMBER(Regressions!L112),ROUND(Regressions!L112, 1), NA())</f>
        <v>#N/A</v>
      </c>
      <c r="L102" s="228" t="e">
        <f>IF(ISNUMBER(Regressions!M112),ROUND(Regressions!M112, 1), NA())</f>
        <v>#N/A</v>
      </c>
      <c r="M102" s="331" t="e">
        <f>IF(ISNUMBER(Regressions!N112),ROUND(Regressions!N112, 1), NA())</f>
        <v>#N/A</v>
      </c>
      <c r="N102" s="227" t="e">
        <f>IF(ISNUMBER(Regressions!O112),ROUND(Regressions!O112, 1), NA())</f>
        <v>#N/A</v>
      </c>
      <c r="O102" s="332" t="e">
        <f>IF(ISNUMBER(Regressions!Q112),ROUND(Regressions!Q112, 1), NA())</f>
        <v>#N/A</v>
      </c>
      <c r="P102" s="330" t="e">
        <f>IF(ISNUMBER(Regressions!R112),ROUND(Regressions!R112, 1), NA())</f>
        <v>#N/A</v>
      </c>
      <c r="Q102" s="229" t="e">
        <f>IF(ISNUMBER(Regressions!S112),ROUND(Regressions!S112, 1), NA())</f>
        <v>#N/A</v>
      </c>
      <c r="R102" s="331" t="e">
        <f>IF(ISNUMBER(Regressions!T112),ROUND(Regressions!T112, 1), NA())</f>
        <v>#N/A</v>
      </c>
      <c r="S102" s="227" t="e">
        <f>IF(ISNUMBER(Regressions!U112),ROUND(Regressions!U112, 1), NA())</f>
        <v>#N/A</v>
      </c>
    </row>
    <row xmlns:x14ac="http://schemas.microsoft.com/office/spreadsheetml/2009/9/ac" r="103" x14ac:dyDescent="0.2">
      <c r="A103" s="326" t="str">
        <f>IF(ISBLANK(Regressions!A113), " ", Regressions!A113)</f>
        <v>Haiti</v>
      </c>
      <c r="B103" s="327">
        <f>IF(ISBLANK(Regressions!B113), " ", Regressions!B113)</f>
        <v>2006</v>
      </c>
      <c r="C103" s="333" t="str">
        <f>IF(ISBLANK(Regressions!C113), " ", Regressions!C113)</f>
        <v>Pre-primary</v>
      </c>
      <c r="D103" s="329">
        <f>IF(ISBLANK(Regressions!D113), " ", Regressions!D113)</f>
        <v>713089</v>
      </c>
      <c r="E103" s="225" t="e">
        <f>IF(ISNUMBER(Regressions!E113),ROUND(Regressions!E113, 1), NA())</f>
        <v>#N/A</v>
      </c>
      <c r="F103" s="330" t="e">
        <f>IF(ISNUMBER(Regressions!F113),ROUND(Regressions!F113, 1), NA())</f>
        <v>#N/A</v>
      </c>
      <c r="G103" s="226" t="e">
        <f>IF(ISNUMBER(Regressions!G113),ROUND(Regressions!G113, 1), NA())</f>
        <v>#N/A</v>
      </c>
      <c r="H103" s="331" t="e">
        <f>IF(ISNUMBER(Regressions!H113),ROUND(Regressions!H113, 1), NA())</f>
        <v>#N/A</v>
      </c>
      <c r="I103" s="227" t="e">
        <f>IF(ISNUMBER(Regressions!I113),ROUND(Regressions!I113, 1), NA())</f>
        <v>#N/A</v>
      </c>
      <c r="J103" s="332" t="e">
        <f>IF(ISNUMBER(Regressions!K113),ROUND(Regressions!K113, 1), NA())</f>
        <v>#N/A</v>
      </c>
      <c r="K103" s="330" t="e">
        <f>IF(ISNUMBER(Regressions!L113),ROUND(Regressions!L113, 1), NA())</f>
        <v>#N/A</v>
      </c>
      <c r="L103" s="228" t="e">
        <f>IF(ISNUMBER(Regressions!M113),ROUND(Regressions!M113, 1), NA())</f>
        <v>#N/A</v>
      </c>
      <c r="M103" s="331" t="e">
        <f>IF(ISNUMBER(Regressions!N113),ROUND(Regressions!N113, 1), NA())</f>
        <v>#N/A</v>
      </c>
      <c r="N103" s="227" t="e">
        <f>IF(ISNUMBER(Regressions!O113),ROUND(Regressions!O113, 1), NA())</f>
        <v>#N/A</v>
      </c>
      <c r="O103" s="332" t="e">
        <f>IF(ISNUMBER(Regressions!Q113),ROUND(Regressions!Q113, 1), NA())</f>
        <v>#N/A</v>
      </c>
      <c r="P103" s="330" t="e">
        <f>IF(ISNUMBER(Regressions!R113),ROUND(Regressions!R113, 1), NA())</f>
        <v>#N/A</v>
      </c>
      <c r="Q103" s="229" t="e">
        <f>IF(ISNUMBER(Regressions!S113),ROUND(Regressions!S113, 1), NA())</f>
        <v>#N/A</v>
      </c>
      <c r="R103" s="331" t="e">
        <f>IF(ISNUMBER(Regressions!T113),ROUND(Regressions!T113, 1), NA())</f>
        <v>#N/A</v>
      </c>
      <c r="S103" s="227" t="e">
        <f>IF(ISNUMBER(Regressions!U113),ROUND(Regressions!U113, 1), NA())</f>
        <v>#N/A</v>
      </c>
    </row>
    <row xmlns:x14ac="http://schemas.microsoft.com/office/spreadsheetml/2009/9/ac" r="104" x14ac:dyDescent="0.2">
      <c r="A104" s="326" t="str">
        <f>IF(ISBLANK(Regressions!A114), " ", Regressions!A114)</f>
        <v>Haiti</v>
      </c>
      <c r="B104" s="327">
        <f>IF(ISBLANK(Regressions!B114), " ", Regressions!B114)</f>
        <v>2007</v>
      </c>
      <c r="C104" s="333" t="str">
        <f>IF(ISBLANK(Regressions!C114), " ", Regressions!C114)</f>
        <v>Pre-primary</v>
      </c>
      <c r="D104" s="329">
        <f>IF(ISBLANK(Regressions!D114), " ", Regressions!D114)</f>
        <v>712304</v>
      </c>
      <c r="E104" s="225" t="e">
        <f>IF(ISNUMBER(Regressions!E114),ROUND(Regressions!E114, 1), NA())</f>
        <v>#N/A</v>
      </c>
      <c r="F104" s="330" t="e">
        <f>IF(ISNUMBER(Regressions!F114),ROUND(Regressions!F114, 1), NA())</f>
        <v>#N/A</v>
      </c>
      <c r="G104" s="226" t="e">
        <f>IF(ISNUMBER(Regressions!G114),ROUND(Regressions!G114, 1), NA())</f>
        <v>#N/A</v>
      </c>
      <c r="H104" s="331" t="e">
        <f>IF(ISNUMBER(Regressions!H114),ROUND(Regressions!H114, 1), NA())</f>
        <v>#N/A</v>
      </c>
      <c r="I104" s="227" t="e">
        <f>IF(ISNUMBER(Regressions!I114),ROUND(Regressions!I114, 1), NA())</f>
        <v>#N/A</v>
      </c>
      <c r="J104" s="332" t="e">
        <f>IF(ISNUMBER(Regressions!K114),ROUND(Regressions!K114, 1), NA())</f>
        <v>#N/A</v>
      </c>
      <c r="K104" s="330" t="e">
        <f>IF(ISNUMBER(Regressions!L114),ROUND(Regressions!L114, 1), NA())</f>
        <v>#N/A</v>
      </c>
      <c r="L104" s="228" t="e">
        <f>IF(ISNUMBER(Regressions!M114),ROUND(Regressions!M114, 1), NA())</f>
        <v>#N/A</v>
      </c>
      <c r="M104" s="331" t="e">
        <f>IF(ISNUMBER(Regressions!N114),ROUND(Regressions!N114, 1), NA())</f>
        <v>#N/A</v>
      </c>
      <c r="N104" s="227" t="e">
        <f>IF(ISNUMBER(Regressions!O114),ROUND(Regressions!O114, 1), NA())</f>
        <v>#N/A</v>
      </c>
      <c r="O104" s="332" t="e">
        <f>IF(ISNUMBER(Regressions!Q114),ROUND(Regressions!Q114, 1), NA())</f>
        <v>#N/A</v>
      </c>
      <c r="P104" s="330" t="e">
        <f>IF(ISNUMBER(Regressions!R114),ROUND(Regressions!R114, 1), NA())</f>
        <v>#N/A</v>
      </c>
      <c r="Q104" s="229" t="e">
        <f>IF(ISNUMBER(Regressions!S114),ROUND(Regressions!S114, 1), NA())</f>
        <v>#N/A</v>
      </c>
      <c r="R104" s="331" t="e">
        <f>IF(ISNUMBER(Regressions!T114),ROUND(Regressions!T114, 1), NA())</f>
        <v>#N/A</v>
      </c>
      <c r="S104" s="227" t="e">
        <f>IF(ISNUMBER(Regressions!U114),ROUND(Regressions!U114, 1), NA())</f>
        <v>#N/A</v>
      </c>
    </row>
    <row xmlns:x14ac="http://schemas.microsoft.com/office/spreadsheetml/2009/9/ac" r="105" x14ac:dyDescent="0.2">
      <c r="A105" s="326" t="str">
        <f>IF(ISBLANK(Regressions!A115), " ", Regressions!A115)</f>
        <v>Haiti</v>
      </c>
      <c r="B105" s="327">
        <f>IF(ISBLANK(Regressions!B115), " ", Regressions!B115)</f>
        <v>2008</v>
      </c>
      <c r="C105" s="333" t="str">
        <f>IF(ISBLANK(Regressions!C115), " ", Regressions!C115)</f>
        <v>Pre-primary</v>
      </c>
      <c r="D105" s="329">
        <f>IF(ISBLANK(Regressions!D115), " ", Regressions!D115)</f>
        <v>714213</v>
      </c>
      <c r="E105" s="225" t="e">
        <f>IF(ISNUMBER(Regressions!E115),ROUND(Regressions!E115, 1), NA())</f>
        <v>#N/A</v>
      </c>
      <c r="F105" s="330" t="e">
        <f>IF(ISNUMBER(Regressions!F115),ROUND(Regressions!F115, 1), NA())</f>
        <v>#N/A</v>
      </c>
      <c r="G105" s="226" t="e">
        <f>IF(ISNUMBER(Regressions!G115),ROUND(Regressions!G115, 1), NA())</f>
        <v>#N/A</v>
      </c>
      <c r="H105" s="331" t="e">
        <f>IF(ISNUMBER(Regressions!H115),ROUND(Regressions!H115, 1), NA())</f>
        <v>#N/A</v>
      </c>
      <c r="I105" s="227" t="e">
        <f>IF(ISNUMBER(Regressions!I115),ROUND(Regressions!I115, 1), NA())</f>
        <v>#N/A</v>
      </c>
      <c r="J105" s="332" t="e">
        <f>IF(ISNUMBER(Regressions!K115),ROUND(Regressions!K115, 1), NA())</f>
        <v>#N/A</v>
      </c>
      <c r="K105" s="330" t="e">
        <f>IF(ISNUMBER(Regressions!L115),ROUND(Regressions!L115, 1), NA())</f>
        <v>#N/A</v>
      </c>
      <c r="L105" s="228" t="e">
        <f>IF(ISNUMBER(Regressions!M115),ROUND(Regressions!M115, 1), NA())</f>
        <v>#N/A</v>
      </c>
      <c r="M105" s="331" t="e">
        <f>IF(ISNUMBER(Regressions!N115),ROUND(Regressions!N115, 1), NA())</f>
        <v>#N/A</v>
      </c>
      <c r="N105" s="227" t="e">
        <f>IF(ISNUMBER(Regressions!O115),ROUND(Regressions!O115, 1), NA())</f>
        <v>#N/A</v>
      </c>
      <c r="O105" s="332" t="e">
        <f>IF(ISNUMBER(Regressions!Q115),ROUND(Regressions!Q115, 1), NA())</f>
        <v>#N/A</v>
      </c>
      <c r="P105" s="330" t="e">
        <f>IF(ISNUMBER(Regressions!R115),ROUND(Regressions!R115, 1), NA())</f>
        <v>#N/A</v>
      </c>
      <c r="Q105" s="229" t="e">
        <f>IF(ISNUMBER(Regressions!S115),ROUND(Regressions!S115, 1), NA())</f>
        <v>#N/A</v>
      </c>
      <c r="R105" s="331" t="e">
        <f>IF(ISNUMBER(Regressions!T115),ROUND(Regressions!T115, 1), NA())</f>
        <v>#N/A</v>
      </c>
      <c r="S105" s="227" t="e">
        <f>IF(ISNUMBER(Regressions!U115),ROUND(Regressions!U115, 1), NA())</f>
        <v>#N/A</v>
      </c>
    </row>
    <row xmlns:x14ac="http://schemas.microsoft.com/office/spreadsheetml/2009/9/ac" r="106" x14ac:dyDescent="0.2">
      <c r="A106" s="326" t="str">
        <f>IF(ISBLANK(Regressions!A116), " ", Regressions!A116)</f>
        <v>Haiti</v>
      </c>
      <c r="B106" s="327">
        <f>IF(ISBLANK(Regressions!B116), " ", Regressions!B116)</f>
        <v>2009</v>
      </c>
      <c r="C106" s="333" t="str">
        <f>IF(ISBLANK(Regressions!C116), " ", Regressions!C116)</f>
        <v>Pre-primary</v>
      </c>
      <c r="D106" s="329">
        <f>IF(ISBLANK(Regressions!D116), " ", Regressions!D116)</f>
        <v>717914</v>
      </c>
      <c r="E106" s="225" t="e">
        <f>IF(ISNUMBER(Regressions!E116),ROUND(Regressions!E116, 1), NA())</f>
        <v>#N/A</v>
      </c>
      <c r="F106" s="330" t="e">
        <f>IF(ISNUMBER(Regressions!F116),ROUND(Regressions!F116, 1), NA())</f>
        <v>#N/A</v>
      </c>
      <c r="G106" s="226" t="e">
        <f>IF(ISNUMBER(Regressions!G116),ROUND(Regressions!G116, 1), NA())</f>
        <v>#N/A</v>
      </c>
      <c r="H106" s="331" t="e">
        <f>IF(ISNUMBER(Regressions!H116),ROUND(Regressions!H116, 1), NA())</f>
        <v>#N/A</v>
      </c>
      <c r="I106" s="227" t="e">
        <f>IF(ISNUMBER(Regressions!I116),ROUND(Regressions!I116, 1), NA())</f>
        <v>#N/A</v>
      </c>
      <c r="J106" s="332" t="e">
        <f>IF(ISNUMBER(Regressions!K116),ROUND(Regressions!K116, 1), NA())</f>
        <v>#N/A</v>
      </c>
      <c r="K106" s="330" t="e">
        <f>IF(ISNUMBER(Regressions!L116),ROUND(Regressions!L116, 1), NA())</f>
        <v>#N/A</v>
      </c>
      <c r="L106" s="228" t="e">
        <f>IF(ISNUMBER(Regressions!M116),ROUND(Regressions!M116, 1), NA())</f>
        <v>#N/A</v>
      </c>
      <c r="M106" s="331" t="e">
        <f>IF(ISNUMBER(Regressions!N116),ROUND(Regressions!N116, 1), NA())</f>
        <v>#N/A</v>
      </c>
      <c r="N106" s="227" t="e">
        <f>IF(ISNUMBER(Regressions!O116),ROUND(Regressions!O116, 1), NA())</f>
        <v>#N/A</v>
      </c>
      <c r="O106" s="332" t="e">
        <f>IF(ISNUMBER(Regressions!Q116),ROUND(Regressions!Q116, 1), NA())</f>
        <v>#N/A</v>
      </c>
      <c r="P106" s="330" t="e">
        <f>IF(ISNUMBER(Regressions!R116),ROUND(Regressions!R116, 1), NA())</f>
        <v>#N/A</v>
      </c>
      <c r="Q106" s="229" t="e">
        <f>IF(ISNUMBER(Regressions!S116),ROUND(Regressions!S116, 1), NA())</f>
        <v>#N/A</v>
      </c>
      <c r="R106" s="331" t="e">
        <f>IF(ISNUMBER(Regressions!T116),ROUND(Regressions!T116, 1), NA())</f>
        <v>#N/A</v>
      </c>
      <c r="S106" s="227" t="e">
        <f>IF(ISNUMBER(Regressions!U116),ROUND(Regressions!U116, 1), NA())</f>
        <v>#N/A</v>
      </c>
    </row>
    <row xmlns:x14ac="http://schemas.microsoft.com/office/spreadsheetml/2009/9/ac" r="107" x14ac:dyDescent="0.2">
      <c r="A107" s="326" t="str">
        <f>IF(ISBLANK(Regressions!A117), " ", Regressions!A117)</f>
        <v>Haiti</v>
      </c>
      <c r="B107" s="327">
        <f>IF(ISBLANK(Regressions!B117), " ", Regressions!B117)</f>
        <v>2010</v>
      </c>
      <c r="C107" s="333" t="str">
        <f>IF(ISBLANK(Regressions!C117), " ", Regressions!C117)</f>
        <v>Pre-primary</v>
      </c>
      <c r="D107" s="329">
        <f>IF(ISBLANK(Regressions!D117), " ", Regressions!D117)</f>
        <v>721772</v>
      </c>
      <c r="E107" s="225" t="e">
        <f>IF(ISNUMBER(Regressions!E117),ROUND(Regressions!E117, 1), NA())</f>
        <v>#N/A</v>
      </c>
      <c r="F107" s="330" t="e">
        <f>IF(ISNUMBER(Regressions!F117),ROUND(Regressions!F117, 1), NA())</f>
        <v>#N/A</v>
      </c>
      <c r="G107" s="226" t="e">
        <f>IF(ISNUMBER(Regressions!G117),ROUND(Regressions!G117, 1), NA())</f>
        <v>#N/A</v>
      </c>
      <c r="H107" s="331" t="e">
        <f>IF(ISNUMBER(Regressions!H117),ROUND(Regressions!H117, 1), NA())</f>
        <v>#N/A</v>
      </c>
      <c r="I107" s="227" t="e">
        <f>IF(ISNUMBER(Regressions!I117),ROUND(Regressions!I117, 1), NA())</f>
        <v>#N/A</v>
      </c>
      <c r="J107" s="332" t="e">
        <f>IF(ISNUMBER(Regressions!K117),ROUND(Regressions!K117, 1), NA())</f>
        <v>#N/A</v>
      </c>
      <c r="K107" s="330" t="e">
        <f>IF(ISNUMBER(Regressions!L117),ROUND(Regressions!L117, 1), NA())</f>
        <v>#N/A</v>
      </c>
      <c r="L107" s="228" t="e">
        <f>IF(ISNUMBER(Regressions!M117),ROUND(Regressions!M117, 1), NA())</f>
        <v>#N/A</v>
      </c>
      <c r="M107" s="331" t="e">
        <f>IF(ISNUMBER(Regressions!N117),ROUND(Regressions!N117, 1), NA())</f>
        <v>#N/A</v>
      </c>
      <c r="N107" s="227" t="e">
        <f>IF(ISNUMBER(Regressions!O117),ROUND(Regressions!O117, 1), NA())</f>
        <v>#N/A</v>
      </c>
      <c r="O107" s="332" t="e">
        <f>IF(ISNUMBER(Regressions!Q117),ROUND(Regressions!Q117, 1), NA())</f>
        <v>#N/A</v>
      </c>
      <c r="P107" s="330" t="e">
        <f>IF(ISNUMBER(Regressions!R117),ROUND(Regressions!R117, 1), NA())</f>
        <v>#N/A</v>
      </c>
      <c r="Q107" s="229" t="e">
        <f>IF(ISNUMBER(Regressions!S117),ROUND(Regressions!S117, 1), NA())</f>
        <v>#N/A</v>
      </c>
      <c r="R107" s="331" t="e">
        <f>IF(ISNUMBER(Regressions!T117),ROUND(Regressions!T117, 1), NA())</f>
        <v>#N/A</v>
      </c>
      <c r="S107" s="227" t="e">
        <f>IF(ISNUMBER(Regressions!U117),ROUND(Regressions!U117, 1), NA())</f>
        <v>#N/A</v>
      </c>
    </row>
    <row xmlns:x14ac="http://schemas.microsoft.com/office/spreadsheetml/2009/9/ac" r="108" x14ac:dyDescent="0.2">
      <c r="A108" s="326" t="str">
        <f>IF(ISBLANK(Regressions!A118), " ", Regressions!A118)</f>
        <v>Haiti</v>
      </c>
      <c r="B108" s="327">
        <f>IF(ISBLANK(Regressions!B118), " ", Regressions!B118)</f>
        <v>2011</v>
      </c>
      <c r="C108" s="333" t="str">
        <f>IF(ISBLANK(Regressions!C118), " ", Regressions!C118)</f>
        <v>Pre-primary</v>
      </c>
      <c r="D108" s="329">
        <f>IF(ISBLANK(Regressions!D118), " ", Regressions!D118)</f>
        <v>718626</v>
      </c>
      <c r="E108" s="225" t="e">
        <f>IF(ISNUMBER(Regressions!E118),ROUND(Regressions!E118, 1), NA())</f>
        <v>#N/A</v>
      </c>
      <c r="F108" s="330" t="e">
        <f>IF(ISNUMBER(Regressions!F118),ROUND(Regressions!F118, 1), NA())</f>
        <v>#N/A</v>
      </c>
      <c r="G108" s="226" t="e">
        <f>IF(ISNUMBER(Regressions!G118),ROUND(Regressions!G118, 1), NA())</f>
        <v>#N/A</v>
      </c>
      <c r="H108" s="331" t="e">
        <f>IF(ISNUMBER(Regressions!H118),ROUND(Regressions!H118, 1), NA())</f>
        <v>#N/A</v>
      </c>
      <c r="I108" s="227" t="e">
        <f>IF(ISNUMBER(Regressions!I118),ROUND(Regressions!I118, 1), NA())</f>
        <v>#N/A</v>
      </c>
      <c r="J108" s="332" t="e">
        <f>IF(ISNUMBER(Regressions!K118),ROUND(Regressions!K118, 1), NA())</f>
        <v>#N/A</v>
      </c>
      <c r="K108" s="330" t="e">
        <f>IF(ISNUMBER(Regressions!L118),ROUND(Regressions!L118, 1), NA())</f>
        <v>#N/A</v>
      </c>
      <c r="L108" s="228" t="e">
        <f>IF(ISNUMBER(Regressions!M118),ROUND(Regressions!M118, 1), NA())</f>
        <v>#N/A</v>
      </c>
      <c r="M108" s="331" t="e">
        <f>IF(ISNUMBER(Regressions!N118),ROUND(Regressions!N118, 1), NA())</f>
        <v>#N/A</v>
      </c>
      <c r="N108" s="227" t="e">
        <f>IF(ISNUMBER(Regressions!O118),ROUND(Regressions!O118, 1), NA())</f>
        <v>#N/A</v>
      </c>
      <c r="O108" s="332" t="e">
        <f>IF(ISNUMBER(Regressions!Q118),ROUND(Regressions!Q118, 1), NA())</f>
        <v>#N/A</v>
      </c>
      <c r="P108" s="330" t="e">
        <f>IF(ISNUMBER(Regressions!R118),ROUND(Regressions!R118, 1), NA())</f>
        <v>#N/A</v>
      </c>
      <c r="Q108" s="229" t="e">
        <f>IF(ISNUMBER(Regressions!S118),ROUND(Regressions!S118, 1), NA())</f>
        <v>#N/A</v>
      </c>
      <c r="R108" s="331" t="e">
        <f>IF(ISNUMBER(Regressions!T118),ROUND(Regressions!T118, 1), NA())</f>
        <v>#N/A</v>
      </c>
      <c r="S108" s="227" t="e">
        <f>IF(ISNUMBER(Regressions!U118),ROUND(Regressions!U118, 1), NA())</f>
        <v>#N/A</v>
      </c>
    </row>
    <row xmlns:x14ac="http://schemas.microsoft.com/office/spreadsheetml/2009/9/ac" r="109" x14ac:dyDescent="0.2">
      <c r="A109" s="326" t="str">
        <f>IF(ISBLANK(Regressions!A119), " ", Regressions!A119)</f>
        <v>Haiti</v>
      </c>
      <c r="B109" s="327">
        <f>IF(ISBLANK(Regressions!B119), " ", Regressions!B119)</f>
        <v>2012</v>
      </c>
      <c r="C109" s="333" t="str">
        <f>IF(ISBLANK(Regressions!C119), " ", Regressions!C119)</f>
        <v>Pre-primary</v>
      </c>
      <c r="D109" s="329">
        <f>IF(ISBLANK(Regressions!D119), " ", Regressions!D119)</f>
        <v>720820</v>
      </c>
      <c r="E109" s="225" t="e">
        <f>IF(ISNUMBER(Regressions!E119),ROUND(Regressions!E119, 1), NA())</f>
        <v>#N/A</v>
      </c>
      <c r="F109" s="330">
        <f>IF(ISNUMBER(Regressions!F119),ROUND(Regressions!F119, 1), NA())</f>
        <v>45.6</v>
      </c>
      <c r="G109" s="226" t="e">
        <f>IF(ISNUMBER(Regressions!G119),ROUND(Regressions!G119, 1), NA())</f>
        <v>#N/A</v>
      </c>
      <c r="H109" s="331" t="e">
        <f>IF(ISNUMBER(Regressions!H119),ROUND(Regressions!H119, 1), NA())</f>
        <v>#N/A</v>
      </c>
      <c r="I109" s="227">
        <f>IF(ISNUMBER(Regressions!I119),ROUND(Regressions!I119, 1), NA())</f>
        <v>54.4</v>
      </c>
      <c r="J109" s="332" t="e">
        <f>IF(ISNUMBER(Regressions!K119),ROUND(Regressions!K119, 1), NA())</f>
        <v>#N/A</v>
      </c>
      <c r="K109" s="330" t="e">
        <f>IF(ISNUMBER(Regressions!L119),ROUND(Regressions!L119, 1), NA())</f>
        <v>#N/A</v>
      </c>
      <c r="L109" s="228" t="e">
        <f>IF(ISNUMBER(Regressions!M119),ROUND(Regressions!M119, 1), NA())</f>
        <v>#N/A</v>
      </c>
      <c r="M109" s="331" t="e">
        <f>IF(ISNUMBER(Regressions!N119),ROUND(Regressions!N119, 1), NA())</f>
        <v>#N/A</v>
      </c>
      <c r="N109" s="227" t="e">
        <f>IF(ISNUMBER(Regressions!O119),ROUND(Regressions!O119, 1), NA())</f>
        <v>#N/A</v>
      </c>
      <c r="O109" s="332" t="e">
        <f>IF(ISNUMBER(Regressions!Q119),ROUND(Regressions!Q119, 1), NA())</f>
        <v>#N/A</v>
      </c>
      <c r="P109" s="330" t="e">
        <f>IF(ISNUMBER(Regressions!R119),ROUND(Regressions!R119, 1), NA())</f>
        <v>#N/A</v>
      </c>
      <c r="Q109" s="229" t="e">
        <f>IF(ISNUMBER(Regressions!S119),ROUND(Regressions!S119, 1), NA())</f>
        <v>#N/A</v>
      </c>
      <c r="R109" s="331" t="e">
        <f>IF(ISNUMBER(Regressions!T119),ROUND(Regressions!T119, 1), NA())</f>
        <v>#N/A</v>
      </c>
      <c r="S109" s="227" t="e">
        <f>IF(ISNUMBER(Regressions!U119),ROUND(Regressions!U119, 1), NA())</f>
        <v>#N/A</v>
      </c>
    </row>
    <row xmlns:x14ac="http://schemas.microsoft.com/office/spreadsheetml/2009/9/ac" r="110" x14ac:dyDescent="0.2">
      <c r="A110" s="326" t="str">
        <f>IF(ISBLANK(Regressions!A120), " ", Regressions!A120)</f>
        <v>Haiti</v>
      </c>
      <c r="B110" s="327">
        <f>IF(ISBLANK(Regressions!B120), " ", Regressions!B120)</f>
        <v>2013</v>
      </c>
      <c r="C110" s="333" t="str">
        <f>IF(ISBLANK(Regressions!C120), " ", Regressions!C120)</f>
        <v>Pre-primary</v>
      </c>
      <c r="D110" s="329">
        <f>IF(ISBLANK(Regressions!D120), " ", Regressions!D120)</f>
        <v>723830</v>
      </c>
      <c r="E110" s="225" t="e">
        <f>IF(ISNUMBER(Regressions!E120),ROUND(Regressions!E120, 1), NA())</f>
        <v>#N/A</v>
      </c>
      <c r="F110" s="330">
        <f>IF(ISNUMBER(Regressions!F120),ROUND(Regressions!F120, 1), NA())</f>
        <v>45.6</v>
      </c>
      <c r="G110" s="226" t="e">
        <f>IF(ISNUMBER(Regressions!G120),ROUND(Regressions!G120, 1), NA())</f>
        <v>#N/A</v>
      </c>
      <c r="H110" s="331" t="e">
        <f>IF(ISNUMBER(Regressions!H120),ROUND(Regressions!H120, 1), NA())</f>
        <v>#N/A</v>
      </c>
      <c r="I110" s="227">
        <f>IF(ISNUMBER(Regressions!I120),ROUND(Regressions!I120, 1), NA())</f>
        <v>54.4</v>
      </c>
      <c r="J110" s="332" t="e">
        <f>IF(ISNUMBER(Regressions!K120),ROUND(Regressions!K120, 1), NA())</f>
        <v>#N/A</v>
      </c>
      <c r="K110" s="330" t="e">
        <f>IF(ISNUMBER(Regressions!L120),ROUND(Regressions!L120, 1), NA())</f>
        <v>#N/A</v>
      </c>
      <c r="L110" s="228" t="e">
        <f>IF(ISNUMBER(Regressions!M120),ROUND(Regressions!M120, 1), NA())</f>
        <v>#N/A</v>
      </c>
      <c r="M110" s="331" t="e">
        <f>IF(ISNUMBER(Regressions!N120),ROUND(Regressions!N120, 1), NA())</f>
        <v>#N/A</v>
      </c>
      <c r="N110" s="227" t="e">
        <f>IF(ISNUMBER(Regressions!O120),ROUND(Regressions!O120, 1), NA())</f>
        <v>#N/A</v>
      </c>
      <c r="O110" s="332" t="e">
        <f>IF(ISNUMBER(Regressions!Q120),ROUND(Regressions!Q120, 1), NA())</f>
        <v>#N/A</v>
      </c>
      <c r="P110" s="330" t="e">
        <f>IF(ISNUMBER(Regressions!R120),ROUND(Regressions!R120, 1), NA())</f>
        <v>#N/A</v>
      </c>
      <c r="Q110" s="229" t="e">
        <f>IF(ISNUMBER(Regressions!S120),ROUND(Regressions!S120, 1), NA())</f>
        <v>#N/A</v>
      </c>
      <c r="R110" s="331" t="e">
        <f>IF(ISNUMBER(Regressions!T120),ROUND(Regressions!T120, 1), NA())</f>
        <v>#N/A</v>
      </c>
      <c r="S110" s="227" t="e">
        <f>IF(ISNUMBER(Regressions!U120),ROUND(Regressions!U120, 1), NA())</f>
        <v>#N/A</v>
      </c>
    </row>
    <row xmlns:x14ac="http://schemas.microsoft.com/office/spreadsheetml/2009/9/ac" r="111" x14ac:dyDescent="0.2">
      <c r="A111" s="326" t="str">
        <f>IF(ISBLANK(Regressions!A121), " ", Regressions!A121)</f>
        <v>Haiti</v>
      </c>
      <c r="B111" s="327">
        <f>IF(ISBLANK(Regressions!B121), " ", Regressions!B121)</f>
        <v>2014</v>
      </c>
      <c r="C111" s="333" t="str">
        <f>IF(ISBLANK(Regressions!C121), " ", Regressions!C121)</f>
        <v>Pre-primary</v>
      </c>
      <c r="D111" s="329">
        <f>IF(ISBLANK(Regressions!D121), " ", Regressions!D121)</f>
        <v>730014</v>
      </c>
      <c r="E111" s="225" t="e">
        <f>IF(ISNUMBER(Regressions!E121),ROUND(Regressions!E121, 1), NA())</f>
        <v>#N/A</v>
      </c>
      <c r="F111" s="330">
        <f>IF(ISNUMBER(Regressions!F121),ROUND(Regressions!F121, 1), NA())</f>
        <v>45.6</v>
      </c>
      <c r="G111" s="226" t="e">
        <f>IF(ISNUMBER(Regressions!G121),ROUND(Regressions!G121, 1), NA())</f>
        <v>#N/A</v>
      </c>
      <c r="H111" s="331" t="e">
        <f>IF(ISNUMBER(Regressions!H121),ROUND(Regressions!H121, 1), NA())</f>
        <v>#N/A</v>
      </c>
      <c r="I111" s="227">
        <f>IF(ISNUMBER(Regressions!I121),ROUND(Regressions!I121, 1), NA())</f>
        <v>54.4</v>
      </c>
      <c r="J111" s="332" t="e">
        <f>IF(ISNUMBER(Regressions!K121),ROUND(Regressions!K121, 1), NA())</f>
        <v>#N/A</v>
      </c>
      <c r="K111" s="330" t="e">
        <f>IF(ISNUMBER(Regressions!L121),ROUND(Regressions!L121, 1), NA())</f>
        <v>#N/A</v>
      </c>
      <c r="L111" s="228" t="e">
        <f>IF(ISNUMBER(Regressions!M121),ROUND(Regressions!M121, 1), NA())</f>
        <v>#N/A</v>
      </c>
      <c r="M111" s="331" t="e">
        <f>IF(ISNUMBER(Regressions!N121),ROUND(Regressions!N121, 1), NA())</f>
        <v>#N/A</v>
      </c>
      <c r="N111" s="227" t="e">
        <f>IF(ISNUMBER(Regressions!O121),ROUND(Regressions!O121, 1), NA())</f>
        <v>#N/A</v>
      </c>
      <c r="O111" s="332" t="e">
        <f>IF(ISNUMBER(Regressions!Q121),ROUND(Regressions!Q121, 1), NA())</f>
        <v>#N/A</v>
      </c>
      <c r="P111" s="330" t="e">
        <f>IF(ISNUMBER(Regressions!R121),ROUND(Regressions!R121, 1), NA())</f>
        <v>#N/A</v>
      </c>
      <c r="Q111" s="229" t="e">
        <f>IF(ISNUMBER(Regressions!S121),ROUND(Regressions!S121, 1), NA())</f>
        <v>#N/A</v>
      </c>
      <c r="R111" s="331" t="e">
        <f>IF(ISNUMBER(Regressions!T121),ROUND(Regressions!T121, 1), NA())</f>
        <v>#N/A</v>
      </c>
      <c r="S111" s="227" t="e">
        <f>IF(ISNUMBER(Regressions!U121),ROUND(Regressions!U121, 1), NA())</f>
        <v>#N/A</v>
      </c>
    </row>
    <row xmlns:x14ac="http://schemas.microsoft.com/office/spreadsheetml/2009/9/ac" r="112" x14ac:dyDescent="0.2">
      <c r="A112" s="326" t="str">
        <f>IF(ISBLANK(Regressions!A122), " ", Regressions!A122)</f>
        <v>Haiti</v>
      </c>
      <c r="B112" s="327">
        <f>IF(ISBLANK(Regressions!B122), " ", Regressions!B122)</f>
        <v>2015</v>
      </c>
      <c r="C112" s="333" t="str">
        <f>IF(ISBLANK(Regressions!C122), " ", Regressions!C122)</f>
        <v>Pre-primary</v>
      </c>
      <c r="D112" s="329">
        <f>IF(ISBLANK(Regressions!D122), " ", Regressions!D122)</f>
        <v>738222</v>
      </c>
      <c r="E112" s="225" t="e">
        <f>IF(ISNUMBER(Regressions!E122),ROUND(Regressions!E122, 1), NA())</f>
        <v>#N/A</v>
      </c>
      <c r="F112" s="330">
        <f>IF(ISNUMBER(Regressions!F122),ROUND(Regressions!F122, 1), NA())</f>
        <v>45.6</v>
      </c>
      <c r="G112" s="226" t="e">
        <f>IF(ISNUMBER(Regressions!G122),ROUND(Regressions!G122, 1), NA())</f>
        <v>#N/A</v>
      </c>
      <c r="H112" s="331" t="e">
        <f>IF(ISNUMBER(Regressions!H122),ROUND(Regressions!H122, 1), NA())</f>
        <v>#N/A</v>
      </c>
      <c r="I112" s="227">
        <f>IF(ISNUMBER(Regressions!I122),ROUND(Regressions!I122, 1), NA())</f>
        <v>54.4</v>
      </c>
      <c r="J112" s="332" t="e">
        <f>IF(ISNUMBER(Regressions!K122),ROUND(Regressions!K122, 1), NA())</f>
        <v>#N/A</v>
      </c>
      <c r="K112" s="330" t="e">
        <f>IF(ISNUMBER(Regressions!L122),ROUND(Regressions!L122, 1), NA())</f>
        <v>#N/A</v>
      </c>
      <c r="L112" s="228" t="e">
        <f>IF(ISNUMBER(Regressions!M122),ROUND(Regressions!M122, 1), NA())</f>
        <v>#N/A</v>
      </c>
      <c r="M112" s="331" t="e">
        <f>IF(ISNUMBER(Regressions!N122),ROUND(Regressions!N122, 1), NA())</f>
        <v>#N/A</v>
      </c>
      <c r="N112" s="227" t="e">
        <f>IF(ISNUMBER(Regressions!O122),ROUND(Regressions!O122, 1), NA())</f>
        <v>#N/A</v>
      </c>
      <c r="O112" s="332" t="e">
        <f>IF(ISNUMBER(Regressions!Q122),ROUND(Regressions!Q122, 1), NA())</f>
        <v>#N/A</v>
      </c>
      <c r="P112" s="330" t="e">
        <f>IF(ISNUMBER(Regressions!R122),ROUND(Regressions!R122, 1), NA())</f>
        <v>#N/A</v>
      </c>
      <c r="Q112" s="229" t="e">
        <f>IF(ISNUMBER(Regressions!S122),ROUND(Regressions!S122, 1), NA())</f>
        <v>#N/A</v>
      </c>
      <c r="R112" s="331" t="e">
        <f>IF(ISNUMBER(Regressions!T122),ROUND(Regressions!T122, 1), NA())</f>
        <v>#N/A</v>
      </c>
      <c r="S112" s="227" t="e">
        <f>IF(ISNUMBER(Regressions!U122),ROUND(Regressions!U122, 1), NA())</f>
        <v>#N/A</v>
      </c>
    </row>
    <row xmlns:x14ac="http://schemas.microsoft.com/office/spreadsheetml/2009/9/ac" r="113" x14ac:dyDescent="0.2">
      <c r="A113" s="326" t="str">
        <f>IF(ISBLANK(Regressions!A123), " ", Regressions!A123)</f>
        <v>Haiti</v>
      </c>
      <c r="B113" s="327">
        <f>IF(ISBLANK(Regressions!B123), " ", Regressions!B123)</f>
        <v>2016</v>
      </c>
      <c r="C113" s="333" t="str">
        <f>IF(ISBLANK(Regressions!C123), " ", Regressions!C123)</f>
        <v>Pre-primary</v>
      </c>
      <c r="D113" s="329">
        <f>IF(ISBLANK(Regressions!D123), " ", Regressions!D123)</f>
        <v>743425</v>
      </c>
      <c r="E113" s="225" t="e">
        <f>IF(ISNUMBER(Regressions!E123),ROUND(Regressions!E123, 1), NA())</f>
        <v>#N/A</v>
      </c>
      <c r="F113" s="330">
        <f>IF(ISNUMBER(Regressions!F123),ROUND(Regressions!F123, 1), NA())</f>
        <v>45.6</v>
      </c>
      <c r="G113" s="226" t="e">
        <f>IF(ISNUMBER(Regressions!G123),ROUND(Regressions!G123, 1), NA())</f>
        <v>#N/A</v>
      </c>
      <c r="H113" s="331" t="e">
        <f>IF(ISNUMBER(Regressions!H123),ROUND(Regressions!H123, 1), NA())</f>
        <v>#N/A</v>
      </c>
      <c r="I113" s="227">
        <f>IF(ISNUMBER(Regressions!I123),ROUND(Regressions!I123, 1), NA())</f>
        <v>54.4</v>
      </c>
      <c r="J113" s="332" t="e">
        <f>IF(ISNUMBER(Regressions!K123),ROUND(Regressions!K123, 1), NA())</f>
        <v>#N/A</v>
      </c>
      <c r="K113" s="330" t="e">
        <f>IF(ISNUMBER(Regressions!L123),ROUND(Regressions!L123, 1), NA())</f>
        <v>#N/A</v>
      </c>
      <c r="L113" s="228" t="e">
        <f>IF(ISNUMBER(Regressions!M123),ROUND(Regressions!M123, 1), NA())</f>
        <v>#N/A</v>
      </c>
      <c r="M113" s="331" t="e">
        <f>IF(ISNUMBER(Regressions!N123),ROUND(Regressions!N123, 1), NA())</f>
        <v>#N/A</v>
      </c>
      <c r="N113" s="227" t="e">
        <f>IF(ISNUMBER(Regressions!O123),ROUND(Regressions!O123, 1), NA())</f>
        <v>#N/A</v>
      </c>
      <c r="O113" s="332" t="e">
        <f>IF(ISNUMBER(Regressions!Q123),ROUND(Regressions!Q123, 1), NA())</f>
        <v>#N/A</v>
      </c>
      <c r="P113" s="330" t="e">
        <f>IF(ISNUMBER(Regressions!R123),ROUND(Regressions!R123, 1), NA())</f>
        <v>#N/A</v>
      </c>
      <c r="Q113" s="229" t="e">
        <f>IF(ISNUMBER(Regressions!S123),ROUND(Regressions!S123, 1), NA())</f>
        <v>#N/A</v>
      </c>
      <c r="R113" s="331" t="e">
        <f>IF(ISNUMBER(Regressions!T123),ROUND(Regressions!T123, 1), NA())</f>
        <v>#N/A</v>
      </c>
      <c r="S113" s="227" t="e">
        <f>IF(ISNUMBER(Regressions!U123),ROUND(Regressions!U123, 1), NA())</f>
        <v>#N/A</v>
      </c>
    </row>
    <row xmlns:x14ac="http://schemas.microsoft.com/office/spreadsheetml/2009/9/ac" r="114" x14ac:dyDescent="0.2">
      <c r="A114" s="326" t="str">
        <f>IF(ISBLANK(Regressions!A124), " ", Regressions!A124)</f>
        <v>Haiti</v>
      </c>
      <c r="B114" s="327">
        <f>IF(ISBLANK(Regressions!B124), " ", Regressions!B124)</f>
        <v>2017</v>
      </c>
      <c r="C114" s="333" t="str">
        <f>IF(ISBLANK(Regressions!C124), " ", Regressions!C124)</f>
        <v>Pre-primary</v>
      </c>
      <c r="D114" s="329">
        <f>IF(ISBLANK(Regressions!D124), " ", Regressions!D124)</f>
        <v>744340</v>
      </c>
      <c r="E114" s="225" t="e">
        <f>IF(ISNUMBER(Regressions!E124),ROUND(Regressions!E124, 1), NA())</f>
        <v>#N/A</v>
      </c>
      <c r="F114" s="330">
        <f>IF(ISNUMBER(Regressions!F124),ROUND(Regressions!F124, 1), NA())</f>
        <v>45.6</v>
      </c>
      <c r="G114" s="226" t="e">
        <f>IF(ISNUMBER(Regressions!G124),ROUND(Regressions!G124, 1), NA())</f>
        <v>#N/A</v>
      </c>
      <c r="H114" s="331" t="e">
        <f>IF(ISNUMBER(Regressions!H124),ROUND(Regressions!H124, 1), NA())</f>
        <v>#N/A</v>
      </c>
      <c r="I114" s="227">
        <f>IF(ISNUMBER(Regressions!I124),ROUND(Regressions!I124, 1), NA())</f>
        <v>54.4</v>
      </c>
      <c r="J114" s="332" t="e">
        <f>IF(ISNUMBER(Regressions!K124),ROUND(Regressions!K124, 1), NA())</f>
        <v>#N/A</v>
      </c>
      <c r="K114" s="330" t="e">
        <f>IF(ISNUMBER(Regressions!L124),ROUND(Regressions!L124, 1), NA())</f>
        <v>#N/A</v>
      </c>
      <c r="L114" s="228" t="e">
        <f>IF(ISNUMBER(Regressions!M124),ROUND(Regressions!M124, 1), NA())</f>
        <v>#N/A</v>
      </c>
      <c r="M114" s="331" t="e">
        <f>IF(ISNUMBER(Regressions!N124),ROUND(Regressions!N124, 1), NA())</f>
        <v>#N/A</v>
      </c>
      <c r="N114" s="227" t="e">
        <f>IF(ISNUMBER(Regressions!O124),ROUND(Regressions!O124, 1), NA())</f>
        <v>#N/A</v>
      </c>
      <c r="O114" s="332" t="e">
        <f>IF(ISNUMBER(Regressions!Q124),ROUND(Regressions!Q124, 1), NA())</f>
        <v>#N/A</v>
      </c>
      <c r="P114" s="330" t="e">
        <f>IF(ISNUMBER(Regressions!R124),ROUND(Regressions!R124, 1), NA())</f>
        <v>#N/A</v>
      </c>
      <c r="Q114" s="229" t="e">
        <f>IF(ISNUMBER(Regressions!S124),ROUND(Regressions!S124, 1), NA())</f>
        <v>#N/A</v>
      </c>
      <c r="R114" s="331" t="e">
        <f>IF(ISNUMBER(Regressions!T124),ROUND(Regressions!T124, 1), NA())</f>
        <v>#N/A</v>
      </c>
      <c r="S114" s="227" t="e">
        <f>IF(ISNUMBER(Regressions!U124),ROUND(Regressions!U124, 1), NA())</f>
        <v>#N/A</v>
      </c>
    </row>
    <row xmlns:x14ac="http://schemas.microsoft.com/office/spreadsheetml/2009/9/ac" r="115" x14ac:dyDescent="0.2">
      <c r="A115" s="326" t="str">
        <f>IF(ISBLANK(Regressions!A125), " ", Regressions!A125)</f>
        <v>Haiti</v>
      </c>
      <c r="B115" s="327">
        <f>IF(ISBLANK(Regressions!B125), " ", Regressions!B125)</f>
        <v>2018</v>
      </c>
      <c r="C115" s="333" t="str">
        <f>IF(ISBLANK(Regressions!C125), " ", Regressions!C125)</f>
        <v>Pre-primary</v>
      </c>
      <c r="D115" s="329">
        <f>IF(ISBLANK(Regressions!D125), " ", Regressions!D125)</f>
        <v>743554</v>
      </c>
      <c r="E115" s="225" t="e">
        <f>IF(ISNUMBER(Regressions!E125),ROUND(Regressions!E125, 1), NA())</f>
        <v>#N/A</v>
      </c>
      <c r="F115" s="330">
        <f>IF(ISNUMBER(Regressions!F125),ROUND(Regressions!F125, 1), NA())</f>
        <v>45.6</v>
      </c>
      <c r="G115" s="226" t="e">
        <f>IF(ISNUMBER(Regressions!G125),ROUND(Regressions!G125, 1), NA())</f>
        <v>#N/A</v>
      </c>
      <c r="H115" s="331" t="e">
        <f>IF(ISNUMBER(Regressions!H125),ROUND(Regressions!H125, 1), NA())</f>
        <v>#N/A</v>
      </c>
      <c r="I115" s="227">
        <f>IF(ISNUMBER(Regressions!I125),ROUND(Regressions!I125, 1), NA())</f>
        <v>54.4</v>
      </c>
      <c r="J115" s="332" t="e">
        <f>IF(ISNUMBER(Regressions!K125),ROUND(Regressions!K125, 1), NA())</f>
        <v>#N/A</v>
      </c>
      <c r="K115" s="330" t="e">
        <f>IF(ISNUMBER(Regressions!L125),ROUND(Regressions!L125, 1), NA())</f>
        <v>#N/A</v>
      </c>
      <c r="L115" s="228" t="e">
        <f>IF(ISNUMBER(Regressions!M125),ROUND(Regressions!M125, 1), NA())</f>
        <v>#N/A</v>
      </c>
      <c r="M115" s="331" t="e">
        <f>IF(ISNUMBER(Regressions!N125),ROUND(Regressions!N125, 1), NA())</f>
        <v>#N/A</v>
      </c>
      <c r="N115" s="227" t="e">
        <f>IF(ISNUMBER(Regressions!O125),ROUND(Regressions!O125, 1), NA())</f>
        <v>#N/A</v>
      </c>
      <c r="O115" s="332" t="e">
        <f>IF(ISNUMBER(Regressions!Q125),ROUND(Regressions!Q125, 1), NA())</f>
        <v>#N/A</v>
      </c>
      <c r="P115" s="330" t="e">
        <f>IF(ISNUMBER(Regressions!R125),ROUND(Regressions!R125, 1), NA())</f>
        <v>#N/A</v>
      </c>
      <c r="Q115" s="229" t="e">
        <f>IF(ISNUMBER(Regressions!S125),ROUND(Regressions!S125, 1), NA())</f>
        <v>#N/A</v>
      </c>
      <c r="R115" s="331" t="e">
        <f>IF(ISNUMBER(Regressions!T125),ROUND(Regressions!T125, 1), NA())</f>
        <v>#N/A</v>
      </c>
      <c r="S115" s="227" t="e">
        <f>IF(ISNUMBER(Regressions!U125),ROUND(Regressions!U125, 1), NA())</f>
        <v>#N/A</v>
      </c>
    </row>
    <row xmlns:x14ac="http://schemas.microsoft.com/office/spreadsheetml/2009/9/ac" r="116" x14ac:dyDescent="0.2">
      <c r="A116" s="326" t="str">
        <f>IF(ISBLANK(Regressions!A126), " ", Regressions!A126)</f>
        <v>Haiti</v>
      </c>
      <c r="B116" s="327">
        <f>IF(ISBLANK(Regressions!B126), " ", Regressions!B126)</f>
        <v>2019</v>
      </c>
      <c r="C116" s="333" t="str">
        <f>IF(ISBLANK(Regressions!C126), " ", Regressions!C126)</f>
        <v>Pre-primary</v>
      </c>
      <c r="D116" s="329">
        <f>IF(ISBLANK(Regressions!D126), " ", Regressions!D126)</f>
        <v>745565</v>
      </c>
      <c r="E116" s="225" t="e">
        <f>IF(ISNUMBER(Regressions!E126),ROUND(Regressions!E126, 1), NA())</f>
        <v>#N/A</v>
      </c>
      <c r="F116" s="330">
        <f>IF(ISNUMBER(Regressions!F126),ROUND(Regressions!F126, 1), NA())</f>
        <v>45.6</v>
      </c>
      <c r="G116" s="226" t="e">
        <f>IF(ISNUMBER(Regressions!G126),ROUND(Regressions!G126, 1), NA())</f>
        <v>#N/A</v>
      </c>
      <c r="H116" s="331" t="e">
        <f>IF(ISNUMBER(Regressions!H126),ROUND(Regressions!H126, 1), NA())</f>
        <v>#N/A</v>
      </c>
      <c r="I116" s="227">
        <f>IF(ISNUMBER(Regressions!I126),ROUND(Regressions!I126, 1), NA())</f>
        <v>54.4</v>
      </c>
      <c r="J116" s="332" t="e">
        <f>IF(ISNUMBER(Regressions!K126),ROUND(Regressions!K126, 1), NA())</f>
        <v>#N/A</v>
      </c>
      <c r="K116" s="330" t="e">
        <f>IF(ISNUMBER(Regressions!L126),ROUND(Regressions!L126, 1), NA())</f>
        <v>#N/A</v>
      </c>
      <c r="L116" s="228" t="e">
        <f>IF(ISNUMBER(Regressions!M126),ROUND(Regressions!M126, 1), NA())</f>
        <v>#N/A</v>
      </c>
      <c r="M116" s="331" t="e">
        <f>IF(ISNUMBER(Regressions!N126),ROUND(Regressions!N126, 1), NA())</f>
        <v>#N/A</v>
      </c>
      <c r="N116" s="227" t="e">
        <f>IF(ISNUMBER(Regressions!O126),ROUND(Regressions!O126, 1), NA())</f>
        <v>#N/A</v>
      </c>
      <c r="O116" s="332" t="e">
        <f>IF(ISNUMBER(Regressions!Q126),ROUND(Regressions!Q126, 1), NA())</f>
        <v>#N/A</v>
      </c>
      <c r="P116" s="330" t="e">
        <f>IF(ISNUMBER(Regressions!R126),ROUND(Regressions!R126, 1), NA())</f>
        <v>#N/A</v>
      </c>
      <c r="Q116" s="229" t="e">
        <f>IF(ISNUMBER(Regressions!S126),ROUND(Regressions!S126, 1), NA())</f>
        <v>#N/A</v>
      </c>
      <c r="R116" s="331" t="e">
        <f>IF(ISNUMBER(Regressions!T126),ROUND(Regressions!T126, 1), NA())</f>
        <v>#N/A</v>
      </c>
      <c r="S116" s="227" t="e">
        <f>IF(ISNUMBER(Regressions!U126),ROUND(Regressions!U126, 1), NA())</f>
        <v>#N/A</v>
      </c>
    </row>
    <row xmlns:x14ac="http://schemas.microsoft.com/office/spreadsheetml/2009/9/ac" r="117" x14ac:dyDescent="0.2">
      <c r="A117" s="326" t="str">
        <f>IF(ISBLANK(Regressions!A127), " ", Regressions!A127)</f>
        <v>Haiti</v>
      </c>
      <c r="B117" s="327">
        <f>IF(ISBLANK(Regressions!B127), " ", Regressions!B127)</f>
        <v>2020</v>
      </c>
      <c r="C117" s="333" t="str">
        <f>IF(ISBLANK(Regressions!C127), " ", Regressions!C127)</f>
        <v>Pre-primary</v>
      </c>
      <c r="D117" s="329">
        <f>IF(ISBLANK(Regressions!D127), " ", Regressions!D127)</f>
        <v>749676</v>
      </c>
      <c r="E117" s="225" t="e">
        <f>IF(ISNUMBER(Regressions!E127),ROUND(Regressions!E127, 1), NA())</f>
        <v>#N/A</v>
      </c>
      <c r="F117" s="330">
        <f>IF(ISNUMBER(Regressions!F127),ROUND(Regressions!F127, 1), NA())</f>
        <v>45.6</v>
      </c>
      <c r="G117" s="226" t="e">
        <f>IF(ISNUMBER(Regressions!G127),ROUND(Regressions!G127, 1), NA())</f>
        <v>#N/A</v>
      </c>
      <c r="H117" s="331" t="e">
        <f>IF(ISNUMBER(Regressions!H127),ROUND(Regressions!H127, 1), NA())</f>
        <v>#N/A</v>
      </c>
      <c r="I117" s="227">
        <f>IF(ISNUMBER(Regressions!I127),ROUND(Regressions!I127, 1), NA())</f>
        <v>54.4</v>
      </c>
      <c r="J117" s="332" t="e">
        <f>IF(ISNUMBER(Regressions!K127),ROUND(Regressions!K127, 1), NA())</f>
        <v>#N/A</v>
      </c>
      <c r="K117" s="330" t="e">
        <f>IF(ISNUMBER(Regressions!L127),ROUND(Regressions!L127, 1), NA())</f>
        <v>#N/A</v>
      </c>
      <c r="L117" s="228" t="e">
        <f>IF(ISNUMBER(Regressions!M127),ROUND(Regressions!M127, 1), NA())</f>
        <v>#N/A</v>
      </c>
      <c r="M117" s="331" t="e">
        <f>IF(ISNUMBER(Regressions!N127),ROUND(Regressions!N127, 1), NA())</f>
        <v>#N/A</v>
      </c>
      <c r="N117" s="227" t="e">
        <f>IF(ISNUMBER(Regressions!O127),ROUND(Regressions!O127, 1), NA())</f>
        <v>#N/A</v>
      </c>
      <c r="O117" s="332" t="e">
        <f>IF(ISNUMBER(Regressions!Q127),ROUND(Regressions!Q127, 1), NA())</f>
        <v>#N/A</v>
      </c>
      <c r="P117" s="330" t="e">
        <f>IF(ISNUMBER(Regressions!R127),ROUND(Regressions!R127, 1), NA())</f>
        <v>#N/A</v>
      </c>
      <c r="Q117" s="229" t="e">
        <f>IF(ISNUMBER(Regressions!S127),ROUND(Regressions!S127, 1), NA())</f>
        <v>#N/A</v>
      </c>
      <c r="R117" s="331" t="e">
        <f>IF(ISNUMBER(Regressions!T127),ROUND(Regressions!T127, 1), NA())</f>
        <v>#N/A</v>
      </c>
      <c r="S117" s="227" t="e">
        <f>IF(ISNUMBER(Regressions!U127),ROUND(Regressions!U127, 1), NA())</f>
        <v>#N/A</v>
      </c>
    </row>
    <row xmlns:x14ac="http://schemas.microsoft.com/office/spreadsheetml/2009/9/ac" r="118" x14ac:dyDescent="0.2">
      <c r="A118" s="384" t="str">
        <f>IF(ISBLANK(Regressions!A128), " ", Regressions!A128)</f>
        <v>Haiti</v>
      </c>
      <c r="B118" s="385">
        <f>IF(ISBLANK(Regressions!B128), " ", Regressions!B128)</f>
        <v>2021</v>
      </c>
      <c r="C118" s="386" t="str">
        <f>IF(ISBLANK(Regressions!C128), " ", Regressions!C128)</f>
        <v>Pre-primary</v>
      </c>
      <c r="D118" s="387">
        <f>IF(ISBLANK(Regressions!D128), " ", Regressions!D128)</f>
        <v>754079</v>
      </c>
      <c r="E118" s="390" t="e">
        <f>IF(ISNUMBER(Regressions!E128),ROUND(Regressions!E128, 1), NA())</f>
        <v>#N/A</v>
      </c>
      <c r="F118" s="388" t="e">
        <f>IF(ISNUMBER(Regressions!F128),ROUND(Regressions!F128, 1), NA())</f>
        <v>#N/A</v>
      </c>
      <c r="G118" s="391" t="e">
        <f>IF(ISNUMBER(Regressions!G128),ROUND(Regressions!G128, 1), NA())</f>
        <v>#N/A</v>
      </c>
      <c r="H118" s="389" t="e">
        <f>IF(ISNUMBER(Regressions!H128),ROUND(Regressions!H128, 1), NA())</f>
        <v>#N/A</v>
      </c>
      <c r="I118" s="392" t="e">
        <f>IF(ISNUMBER(Regressions!I128),ROUND(Regressions!I128, 1), NA())</f>
        <v>#N/A</v>
      </c>
      <c r="J118" s="390" t="e">
        <f>IF(ISNUMBER(Regressions!K128),ROUND(Regressions!K128, 1), NA())</f>
        <v>#N/A</v>
      </c>
      <c r="K118" s="388" t="e">
        <f>IF(ISNUMBER(Regressions!L128),ROUND(Regressions!L128, 1), NA())</f>
        <v>#N/A</v>
      </c>
      <c r="L118" s="393" t="e">
        <f>IF(ISNUMBER(Regressions!M128),ROUND(Regressions!M128, 1), NA())</f>
        <v>#N/A</v>
      </c>
      <c r="M118" s="389" t="e">
        <f>IF(ISNUMBER(Regressions!N128),ROUND(Regressions!N128, 1), NA())</f>
        <v>#N/A</v>
      </c>
      <c r="N118" s="392" t="e">
        <f>IF(ISNUMBER(Regressions!O128),ROUND(Regressions!O128, 1), NA())</f>
        <v>#N/A</v>
      </c>
      <c r="O118" s="390" t="e">
        <f>IF(ISNUMBER(Regressions!Q128),ROUND(Regressions!Q128, 1), NA())</f>
        <v>#N/A</v>
      </c>
      <c r="P118" s="388" t="e">
        <f>IF(ISNUMBER(Regressions!R128),ROUND(Regressions!R128, 1), NA())</f>
        <v>#N/A</v>
      </c>
      <c r="Q118" s="394" t="e">
        <f>IF(ISNUMBER(Regressions!S128),ROUND(Regressions!S128, 1), NA())</f>
        <v>#N/A</v>
      </c>
      <c r="R118" s="389" t="e">
        <f>IF(ISNUMBER(Regressions!T128),ROUND(Regressions!T128, 1), NA())</f>
        <v>#N/A</v>
      </c>
      <c r="S118" s="392" t="e">
        <f>IF(ISNUMBER(Regressions!U128),ROUND(Regressions!U128, 1), NA())</f>
        <v>#N/A</v>
      </c>
      <c r="T118" s="383"/>
      <c r="U118" s="383"/>
      <c r="V118" s="383"/>
      <c r="W118" s="383"/>
      <c r="X118" s="383"/>
      <c r="Y118" s="383"/>
      <c r="Z118" s="383"/>
      <c r="AA118" s="383"/>
      <c r="AB118" s="383"/>
      <c r="AC118" s="383"/>
    </row>
    <row xmlns:x14ac="http://schemas.microsoft.com/office/spreadsheetml/2009/9/ac" r="119" x14ac:dyDescent="0.2">
      <c r="A119" s="326" t="str">
        <f>IF(ISBLANK(Regressions!A129), " ", Regressions!A129)</f>
        <v>Haiti</v>
      </c>
      <c r="B119" s="327">
        <f>IF(ISBLANK(Regressions!B129), " ", Regressions!B129)</f>
        <v>2022</v>
      </c>
      <c r="C119" s="333" t="str">
        <f>IF(ISBLANK(Regressions!C129), " ", Regressions!C129)</f>
        <v>Pre-primary</v>
      </c>
      <c r="D119" s="329">
        <f>IF(ISBLANK(Regressions!D129), " ", Regressions!D129)</f>
        <v>756594</v>
      </c>
      <c r="E119" s="225" t="e">
        <f>IF(ISNUMBER(Regressions!E129),ROUND(Regressions!E129, 1), NA())</f>
        <v>#N/A</v>
      </c>
      <c r="F119" s="330" t="e">
        <f>IF(ISNUMBER(Regressions!F129),ROUND(Regressions!F129, 1), NA())</f>
        <v>#N/A</v>
      </c>
      <c r="G119" s="226" t="e">
        <f>IF(ISNUMBER(Regressions!G129),ROUND(Regressions!G129, 1), NA())</f>
        <v>#N/A</v>
      </c>
      <c r="H119" s="331" t="e">
        <f>IF(ISNUMBER(Regressions!H129),ROUND(Regressions!H129, 1), NA())</f>
        <v>#N/A</v>
      </c>
      <c r="I119" s="227" t="e">
        <f>IF(ISNUMBER(Regressions!I129),ROUND(Regressions!I129, 1), NA())</f>
        <v>#N/A</v>
      </c>
      <c r="J119" s="332" t="e">
        <f>IF(ISNUMBER(Regressions!K129),ROUND(Regressions!K129, 1), NA())</f>
        <v>#N/A</v>
      </c>
      <c r="K119" s="330" t="e">
        <f>IF(ISNUMBER(Regressions!L129),ROUND(Regressions!L129, 1), NA())</f>
        <v>#N/A</v>
      </c>
      <c r="L119" s="228" t="e">
        <f>IF(ISNUMBER(Regressions!M129),ROUND(Regressions!M129, 1), NA())</f>
        <v>#N/A</v>
      </c>
      <c r="M119" s="331" t="e">
        <f>IF(ISNUMBER(Regressions!N129),ROUND(Regressions!N129, 1), NA())</f>
        <v>#N/A</v>
      </c>
      <c r="N119" s="227" t="e">
        <f>IF(ISNUMBER(Regressions!O129),ROUND(Regressions!O129, 1), NA())</f>
        <v>#N/A</v>
      </c>
      <c r="O119" s="332" t="e">
        <f>IF(ISNUMBER(Regressions!Q129),ROUND(Regressions!Q129, 1), NA())</f>
        <v>#N/A</v>
      </c>
      <c r="P119" s="330" t="e">
        <f>IF(ISNUMBER(Regressions!R129),ROUND(Regressions!R129, 1), NA())</f>
        <v>#N/A</v>
      </c>
      <c r="Q119" s="229" t="e">
        <f>IF(ISNUMBER(Regressions!S129),ROUND(Regressions!S129, 1), NA())</f>
        <v>#N/A</v>
      </c>
      <c r="R119" s="331" t="e">
        <f>IF(ISNUMBER(Regressions!T129),ROUND(Regressions!T129, 1), NA())</f>
        <v>#N/A</v>
      </c>
      <c r="S119" s="227" t="e">
        <f>IF(ISNUMBER(Regressions!U129),ROUND(Regressions!U129, 1), NA())</f>
        <v>#N/A</v>
      </c>
    </row>
    <row xmlns:x14ac="http://schemas.microsoft.com/office/spreadsheetml/2009/9/ac" r="120" x14ac:dyDescent="0.2">
      <c r="A120" s="334" t="str">
        <f>IF(ISBLANK(Regressions!A130), " ", Regressions!A130)</f>
        <v>Haiti</v>
      </c>
      <c r="B120" s="335">
        <f>IF(ISBLANK(Regressions!B130), " ", Regressions!B130)</f>
        <v>2023</v>
      </c>
      <c r="C120" s="336" t="str">
        <f>IF(ISBLANK(Regressions!C130), " ", Regressions!C130)</f>
        <v>Pre-primary</v>
      </c>
      <c r="D120" s="337">
        <f>IF(ISBLANK(Regressions!D130), " ", Regressions!D130)</f>
        <v>758652</v>
      </c>
      <c r="E120" s="338" t="e">
        <f>IF(ISNUMBER(Regressions!E130),ROUND(Regressions!E130, 1), NA())</f>
        <v>#N/A</v>
      </c>
      <c r="F120" s="339" t="e">
        <f>IF(ISNUMBER(Regressions!F130),ROUND(Regressions!F130, 1), NA())</f>
        <v>#N/A</v>
      </c>
      <c r="G120" s="340" t="e">
        <f>IF(ISNUMBER(Regressions!G130),ROUND(Regressions!G130, 1), NA())</f>
        <v>#N/A</v>
      </c>
      <c r="H120" s="341" t="e">
        <f>IF(ISNUMBER(Regressions!H130),ROUND(Regressions!H130, 1), NA())</f>
        <v>#N/A</v>
      </c>
      <c r="I120" s="342" t="e">
        <f>IF(ISNUMBER(Regressions!I130),ROUND(Regressions!I130, 1), NA())</f>
        <v>#N/A</v>
      </c>
      <c r="J120" s="343" t="e">
        <f>IF(ISNUMBER(Regressions!K130),ROUND(Regressions!K130, 1), NA())</f>
        <v>#N/A</v>
      </c>
      <c r="K120" s="339" t="e">
        <f>IF(ISNUMBER(Regressions!L130),ROUND(Regressions!L130, 1), NA())</f>
        <v>#N/A</v>
      </c>
      <c r="L120" s="344" t="e">
        <f>IF(ISNUMBER(Regressions!M130),ROUND(Regressions!M130, 1), NA())</f>
        <v>#N/A</v>
      </c>
      <c r="M120" s="341" t="e">
        <f>IF(ISNUMBER(Regressions!N130),ROUND(Regressions!N130, 1), NA())</f>
        <v>#N/A</v>
      </c>
      <c r="N120" s="342" t="e">
        <f>IF(ISNUMBER(Regressions!O130),ROUND(Regressions!O130, 1), NA())</f>
        <v>#N/A</v>
      </c>
      <c r="O120" s="343" t="e">
        <f>IF(ISNUMBER(Regressions!Q130),ROUND(Regressions!Q130, 1), NA())</f>
        <v>#N/A</v>
      </c>
      <c r="P120" s="339" t="e">
        <f>IF(ISNUMBER(Regressions!R130),ROUND(Regressions!R130, 1), NA())</f>
        <v>#N/A</v>
      </c>
      <c r="Q120" s="345" t="e">
        <f>IF(ISNUMBER(Regressions!S130),ROUND(Regressions!S130, 1), NA())</f>
        <v>#N/A</v>
      </c>
      <c r="R120" s="341" t="e">
        <f>IF(ISNUMBER(Regressions!T130),ROUND(Regressions!T130, 1), NA())</f>
        <v>#N/A</v>
      </c>
      <c r="S120" s="342" t="e">
        <f>IF(ISNUMBER(Regressions!U130),ROUND(Regressions!U130, 1), NA())</f>
        <v>#N/A</v>
      </c>
    </row>
    <row xmlns:x14ac="http://schemas.microsoft.com/office/spreadsheetml/2009/9/ac" r="121" hidden="true" x14ac:dyDescent="0.2">
      <c r="A121" s="326" t="str">
        <f>IF(ISBLANK(Regressions!A131), " ", Regressions!A131)</f>
        <v>Haiti</v>
      </c>
      <c r="B121" s="327">
        <f>IF(ISBLANK(Regressions!B131), " ", Regressions!B131)</f>
        <v>2024</v>
      </c>
      <c r="C121" s="333" t="str">
        <f>IF(ISBLANK(Regressions!C131), " ", Regressions!C131)</f>
        <v>Pre-primary</v>
      </c>
      <c r="D121" s="329" t="str">
        <f>IF(ISBLANK(Regressions!D131), " ", Regressions!D131)</f>
        <v> </v>
      </c>
      <c r="E121" s="225" t="e">
        <f>IF(ISNUMBER(Regressions!E131),ROUND(Regressions!E131, 1), NA())</f>
        <v>#N/A</v>
      </c>
      <c r="F121" s="330" t="e">
        <f>IF(ISNUMBER(Regressions!F131),ROUND(Regressions!F131, 1), NA())</f>
        <v>#N/A</v>
      </c>
      <c r="G121" s="226" t="e">
        <f>IF(ISNUMBER(Regressions!G131),ROUND(Regressions!G131, 1), NA())</f>
        <v>#N/A</v>
      </c>
      <c r="H121" s="331" t="e">
        <f>IF(ISNUMBER(Regressions!H131),ROUND(Regressions!H131, 1), NA())</f>
        <v>#N/A</v>
      </c>
      <c r="I121" s="227" t="e">
        <f>IF(ISNUMBER(Regressions!I131),ROUND(Regressions!I131, 1), NA())</f>
        <v>#N/A</v>
      </c>
      <c r="J121" s="332" t="e">
        <f>IF(ISNUMBER(Regressions!K131),ROUND(Regressions!K131, 1), NA())</f>
        <v>#N/A</v>
      </c>
      <c r="K121" s="330" t="e">
        <f>IF(ISNUMBER(Regressions!L131),ROUND(Regressions!L131, 1), NA())</f>
        <v>#N/A</v>
      </c>
      <c r="L121" s="228" t="e">
        <f>IF(ISNUMBER(Regressions!M131),ROUND(Regressions!M131, 1), NA())</f>
        <v>#N/A</v>
      </c>
      <c r="M121" s="331" t="e">
        <f>IF(ISNUMBER(Regressions!N131),ROUND(Regressions!N131, 1), NA())</f>
        <v>#N/A</v>
      </c>
      <c r="N121" s="227" t="e">
        <f>IF(ISNUMBER(Regressions!O131),ROUND(Regressions!O131, 1), NA())</f>
        <v>#N/A</v>
      </c>
      <c r="O121" s="332" t="e">
        <f>IF(ISNUMBER(Regressions!Q131),ROUND(Regressions!Q131, 1), NA())</f>
        <v>#N/A</v>
      </c>
      <c r="P121" s="330" t="e">
        <f>IF(ISNUMBER(Regressions!R131),ROUND(Regressions!R131, 1), NA())</f>
        <v>#N/A</v>
      </c>
      <c r="Q121" s="229" t="e">
        <f>IF(ISNUMBER(Regressions!S131),ROUND(Regressions!S131, 1), NA())</f>
        <v>#N/A</v>
      </c>
      <c r="R121" s="331" t="e">
        <f>IF(ISNUMBER(Regressions!T131),ROUND(Regressions!T131, 1), NA())</f>
        <v>#N/A</v>
      </c>
      <c r="S121" s="227" t="e">
        <f>IF(ISNUMBER(Regressions!U131),ROUND(Regressions!U131, 1), NA())</f>
        <v>#N/A</v>
      </c>
    </row>
    <row xmlns:x14ac="http://schemas.microsoft.com/office/spreadsheetml/2009/9/ac" r="122" hidden="true" x14ac:dyDescent="0.2">
      <c r="A122" s="326" t="str">
        <f>IF(ISBLANK(Regressions!A132), " ", Regressions!A132)</f>
        <v>Haiti</v>
      </c>
      <c r="B122" s="327">
        <f>IF(ISBLANK(Regressions!B132), " ", Regressions!B132)</f>
        <v>2025</v>
      </c>
      <c r="C122" s="333" t="str">
        <f>IF(ISBLANK(Regressions!C132), " ", Regressions!C132)</f>
        <v>Pre-primary</v>
      </c>
      <c r="D122" s="329" t="str">
        <f>IF(ISBLANK(Regressions!D132), " ", Regressions!D132)</f>
        <v> </v>
      </c>
      <c r="E122" s="225" t="e">
        <f>IF(ISNUMBER(Regressions!E132),ROUND(Regressions!E132, 1), NA())</f>
        <v>#N/A</v>
      </c>
      <c r="F122" s="330" t="e">
        <f>IF(ISNUMBER(Regressions!F132),ROUND(Regressions!F132, 1), NA())</f>
        <v>#N/A</v>
      </c>
      <c r="G122" s="226" t="e">
        <f>IF(ISNUMBER(Regressions!G132),ROUND(Regressions!G132, 1), NA())</f>
        <v>#N/A</v>
      </c>
      <c r="H122" s="331" t="e">
        <f>IF(ISNUMBER(Regressions!H132),ROUND(Regressions!H132, 1), NA())</f>
        <v>#N/A</v>
      </c>
      <c r="I122" s="227" t="e">
        <f>IF(ISNUMBER(Regressions!I132),ROUND(Regressions!I132, 1), NA())</f>
        <v>#N/A</v>
      </c>
      <c r="J122" s="332" t="e">
        <f>IF(ISNUMBER(Regressions!K132),ROUND(Regressions!K132, 1), NA())</f>
        <v>#N/A</v>
      </c>
      <c r="K122" s="330" t="e">
        <f>IF(ISNUMBER(Regressions!L132),ROUND(Regressions!L132, 1), NA())</f>
        <v>#N/A</v>
      </c>
      <c r="L122" s="228" t="e">
        <f>IF(ISNUMBER(Regressions!M132),ROUND(Regressions!M132, 1), NA())</f>
        <v>#N/A</v>
      </c>
      <c r="M122" s="331" t="e">
        <f>IF(ISNUMBER(Regressions!N132),ROUND(Regressions!N132, 1), NA())</f>
        <v>#N/A</v>
      </c>
      <c r="N122" s="227" t="e">
        <f>IF(ISNUMBER(Regressions!O132),ROUND(Regressions!O132, 1), NA())</f>
        <v>#N/A</v>
      </c>
      <c r="O122" s="332" t="e">
        <f>IF(ISNUMBER(Regressions!Q132),ROUND(Regressions!Q132, 1), NA())</f>
        <v>#N/A</v>
      </c>
      <c r="P122" s="330" t="e">
        <f>IF(ISNUMBER(Regressions!R132),ROUND(Regressions!R132, 1), NA())</f>
        <v>#N/A</v>
      </c>
      <c r="Q122" s="229" t="e">
        <f>IF(ISNUMBER(Regressions!S132),ROUND(Regressions!S132, 1), NA())</f>
        <v>#N/A</v>
      </c>
      <c r="R122" s="331" t="e">
        <f>IF(ISNUMBER(Regressions!T132),ROUND(Regressions!T132, 1), NA())</f>
        <v>#N/A</v>
      </c>
      <c r="S122" s="227" t="e">
        <f>IF(ISNUMBER(Regressions!U132),ROUND(Regressions!U132, 1), NA())</f>
        <v>#N/A</v>
      </c>
    </row>
    <row xmlns:x14ac="http://schemas.microsoft.com/office/spreadsheetml/2009/9/ac" r="123" hidden="true" x14ac:dyDescent="0.2">
      <c r="A123" s="326" t="str">
        <f>IF(ISBLANK(Regressions!A133), " ", Regressions!A133)</f>
        <v>Haiti</v>
      </c>
      <c r="B123" s="327">
        <f>IF(ISBLANK(Regressions!B133), " ", Regressions!B133)</f>
        <v>2026</v>
      </c>
      <c r="C123" s="333" t="str">
        <f>IF(ISBLANK(Regressions!C133), " ", Regressions!C133)</f>
        <v>Pre-primary</v>
      </c>
      <c r="D123" s="329" t="str">
        <f>IF(ISBLANK(Regressions!D133), " ", Regressions!D133)</f>
        <v> </v>
      </c>
      <c r="E123" s="225" t="e">
        <f>IF(ISNUMBER(Regressions!E133),ROUND(Regressions!E133, 1), NA())</f>
        <v>#N/A</v>
      </c>
      <c r="F123" s="330" t="e">
        <f>IF(ISNUMBER(Regressions!F133),ROUND(Regressions!F133, 1), NA())</f>
        <v>#N/A</v>
      </c>
      <c r="G123" s="226" t="e">
        <f>IF(ISNUMBER(Regressions!G133),ROUND(Regressions!G133, 1), NA())</f>
        <v>#N/A</v>
      </c>
      <c r="H123" s="331" t="e">
        <f>IF(ISNUMBER(Regressions!H133),ROUND(Regressions!H133, 1), NA())</f>
        <v>#N/A</v>
      </c>
      <c r="I123" s="227" t="e">
        <f>IF(ISNUMBER(Regressions!I133),ROUND(Regressions!I133, 1), NA())</f>
        <v>#N/A</v>
      </c>
      <c r="J123" s="332" t="e">
        <f>IF(ISNUMBER(Regressions!K133),ROUND(Regressions!K133, 1), NA())</f>
        <v>#N/A</v>
      </c>
      <c r="K123" s="330" t="e">
        <f>IF(ISNUMBER(Regressions!L133),ROUND(Regressions!L133, 1), NA())</f>
        <v>#N/A</v>
      </c>
      <c r="L123" s="228" t="e">
        <f>IF(ISNUMBER(Regressions!M133),ROUND(Regressions!M133, 1), NA())</f>
        <v>#N/A</v>
      </c>
      <c r="M123" s="331" t="e">
        <f>IF(ISNUMBER(Regressions!N133),ROUND(Regressions!N133, 1), NA())</f>
        <v>#N/A</v>
      </c>
      <c r="N123" s="227" t="e">
        <f>IF(ISNUMBER(Regressions!O133),ROUND(Regressions!O133, 1), NA())</f>
        <v>#N/A</v>
      </c>
      <c r="O123" s="332" t="e">
        <f>IF(ISNUMBER(Regressions!Q133),ROUND(Regressions!Q133, 1), NA())</f>
        <v>#N/A</v>
      </c>
      <c r="P123" s="330" t="e">
        <f>IF(ISNUMBER(Regressions!R133),ROUND(Regressions!R133, 1), NA())</f>
        <v>#N/A</v>
      </c>
      <c r="Q123" s="229" t="e">
        <f>IF(ISNUMBER(Regressions!S133),ROUND(Regressions!S133, 1), NA())</f>
        <v>#N/A</v>
      </c>
      <c r="R123" s="331" t="e">
        <f>IF(ISNUMBER(Regressions!T133),ROUND(Regressions!T133, 1), NA())</f>
        <v>#N/A</v>
      </c>
      <c r="S123" s="227" t="e">
        <f>IF(ISNUMBER(Regressions!U133),ROUND(Regressions!U133, 1), NA())</f>
        <v>#N/A</v>
      </c>
    </row>
    <row xmlns:x14ac="http://schemas.microsoft.com/office/spreadsheetml/2009/9/ac" r="124" hidden="true" x14ac:dyDescent="0.2">
      <c r="A124" s="326" t="str">
        <f>IF(ISBLANK(Regressions!A134), " ", Regressions!A134)</f>
        <v>Haiti</v>
      </c>
      <c r="B124" s="327">
        <f>IF(ISBLANK(Regressions!B134), " ", Regressions!B134)</f>
        <v>2027</v>
      </c>
      <c r="C124" s="333" t="str">
        <f>IF(ISBLANK(Regressions!C134), " ", Regressions!C134)</f>
        <v>Pre-primary</v>
      </c>
      <c r="D124" s="329" t="str">
        <f>IF(ISBLANK(Regressions!D134), " ", Regressions!D134)</f>
        <v> </v>
      </c>
      <c r="E124" s="225" t="e">
        <f>IF(ISNUMBER(Regressions!E134),ROUND(Regressions!E134, 1), NA())</f>
        <v>#N/A</v>
      </c>
      <c r="F124" s="330" t="e">
        <f>IF(ISNUMBER(Regressions!F134),ROUND(Regressions!F134, 1), NA())</f>
        <v>#N/A</v>
      </c>
      <c r="G124" s="226" t="e">
        <f>IF(ISNUMBER(Regressions!G134),ROUND(Regressions!G134, 1), NA())</f>
        <v>#N/A</v>
      </c>
      <c r="H124" s="331" t="e">
        <f>IF(ISNUMBER(Regressions!H134),ROUND(Regressions!H134, 1), NA())</f>
        <v>#N/A</v>
      </c>
      <c r="I124" s="227" t="e">
        <f>IF(ISNUMBER(Regressions!I134),ROUND(Regressions!I134, 1), NA())</f>
        <v>#N/A</v>
      </c>
      <c r="J124" s="332" t="e">
        <f>IF(ISNUMBER(Regressions!K134),ROUND(Regressions!K134, 1), NA())</f>
        <v>#N/A</v>
      </c>
      <c r="K124" s="330" t="e">
        <f>IF(ISNUMBER(Regressions!L134),ROUND(Regressions!L134, 1), NA())</f>
        <v>#N/A</v>
      </c>
      <c r="L124" s="228" t="e">
        <f>IF(ISNUMBER(Regressions!M134),ROUND(Regressions!M134, 1), NA())</f>
        <v>#N/A</v>
      </c>
      <c r="M124" s="331" t="e">
        <f>IF(ISNUMBER(Regressions!N134),ROUND(Regressions!N134, 1), NA())</f>
        <v>#N/A</v>
      </c>
      <c r="N124" s="227" t="e">
        <f>IF(ISNUMBER(Regressions!O134),ROUND(Regressions!O134, 1), NA())</f>
        <v>#N/A</v>
      </c>
      <c r="O124" s="332" t="e">
        <f>IF(ISNUMBER(Regressions!Q134),ROUND(Regressions!Q134, 1), NA())</f>
        <v>#N/A</v>
      </c>
      <c r="P124" s="330" t="e">
        <f>IF(ISNUMBER(Regressions!R134),ROUND(Regressions!R134, 1), NA())</f>
        <v>#N/A</v>
      </c>
      <c r="Q124" s="229" t="e">
        <f>IF(ISNUMBER(Regressions!S134),ROUND(Regressions!S134, 1), NA())</f>
        <v>#N/A</v>
      </c>
      <c r="R124" s="331" t="e">
        <f>IF(ISNUMBER(Regressions!T134),ROUND(Regressions!T134, 1), NA())</f>
        <v>#N/A</v>
      </c>
      <c r="S124" s="227" t="e">
        <f>IF(ISNUMBER(Regressions!U134),ROUND(Regressions!U134, 1), NA())</f>
        <v>#N/A</v>
      </c>
    </row>
    <row xmlns:x14ac="http://schemas.microsoft.com/office/spreadsheetml/2009/9/ac" r="125" hidden="true" x14ac:dyDescent="0.2">
      <c r="A125" s="326" t="str">
        <f>IF(ISBLANK(Regressions!A135), " ", Regressions!A135)</f>
        <v>Haiti</v>
      </c>
      <c r="B125" s="327">
        <f>IF(ISBLANK(Regressions!B135), " ", Regressions!B135)</f>
        <v>2028</v>
      </c>
      <c r="C125" s="333" t="str">
        <f>IF(ISBLANK(Regressions!C135), " ", Regressions!C135)</f>
        <v>Pre-primary</v>
      </c>
      <c r="D125" s="329" t="str">
        <f>IF(ISBLANK(Regressions!D135), " ", Regressions!D135)</f>
        <v> </v>
      </c>
      <c r="E125" s="225" t="e">
        <f>IF(ISNUMBER(Regressions!E135),ROUND(Regressions!E135, 1), NA())</f>
        <v>#N/A</v>
      </c>
      <c r="F125" s="330" t="e">
        <f>IF(ISNUMBER(Regressions!F135),ROUND(Regressions!F135, 1), NA())</f>
        <v>#N/A</v>
      </c>
      <c r="G125" s="226" t="e">
        <f>IF(ISNUMBER(Regressions!G135),ROUND(Regressions!G135, 1), NA())</f>
        <v>#N/A</v>
      </c>
      <c r="H125" s="331" t="e">
        <f>IF(ISNUMBER(Regressions!H135),ROUND(Regressions!H135, 1), NA())</f>
        <v>#N/A</v>
      </c>
      <c r="I125" s="227" t="e">
        <f>IF(ISNUMBER(Regressions!I135),ROUND(Regressions!I135, 1), NA())</f>
        <v>#N/A</v>
      </c>
      <c r="J125" s="332" t="e">
        <f>IF(ISNUMBER(Regressions!K135),ROUND(Regressions!K135, 1), NA())</f>
        <v>#N/A</v>
      </c>
      <c r="K125" s="330" t="e">
        <f>IF(ISNUMBER(Regressions!L135),ROUND(Regressions!L135, 1), NA())</f>
        <v>#N/A</v>
      </c>
      <c r="L125" s="228" t="e">
        <f>IF(ISNUMBER(Regressions!M135),ROUND(Regressions!M135, 1), NA())</f>
        <v>#N/A</v>
      </c>
      <c r="M125" s="331" t="e">
        <f>IF(ISNUMBER(Regressions!N135),ROUND(Regressions!N135, 1), NA())</f>
        <v>#N/A</v>
      </c>
      <c r="N125" s="227" t="e">
        <f>IF(ISNUMBER(Regressions!O135),ROUND(Regressions!O135, 1), NA())</f>
        <v>#N/A</v>
      </c>
      <c r="O125" s="332" t="e">
        <f>IF(ISNUMBER(Regressions!Q135),ROUND(Regressions!Q135, 1), NA())</f>
        <v>#N/A</v>
      </c>
      <c r="P125" s="330" t="e">
        <f>IF(ISNUMBER(Regressions!R135),ROUND(Regressions!R135, 1), NA())</f>
        <v>#N/A</v>
      </c>
      <c r="Q125" s="229" t="e">
        <f>IF(ISNUMBER(Regressions!S135),ROUND(Regressions!S135, 1), NA())</f>
        <v>#N/A</v>
      </c>
      <c r="R125" s="331" t="e">
        <f>IF(ISNUMBER(Regressions!T135),ROUND(Regressions!T135, 1), NA())</f>
        <v>#N/A</v>
      </c>
      <c r="S125" s="227" t="e">
        <f>IF(ISNUMBER(Regressions!U135),ROUND(Regressions!U135, 1), NA())</f>
        <v>#N/A</v>
      </c>
    </row>
    <row xmlns:x14ac="http://schemas.microsoft.com/office/spreadsheetml/2009/9/ac" r="126" hidden="true" x14ac:dyDescent="0.2">
      <c r="A126" s="326" t="str">
        <f>IF(ISBLANK(Regressions!A136), " ", Regressions!A136)</f>
        <v>Haiti</v>
      </c>
      <c r="B126" s="327">
        <f>IF(ISBLANK(Regressions!B136), " ", Regressions!B136)</f>
        <v>2029</v>
      </c>
      <c r="C126" s="333" t="str">
        <f>IF(ISBLANK(Regressions!C136), " ", Regressions!C136)</f>
        <v>Pre-primary</v>
      </c>
      <c r="D126" s="329" t="str">
        <f>IF(ISBLANK(Regressions!D136), " ", Regressions!D136)</f>
        <v> </v>
      </c>
      <c r="E126" s="225" t="e">
        <f>IF(ISNUMBER(Regressions!E136),ROUND(Regressions!E136, 1), NA())</f>
        <v>#N/A</v>
      </c>
      <c r="F126" s="330" t="e">
        <f>IF(ISNUMBER(Regressions!F136),ROUND(Regressions!F136, 1), NA())</f>
        <v>#N/A</v>
      </c>
      <c r="G126" s="226" t="e">
        <f>IF(ISNUMBER(Regressions!G136),ROUND(Regressions!G136, 1), NA())</f>
        <v>#N/A</v>
      </c>
      <c r="H126" s="331" t="e">
        <f>IF(ISNUMBER(Regressions!H136),ROUND(Regressions!H136, 1), NA())</f>
        <v>#N/A</v>
      </c>
      <c r="I126" s="227" t="e">
        <f>IF(ISNUMBER(Regressions!I136),ROUND(Regressions!I136, 1), NA())</f>
        <v>#N/A</v>
      </c>
      <c r="J126" s="332" t="e">
        <f>IF(ISNUMBER(Regressions!K136),ROUND(Regressions!K136, 1), NA())</f>
        <v>#N/A</v>
      </c>
      <c r="K126" s="330" t="e">
        <f>IF(ISNUMBER(Regressions!L136),ROUND(Regressions!L136, 1), NA())</f>
        <v>#N/A</v>
      </c>
      <c r="L126" s="228" t="e">
        <f>IF(ISNUMBER(Regressions!M136),ROUND(Regressions!M136, 1), NA())</f>
        <v>#N/A</v>
      </c>
      <c r="M126" s="331" t="e">
        <f>IF(ISNUMBER(Regressions!N136),ROUND(Regressions!N136, 1), NA())</f>
        <v>#N/A</v>
      </c>
      <c r="N126" s="227" t="e">
        <f>IF(ISNUMBER(Regressions!O136),ROUND(Regressions!O136, 1), NA())</f>
        <v>#N/A</v>
      </c>
      <c r="O126" s="332" t="e">
        <f>IF(ISNUMBER(Regressions!Q136),ROUND(Regressions!Q136, 1), NA())</f>
        <v>#N/A</v>
      </c>
      <c r="P126" s="330" t="e">
        <f>IF(ISNUMBER(Regressions!R136),ROUND(Regressions!R136, 1), NA())</f>
        <v>#N/A</v>
      </c>
      <c r="Q126" s="229" t="e">
        <f>IF(ISNUMBER(Regressions!S136),ROUND(Regressions!S136, 1), NA())</f>
        <v>#N/A</v>
      </c>
      <c r="R126" s="331" t="e">
        <f>IF(ISNUMBER(Regressions!T136),ROUND(Regressions!T136, 1), NA())</f>
        <v>#N/A</v>
      </c>
      <c r="S126" s="227" t="e">
        <f>IF(ISNUMBER(Regressions!U136),ROUND(Regressions!U136, 1), NA())</f>
        <v>#N/A</v>
      </c>
    </row>
    <row xmlns:x14ac="http://schemas.microsoft.com/office/spreadsheetml/2009/9/ac" r="127" hidden="true" x14ac:dyDescent="0.2">
      <c r="A127" s="326" t="str">
        <f>IF(ISBLANK(Regressions!A137), " ", Regressions!A137)</f>
        <v>Haiti</v>
      </c>
      <c r="B127" s="327">
        <f>IF(ISBLANK(Regressions!B137), " ", Regressions!B137)</f>
        <v>2030</v>
      </c>
      <c r="C127" s="333" t="str">
        <f>IF(ISBLANK(Regressions!C137), " ", Regressions!C137)</f>
        <v>Pre-primary</v>
      </c>
      <c r="D127" s="329" t="str">
        <f>IF(ISBLANK(Regressions!D137), " ", Regressions!D137)</f>
        <v> </v>
      </c>
      <c r="E127" s="225" t="e">
        <f>IF(ISNUMBER(Regressions!E137),ROUND(Regressions!E137, 1), NA())</f>
        <v>#N/A</v>
      </c>
      <c r="F127" s="330" t="e">
        <f>IF(ISNUMBER(Regressions!F137),ROUND(Regressions!F137, 1), NA())</f>
        <v>#N/A</v>
      </c>
      <c r="G127" s="226" t="e">
        <f>IF(ISNUMBER(Regressions!G137),ROUND(Regressions!G137, 1), NA())</f>
        <v>#N/A</v>
      </c>
      <c r="H127" s="331" t="e">
        <f>IF(ISNUMBER(Regressions!H137),ROUND(Regressions!H137, 1), NA())</f>
        <v>#N/A</v>
      </c>
      <c r="I127" s="227" t="e">
        <f>IF(ISNUMBER(Regressions!I137),ROUND(Regressions!I137, 1), NA())</f>
        <v>#N/A</v>
      </c>
      <c r="J127" s="332" t="e">
        <f>IF(ISNUMBER(Regressions!K137),ROUND(Regressions!K137, 1), NA())</f>
        <v>#N/A</v>
      </c>
      <c r="K127" s="330" t="e">
        <f>IF(ISNUMBER(Regressions!L137),ROUND(Regressions!L137, 1), NA())</f>
        <v>#N/A</v>
      </c>
      <c r="L127" s="228" t="e">
        <f>IF(ISNUMBER(Regressions!M137),ROUND(Regressions!M137, 1), NA())</f>
        <v>#N/A</v>
      </c>
      <c r="M127" s="331" t="e">
        <f>IF(ISNUMBER(Regressions!N137),ROUND(Regressions!N137, 1), NA())</f>
        <v>#N/A</v>
      </c>
      <c r="N127" s="227" t="e">
        <f>IF(ISNUMBER(Regressions!O137),ROUND(Regressions!O137, 1), NA())</f>
        <v>#N/A</v>
      </c>
      <c r="O127" s="332" t="e">
        <f>IF(ISNUMBER(Regressions!Q137),ROUND(Regressions!Q137, 1), NA())</f>
        <v>#N/A</v>
      </c>
      <c r="P127" s="330" t="e">
        <f>IF(ISNUMBER(Regressions!R137),ROUND(Regressions!R137, 1), NA())</f>
        <v>#N/A</v>
      </c>
      <c r="Q127" s="229" t="e">
        <f>IF(ISNUMBER(Regressions!S137),ROUND(Regressions!S137, 1), NA())</f>
        <v>#N/A</v>
      </c>
      <c r="R127" s="331" t="e">
        <f>IF(ISNUMBER(Regressions!T137),ROUND(Regressions!T137, 1), NA())</f>
        <v>#N/A</v>
      </c>
      <c r="S127" s="227" t="e">
        <f>IF(ISNUMBER(Regressions!U137),ROUND(Regressions!U137, 1), NA())</f>
        <v>#N/A</v>
      </c>
    </row>
    <row xmlns:x14ac="http://schemas.microsoft.com/office/spreadsheetml/2009/9/ac" r="128" x14ac:dyDescent="0.2">
      <c r="A128" s="326" t="str">
        <f>IF(ISBLANK(Regressions!A138), " ", Regressions!A138)</f>
        <v>Haiti</v>
      </c>
      <c r="B128" s="327">
        <f>IF(ISBLANK(Regressions!B138), " ", Regressions!B138)</f>
        <v>2000</v>
      </c>
      <c r="C128" s="333" t="str">
        <f>IF(ISBLANK(Regressions!C138), " ", Regressions!C138)</f>
        <v>Primary</v>
      </c>
      <c r="D128" s="329">
        <f>IF(ISBLANK(Regressions!D138), " ", Regressions!D138)</f>
        <v>1329000</v>
      </c>
      <c r="E128" s="225" t="e">
        <f>IF(ISNUMBER(Regressions!E138),ROUND(Regressions!E138, 1), NA())</f>
        <v>#N/A</v>
      </c>
      <c r="F128" s="330" t="e">
        <f>IF(ISNUMBER(Regressions!F138),ROUND(Regressions!F138, 1), NA())</f>
        <v>#N/A</v>
      </c>
      <c r="G128" s="226" t="e">
        <f>IF(ISNUMBER(Regressions!G138),ROUND(Regressions!G138, 1), NA())</f>
        <v>#N/A</v>
      </c>
      <c r="H128" s="331" t="e">
        <f>IF(ISNUMBER(Regressions!H138),ROUND(Regressions!H138, 1), NA())</f>
        <v>#N/A</v>
      </c>
      <c r="I128" s="227" t="e">
        <f>IF(ISNUMBER(Regressions!I138),ROUND(Regressions!I138, 1), NA())</f>
        <v>#N/A</v>
      </c>
      <c r="J128" s="332" t="e">
        <f>IF(ISNUMBER(Regressions!K138),ROUND(Regressions!K138, 1), NA())</f>
        <v>#N/A</v>
      </c>
      <c r="K128" s="330" t="e">
        <f>IF(ISNUMBER(Regressions!L138),ROUND(Regressions!L138, 1), NA())</f>
        <v>#N/A</v>
      </c>
      <c r="L128" s="228" t="e">
        <f>IF(ISNUMBER(Regressions!M138),ROUND(Regressions!M138, 1), NA())</f>
        <v>#N/A</v>
      </c>
      <c r="M128" s="331" t="e">
        <f>IF(ISNUMBER(Regressions!N138),ROUND(Regressions!N138, 1), NA())</f>
        <v>#N/A</v>
      </c>
      <c r="N128" s="227" t="e">
        <f>IF(ISNUMBER(Regressions!O138),ROUND(Regressions!O138, 1), NA())</f>
        <v>#N/A</v>
      </c>
      <c r="O128" s="332" t="e">
        <f>IF(ISNUMBER(Regressions!Q138),ROUND(Regressions!Q138, 1), NA())</f>
        <v>#N/A</v>
      </c>
      <c r="P128" s="330" t="e">
        <f>IF(ISNUMBER(Regressions!R138),ROUND(Regressions!R138, 1), NA())</f>
        <v>#N/A</v>
      </c>
      <c r="Q128" s="229" t="e">
        <f>IF(ISNUMBER(Regressions!S138),ROUND(Regressions!S138, 1), NA())</f>
        <v>#N/A</v>
      </c>
      <c r="R128" s="331" t="e">
        <f>IF(ISNUMBER(Regressions!T138),ROUND(Regressions!T138, 1), NA())</f>
        <v>#N/A</v>
      </c>
      <c r="S128" s="227" t="e">
        <f>IF(ISNUMBER(Regressions!U138),ROUND(Regressions!U138, 1), NA())</f>
        <v>#N/A</v>
      </c>
    </row>
    <row xmlns:x14ac="http://schemas.microsoft.com/office/spreadsheetml/2009/9/ac" r="129" x14ac:dyDescent="0.2">
      <c r="A129" s="326" t="str">
        <f>IF(ISBLANK(Regressions!A139), " ", Regressions!A139)</f>
        <v>Haiti</v>
      </c>
      <c r="B129" s="327">
        <f>IF(ISBLANK(Regressions!B139), " ", Regressions!B139)</f>
        <v>2001</v>
      </c>
      <c r="C129" s="333" t="str">
        <f>IF(ISBLANK(Regressions!C139), " ", Regressions!C139)</f>
        <v>Primary</v>
      </c>
      <c r="D129" s="329">
        <f>IF(ISBLANK(Regressions!D139), " ", Regressions!D139)</f>
        <v>1337689</v>
      </c>
      <c r="E129" s="225" t="e">
        <f>IF(ISNUMBER(Regressions!E139),ROUND(Regressions!E139, 1), NA())</f>
        <v>#N/A</v>
      </c>
      <c r="F129" s="330" t="e">
        <f>IF(ISNUMBER(Regressions!F139),ROUND(Regressions!F139, 1), NA())</f>
        <v>#N/A</v>
      </c>
      <c r="G129" s="226" t="e">
        <f>IF(ISNUMBER(Regressions!G139),ROUND(Regressions!G139, 1), NA())</f>
        <v>#N/A</v>
      </c>
      <c r="H129" s="331" t="e">
        <f>IF(ISNUMBER(Regressions!H139),ROUND(Regressions!H139, 1), NA())</f>
        <v>#N/A</v>
      </c>
      <c r="I129" s="227" t="e">
        <f>IF(ISNUMBER(Regressions!I139),ROUND(Regressions!I139, 1), NA())</f>
        <v>#N/A</v>
      </c>
      <c r="J129" s="332" t="e">
        <f>IF(ISNUMBER(Regressions!K139),ROUND(Regressions!K139, 1), NA())</f>
        <v>#N/A</v>
      </c>
      <c r="K129" s="330" t="e">
        <f>IF(ISNUMBER(Regressions!L139),ROUND(Regressions!L139, 1), NA())</f>
        <v>#N/A</v>
      </c>
      <c r="L129" s="228" t="e">
        <f>IF(ISNUMBER(Regressions!M139),ROUND(Regressions!M139, 1), NA())</f>
        <v>#N/A</v>
      </c>
      <c r="M129" s="331" t="e">
        <f>IF(ISNUMBER(Regressions!N139),ROUND(Regressions!N139, 1), NA())</f>
        <v>#N/A</v>
      </c>
      <c r="N129" s="227" t="e">
        <f>IF(ISNUMBER(Regressions!O139),ROUND(Regressions!O139, 1), NA())</f>
        <v>#N/A</v>
      </c>
      <c r="O129" s="332" t="e">
        <f>IF(ISNUMBER(Regressions!Q139),ROUND(Regressions!Q139, 1), NA())</f>
        <v>#N/A</v>
      </c>
      <c r="P129" s="330" t="e">
        <f>IF(ISNUMBER(Regressions!R139),ROUND(Regressions!R139, 1), NA())</f>
        <v>#N/A</v>
      </c>
      <c r="Q129" s="229" t="e">
        <f>IF(ISNUMBER(Regressions!S139),ROUND(Regressions!S139, 1), NA())</f>
        <v>#N/A</v>
      </c>
      <c r="R129" s="331" t="e">
        <f>IF(ISNUMBER(Regressions!T139),ROUND(Regressions!T139, 1), NA())</f>
        <v>#N/A</v>
      </c>
      <c r="S129" s="227" t="e">
        <f>IF(ISNUMBER(Regressions!U139),ROUND(Regressions!U139, 1), NA())</f>
        <v>#N/A</v>
      </c>
    </row>
    <row xmlns:x14ac="http://schemas.microsoft.com/office/spreadsheetml/2009/9/ac" r="130" x14ac:dyDescent="0.2">
      <c r="A130" s="326" t="str">
        <f>IF(ISBLANK(Regressions!A140), " ", Regressions!A140)</f>
        <v>Haiti</v>
      </c>
      <c r="B130" s="327">
        <f>IF(ISBLANK(Regressions!B140), " ", Regressions!B140)</f>
        <v>2002</v>
      </c>
      <c r="C130" s="333" t="str">
        <f>IF(ISBLANK(Regressions!C140), " ", Regressions!C140)</f>
        <v>Primary</v>
      </c>
      <c r="D130" s="329">
        <f>IF(ISBLANK(Regressions!D140), " ", Regressions!D140)</f>
        <v>1343535</v>
      </c>
      <c r="E130" s="225" t="e">
        <f>IF(ISNUMBER(Regressions!E140),ROUND(Regressions!E140, 1), NA())</f>
        <v>#N/A</v>
      </c>
      <c r="F130" s="330" t="e">
        <f>IF(ISNUMBER(Regressions!F140),ROUND(Regressions!F140, 1), NA())</f>
        <v>#N/A</v>
      </c>
      <c r="G130" s="226" t="e">
        <f>IF(ISNUMBER(Regressions!G140),ROUND(Regressions!G140, 1), NA())</f>
        <v>#N/A</v>
      </c>
      <c r="H130" s="331" t="e">
        <f>IF(ISNUMBER(Regressions!H140),ROUND(Regressions!H140, 1), NA())</f>
        <v>#N/A</v>
      </c>
      <c r="I130" s="227" t="e">
        <f>IF(ISNUMBER(Regressions!I140),ROUND(Regressions!I140, 1), NA())</f>
        <v>#N/A</v>
      </c>
      <c r="J130" s="332" t="e">
        <f>IF(ISNUMBER(Regressions!K140),ROUND(Regressions!K140, 1), NA())</f>
        <v>#N/A</v>
      </c>
      <c r="K130" s="330" t="e">
        <f>IF(ISNUMBER(Regressions!L140),ROUND(Regressions!L140, 1), NA())</f>
        <v>#N/A</v>
      </c>
      <c r="L130" s="228" t="e">
        <f>IF(ISNUMBER(Regressions!M140),ROUND(Regressions!M140, 1), NA())</f>
        <v>#N/A</v>
      </c>
      <c r="M130" s="331" t="e">
        <f>IF(ISNUMBER(Regressions!N140),ROUND(Regressions!N140, 1), NA())</f>
        <v>#N/A</v>
      </c>
      <c r="N130" s="227" t="e">
        <f>IF(ISNUMBER(Regressions!O140),ROUND(Regressions!O140, 1), NA())</f>
        <v>#N/A</v>
      </c>
      <c r="O130" s="332" t="e">
        <f>IF(ISNUMBER(Regressions!Q140),ROUND(Regressions!Q140, 1), NA())</f>
        <v>#N/A</v>
      </c>
      <c r="P130" s="330" t="e">
        <f>IF(ISNUMBER(Regressions!R140),ROUND(Regressions!R140, 1), NA())</f>
        <v>#N/A</v>
      </c>
      <c r="Q130" s="229" t="e">
        <f>IF(ISNUMBER(Regressions!S140),ROUND(Regressions!S140, 1), NA())</f>
        <v>#N/A</v>
      </c>
      <c r="R130" s="331" t="e">
        <f>IF(ISNUMBER(Regressions!T140),ROUND(Regressions!T140, 1), NA())</f>
        <v>#N/A</v>
      </c>
      <c r="S130" s="227" t="e">
        <f>IF(ISNUMBER(Regressions!U140),ROUND(Regressions!U140, 1), NA())</f>
        <v>#N/A</v>
      </c>
    </row>
    <row xmlns:x14ac="http://schemas.microsoft.com/office/spreadsheetml/2009/9/ac" r="131" x14ac:dyDescent="0.2">
      <c r="A131" s="326" t="str">
        <f>IF(ISBLANK(Regressions!A141), " ", Regressions!A141)</f>
        <v>Haiti</v>
      </c>
      <c r="B131" s="327">
        <f>IF(ISBLANK(Regressions!B141), " ", Regressions!B141)</f>
        <v>2003</v>
      </c>
      <c r="C131" s="333" t="str">
        <f>IF(ISBLANK(Regressions!C141), " ", Regressions!C141)</f>
        <v>Primary</v>
      </c>
      <c r="D131" s="329">
        <f>IF(ISBLANK(Regressions!D141), " ", Regressions!D141)</f>
        <v>1347769</v>
      </c>
      <c r="E131" s="225" t="e">
        <f>IF(ISNUMBER(Regressions!E141),ROUND(Regressions!E141, 1), NA())</f>
        <v>#N/A</v>
      </c>
      <c r="F131" s="330" t="e">
        <f>IF(ISNUMBER(Regressions!F141),ROUND(Regressions!F141, 1), NA())</f>
        <v>#N/A</v>
      </c>
      <c r="G131" s="226" t="e">
        <f>IF(ISNUMBER(Regressions!G141),ROUND(Regressions!G141, 1), NA())</f>
        <v>#N/A</v>
      </c>
      <c r="H131" s="331" t="e">
        <f>IF(ISNUMBER(Regressions!H141),ROUND(Regressions!H141, 1), NA())</f>
        <v>#N/A</v>
      </c>
      <c r="I131" s="227" t="e">
        <f>IF(ISNUMBER(Regressions!I141),ROUND(Regressions!I141, 1), NA())</f>
        <v>#N/A</v>
      </c>
      <c r="J131" s="332" t="e">
        <f>IF(ISNUMBER(Regressions!K141),ROUND(Regressions!K141, 1), NA())</f>
        <v>#N/A</v>
      </c>
      <c r="K131" s="330" t="e">
        <f>IF(ISNUMBER(Regressions!L141),ROUND(Regressions!L141, 1), NA())</f>
        <v>#N/A</v>
      </c>
      <c r="L131" s="228" t="e">
        <f>IF(ISNUMBER(Regressions!M141),ROUND(Regressions!M141, 1), NA())</f>
        <v>#N/A</v>
      </c>
      <c r="M131" s="331" t="e">
        <f>IF(ISNUMBER(Regressions!N141),ROUND(Regressions!N141, 1), NA())</f>
        <v>#N/A</v>
      </c>
      <c r="N131" s="227" t="e">
        <f>IF(ISNUMBER(Regressions!O141),ROUND(Regressions!O141, 1), NA())</f>
        <v>#N/A</v>
      </c>
      <c r="O131" s="332" t="e">
        <f>IF(ISNUMBER(Regressions!Q141),ROUND(Regressions!Q141, 1), NA())</f>
        <v>#N/A</v>
      </c>
      <c r="P131" s="330" t="e">
        <f>IF(ISNUMBER(Regressions!R141),ROUND(Regressions!R141, 1), NA())</f>
        <v>#N/A</v>
      </c>
      <c r="Q131" s="229" t="e">
        <f>IF(ISNUMBER(Regressions!S141),ROUND(Regressions!S141, 1), NA())</f>
        <v>#N/A</v>
      </c>
      <c r="R131" s="331" t="e">
        <f>IF(ISNUMBER(Regressions!T141),ROUND(Regressions!T141, 1), NA())</f>
        <v>#N/A</v>
      </c>
      <c r="S131" s="227" t="e">
        <f>IF(ISNUMBER(Regressions!U141),ROUND(Regressions!U141, 1), NA())</f>
        <v>#N/A</v>
      </c>
    </row>
    <row xmlns:x14ac="http://schemas.microsoft.com/office/spreadsheetml/2009/9/ac" r="132" x14ac:dyDescent="0.2">
      <c r="A132" s="326" t="str">
        <f>IF(ISBLANK(Regressions!A142), " ", Regressions!A142)</f>
        <v>Haiti</v>
      </c>
      <c r="B132" s="327">
        <f>IF(ISBLANK(Regressions!B142), " ", Regressions!B142)</f>
        <v>2004</v>
      </c>
      <c r="C132" s="333" t="str">
        <f>IF(ISBLANK(Regressions!C142), " ", Regressions!C142)</f>
        <v>Primary</v>
      </c>
      <c r="D132" s="329">
        <f>IF(ISBLANK(Regressions!D142), " ", Regressions!D142)</f>
        <v>1355238</v>
      </c>
      <c r="E132" s="225" t="e">
        <f>IF(ISNUMBER(Regressions!E142),ROUND(Regressions!E142, 1), NA())</f>
        <v>#N/A</v>
      </c>
      <c r="F132" s="330" t="e">
        <f>IF(ISNUMBER(Regressions!F142),ROUND(Regressions!F142, 1), NA())</f>
        <v>#N/A</v>
      </c>
      <c r="G132" s="226" t="e">
        <f>IF(ISNUMBER(Regressions!G142),ROUND(Regressions!G142, 1), NA())</f>
        <v>#N/A</v>
      </c>
      <c r="H132" s="331" t="e">
        <f>IF(ISNUMBER(Regressions!H142),ROUND(Regressions!H142, 1), NA())</f>
        <v>#N/A</v>
      </c>
      <c r="I132" s="227" t="e">
        <f>IF(ISNUMBER(Regressions!I142),ROUND(Regressions!I142, 1), NA())</f>
        <v>#N/A</v>
      </c>
      <c r="J132" s="332" t="e">
        <f>IF(ISNUMBER(Regressions!K142),ROUND(Regressions!K142, 1), NA())</f>
        <v>#N/A</v>
      </c>
      <c r="K132" s="330" t="e">
        <f>IF(ISNUMBER(Regressions!L142),ROUND(Regressions!L142, 1), NA())</f>
        <v>#N/A</v>
      </c>
      <c r="L132" s="228" t="e">
        <f>IF(ISNUMBER(Regressions!M142),ROUND(Regressions!M142, 1), NA())</f>
        <v>#N/A</v>
      </c>
      <c r="M132" s="331" t="e">
        <f>IF(ISNUMBER(Regressions!N142),ROUND(Regressions!N142, 1), NA())</f>
        <v>#N/A</v>
      </c>
      <c r="N132" s="227" t="e">
        <f>IF(ISNUMBER(Regressions!O142),ROUND(Regressions!O142, 1), NA())</f>
        <v>#N/A</v>
      </c>
      <c r="O132" s="332" t="e">
        <f>IF(ISNUMBER(Regressions!Q142),ROUND(Regressions!Q142, 1), NA())</f>
        <v>#N/A</v>
      </c>
      <c r="P132" s="330" t="e">
        <f>IF(ISNUMBER(Regressions!R142),ROUND(Regressions!R142, 1), NA())</f>
        <v>#N/A</v>
      </c>
      <c r="Q132" s="229" t="e">
        <f>IF(ISNUMBER(Regressions!S142),ROUND(Regressions!S142, 1), NA())</f>
        <v>#N/A</v>
      </c>
      <c r="R132" s="331" t="e">
        <f>IF(ISNUMBER(Regressions!T142),ROUND(Regressions!T142, 1), NA())</f>
        <v>#N/A</v>
      </c>
      <c r="S132" s="227" t="e">
        <f>IF(ISNUMBER(Regressions!U142),ROUND(Regressions!U142, 1), NA())</f>
        <v>#N/A</v>
      </c>
    </row>
    <row xmlns:x14ac="http://schemas.microsoft.com/office/spreadsheetml/2009/9/ac" r="133" x14ac:dyDescent="0.2">
      <c r="A133" s="326" t="str">
        <f>IF(ISBLANK(Regressions!A143), " ", Regressions!A143)</f>
        <v>Haiti</v>
      </c>
      <c r="B133" s="327">
        <f>IF(ISBLANK(Regressions!B143), " ", Regressions!B143)</f>
        <v>2005</v>
      </c>
      <c r="C133" s="333" t="str">
        <f>IF(ISBLANK(Regressions!C143), " ", Regressions!C143)</f>
        <v>Primary</v>
      </c>
      <c r="D133" s="329">
        <f>IF(ISBLANK(Regressions!D143), " ", Regressions!D143)</f>
        <v>1361751</v>
      </c>
      <c r="E133" s="225" t="e">
        <f>IF(ISNUMBER(Regressions!E143),ROUND(Regressions!E143, 1), NA())</f>
        <v>#N/A</v>
      </c>
      <c r="F133" s="330">
        <f>IF(ISNUMBER(Regressions!F143),ROUND(Regressions!F143, 1), NA())</f>
        <v>42.4</v>
      </c>
      <c r="G133" s="226" t="e">
        <f>IF(ISNUMBER(Regressions!G143),ROUND(Regressions!G143, 1), NA())</f>
        <v>#N/A</v>
      </c>
      <c r="H133" s="331" t="e">
        <f>IF(ISNUMBER(Regressions!H143),ROUND(Regressions!H143, 1), NA())</f>
        <v>#N/A</v>
      </c>
      <c r="I133" s="227">
        <f>IF(ISNUMBER(Regressions!I143),ROUND(Regressions!I143, 1), NA())</f>
        <v>57.6</v>
      </c>
      <c r="J133" s="332" t="e">
        <f>IF(ISNUMBER(Regressions!K143),ROUND(Regressions!K143, 1), NA())</f>
        <v>#N/A</v>
      </c>
      <c r="K133" s="330" t="e">
        <f>IF(ISNUMBER(Regressions!L143),ROUND(Regressions!L143, 1), NA())</f>
        <v>#N/A</v>
      </c>
      <c r="L133" s="228" t="e">
        <f>IF(ISNUMBER(Regressions!M143),ROUND(Regressions!M143, 1), NA())</f>
        <v>#N/A</v>
      </c>
      <c r="M133" s="331" t="e">
        <f>IF(ISNUMBER(Regressions!N143),ROUND(Regressions!N143, 1), NA())</f>
        <v>#N/A</v>
      </c>
      <c r="N133" s="227" t="e">
        <f>IF(ISNUMBER(Regressions!O143),ROUND(Regressions!O143, 1), NA())</f>
        <v>#N/A</v>
      </c>
      <c r="O133" s="332" t="e">
        <f>IF(ISNUMBER(Regressions!Q143),ROUND(Regressions!Q143, 1), NA())</f>
        <v>#N/A</v>
      </c>
      <c r="P133" s="330" t="e">
        <f>IF(ISNUMBER(Regressions!R143),ROUND(Regressions!R143, 1), NA())</f>
        <v>#N/A</v>
      </c>
      <c r="Q133" s="229" t="e">
        <f>IF(ISNUMBER(Regressions!S143),ROUND(Regressions!S143, 1), NA())</f>
        <v>#N/A</v>
      </c>
      <c r="R133" s="331" t="e">
        <f>IF(ISNUMBER(Regressions!T143),ROUND(Regressions!T143, 1), NA())</f>
        <v>#N/A</v>
      </c>
      <c r="S133" s="227" t="e">
        <f>IF(ISNUMBER(Regressions!U143),ROUND(Regressions!U143, 1), NA())</f>
        <v>#N/A</v>
      </c>
    </row>
    <row xmlns:x14ac="http://schemas.microsoft.com/office/spreadsheetml/2009/9/ac" r="134" x14ac:dyDescent="0.2">
      <c r="A134" s="326" t="str">
        <f>IF(ISBLANK(Regressions!A144), " ", Regressions!A144)</f>
        <v>Haiti</v>
      </c>
      <c r="B134" s="327">
        <f>IF(ISBLANK(Regressions!B144), " ", Regressions!B144)</f>
        <v>2006</v>
      </c>
      <c r="C134" s="333" t="str">
        <f>IF(ISBLANK(Regressions!C144), " ", Regressions!C144)</f>
        <v>Primary</v>
      </c>
      <c r="D134" s="329">
        <f>IF(ISBLANK(Regressions!D144), " ", Regressions!D144)</f>
        <v>1370351</v>
      </c>
      <c r="E134" s="225" t="e">
        <f>IF(ISNUMBER(Regressions!E144),ROUND(Regressions!E144, 1), NA())</f>
        <v>#N/A</v>
      </c>
      <c r="F134" s="330">
        <f>IF(ISNUMBER(Regressions!F144),ROUND(Regressions!F144, 1), NA())</f>
        <v>42.4</v>
      </c>
      <c r="G134" s="226" t="e">
        <f>IF(ISNUMBER(Regressions!G144),ROUND(Regressions!G144, 1), NA())</f>
        <v>#N/A</v>
      </c>
      <c r="H134" s="331" t="e">
        <f>IF(ISNUMBER(Regressions!H144),ROUND(Regressions!H144, 1), NA())</f>
        <v>#N/A</v>
      </c>
      <c r="I134" s="227">
        <f>IF(ISNUMBER(Regressions!I144),ROUND(Regressions!I144, 1), NA())</f>
        <v>57.6</v>
      </c>
      <c r="J134" s="332" t="e">
        <f>IF(ISNUMBER(Regressions!K144),ROUND(Regressions!K144, 1), NA())</f>
        <v>#N/A</v>
      </c>
      <c r="K134" s="330" t="e">
        <f>IF(ISNUMBER(Regressions!L144),ROUND(Regressions!L144, 1), NA())</f>
        <v>#N/A</v>
      </c>
      <c r="L134" s="228" t="e">
        <f>IF(ISNUMBER(Regressions!M144),ROUND(Regressions!M144, 1), NA())</f>
        <v>#N/A</v>
      </c>
      <c r="M134" s="331" t="e">
        <f>IF(ISNUMBER(Regressions!N144),ROUND(Regressions!N144, 1), NA())</f>
        <v>#N/A</v>
      </c>
      <c r="N134" s="227" t="e">
        <f>IF(ISNUMBER(Regressions!O144),ROUND(Regressions!O144, 1), NA())</f>
        <v>#N/A</v>
      </c>
      <c r="O134" s="332" t="e">
        <f>IF(ISNUMBER(Regressions!Q144),ROUND(Regressions!Q144, 1), NA())</f>
        <v>#N/A</v>
      </c>
      <c r="P134" s="330" t="e">
        <f>IF(ISNUMBER(Regressions!R144),ROUND(Regressions!R144, 1), NA())</f>
        <v>#N/A</v>
      </c>
      <c r="Q134" s="229" t="e">
        <f>IF(ISNUMBER(Regressions!S144),ROUND(Regressions!S144, 1), NA())</f>
        <v>#N/A</v>
      </c>
      <c r="R134" s="331" t="e">
        <f>IF(ISNUMBER(Regressions!T144),ROUND(Regressions!T144, 1), NA())</f>
        <v>#N/A</v>
      </c>
      <c r="S134" s="227" t="e">
        <f>IF(ISNUMBER(Regressions!U144),ROUND(Regressions!U144, 1), NA())</f>
        <v>#N/A</v>
      </c>
    </row>
    <row xmlns:x14ac="http://schemas.microsoft.com/office/spreadsheetml/2009/9/ac" r="135" x14ac:dyDescent="0.2">
      <c r="A135" s="326" t="str">
        <f>IF(ISBLANK(Regressions!A145), " ", Regressions!A145)</f>
        <v>Haiti</v>
      </c>
      <c r="B135" s="327">
        <f>IF(ISBLANK(Regressions!B145), " ", Regressions!B145)</f>
        <v>2007</v>
      </c>
      <c r="C135" s="333" t="str">
        <f>IF(ISBLANK(Regressions!C145), " ", Regressions!C145)</f>
        <v>Primary</v>
      </c>
      <c r="D135" s="329">
        <f>IF(ISBLANK(Regressions!D145), " ", Regressions!D145)</f>
        <v>1381304</v>
      </c>
      <c r="E135" s="225" t="e">
        <f>IF(ISNUMBER(Regressions!E145),ROUND(Regressions!E145, 1), NA())</f>
        <v>#N/A</v>
      </c>
      <c r="F135" s="330">
        <f>IF(ISNUMBER(Regressions!F145),ROUND(Regressions!F145, 1), NA())</f>
        <v>42.4</v>
      </c>
      <c r="G135" s="226" t="e">
        <f>IF(ISNUMBER(Regressions!G145),ROUND(Regressions!G145, 1), NA())</f>
        <v>#N/A</v>
      </c>
      <c r="H135" s="331" t="e">
        <f>IF(ISNUMBER(Regressions!H145),ROUND(Regressions!H145, 1), NA())</f>
        <v>#N/A</v>
      </c>
      <c r="I135" s="227">
        <f>IF(ISNUMBER(Regressions!I145),ROUND(Regressions!I145, 1), NA())</f>
        <v>57.6</v>
      </c>
      <c r="J135" s="332" t="e">
        <f>IF(ISNUMBER(Regressions!K145),ROUND(Regressions!K145, 1), NA())</f>
        <v>#N/A</v>
      </c>
      <c r="K135" s="330">
        <f>IF(ISNUMBER(Regressions!L145),ROUND(Regressions!L145, 1), NA())</f>
        <v>50.9</v>
      </c>
      <c r="L135" s="228" t="e">
        <f>IF(ISNUMBER(Regressions!M145),ROUND(Regressions!M145, 1), NA())</f>
        <v>#N/A</v>
      </c>
      <c r="M135" s="331" t="e">
        <f>IF(ISNUMBER(Regressions!N145),ROUND(Regressions!N145, 1), NA())</f>
        <v>#N/A</v>
      </c>
      <c r="N135" s="227">
        <f>IF(ISNUMBER(Regressions!O145),ROUND(Regressions!O145, 1), NA())</f>
        <v>49.1</v>
      </c>
      <c r="O135" s="332" t="e">
        <f>IF(ISNUMBER(Regressions!Q145),ROUND(Regressions!Q145, 1), NA())</f>
        <v>#N/A</v>
      </c>
      <c r="P135" s="330" t="e">
        <f>IF(ISNUMBER(Regressions!R145),ROUND(Regressions!R145, 1), NA())</f>
        <v>#N/A</v>
      </c>
      <c r="Q135" s="229" t="e">
        <f>IF(ISNUMBER(Regressions!S145),ROUND(Regressions!S145, 1), NA())</f>
        <v>#N/A</v>
      </c>
      <c r="R135" s="331" t="e">
        <f>IF(ISNUMBER(Regressions!T145),ROUND(Regressions!T145, 1), NA())</f>
        <v>#N/A</v>
      </c>
      <c r="S135" s="227" t="e">
        <f>IF(ISNUMBER(Regressions!U145),ROUND(Regressions!U145, 1), NA())</f>
        <v>#N/A</v>
      </c>
    </row>
    <row xmlns:x14ac="http://schemas.microsoft.com/office/spreadsheetml/2009/9/ac" r="136" x14ac:dyDescent="0.2">
      <c r="A136" s="326" t="str">
        <f>IF(ISBLANK(Regressions!A146), " ", Regressions!A146)</f>
        <v>Haiti</v>
      </c>
      <c r="B136" s="327">
        <f>IF(ISBLANK(Regressions!B146), " ", Regressions!B146)</f>
        <v>2008</v>
      </c>
      <c r="C136" s="333" t="str">
        <f>IF(ISBLANK(Regressions!C146), " ", Regressions!C146)</f>
        <v>Primary</v>
      </c>
      <c r="D136" s="329">
        <f>IF(ISBLANK(Regressions!D146), " ", Regressions!D146)</f>
        <v>1389702</v>
      </c>
      <c r="E136" s="225" t="e">
        <f>IF(ISNUMBER(Regressions!E146),ROUND(Regressions!E146, 1), NA())</f>
        <v>#N/A</v>
      </c>
      <c r="F136" s="330">
        <f>IF(ISNUMBER(Regressions!F146),ROUND(Regressions!F146, 1), NA())</f>
        <v>42.4</v>
      </c>
      <c r="G136" s="226" t="e">
        <f>IF(ISNUMBER(Regressions!G146),ROUND(Regressions!G146, 1), NA())</f>
        <v>#N/A</v>
      </c>
      <c r="H136" s="331" t="e">
        <f>IF(ISNUMBER(Regressions!H146),ROUND(Regressions!H146, 1), NA())</f>
        <v>#N/A</v>
      </c>
      <c r="I136" s="227">
        <f>IF(ISNUMBER(Regressions!I146),ROUND(Regressions!I146, 1), NA())</f>
        <v>57.6</v>
      </c>
      <c r="J136" s="332" t="e">
        <f>IF(ISNUMBER(Regressions!K146),ROUND(Regressions!K146, 1), NA())</f>
        <v>#N/A</v>
      </c>
      <c r="K136" s="330">
        <f>IF(ISNUMBER(Regressions!L146),ROUND(Regressions!L146, 1), NA())</f>
        <v>50.9</v>
      </c>
      <c r="L136" s="228" t="e">
        <f>IF(ISNUMBER(Regressions!M146),ROUND(Regressions!M146, 1), NA())</f>
        <v>#N/A</v>
      </c>
      <c r="M136" s="331" t="e">
        <f>IF(ISNUMBER(Regressions!N146),ROUND(Regressions!N146, 1), NA())</f>
        <v>#N/A</v>
      </c>
      <c r="N136" s="227">
        <f>IF(ISNUMBER(Regressions!O146),ROUND(Regressions!O146, 1), NA())</f>
        <v>49.1</v>
      </c>
      <c r="O136" s="332" t="e">
        <f>IF(ISNUMBER(Regressions!Q146),ROUND(Regressions!Q146, 1), NA())</f>
        <v>#N/A</v>
      </c>
      <c r="P136" s="330" t="e">
        <f>IF(ISNUMBER(Regressions!R146),ROUND(Regressions!R146, 1), NA())</f>
        <v>#N/A</v>
      </c>
      <c r="Q136" s="229" t="e">
        <f>IF(ISNUMBER(Regressions!S146),ROUND(Regressions!S146, 1), NA())</f>
        <v>#N/A</v>
      </c>
      <c r="R136" s="331" t="e">
        <f>IF(ISNUMBER(Regressions!T146),ROUND(Regressions!T146, 1), NA())</f>
        <v>#N/A</v>
      </c>
      <c r="S136" s="227" t="e">
        <f>IF(ISNUMBER(Regressions!U146),ROUND(Regressions!U146, 1), NA())</f>
        <v>#N/A</v>
      </c>
    </row>
    <row xmlns:x14ac="http://schemas.microsoft.com/office/spreadsheetml/2009/9/ac" r="137" x14ac:dyDescent="0.2">
      <c r="A137" s="326" t="str">
        <f>IF(ISBLANK(Regressions!A147), " ", Regressions!A147)</f>
        <v>Haiti</v>
      </c>
      <c r="B137" s="327">
        <f>IF(ISBLANK(Regressions!B147), " ", Regressions!B147)</f>
        <v>2009</v>
      </c>
      <c r="C137" s="333" t="str">
        <f>IF(ISBLANK(Regressions!C147), " ", Regressions!C147)</f>
        <v>Primary</v>
      </c>
      <c r="D137" s="329">
        <f>IF(ISBLANK(Regressions!D147), " ", Regressions!D147)</f>
        <v>1395932</v>
      </c>
      <c r="E137" s="225" t="e">
        <f>IF(ISNUMBER(Regressions!E147),ROUND(Regressions!E147, 1), NA())</f>
        <v>#N/A</v>
      </c>
      <c r="F137" s="330">
        <f>IF(ISNUMBER(Regressions!F147),ROUND(Regressions!F147, 1), NA())</f>
        <v>42.4</v>
      </c>
      <c r="G137" s="226" t="e">
        <f>IF(ISNUMBER(Regressions!G147),ROUND(Regressions!G147, 1), NA())</f>
        <v>#N/A</v>
      </c>
      <c r="H137" s="331" t="e">
        <f>IF(ISNUMBER(Regressions!H147),ROUND(Regressions!H147, 1), NA())</f>
        <v>#N/A</v>
      </c>
      <c r="I137" s="227">
        <f>IF(ISNUMBER(Regressions!I147),ROUND(Regressions!I147, 1), NA())</f>
        <v>57.6</v>
      </c>
      <c r="J137" s="332" t="e">
        <f>IF(ISNUMBER(Regressions!K147),ROUND(Regressions!K147, 1), NA())</f>
        <v>#N/A</v>
      </c>
      <c r="K137" s="330">
        <f>IF(ISNUMBER(Regressions!L147),ROUND(Regressions!L147, 1), NA())</f>
        <v>50.9</v>
      </c>
      <c r="L137" s="228" t="e">
        <f>IF(ISNUMBER(Regressions!M147),ROUND(Regressions!M147, 1), NA())</f>
        <v>#N/A</v>
      </c>
      <c r="M137" s="331" t="e">
        <f>IF(ISNUMBER(Regressions!N147),ROUND(Regressions!N147, 1), NA())</f>
        <v>#N/A</v>
      </c>
      <c r="N137" s="227">
        <f>IF(ISNUMBER(Regressions!O147),ROUND(Regressions!O147, 1), NA())</f>
        <v>49.1</v>
      </c>
      <c r="O137" s="332" t="e">
        <f>IF(ISNUMBER(Regressions!Q147),ROUND(Regressions!Q147, 1), NA())</f>
        <v>#N/A</v>
      </c>
      <c r="P137" s="330" t="e">
        <f>IF(ISNUMBER(Regressions!R147),ROUND(Regressions!R147, 1), NA())</f>
        <v>#N/A</v>
      </c>
      <c r="Q137" s="229" t="e">
        <f>IF(ISNUMBER(Regressions!S147),ROUND(Regressions!S147, 1), NA())</f>
        <v>#N/A</v>
      </c>
      <c r="R137" s="331" t="e">
        <f>IF(ISNUMBER(Regressions!T147),ROUND(Regressions!T147, 1), NA())</f>
        <v>#N/A</v>
      </c>
      <c r="S137" s="227" t="e">
        <f>IF(ISNUMBER(Regressions!U147),ROUND(Regressions!U147, 1), NA())</f>
        <v>#N/A</v>
      </c>
    </row>
    <row xmlns:x14ac="http://schemas.microsoft.com/office/spreadsheetml/2009/9/ac" r="138" x14ac:dyDescent="0.2">
      <c r="A138" s="326" t="str">
        <f>IF(ISBLANK(Regressions!A148), " ", Regressions!A148)</f>
        <v>Haiti</v>
      </c>
      <c r="B138" s="327">
        <f>IF(ISBLANK(Regressions!B148), " ", Regressions!B148)</f>
        <v>2010</v>
      </c>
      <c r="C138" s="333" t="str">
        <f>IF(ISBLANK(Regressions!C148), " ", Regressions!C148)</f>
        <v>Primary</v>
      </c>
      <c r="D138" s="329">
        <f>IF(ISBLANK(Regressions!D148), " ", Regressions!D148)</f>
        <v>1401699</v>
      </c>
      <c r="E138" s="225" t="e">
        <f>IF(ISNUMBER(Regressions!E148),ROUND(Regressions!E148, 1), NA())</f>
        <v>#N/A</v>
      </c>
      <c r="F138" s="330">
        <f>IF(ISNUMBER(Regressions!F148),ROUND(Regressions!F148, 1), NA())</f>
        <v>43.4</v>
      </c>
      <c r="G138" s="226" t="e">
        <f>IF(ISNUMBER(Regressions!G148),ROUND(Regressions!G148, 1), NA())</f>
        <v>#N/A</v>
      </c>
      <c r="H138" s="331" t="e">
        <f>IF(ISNUMBER(Regressions!H148),ROUND(Regressions!H148, 1), NA())</f>
        <v>#N/A</v>
      </c>
      <c r="I138" s="227">
        <f>IF(ISNUMBER(Regressions!I148),ROUND(Regressions!I148, 1), NA())</f>
        <v>56.6</v>
      </c>
      <c r="J138" s="332">
        <f>IF(ISNUMBER(Regressions!K148),ROUND(Regressions!K148, 1), NA())</f>
        <v>87.9</v>
      </c>
      <c r="K138" s="330">
        <f>IF(ISNUMBER(Regressions!L148),ROUND(Regressions!L148, 1), NA())</f>
        <v>50.9</v>
      </c>
      <c r="L138" s="228" t="e">
        <f>IF(ISNUMBER(Regressions!M148),ROUND(Regressions!M148, 1), NA())</f>
        <v>#N/A</v>
      </c>
      <c r="M138" s="331" t="e">
        <f>IF(ISNUMBER(Regressions!N148),ROUND(Regressions!N148, 1), NA())</f>
        <v>#N/A</v>
      </c>
      <c r="N138" s="227">
        <f>IF(ISNUMBER(Regressions!O148),ROUND(Regressions!O148, 1), NA())</f>
        <v>49.1</v>
      </c>
      <c r="O138" s="332" t="e">
        <f>IF(ISNUMBER(Regressions!Q148),ROUND(Regressions!Q148, 1), NA())</f>
        <v>#N/A</v>
      </c>
      <c r="P138" s="330" t="e">
        <f>IF(ISNUMBER(Regressions!R148),ROUND(Regressions!R148, 1), NA())</f>
        <v>#N/A</v>
      </c>
      <c r="Q138" s="229" t="e">
        <f>IF(ISNUMBER(Regressions!S148),ROUND(Regressions!S148, 1), NA())</f>
        <v>#N/A</v>
      </c>
      <c r="R138" s="331" t="e">
        <f>IF(ISNUMBER(Regressions!T148),ROUND(Regressions!T148, 1), NA())</f>
        <v>#N/A</v>
      </c>
      <c r="S138" s="227" t="e">
        <f>IF(ISNUMBER(Regressions!U148),ROUND(Regressions!U148, 1), NA())</f>
        <v>#N/A</v>
      </c>
    </row>
    <row xmlns:x14ac="http://schemas.microsoft.com/office/spreadsheetml/2009/9/ac" r="139" x14ac:dyDescent="0.2">
      <c r="A139" s="326" t="str">
        <f>IF(ISBLANK(Regressions!A149), " ", Regressions!A149)</f>
        <v>Haiti</v>
      </c>
      <c r="B139" s="327">
        <f>IF(ISBLANK(Regressions!B149), " ", Regressions!B149)</f>
        <v>2011</v>
      </c>
      <c r="C139" s="333" t="str">
        <f>IF(ISBLANK(Regressions!C149), " ", Regressions!C149)</f>
        <v>Primary</v>
      </c>
      <c r="D139" s="329">
        <f>IF(ISBLANK(Regressions!D149), " ", Regressions!D149)</f>
        <v>1396877</v>
      </c>
      <c r="E139" s="225" t="e">
        <f>IF(ISNUMBER(Regressions!E149),ROUND(Regressions!E149, 1), NA())</f>
        <v>#N/A</v>
      </c>
      <c r="F139" s="330">
        <f>IF(ISNUMBER(Regressions!F149),ROUND(Regressions!F149, 1), NA())</f>
        <v>44.5</v>
      </c>
      <c r="G139" s="226" t="e">
        <f>IF(ISNUMBER(Regressions!G149),ROUND(Regressions!G149, 1), NA())</f>
        <v>#N/A</v>
      </c>
      <c r="H139" s="331" t="e">
        <f>IF(ISNUMBER(Regressions!H149),ROUND(Regressions!H149, 1), NA())</f>
        <v>#N/A</v>
      </c>
      <c r="I139" s="227">
        <f>IF(ISNUMBER(Regressions!I149),ROUND(Regressions!I149, 1), NA())</f>
        <v>55.5</v>
      </c>
      <c r="J139" s="332">
        <f>IF(ISNUMBER(Regressions!K149),ROUND(Regressions!K149, 1), NA())</f>
        <v>87.9</v>
      </c>
      <c r="K139" s="330">
        <f>IF(ISNUMBER(Regressions!L149),ROUND(Regressions!L149, 1), NA())</f>
        <v>50.9</v>
      </c>
      <c r="L139" s="228" t="e">
        <f>IF(ISNUMBER(Regressions!M149),ROUND(Regressions!M149, 1), NA())</f>
        <v>#N/A</v>
      </c>
      <c r="M139" s="331" t="e">
        <f>IF(ISNUMBER(Regressions!N149),ROUND(Regressions!N149, 1), NA())</f>
        <v>#N/A</v>
      </c>
      <c r="N139" s="227">
        <f>IF(ISNUMBER(Regressions!O149),ROUND(Regressions!O149, 1), NA())</f>
        <v>49.1</v>
      </c>
      <c r="O139" s="332" t="e">
        <f>IF(ISNUMBER(Regressions!Q149),ROUND(Regressions!Q149, 1), NA())</f>
        <v>#N/A</v>
      </c>
      <c r="P139" s="330" t="e">
        <f>IF(ISNUMBER(Regressions!R149),ROUND(Regressions!R149, 1), NA())</f>
        <v>#N/A</v>
      </c>
      <c r="Q139" s="229" t="e">
        <f>IF(ISNUMBER(Regressions!S149),ROUND(Regressions!S149, 1), NA())</f>
        <v>#N/A</v>
      </c>
      <c r="R139" s="331" t="e">
        <f>IF(ISNUMBER(Regressions!T149),ROUND(Regressions!T149, 1), NA())</f>
        <v>#N/A</v>
      </c>
      <c r="S139" s="227" t="e">
        <f>IF(ISNUMBER(Regressions!U149),ROUND(Regressions!U149, 1), NA())</f>
        <v>#N/A</v>
      </c>
    </row>
    <row xmlns:x14ac="http://schemas.microsoft.com/office/spreadsheetml/2009/9/ac" r="140" x14ac:dyDescent="0.2">
      <c r="A140" s="326" t="str">
        <f>IF(ISBLANK(Regressions!A150), " ", Regressions!A150)</f>
        <v>Haiti</v>
      </c>
      <c r="B140" s="327">
        <f>IF(ISBLANK(Regressions!B150), " ", Regressions!B150)</f>
        <v>2012</v>
      </c>
      <c r="C140" s="333" t="str">
        <f>IF(ISBLANK(Regressions!C150), " ", Regressions!C150)</f>
        <v>Primary</v>
      </c>
      <c r="D140" s="329">
        <f>IF(ISBLANK(Regressions!D150), " ", Regressions!D150)</f>
        <v>1401963</v>
      </c>
      <c r="E140" s="225" t="e">
        <f>IF(ISNUMBER(Regressions!E150),ROUND(Regressions!E150, 1), NA())</f>
        <v>#N/A</v>
      </c>
      <c r="F140" s="330">
        <f>IF(ISNUMBER(Regressions!F150),ROUND(Regressions!F150, 1), NA())</f>
        <v>45.5</v>
      </c>
      <c r="G140" s="226" t="e">
        <f>IF(ISNUMBER(Regressions!G150),ROUND(Regressions!G150, 1), NA())</f>
        <v>#N/A</v>
      </c>
      <c r="H140" s="331" t="e">
        <f>IF(ISNUMBER(Regressions!H150),ROUND(Regressions!H150, 1), NA())</f>
        <v>#N/A</v>
      </c>
      <c r="I140" s="227">
        <f>IF(ISNUMBER(Regressions!I150),ROUND(Regressions!I150, 1), NA())</f>
        <v>54.5</v>
      </c>
      <c r="J140" s="332">
        <f>IF(ISNUMBER(Regressions!K150),ROUND(Regressions!K150, 1), NA())</f>
        <v>87.9</v>
      </c>
      <c r="K140" s="330">
        <f>IF(ISNUMBER(Regressions!L150),ROUND(Regressions!L150, 1), NA())</f>
        <v>50.9</v>
      </c>
      <c r="L140" s="228" t="e">
        <f>IF(ISNUMBER(Regressions!M150),ROUND(Regressions!M150, 1), NA())</f>
        <v>#N/A</v>
      </c>
      <c r="M140" s="331" t="e">
        <f>IF(ISNUMBER(Regressions!N150),ROUND(Regressions!N150, 1), NA())</f>
        <v>#N/A</v>
      </c>
      <c r="N140" s="227">
        <f>IF(ISNUMBER(Regressions!O150),ROUND(Regressions!O150, 1), NA())</f>
        <v>49.1</v>
      </c>
      <c r="O140" s="332" t="e">
        <f>IF(ISNUMBER(Regressions!Q150),ROUND(Regressions!Q150, 1), NA())</f>
        <v>#N/A</v>
      </c>
      <c r="P140" s="330" t="e">
        <f>IF(ISNUMBER(Regressions!R150),ROUND(Regressions!R150, 1), NA())</f>
        <v>#N/A</v>
      </c>
      <c r="Q140" s="229" t="e">
        <f>IF(ISNUMBER(Regressions!S150),ROUND(Regressions!S150, 1), NA())</f>
        <v>#N/A</v>
      </c>
      <c r="R140" s="331" t="e">
        <f>IF(ISNUMBER(Regressions!T150),ROUND(Regressions!T150, 1), NA())</f>
        <v>#N/A</v>
      </c>
      <c r="S140" s="227" t="e">
        <f>IF(ISNUMBER(Regressions!U150),ROUND(Regressions!U150, 1), NA())</f>
        <v>#N/A</v>
      </c>
    </row>
    <row xmlns:x14ac="http://schemas.microsoft.com/office/spreadsheetml/2009/9/ac" r="141" x14ac:dyDescent="0.2">
      <c r="A141" s="326" t="str">
        <f>IF(ISBLANK(Regressions!A151), " ", Regressions!A151)</f>
        <v>Haiti</v>
      </c>
      <c r="B141" s="327">
        <f>IF(ISBLANK(Regressions!B151), " ", Regressions!B151)</f>
        <v>2013</v>
      </c>
      <c r="C141" s="333" t="str">
        <f>IF(ISBLANK(Regressions!C151), " ", Regressions!C151)</f>
        <v>Primary</v>
      </c>
      <c r="D141" s="329">
        <f>IF(ISBLANK(Regressions!D151), " ", Regressions!D151)</f>
        <v>1404865</v>
      </c>
      <c r="E141" s="225" t="e">
        <f>IF(ISNUMBER(Regressions!E151),ROUND(Regressions!E151, 1), NA())</f>
        <v>#N/A</v>
      </c>
      <c r="F141" s="330">
        <f>IF(ISNUMBER(Regressions!F151),ROUND(Regressions!F151, 1), NA())</f>
        <v>46.6</v>
      </c>
      <c r="G141" s="226" t="e">
        <f>IF(ISNUMBER(Regressions!G151),ROUND(Regressions!G151, 1), NA())</f>
        <v>#N/A</v>
      </c>
      <c r="H141" s="331" t="e">
        <f>IF(ISNUMBER(Regressions!H151),ROUND(Regressions!H151, 1), NA())</f>
        <v>#N/A</v>
      </c>
      <c r="I141" s="227">
        <f>IF(ISNUMBER(Regressions!I151),ROUND(Regressions!I151, 1), NA())</f>
        <v>53.4</v>
      </c>
      <c r="J141" s="332">
        <f>IF(ISNUMBER(Regressions!K151),ROUND(Regressions!K151, 1), NA())</f>
        <v>87.9</v>
      </c>
      <c r="K141" s="330">
        <f>IF(ISNUMBER(Regressions!L151),ROUND(Regressions!L151, 1), NA())</f>
        <v>50.9</v>
      </c>
      <c r="L141" s="228" t="e">
        <f>IF(ISNUMBER(Regressions!M151),ROUND(Regressions!M151, 1), NA())</f>
        <v>#N/A</v>
      </c>
      <c r="M141" s="331" t="e">
        <f>IF(ISNUMBER(Regressions!N151),ROUND(Regressions!N151, 1), NA())</f>
        <v>#N/A</v>
      </c>
      <c r="N141" s="227">
        <f>IF(ISNUMBER(Regressions!O151),ROUND(Regressions!O151, 1), NA())</f>
        <v>49.1</v>
      </c>
      <c r="O141" s="332" t="e">
        <f>IF(ISNUMBER(Regressions!Q151),ROUND(Regressions!Q151, 1), NA())</f>
        <v>#N/A</v>
      </c>
      <c r="P141" s="330" t="e">
        <f>IF(ISNUMBER(Regressions!R151),ROUND(Regressions!R151, 1), NA())</f>
        <v>#N/A</v>
      </c>
      <c r="Q141" s="229" t="e">
        <f>IF(ISNUMBER(Regressions!S151),ROUND(Regressions!S151, 1), NA())</f>
        <v>#N/A</v>
      </c>
      <c r="R141" s="331" t="e">
        <f>IF(ISNUMBER(Regressions!T151),ROUND(Regressions!T151, 1), NA())</f>
        <v>#N/A</v>
      </c>
      <c r="S141" s="227" t="e">
        <f>IF(ISNUMBER(Regressions!U151),ROUND(Regressions!U151, 1), NA())</f>
        <v>#N/A</v>
      </c>
    </row>
    <row xmlns:x14ac="http://schemas.microsoft.com/office/spreadsheetml/2009/9/ac" r="142" x14ac:dyDescent="0.2">
      <c r="A142" s="326" t="str">
        <f>IF(ISBLANK(Regressions!A152), " ", Regressions!A152)</f>
        <v>Haiti</v>
      </c>
      <c r="B142" s="327">
        <f>IF(ISBLANK(Regressions!B152), " ", Regressions!B152)</f>
        <v>2014</v>
      </c>
      <c r="C142" s="333" t="str">
        <f>IF(ISBLANK(Regressions!C152), " ", Regressions!C152)</f>
        <v>Primary</v>
      </c>
      <c r="D142" s="329">
        <f>IF(ISBLANK(Regressions!D152), " ", Regressions!D152)</f>
        <v>1409660</v>
      </c>
      <c r="E142" s="225" t="e">
        <f>IF(ISNUMBER(Regressions!E152),ROUND(Regressions!E152, 1), NA())</f>
        <v>#N/A</v>
      </c>
      <c r="F142" s="330">
        <f>IF(ISNUMBER(Regressions!F152),ROUND(Regressions!F152, 1), NA())</f>
        <v>47.6</v>
      </c>
      <c r="G142" s="226" t="e">
        <f>IF(ISNUMBER(Regressions!G152),ROUND(Regressions!G152, 1), NA())</f>
        <v>#N/A</v>
      </c>
      <c r="H142" s="331" t="e">
        <f>IF(ISNUMBER(Regressions!H152),ROUND(Regressions!H152, 1), NA())</f>
        <v>#N/A</v>
      </c>
      <c r="I142" s="227">
        <f>IF(ISNUMBER(Regressions!I152),ROUND(Regressions!I152, 1), NA())</f>
        <v>52.4</v>
      </c>
      <c r="J142" s="332">
        <f>IF(ISNUMBER(Regressions!K152),ROUND(Regressions!K152, 1), NA())</f>
        <v>87.9</v>
      </c>
      <c r="K142" s="330">
        <f>IF(ISNUMBER(Regressions!L152),ROUND(Regressions!L152, 1), NA())</f>
        <v>50.9</v>
      </c>
      <c r="L142" s="228" t="e">
        <f>IF(ISNUMBER(Regressions!M152),ROUND(Regressions!M152, 1), NA())</f>
        <v>#N/A</v>
      </c>
      <c r="M142" s="331" t="e">
        <f>IF(ISNUMBER(Regressions!N152),ROUND(Regressions!N152, 1), NA())</f>
        <v>#N/A</v>
      </c>
      <c r="N142" s="227">
        <f>IF(ISNUMBER(Regressions!O152),ROUND(Regressions!O152, 1), NA())</f>
        <v>49.1</v>
      </c>
      <c r="O142" s="332" t="e">
        <f>IF(ISNUMBER(Regressions!Q152),ROUND(Regressions!Q152, 1), NA())</f>
        <v>#N/A</v>
      </c>
      <c r="P142" s="330" t="e">
        <f>IF(ISNUMBER(Regressions!R152),ROUND(Regressions!R152, 1), NA())</f>
        <v>#N/A</v>
      </c>
      <c r="Q142" s="229" t="e">
        <f>IF(ISNUMBER(Regressions!S152),ROUND(Regressions!S152, 1), NA())</f>
        <v>#N/A</v>
      </c>
      <c r="R142" s="331" t="e">
        <f>IF(ISNUMBER(Regressions!T152),ROUND(Regressions!T152, 1), NA())</f>
        <v>#N/A</v>
      </c>
      <c r="S142" s="227" t="e">
        <f>IF(ISNUMBER(Regressions!U152),ROUND(Regressions!U152, 1), NA())</f>
        <v>#N/A</v>
      </c>
    </row>
    <row xmlns:x14ac="http://schemas.microsoft.com/office/spreadsheetml/2009/9/ac" r="143" x14ac:dyDescent="0.2">
      <c r="A143" s="326" t="str">
        <f>IF(ISBLANK(Regressions!A153), " ", Regressions!A153)</f>
        <v>Haiti</v>
      </c>
      <c r="B143" s="327">
        <f>IF(ISBLANK(Regressions!B153), " ", Regressions!B153)</f>
        <v>2015</v>
      </c>
      <c r="C143" s="333" t="str">
        <f>IF(ISBLANK(Regressions!C153), " ", Regressions!C153)</f>
        <v>Primary</v>
      </c>
      <c r="D143" s="329">
        <f>IF(ISBLANK(Regressions!D153), " ", Regressions!D153)</f>
        <v>1415776</v>
      </c>
      <c r="E143" s="225" t="e">
        <f>IF(ISNUMBER(Regressions!E153),ROUND(Regressions!E153, 1), NA())</f>
        <v>#N/A</v>
      </c>
      <c r="F143" s="330">
        <f>IF(ISNUMBER(Regressions!F153),ROUND(Regressions!F153, 1), NA())</f>
        <v>48.7</v>
      </c>
      <c r="G143" s="226" t="e">
        <f>IF(ISNUMBER(Regressions!G153),ROUND(Regressions!G153, 1), NA())</f>
        <v>#N/A</v>
      </c>
      <c r="H143" s="331" t="e">
        <f>IF(ISNUMBER(Regressions!H153),ROUND(Regressions!H153, 1), NA())</f>
        <v>#N/A</v>
      </c>
      <c r="I143" s="227">
        <f>IF(ISNUMBER(Regressions!I153),ROUND(Regressions!I153, 1), NA())</f>
        <v>51.3</v>
      </c>
      <c r="J143" s="332">
        <f>IF(ISNUMBER(Regressions!K153),ROUND(Regressions!K153, 1), NA())</f>
        <v>87.9</v>
      </c>
      <c r="K143" s="330">
        <f>IF(ISNUMBER(Regressions!L153),ROUND(Regressions!L153, 1), NA())</f>
        <v>50.9</v>
      </c>
      <c r="L143" s="228" t="e">
        <f>IF(ISNUMBER(Regressions!M153),ROUND(Regressions!M153, 1), NA())</f>
        <v>#N/A</v>
      </c>
      <c r="M143" s="331" t="e">
        <f>IF(ISNUMBER(Regressions!N153),ROUND(Regressions!N153, 1), NA())</f>
        <v>#N/A</v>
      </c>
      <c r="N143" s="227">
        <f>IF(ISNUMBER(Regressions!O153),ROUND(Regressions!O153, 1), NA())</f>
        <v>49.1</v>
      </c>
      <c r="O143" s="332" t="e">
        <f>IF(ISNUMBER(Regressions!Q153),ROUND(Regressions!Q153, 1), NA())</f>
        <v>#N/A</v>
      </c>
      <c r="P143" s="330" t="e">
        <f>IF(ISNUMBER(Regressions!R153),ROUND(Regressions!R153, 1), NA())</f>
        <v>#N/A</v>
      </c>
      <c r="Q143" s="229" t="e">
        <f>IF(ISNUMBER(Regressions!S153),ROUND(Regressions!S153, 1), NA())</f>
        <v>#N/A</v>
      </c>
      <c r="R143" s="331" t="e">
        <f>IF(ISNUMBER(Regressions!T153),ROUND(Regressions!T153, 1), NA())</f>
        <v>#N/A</v>
      </c>
      <c r="S143" s="227" t="e">
        <f>IF(ISNUMBER(Regressions!U153),ROUND(Regressions!U153, 1), NA())</f>
        <v>#N/A</v>
      </c>
    </row>
    <row xmlns:x14ac="http://schemas.microsoft.com/office/spreadsheetml/2009/9/ac" r="144" x14ac:dyDescent="0.2">
      <c r="A144" s="326" t="str">
        <f>IF(ISBLANK(Regressions!A154), " ", Regressions!A154)</f>
        <v>Haiti</v>
      </c>
      <c r="B144" s="327">
        <f>IF(ISBLANK(Regressions!B154), " ", Regressions!B154)</f>
        <v>2016</v>
      </c>
      <c r="C144" s="333" t="str">
        <f>IF(ISBLANK(Regressions!C154), " ", Regressions!C154)</f>
        <v>Primary</v>
      </c>
      <c r="D144" s="329">
        <f>IF(ISBLANK(Regressions!D154), " ", Regressions!D154)</f>
        <v>1422553</v>
      </c>
      <c r="E144" s="225" t="e">
        <f>IF(ISNUMBER(Regressions!E154),ROUND(Regressions!E154, 1), NA())</f>
        <v>#N/A</v>
      </c>
      <c r="F144" s="330">
        <f>IF(ISNUMBER(Regressions!F154),ROUND(Regressions!F154, 1), NA())</f>
        <v>49.8</v>
      </c>
      <c r="G144" s="226" t="e">
        <f>IF(ISNUMBER(Regressions!G154),ROUND(Regressions!G154, 1), NA())</f>
        <v>#N/A</v>
      </c>
      <c r="H144" s="331" t="e">
        <f>IF(ISNUMBER(Regressions!H154),ROUND(Regressions!H154, 1), NA())</f>
        <v>#N/A</v>
      </c>
      <c r="I144" s="227">
        <f>IF(ISNUMBER(Regressions!I154),ROUND(Regressions!I154, 1), NA())</f>
        <v>50.2</v>
      </c>
      <c r="J144" s="332">
        <f>IF(ISNUMBER(Regressions!K154),ROUND(Regressions!K154, 1), NA())</f>
        <v>87.9</v>
      </c>
      <c r="K144" s="330" t="e">
        <f>IF(ISNUMBER(Regressions!L154),ROUND(Regressions!L154, 1), NA())</f>
        <v>#N/A</v>
      </c>
      <c r="L144" s="228" t="e">
        <f>IF(ISNUMBER(Regressions!M154),ROUND(Regressions!M154, 1), NA())</f>
        <v>#N/A</v>
      </c>
      <c r="M144" s="331" t="e">
        <f>IF(ISNUMBER(Regressions!N154),ROUND(Regressions!N154, 1), NA())</f>
        <v>#N/A</v>
      </c>
      <c r="N144" s="227" t="e">
        <f>IF(ISNUMBER(Regressions!O154),ROUND(Regressions!O154, 1), NA())</f>
        <v>#N/A</v>
      </c>
      <c r="O144" s="332" t="e">
        <f>IF(ISNUMBER(Regressions!Q154),ROUND(Regressions!Q154, 1), NA())</f>
        <v>#N/A</v>
      </c>
      <c r="P144" s="330" t="e">
        <f>IF(ISNUMBER(Regressions!R154),ROUND(Regressions!R154, 1), NA())</f>
        <v>#N/A</v>
      </c>
      <c r="Q144" s="229" t="e">
        <f>IF(ISNUMBER(Regressions!S154),ROUND(Regressions!S154, 1), NA())</f>
        <v>#N/A</v>
      </c>
      <c r="R144" s="331" t="e">
        <f>IF(ISNUMBER(Regressions!T154),ROUND(Regressions!T154, 1), NA())</f>
        <v>#N/A</v>
      </c>
      <c r="S144" s="227" t="e">
        <f>IF(ISNUMBER(Regressions!U154),ROUND(Regressions!U154, 1), NA())</f>
        <v>#N/A</v>
      </c>
    </row>
    <row xmlns:x14ac="http://schemas.microsoft.com/office/spreadsheetml/2009/9/ac" r="145" x14ac:dyDescent="0.2">
      <c r="A145" s="326" t="str">
        <f>IF(ISBLANK(Regressions!A155), " ", Regressions!A155)</f>
        <v>Haiti</v>
      </c>
      <c r="B145" s="327">
        <f>IF(ISBLANK(Regressions!B155), " ", Regressions!B155)</f>
        <v>2017</v>
      </c>
      <c r="C145" s="333" t="str">
        <f>IF(ISBLANK(Regressions!C155), " ", Regressions!C155)</f>
        <v>Primary</v>
      </c>
      <c r="D145" s="329">
        <f>IF(ISBLANK(Regressions!D155), " ", Regressions!D155)</f>
        <v>1431616</v>
      </c>
      <c r="E145" s="225" t="e">
        <f>IF(ISNUMBER(Regressions!E155),ROUND(Regressions!E155, 1), NA())</f>
        <v>#N/A</v>
      </c>
      <c r="F145" s="330">
        <f>IF(ISNUMBER(Regressions!F155),ROUND(Regressions!F155, 1), NA())</f>
        <v>50.8</v>
      </c>
      <c r="G145" s="226" t="e">
        <f>IF(ISNUMBER(Regressions!G155),ROUND(Regressions!G155, 1), NA())</f>
        <v>#N/A</v>
      </c>
      <c r="H145" s="331" t="e">
        <f>IF(ISNUMBER(Regressions!H155),ROUND(Regressions!H155, 1), NA())</f>
        <v>#N/A</v>
      </c>
      <c r="I145" s="227">
        <f>IF(ISNUMBER(Regressions!I155),ROUND(Regressions!I155, 1), NA())</f>
        <v>49.2</v>
      </c>
      <c r="J145" s="332">
        <f>IF(ISNUMBER(Regressions!K155),ROUND(Regressions!K155, 1), NA())</f>
        <v>87.9</v>
      </c>
      <c r="K145" s="330" t="e">
        <f>IF(ISNUMBER(Regressions!L155),ROUND(Regressions!L155, 1), NA())</f>
        <v>#N/A</v>
      </c>
      <c r="L145" s="228" t="e">
        <f>IF(ISNUMBER(Regressions!M155),ROUND(Regressions!M155, 1), NA())</f>
        <v>#N/A</v>
      </c>
      <c r="M145" s="331" t="e">
        <f>IF(ISNUMBER(Regressions!N155),ROUND(Regressions!N155, 1), NA())</f>
        <v>#N/A</v>
      </c>
      <c r="N145" s="227" t="e">
        <f>IF(ISNUMBER(Regressions!O155),ROUND(Regressions!O155, 1), NA())</f>
        <v>#N/A</v>
      </c>
      <c r="O145" s="332" t="e">
        <f>IF(ISNUMBER(Regressions!Q155),ROUND(Regressions!Q155, 1), NA())</f>
        <v>#N/A</v>
      </c>
      <c r="P145" s="330" t="e">
        <f>IF(ISNUMBER(Regressions!R155),ROUND(Regressions!R155, 1), NA())</f>
        <v>#N/A</v>
      </c>
      <c r="Q145" s="229" t="e">
        <f>IF(ISNUMBER(Regressions!S155),ROUND(Regressions!S155, 1), NA())</f>
        <v>#N/A</v>
      </c>
      <c r="R145" s="331" t="e">
        <f>IF(ISNUMBER(Regressions!T155),ROUND(Regressions!T155, 1), NA())</f>
        <v>#N/A</v>
      </c>
      <c r="S145" s="227" t="e">
        <f>IF(ISNUMBER(Regressions!U155),ROUND(Regressions!U155, 1), NA())</f>
        <v>#N/A</v>
      </c>
    </row>
    <row xmlns:x14ac="http://schemas.microsoft.com/office/spreadsheetml/2009/9/ac" r="146" x14ac:dyDescent="0.2">
      <c r="A146" s="326" t="str">
        <f>IF(ISBLANK(Regressions!A156), " ", Regressions!A156)</f>
        <v>Haiti</v>
      </c>
      <c r="B146" s="327">
        <f>IF(ISBLANK(Regressions!B156), " ", Regressions!B156)</f>
        <v>2018</v>
      </c>
      <c r="C146" s="333" t="str">
        <f>IF(ISBLANK(Regressions!C156), " ", Regressions!C156)</f>
        <v>Primary</v>
      </c>
      <c r="D146" s="329">
        <f>IF(ISBLANK(Regressions!D156), " ", Regressions!D156)</f>
        <v>1442315</v>
      </c>
      <c r="E146" s="225" t="e">
        <f>IF(ISNUMBER(Regressions!E156),ROUND(Regressions!E156, 1), NA())</f>
        <v>#N/A</v>
      </c>
      <c r="F146" s="330">
        <f>IF(ISNUMBER(Regressions!F156),ROUND(Regressions!F156, 1), NA())</f>
        <v>51.9</v>
      </c>
      <c r="G146" s="226" t="e">
        <f>IF(ISNUMBER(Regressions!G156),ROUND(Regressions!G156, 1), NA())</f>
        <v>#N/A</v>
      </c>
      <c r="H146" s="331" t="e">
        <f>IF(ISNUMBER(Regressions!H156),ROUND(Regressions!H156, 1), NA())</f>
        <v>#N/A</v>
      </c>
      <c r="I146" s="227">
        <f>IF(ISNUMBER(Regressions!I156),ROUND(Regressions!I156, 1), NA())</f>
        <v>48.1</v>
      </c>
      <c r="J146" s="332">
        <f>IF(ISNUMBER(Regressions!K156),ROUND(Regressions!K156, 1), NA())</f>
        <v>87.9</v>
      </c>
      <c r="K146" s="330" t="e">
        <f>IF(ISNUMBER(Regressions!L156),ROUND(Regressions!L156, 1), NA())</f>
        <v>#N/A</v>
      </c>
      <c r="L146" s="228" t="e">
        <f>IF(ISNUMBER(Regressions!M156),ROUND(Regressions!M156, 1), NA())</f>
        <v>#N/A</v>
      </c>
      <c r="M146" s="331" t="e">
        <f>IF(ISNUMBER(Regressions!N156),ROUND(Regressions!N156, 1), NA())</f>
        <v>#N/A</v>
      </c>
      <c r="N146" s="227" t="e">
        <f>IF(ISNUMBER(Regressions!O156),ROUND(Regressions!O156, 1), NA())</f>
        <v>#N/A</v>
      </c>
      <c r="O146" s="332" t="e">
        <f>IF(ISNUMBER(Regressions!Q156),ROUND(Regressions!Q156, 1), NA())</f>
        <v>#N/A</v>
      </c>
      <c r="P146" s="330" t="e">
        <f>IF(ISNUMBER(Regressions!R156),ROUND(Regressions!R156, 1), NA())</f>
        <v>#N/A</v>
      </c>
      <c r="Q146" s="229" t="e">
        <f>IF(ISNUMBER(Regressions!S156),ROUND(Regressions!S156, 1), NA())</f>
        <v>#N/A</v>
      </c>
      <c r="R146" s="331" t="e">
        <f>IF(ISNUMBER(Regressions!T156),ROUND(Regressions!T156, 1), NA())</f>
        <v>#N/A</v>
      </c>
      <c r="S146" s="227" t="e">
        <f>IF(ISNUMBER(Regressions!U156),ROUND(Regressions!U156, 1), NA())</f>
        <v>#N/A</v>
      </c>
    </row>
    <row xmlns:x14ac="http://schemas.microsoft.com/office/spreadsheetml/2009/9/ac" r="147" x14ac:dyDescent="0.2">
      <c r="A147" s="326" t="str">
        <f>IF(ISBLANK(Regressions!A157), " ", Regressions!A157)</f>
        <v>Haiti</v>
      </c>
      <c r="B147" s="327">
        <f>IF(ISBLANK(Regressions!B157), " ", Regressions!B157)</f>
        <v>2019</v>
      </c>
      <c r="C147" s="333" t="str">
        <f>IF(ISBLANK(Regressions!C157), " ", Regressions!C157)</f>
        <v>Primary</v>
      </c>
      <c r="D147" s="329">
        <f>IF(ISBLANK(Regressions!D157), " ", Regressions!D157)</f>
        <v>1450704</v>
      </c>
      <c r="E147" s="225" t="e">
        <f>IF(ISNUMBER(Regressions!E157),ROUND(Regressions!E157, 1), NA())</f>
        <v>#N/A</v>
      </c>
      <c r="F147" s="330">
        <f>IF(ISNUMBER(Regressions!F157),ROUND(Regressions!F157, 1), NA())</f>
        <v>51.9</v>
      </c>
      <c r="G147" s="226" t="e">
        <f>IF(ISNUMBER(Regressions!G157),ROUND(Regressions!G157, 1), NA())</f>
        <v>#N/A</v>
      </c>
      <c r="H147" s="331" t="e">
        <f>IF(ISNUMBER(Regressions!H157),ROUND(Regressions!H157, 1), NA())</f>
        <v>#N/A</v>
      </c>
      <c r="I147" s="227">
        <f>IF(ISNUMBER(Regressions!I157),ROUND(Regressions!I157, 1), NA())</f>
        <v>48.1</v>
      </c>
      <c r="J147" s="332" t="e">
        <f>IF(ISNUMBER(Regressions!K157),ROUND(Regressions!K157, 1), NA())</f>
        <v>#N/A</v>
      </c>
      <c r="K147" s="330" t="e">
        <f>IF(ISNUMBER(Regressions!L157),ROUND(Regressions!L157, 1), NA())</f>
        <v>#N/A</v>
      </c>
      <c r="L147" s="228" t="e">
        <f>IF(ISNUMBER(Regressions!M157),ROUND(Regressions!M157, 1), NA())</f>
        <v>#N/A</v>
      </c>
      <c r="M147" s="331" t="e">
        <f>IF(ISNUMBER(Regressions!N157),ROUND(Regressions!N157, 1), NA())</f>
        <v>#N/A</v>
      </c>
      <c r="N147" s="227" t="e">
        <f>IF(ISNUMBER(Regressions!O157),ROUND(Regressions!O157, 1), NA())</f>
        <v>#N/A</v>
      </c>
      <c r="O147" s="332" t="e">
        <f>IF(ISNUMBER(Regressions!Q157),ROUND(Regressions!Q157, 1), NA())</f>
        <v>#N/A</v>
      </c>
      <c r="P147" s="330" t="e">
        <f>IF(ISNUMBER(Regressions!R157),ROUND(Regressions!R157, 1), NA())</f>
        <v>#N/A</v>
      </c>
      <c r="Q147" s="229" t="e">
        <f>IF(ISNUMBER(Regressions!S157),ROUND(Regressions!S157, 1), NA())</f>
        <v>#N/A</v>
      </c>
      <c r="R147" s="331" t="e">
        <f>IF(ISNUMBER(Regressions!T157),ROUND(Regressions!T157, 1), NA())</f>
        <v>#N/A</v>
      </c>
      <c r="S147" s="227" t="e">
        <f>IF(ISNUMBER(Regressions!U157),ROUND(Regressions!U157, 1), NA())</f>
        <v>#N/A</v>
      </c>
    </row>
    <row xmlns:x14ac="http://schemas.microsoft.com/office/spreadsheetml/2009/9/ac" r="148" x14ac:dyDescent="0.2">
      <c r="A148" s="326" t="str">
        <f>IF(ISBLANK(Regressions!A158), " ", Regressions!A158)</f>
        <v>Haiti</v>
      </c>
      <c r="B148" s="327">
        <f>IF(ISBLANK(Regressions!B158), " ", Regressions!B158)</f>
        <v>2020</v>
      </c>
      <c r="C148" s="333" t="str">
        <f>IF(ISBLANK(Regressions!C158), " ", Regressions!C158)</f>
        <v>Primary</v>
      </c>
      <c r="D148" s="329">
        <f>IF(ISBLANK(Regressions!D158), " ", Regressions!D158)</f>
        <v>1458056</v>
      </c>
      <c r="E148" s="225" t="e">
        <f>IF(ISNUMBER(Regressions!E158),ROUND(Regressions!E158, 1), NA())</f>
        <v>#N/A</v>
      </c>
      <c r="F148" s="330">
        <f>IF(ISNUMBER(Regressions!F158),ROUND(Regressions!F158, 1), NA())</f>
        <v>51.9</v>
      </c>
      <c r="G148" s="226" t="e">
        <f>IF(ISNUMBER(Regressions!G158),ROUND(Regressions!G158, 1), NA())</f>
        <v>#N/A</v>
      </c>
      <c r="H148" s="331" t="e">
        <f>IF(ISNUMBER(Regressions!H158),ROUND(Regressions!H158, 1), NA())</f>
        <v>#N/A</v>
      </c>
      <c r="I148" s="227">
        <f>IF(ISNUMBER(Regressions!I158),ROUND(Regressions!I158, 1), NA())</f>
        <v>48.1</v>
      </c>
      <c r="J148" s="332" t="e">
        <f>IF(ISNUMBER(Regressions!K158),ROUND(Regressions!K158, 1), NA())</f>
        <v>#N/A</v>
      </c>
      <c r="K148" s="330" t="e">
        <f>IF(ISNUMBER(Regressions!L158),ROUND(Regressions!L158, 1), NA())</f>
        <v>#N/A</v>
      </c>
      <c r="L148" s="228" t="e">
        <f>IF(ISNUMBER(Regressions!M158),ROUND(Regressions!M158, 1), NA())</f>
        <v>#N/A</v>
      </c>
      <c r="M148" s="331" t="e">
        <f>IF(ISNUMBER(Regressions!N158),ROUND(Regressions!N158, 1), NA())</f>
        <v>#N/A</v>
      </c>
      <c r="N148" s="227" t="e">
        <f>IF(ISNUMBER(Regressions!O158),ROUND(Regressions!O158, 1), NA())</f>
        <v>#N/A</v>
      </c>
      <c r="O148" s="332" t="e">
        <f>IF(ISNUMBER(Regressions!Q158),ROUND(Regressions!Q158, 1), NA())</f>
        <v>#N/A</v>
      </c>
      <c r="P148" s="330" t="e">
        <f>IF(ISNUMBER(Regressions!R158),ROUND(Regressions!R158, 1), NA())</f>
        <v>#N/A</v>
      </c>
      <c r="Q148" s="229" t="e">
        <f>IF(ISNUMBER(Regressions!S158),ROUND(Regressions!S158, 1), NA())</f>
        <v>#N/A</v>
      </c>
      <c r="R148" s="331" t="e">
        <f>IF(ISNUMBER(Regressions!T158),ROUND(Regressions!T158, 1), NA())</f>
        <v>#N/A</v>
      </c>
      <c r="S148" s="227" t="e">
        <f>IF(ISNUMBER(Regressions!U158),ROUND(Regressions!U158, 1), NA())</f>
        <v>#N/A</v>
      </c>
    </row>
    <row xmlns:x14ac="http://schemas.microsoft.com/office/spreadsheetml/2009/9/ac" r="149" x14ac:dyDescent="0.2">
      <c r="A149" s="384" t="str">
        <f>IF(ISBLANK(Regressions!A159), " ", Regressions!A159)</f>
        <v>Haiti</v>
      </c>
      <c r="B149" s="385">
        <f>IF(ISBLANK(Regressions!B159), " ", Regressions!B159)</f>
        <v>2021</v>
      </c>
      <c r="C149" s="386" t="str">
        <f>IF(ISBLANK(Regressions!C159), " ", Regressions!C159)</f>
        <v>Primary</v>
      </c>
      <c r="D149" s="387">
        <f>IF(ISBLANK(Regressions!D159), " ", Regressions!D159)</f>
        <v>1465679</v>
      </c>
      <c r="E149" s="390" t="e">
        <f>IF(ISNUMBER(Regressions!E159),ROUND(Regressions!E159, 1), NA())</f>
        <v>#N/A</v>
      </c>
      <c r="F149" s="388">
        <f>IF(ISNUMBER(Regressions!F159),ROUND(Regressions!F159, 1), NA())</f>
        <v>51.9</v>
      </c>
      <c r="G149" s="391" t="e">
        <f>IF(ISNUMBER(Regressions!G159),ROUND(Regressions!G159, 1), NA())</f>
        <v>#N/A</v>
      </c>
      <c r="H149" s="389" t="e">
        <f>IF(ISNUMBER(Regressions!H159),ROUND(Regressions!H159, 1), NA())</f>
        <v>#N/A</v>
      </c>
      <c r="I149" s="392">
        <f>IF(ISNUMBER(Regressions!I159),ROUND(Regressions!I159, 1), NA())</f>
        <v>48.1</v>
      </c>
      <c r="J149" s="390" t="e">
        <f>IF(ISNUMBER(Regressions!K159),ROUND(Regressions!K159, 1), NA())</f>
        <v>#N/A</v>
      </c>
      <c r="K149" s="388" t="e">
        <f>IF(ISNUMBER(Regressions!L159),ROUND(Regressions!L159, 1), NA())</f>
        <v>#N/A</v>
      </c>
      <c r="L149" s="393" t="e">
        <f>IF(ISNUMBER(Regressions!M159),ROUND(Regressions!M159, 1), NA())</f>
        <v>#N/A</v>
      </c>
      <c r="M149" s="389" t="e">
        <f>IF(ISNUMBER(Regressions!N159),ROUND(Regressions!N159, 1), NA())</f>
        <v>#N/A</v>
      </c>
      <c r="N149" s="392" t="e">
        <f>IF(ISNUMBER(Regressions!O159),ROUND(Regressions!O159, 1), NA())</f>
        <v>#N/A</v>
      </c>
      <c r="O149" s="390" t="e">
        <f>IF(ISNUMBER(Regressions!Q159),ROUND(Regressions!Q159, 1), NA())</f>
        <v>#N/A</v>
      </c>
      <c r="P149" s="388" t="e">
        <f>IF(ISNUMBER(Regressions!R159),ROUND(Regressions!R159, 1), NA())</f>
        <v>#N/A</v>
      </c>
      <c r="Q149" s="394" t="e">
        <f>IF(ISNUMBER(Regressions!S159),ROUND(Regressions!S159, 1), NA())</f>
        <v>#N/A</v>
      </c>
      <c r="R149" s="389" t="e">
        <f>IF(ISNUMBER(Regressions!T159),ROUND(Regressions!T159, 1), NA())</f>
        <v>#N/A</v>
      </c>
      <c r="S149" s="392" t="e">
        <f>IF(ISNUMBER(Regressions!U159),ROUND(Regressions!U159, 1), NA())</f>
        <v>#N/A</v>
      </c>
      <c r="T149" s="383"/>
      <c r="U149" s="383"/>
      <c r="V149" s="383"/>
      <c r="W149" s="383"/>
      <c r="X149" s="383"/>
      <c r="Y149" s="383"/>
      <c r="Z149" s="383"/>
      <c r="AA149" s="383"/>
      <c r="AB149" s="383"/>
      <c r="AC149" s="383"/>
    </row>
    <row xmlns:x14ac="http://schemas.microsoft.com/office/spreadsheetml/2009/9/ac" r="150" x14ac:dyDescent="0.2">
      <c r="A150" s="326" t="str">
        <f>IF(ISBLANK(Regressions!A160), " ", Regressions!A160)</f>
        <v>Haiti</v>
      </c>
      <c r="B150" s="327">
        <f>IF(ISBLANK(Regressions!B160), " ", Regressions!B160)</f>
        <v>2022</v>
      </c>
      <c r="C150" s="333" t="str">
        <f>IF(ISBLANK(Regressions!C160), " ", Regressions!C160)</f>
        <v>Primary</v>
      </c>
      <c r="D150" s="329">
        <f>IF(ISBLANK(Regressions!D160), " ", Regressions!D160)</f>
        <v>1472842</v>
      </c>
      <c r="E150" s="225" t="e">
        <f>IF(ISNUMBER(Regressions!E160),ROUND(Regressions!E160, 1), NA())</f>
        <v>#N/A</v>
      </c>
      <c r="F150" s="330">
        <f>IF(ISNUMBER(Regressions!F160),ROUND(Regressions!F160, 1), NA())</f>
        <v>51.9</v>
      </c>
      <c r="G150" s="226" t="e">
        <f>IF(ISNUMBER(Regressions!G160),ROUND(Regressions!G160, 1), NA())</f>
        <v>#N/A</v>
      </c>
      <c r="H150" s="331" t="e">
        <f>IF(ISNUMBER(Regressions!H160),ROUND(Regressions!H160, 1), NA())</f>
        <v>#N/A</v>
      </c>
      <c r="I150" s="227">
        <f>IF(ISNUMBER(Regressions!I160),ROUND(Regressions!I160, 1), NA())</f>
        <v>48.1</v>
      </c>
      <c r="J150" s="332" t="e">
        <f>IF(ISNUMBER(Regressions!K160),ROUND(Regressions!K160, 1), NA())</f>
        <v>#N/A</v>
      </c>
      <c r="K150" s="330" t="e">
        <f>IF(ISNUMBER(Regressions!L160),ROUND(Regressions!L160, 1), NA())</f>
        <v>#N/A</v>
      </c>
      <c r="L150" s="228" t="e">
        <f>IF(ISNUMBER(Regressions!M160),ROUND(Regressions!M160, 1), NA())</f>
        <v>#N/A</v>
      </c>
      <c r="M150" s="331" t="e">
        <f>IF(ISNUMBER(Regressions!N160),ROUND(Regressions!N160, 1), NA())</f>
        <v>#N/A</v>
      </c>
      <c r="N150" s="227" t="e">
        <f>IF(ISNUMBER(Regressions!O160),ROUND(Regressions!O160, 1), NA())</f>
        <v>#N/A</v>
      </c>
      <c r="O150" s="332" t="e">
        <f>IF(ISNUMBER(Regressions!Q160),ROUND(Regressions!Q160, 1), NA())</f>
        <v>#N/A</v>
      </c>
      <c r="P150" s="330" t="e">
        <f>IF(ISNUMBER(Regressions!R160),ROUND(Regressions!R160, 1), NA())</f>
        <v>#N/A</v>
      </c>
      <c r="Q150" s="229" t="e">
        <f>IF(ISNUMBER(Regressions!S160),ROUND(Regressions!S160, 1), NA())</f>
        <v>#N/A</v>
      </c>
      <c r="R150" s="331" t="e">
        <f>IF(ISNUMBER(Regressions!T160),ROUND(Regressions!T160, 1), NA())</f>
        <v>#N/A</v>
      </c>
      <c r="S150" s="227" t="e">
        <f>IF(ISNUMBER(Regressions!U160),ROUND(Regressions!U160, 1), NA())</f>
        <v>#N/A</v>
      </c>
    </row>
    <row xmlns:x14ac="http://schemas.microsoft.com/office/spreadsheetml/2009/9/ac" r="151" x14ac:dyDescent="0.2">
      <c r="A151" s="334" t="str">
        <f>IF(ISBLANK(Regressions!A161), " ", Regressions!A161)</f>
        <v>Haiti</v>
      </c>
      <c r="B151" s="335">
        <f>IF(ISBLANK(Regressions!B161), " ", Regressions!B161)</f>
        <v>2023</v>
      </c>
      <c r="C151" s="336" t="str">
        <f>IF(ISBLANK(Regressions!C161), " ", Regressions!C161)</f>
        <v>Primary</v>
      </c>
      <c r="D151" s="337">
        <f>IF(ISBLANK(Regressions!D161), " ", Regressions!D161)</f>
        <v>1478020</v>
      </c>
      <c r="E151" s="338" t="e">
        <f>IF(ISNUMBER(Regressions!E161),ROUND(Regressions!E161, 1), NA())</f>
        <v>#N/A</v>
      </c>
      <c r="F151" s="339" t="e">
        <f>IF(ISNUMBER(Regressions!F161),ROUND(Regressions!F161, 1), NA())</f>
        <v>#N/A</v>
      </c>
      <c r="G151" s="340" t="e">
        <f>IF(ISNUMBER(Regressions!G161),ROUND(Regressions!G161, 1), NA())</f>
        <v>#N/A</v>
      </c>
      <c r="H151" s="341" t="e">
        <f>IF(ISNUMBER(Regressions!H161),ROUND(Regressions!H161, 1), NA())</f>
        <v>#N/A</v>
      </c>
      <c r="I151" s="342" t="e">
        <f>IF(ISNUMBER(Regressions!I161),ROUND(Regressions!I161, 1), NA())</f>
        <v>#N/A</v>
      </c>
      <c r="J151" s="343" t="e">
        <f>IF(ISNUMBER(Regressions!K161),ROUND(Regressions!K161, 1), NA())</f>
        <v>#N/A</v>
      </c>
      <c r="K151" s="339" t="e">
        <f>IF(ISNUMBER(Regressions!L161),ROUND(Regressions!L161, 1), NA())</f>
        <v>#N/A</v>
      </c>
      <c r="L151" s="344" t="e">
        <f>IF(ISNUMBER(Regressions!M161),ROUND(Regressions!M161, 1), NA())</f>
        <v>#N/A</v>
      </c>
      <c r="M151" s="341" t="e">
        <f>IF(ISNUMBER(Regressions!N161),ROUND(Regressions!N161, 1), NA())</f>
        <v>#N/A</v>
      </c>
      <c r="N151" s="342" t="e">
        <f>IF(ISNUMBER(Regressions!O161),ROUND(Regressions!O161, 1), NA())</f>
        <v>#N/A</v>
      </c>
      <c r="O151" s="343" t="e">
        <f>IF(ISNUMBER(Regressions!Q161),ROUND(Regressions!Q161, 1), NA())</f>
        <v>#N/A</v>
      </c>
      <c r="P151" s="339" t="e">
        <f>IF(ISNUMBER(Regressions!R161),ROUND(Regressions!R161, 1), NA())</f>
        <v>#N/A</v>
      </c>
      <c r="Q151" s="345" t="e">
        <f>IF(ISNUMBER(Regressions!S161),ROUND(Regressions!S161, 1), NA())</f>
        <v>#N/A</v>
      </c>
      <c r="R151" s="341" t="e">
        <f>IF(ISNUMBER(Regressions!T161),ROUND(Regressions!T161, 1), NA())</f>
        <v>#N/A</v>
      </c>
      <c r="S151" s="342" t="e">
        <f>IF(ISNUMBER(Regressions!U161),ROUND(Regressions!U161, 1), NA())</f>
        <v>#N/A</v>
      </c>
    </row>
    <row xmlns:x14ac="http://schemas.microsoft.com/office/spreadsheetml/2009/9/ac" r="152" hidden="true" x14ac:dyDescent="0.2">
      <c r="A152" s="326" t="str">
        <f>IF(ISBLANK(Regressions!A162), " ", Regressions!A162)</f>
        <v>Haiti</v>
      </c>
      <c r="B152" s="327">
        <f>IF(ISBLANK(Regressions!B162), " ", Regressions!B162)</f>
        <v>2024</v>
      </c>
      <c r="C152" s="333" t="str">
        <f>IF(ISBLANK(Regressions!C162), " ", Regressions!C162)</f>
        <v>Primary</v>
      </c>
      <c r="D152" s="329" t="str">
        <f>IF(ISBLANK(Regressions!D162), " ", Regressions!D162)</f>
        <v> </v>
      </c>
      <c r="E152" s="225" t="e">
        <f>IF(ISNUMBER(Regressions!E162),ROUND(Regressions!E162, 1), NA())</f>
        <v>#N/A</v>
      </c>
      <c r="F152" s="330" t="e">
        <f>IF(ISNUMBER(Regressions!F162),ROUND(Regressions!F162, 1), NA())</f>
        <v>#N/A</v>
      </c>
      <c r="G152" s="226" t="e">
        <f>IF(ISNUMBER(Regressions!G162),ROUND(Regressions!G162, 1), NA())</f>
        <v>#N/A</v>
      </c>
      <c r="H152" s="331" t="e">
        <f>IF(ISNUMBER(Regressions!H162),ROUND(Regressions!H162, 1), NA())</f>
        <v>#N/A</v>
      </c>
      <c r="I152" s="227" t="e">
        <f>IF(ISNUMBER(Regressions!I162),ROUND(Regressions!I162, 1), NA())</f>
        <v>#N/A</v>
      </c>
      <c r="J152" s="332" t="e">
        <f>IF(ISNUMBER(Regressions!K162),ROUND(Regressions!K162, 1), NA())</f>
        <v>#N/A</v>
      </c>
      <c r="K152" s="330" t="e">
        <f>IF(ISNUMBER(Regressions!L162),ROUND(Regressions!L162, 1), NA())</f>
        <v>#N/A</v>
      </c>
      <c r="L152" s="228" t="e">
        <f>IF(ISNUMBER(Regressions!M162),ROUND(Regressions!M162, 1), NA())</f>
        <v>#N/A</v>
      </c>
      <c r="M152" s="331" t="e">
        <f>IF(ISNUMBER(Regressions!N162),ROUND(Regressions!N162, 1), NA())</f>
        <v>#N/A</v>
      </c>
      <c r="N152" s="227" t="e">
        <f>IF(ISNUMBER(Regressions!O162),ROUND(Regressions!O162, 1), NA())</f>
        <v>#N/A</v>
      </c>
      <c r="O152" s="332" t="e">
        <f>IF(ISNUMBER(Regressions!Q162),ROUND(Regressions!Q162, 1), NA())</f>
        <v>#N/A</v>
      </c>
      <c r="P152" s="330" t="e">
        <f>IF(ISNUMBER(Regressions!R162),ROUND(Regressions!R162, 1), NA())</f>
        <v>#N/A</v>
      </c>
      <c r="Q152" s="229" t="e">
        <f>IF(ISNUMBER(Regressions!S162),ROUND(Regressions!S162, 1), NA())</f>
        <v>#N/A</v>
      </c>
      <c r="R152" s="331" t="e">
        <f>IF(ISNUMBER(Regressions!T162),ROUND(Regressions!T162, 1), NA())</f>
        <v>#N/A</v>
      </c>
      <c r="S152" s="227" t="e">
        <f>IF(ISNUMBER(Regressions!U162),ROUND(Regressions!U162, 1), NA())</f>
        <v>#N/A</v>
      </c>
    </row>
    <row xmlns:x14ac="http://schemas.microsoft.com/office/spreadsheetml/2009/9/ac" r="153" hidden="true" x14ac:dyDescent="0.2">
      <c r="A153" s="326" t="str">
        <f>IF(ISBLANK(Regressions!A163), " ", Regressions!A163)</f>
        <v>Haiti</v>
      </c>
      <c r="B153" s="327">
        <f>IF(ISBLANK(Regressions!B163), " ", Regressions!B163)</f>
        <v>2025</v>
      </c>
      <c r="C153" s="333" t="str">
        <f>IF(ISBLANK(Regressions!C163), " ", Regressions!C163)</f>
        <v>Primary</v>
      </c>
      <c r="D153" s="329" t="str">
        <f>IF(ISBLANK(Regressions!D163), " ", Regressions!D163)</f>
        <v> </v>
      </c>
      <c r="E153" s="225" t="e">
        <f>IF(ISNUMBER(Regressions!E163),ROUND(Regressions!E163, 1), NA())</f>
        <v>#N/A</v>
      </c>
      <c r="F153" s="330" t="e">
        <f>IF(ISNUMBER(Regressions!F163),ROUND(Regressions!F163, 1), NA())</f>
        <v>#N/A</v>
      </c>
      <c r="G153" s="226" t="e">
        <f>IF(ISNUMBER(Regressions!G163),ROUND(Regressions!G163, 1), NA())</f>
        <v>#N/A</v>
      </c>
      <c r="H153" s="331" t="e">
        <f>IF(ISNUMBER(Regressions!H163),ROUND(Regressions!H163, 1), NA())</f>
        <v>#N/A</v>
      </c>
      <c r="I153" s="227" t="e">
        <f>IF(ISNUMBER(Regressions!I163),ROUND(Regressions!I163, 1), NA())</f>
        <v>#N/A</v>
      </c>
      <c r="J153" s="332" t="e">
        <f>IF(ISNUMBER(Regressions!K163),ROUND(Regressions!K163, 1), NA())</f>
        <v>#N/A</v>
      </c>
      <c r="K153" s="330" t="e">
        <f>IF(ISNUMBER(Regressions!L163),ROUND(Regressions!L163, 1), NA())</f>
        <v>#N/A</v>
      </c>
      <c r="L153" s="228" t="e">
        <f>IF(ISNUMBER(Regressions!M163),ROUND(Regressions!M163, 1), NA())</f>
        <v>#N/A</v>
      </c>
      <c r="M153" s="331" t="e">
        <f>IF(ISNUMBER(Regressions!N163),ROUND(Regressions!N163, 1), NA())</f>
        <v>#N/A</v>
      </c>
      <c r="N153" s="227" t="e">
        <f>IF(ISNUMBER(Regressions!O163),ROUND(Regressions!O163, 1), NA())</f>
        <v>#N/A</v>
      </c>
      <c r="O153" s="332" t="e">
        <f>IF(ISNUMBER(Regressions!Q163),ROUND(Regressions!Q163, 1), NA())</f>
        <v>#N/A</v>
      </c>
      <c r="P153" s="330" t="e">
        <f>IF(ISNUMBER(Regressions!R163),ROUND(Regressions!R163, 1), NA())</f>
        <v>#N/A</v>
      </c>
      <c r="Q153" s="229" t="e">
        <f>IF(ISNUMBER(Regressions!S163),ROUND(Regressions!S163, 1), NA())</f>
        <v>#N/A</v>
      </c>
      <c r="R153" s="331" t="e">
        <f>IF(ISNUMBER(Regressions!T163),ROUND(Regressions!T163, 1), NA())</f>
        <v>#N/A</v>
      </c>
      <c r="S153" s="227" t="e">
        <f>IF(ISNUMBER(Regressions!U163),ROUND(Regressions!U163, 1), NA())</f>
        <v>#N/A</v>
      </c>
    </row>
    <row xmlns:x14ac="http://schemas.microsoft.com/office/spreadsheetml/2009/9/ac" r="154" hidden="true" x14ac:dyDescent="0.2">
      <c r="A154" s="326" t="str">
        <f>IF(ISBLANK(Regressions!A164), " ", Regressions!A164)</f>
        <v>Haiti</v>
      </c>
      <c r="B154" s="327">
        <f>IF(ISBLANK(Regressions!B164), " ", Regressions!B164)</f>
        <v>2026</v>
      </c>
      <c r="C154" s="333" t="str">
        <f>IF(ISBLANK(Regressions!C164), " ", Regressions!C164)</f>
        <v>Primary</v>
      </c>
      <c r="D154" s="329" t="str">
        <f>IF(ISBLANK(Regressions!D164), " ", Regressions!D164)</f>
        <v> </v>
      </c>
      <c r="E154" s="225" t="e">
        <f>IF(ISNUMBER(Regressions!E164),ROUND(Regressions!E164, 1), NA())</f>
        <v>#N/A</v>
      </c>
      <c r="F154" s="330" t="e">
        <f>IF(ISNUMBER(Regressions!F164),ROUND(Regressions!F164, 1), NA())</f>
        <v>#N/A</v>
      </c>
      <c r="G154" s="226" t="e">
        <f>IF(ISNUMBER(Regressions!G164),ROUND(Regressions!G164, 1), NA())</f>
        <v>#N/A</v>
      </c>
      <c r="H154" s="331" t="e">
        <f>IF(ISNUMBER(Regressions!H164),ROUND(Regressions!H164, 1), NA())</f>
        <v>#N/A</v>
      </c>
      <c r="I154" s="227" t="e">
        <f>IF(ISNUMBER(Regressions!I164),ROUND(Regressions!I164, 1), NA())</f>
        <v>#N/A</v>
      </c>
      <c r="J154" s="332" t="e">
        <f>IF(ISNUMBER(Regressions!K164),ROUND(Regressions!K164, 1), NA())</f>
        <v>#N/A</v>
      </c>
      <c r="K154" s="330" t="e">
        <f>IF(ISNUMBER(Regressions!L164),ROUND(Regressions!L164, 1), NA())</f>
        <v>#N/A</v>
      </c>
      <c r="L154" s="228" t="e">
        <f>IF(ISNUMBER(Regressions!M164),ROUND(Regressions!M164, 1), NA())</f>
        <v>#N/A</v>
      </c>
      <c r="M154" s="331" t="e">
        <f>IF(ISNUMBER(Regressions!N164),ROUND(Regressions!N164, 1), NA())</f>
        <v>#N/A</v>
      </c>
      <c r="N154" s="227" t="e">
        <f>IF(ISNUMBER(Regressions!O164),ROUND(Regressions!O164, 1), NA())</f>
        <v>#N/A</v>
      </c>
      <c r="O154" s="332" t="e">
        <f>IF(ISNUMBER(Regressions!Q164),ROUND(Regressions!Q164, 1), NA())</f>
        <v>#N/A</v>
      </c>
      <c r="P154" s="330" t="e">
        <f>IF(ISNUMBER(Regressions!R164),ROUND(Regressions!R164, 1), NA())</f>
        <v>#N/A</v>
      </c>
      <c r="Q154" s="229" t="e">
        <f>IF(ISNUMBER(Regressions!S164),ROUND(Regressions!S164, 1), NA())</f>
        <v>#N/A</v>
      </c>
      <c r="R154" s="331" t="e">
        <f>IF(ISNUMBER(Regressions!T164),ROUND(Regressions!T164, 1), NA())</f>
        <v>#N/A</v>
      </c>
      <c r="S154" s="227" t="e">
        <f>IF(ISNUMBER(Regressions!U164),ROUND(Regressions!U164, 1), NA())</f>
        <v>#N/A</v>
      </c>
    </row>
    <row xmlns:x14ac="http://schemas.microsoft.com/office/spreadsheetml/2009/9/ac" r="155" hidden="true" x14ac:dyDescent="0.2">
      <c r="A155" s="326" t="str">
        <f>IF(ISBLANK(Regressions!A165), " ", Regressions!A165)</f>
        <v>Haiti</v>
      </c>
      <c r="B155" s="327">
        <f>IF(ISBLANK(Regressions!B165), " ", Regressions!B165)</f>
        <v>2027</v>
      </c>
      <c r="C155" s="333" t="str">
        <f>IF(ISBLANK(Regressions!C165), " ", Regressions!C165)</f>
        <v>Primary</v>
      </c>
      <c r="D155" s="329" t="str">
        <f>IF(ISBLANK(Regressions!D165), " ", Regressions!D165)</f>
        <v> </v>
      </c>
      <c r="E155" s="225" t="e">
        <f>IF(ISNUMBER(Regressions!E165),ROUND(Regressions!E165, 1), NA())</f>
        <v>#N/A</v>
      </c>
      <c r="F155" s="330" t="e">
        <f>IF(ISNUMBER(Regressions!F165),ROUND(Regressions!F165, 1), NA())</f>
        <v>#N/A</v>
      </c>
      <c r="G155" s="226" t="e">
        <f>IF(ISNUMBER(Regressions!G165),ROUND(Regressions!G165, 1), NA())</f>
        <v>#N/A</v>
      </c>
      <c r="H155" s="331" t="e">
        <f>IF(ISNUMBER(Regressions!H165),ROUND(Regressions!H165, 1), NA())</f>
        <v>#N/A</v>
      </c>
      <c r="I155" s="227" t="e">
        <f>IF(ISNUMBER(Regressions!I165),ROUND(Regressions!I165, 1), NA())</f>
        <v>#N/A</v>
      </c>
      <c r="J155" s="332" t="e">
        <f>IF(ISNUMBER(Regressions!K165),ROUND(Regressions!K165, 1), NA())</f>
        <v>#N/A</v>
      </c>
      <c r="K155" s="330" t="e">
        <f>IF(ISNUMBER(Regressions!L165),ROUND(Regressions!L165, 1), NA())</f>
        <v>#N/A</v>
      </c>
      <c r="L155" s="228" t="e">
        <f>IF(ISNUMBER(Regressions!M165),ROUND(Regressions!M165, 1), NA())</f>
        <v>#N/A</v>
      </c>
      <c r="M155" s="331" t="e">
        <f>IF(ISNUMBER(Regressions!N165),ROUND(Regressions!N165, 1), NA())</f>
        <v>#N/A</v>
      </c>
      <c r="N155" s="227" t="e">
        <f>IF(ISNUMBER(Regressions!O165),ROUND(Regressions!O165, 1), NA())</f>
        <v>#N/A</v>
      </c>
      <c r="O155" s="332" t="e">
        <f>IF(ISNUMBER(Regressions!Q165),ROUND(Regressions!Q165, 1), NA())</f>
        <v>#N/A</v>
      </c>
      <c r="P155" s="330" t="e">
        <f>IF(ISNUMBER(Regressions!R165),ROUND(Regressions!R165, 1), NA())</f>
        <v>#N/A</v>
      </c>
      <c r="Q155" s="229" t="e">
        <f>IF(ISNUMBER(Regressions!S165),ROUND(Regressions!S165, 1), NA())</f>
        <v>#N/A</v>
      </c>
      <c r="R155" s="331" t="e">
        <f>IF(ISNUMBER(Regressions!T165),ROUND(Regressions!T165, 1), NA())</f>
        <v>#N/A</v>
      </c>
      <c r="S155" s="227" t="e">
        <f>IF(ISNUMBER(Regressions!U165),ROUND(Regressions!U165, 1), NA())</f>
        <v>#N/A</v>
      </c>
    </row>
    <row xmlns:x14ac="http://schemas.microsoft.com/office/spreadsheetml/2009/9/ac" r="156" hidden="true" x14ac:dyDescent="0.2">
      <c r="A156" s="326" t="str">
        <f>IF(ISBLANK(Regressions!A166), " ", Regressions!A166)</f>
        <v>Haiti</v>
      </c>
      <c r="B156" s="327">
        <f>IF(ISBLANK(Regressions!B166), " ", Regressions!B166)</f>
        <v>2028</v>
      </c>
      <c r="C156" s="333" t="str">
        <f>IF(ISBLANK(Regressions!C166), " ", Regressions!C166)</f>
        <v>Primary</v>
      </c>
      <c r="D156" s="329" t="str">
        <f>IF(ISBLANK(Regressions!D166), " ", Regressions!D166)</f>
        <v> </v>
      </c>
      <c r="E156" s="225" t="e">
        <f>IF(ISNUMBER(Regressions!E166),ROUND(Regressions!E166, 1), NA())</f>
        <v>#N/A</v>
      </c>
      <c r="F156" s="330" t="e">
        <f>IF(ISNUMBER(Regressions!F166),ROUND(Regressions!F166, 1), NA())</f>
        <v>#N/A</v>
      </c>
      <c r="G156" s="226" t="e">
        <f>IF(ISNUMBER(Regressions!G166),ROUND(Regressions!G166, 1), NA())</f>
        <v>#N/A</v>
      </c>
      <c r="H156" s="331" t="e">
        <f>IF(ISNUMBER(Regressions!H166),ROUND(Regressions!H166, 1), NA())</f>
        <v>#N/A</v>
      </c>
      <c r="I156" s="227" t="e">
        <f>IF(ISNUMBER(Regressions!I166),ROUND(Regressions!I166, 1), NA())</f>
        <v>#N/A</v>
      </c>
      <c r="J156" s="332" t="e">
        <f>IF(ISNUMBER(Regressions!K166),ROUND(Regressions!K166, 1), NA())</f>
        <v>#N/A</v>
      </c>
      <c r="K156" s="330" t="e">
        <f>IF(ISNUMBER(Regressions!L166),ROUND(Regressions!L166, 1), NA())</f>
        <v>#N/A</v>
      </c>
      <c r="L156" s="228" t="e">
        <f>IF(ISNUMBER(Regressions!M166),ROUND(Regressions!M166, 1), NA())</f>
        <v>#N/A</v>
      </c>
      <c r="M156" s="331" t="e">
        <f>IF(ISNUMBER(Regressions!N166),ROUND(Regressions!N166, 1), NA())</f>
        <v>#N/A</v>
      </c>
      <c r="N156" s="227" t="e">
        <f>IF(ISNUMBER(Regressions!O166),ROUND(Regressions!O166, 1), NA())</f>
        <v>#N/A</v>
      </c>
      <c r="O156" s="332" t="e">
        <f>IF(ISNUMBER(Regressions!Q166),ROUND(Regressions!Q166, 1), NA())</f>
        <v>#N/A</v>
      </c>
      <c r="P156" s="330" t="e">
        <f>IF(ISNUMBER(Regressions!R166),ROUND(Regressions!R166, 1), NA())</f>
        <v>#N/A</v>
      </c>
      <c r="Q156" s="229" t="e">
        <f>IF(ISNUMBER(Regressions!S166),ROUND(Regressions!S166, 1), NA())</f>
        <v>#N/A</v>
      </c>
      <c r="R156" s="331" t="e">
        <f>IF(ISNUMBER(Regressions!T166),ROUND(Regressions!T166, 1), NA())</f>
        <v>#N/A</v>
      </c>
      <c r="S156" s="227" t="e">
        <f>IF(ISNUMBER(Regressions!U166),ROUND(Regressions!U166, 1), NA())</f>
        <v>#N/A</v>
      </c>
    </row>
    <row xmlns:x14ac="http://schemas.microsoft.com/office/spreadsheetml/2009/9/ac" r="157" hidden="true" x14ac:dyDescent="0.2">
      <c r="A157" s="326" t="str">
        <f>IF(ISBLANK(Regressions!A167), " ", Regressions!A167)</f>
        <v>Haiti</v>
      </c>
      <c r="B157" s="327">
        <f>IF(ISBLANK(Regressions!B167), " ", Regressions!B167)</f>
        <v>2029</v>
      </c>
      <c r="C157" s="333" t="str">
        <f>IF(ISBLANK(Regressions!C167), " ", Regressions!C167)</f>
        <v>Primary</v>
      </c>
      <c r="D157" s="329" t="str">
        <f>IF(ISBLANK(Regressions!D167), " ", Regressions!D167)</f>
        <v> </v>
      </c>
      <c r="E157" s="225" t="e">
        <f>IF(ISNUMBER(Regressions!E167),ROUND(Regressions!E167, 1), NA())</f>
        <v>#N/A</v>
      </c>
      <c r="F157" s="330" t="e">
        <f>IF(ISNUMBER(Regressions!F167),ROUND(Regressions!F167, 1), NA())</f>
        <v>#N/A</v>
      </c>
      <c r="G157" s="226" t="e">
        <f>IF(ISNUMBER(Regressions!G167),ROUND(Regressions!G167, 1), NA())</f>
        <v>#N/A</v>
      </c>
      <c r="H157" s="331" t="e">
        <f>IF(ISNUMBER(Regressions!H167),ROUND(Regressions!H167, 1), NA())</f>
        <v>#N/A</v>
      </c>
      <c r="I157" s="227" t="e">
        <f>IF(ISNUMBER(Regressions!I167),ROUND(Regressions!I167, 1), NA())</f>
        <v>#N/A</v>
      </c>
      <c r="J157" s="332" t="e">
        <f>IF(ISNUMBER(Regressions!K167),ROUND(Regressions!K167, 1), NA())</f>
        <v>#N/A</v>
      </c>
      <c r="K157" s="330" t="e">
        <f>IF(ISNUMBER(Regressions!L167),ROUND(Regressions!L167, 1), NA())</f>
        <v>#N/A</v>
      </c>
      <c r="L157" s="228" t="e">
        <f>IF(ISNUMBER(Regressions!M167),ROUND(Regressions!M167, 1), NA())</f>
        <v>#N/A</v>
      </c>
      <c r="M157" s="331" t="e">
        <f>IF(ISNUMBER(Regressions!N167),ROUND(Regressions!N167, 1), NA())</f>
        <v>#N/A</v>
      </c>
      <c r="N157" s="227" t="e">
        <f>IF(ISNUMBER(Regressions!O167),ROUND(Regressions!O167, 1), NA())</f>
        <v>#N/A</v>
      </c>
      <c r="O157" s="332" t="e">
        <f>IF(ISNUMBER(Regressions!Q167),ROUND(Regressions!Q167, 1), NA())</f>
        <v>#N/A</v>
      </c>
      <c r="P157" s="330" t="e">
        <f>IF(ISNUMBER(Regressions!R167),ROUND(Regressions!R167, 1), NA())</f>
        <v>#N/A</v>
      </c>
      <c r="Q157" s="229" t="e">
        <f>IF(ISNUMBER(Regressions!S167),ROUND(Regressions!S167, 1), NA())</f>
        <v>#N/A</v>
      </c>
      <c r="R157" s="331" t="e">
        <f>IF(ISNUMBER(Regressions!T167),ROUND(Regressions!T167, 1), NA())</f>
        <v>#N/A</v>
      </c>
      <c r="S157" s="227" t="e">
        <f>IF(ISNUMBER(Regressions!U167),ROUND(Regressions!U167, 1), NA())</f>
        <v>#N/A</v>
      </c>
    </row>
    <row xmlns:x14ac="http://schemas.microsoft.com/office/spreadsheetml/2009/9/ac" r="158" hidden="true" x14ac:dyDescent="0.2">
      <c r="A158" s="326" t="str">
        <f>IF(ISBLANK(Regressions!A168), " ", Regressions!A168)</f>
        <v>Haiti</v>
      </c>
      <c r="B158" s="327">
        <f>IF(ISBLANK(Regressions!B168), " ", Regressions!B168)</f>
        <v>2030</v>
      </c>
      <c r="C158" s="333" t="str">
        <f>IF(ISBLANK(Regressions!C168), " ", Regressions!C168)</f>
        <v>Primary</v>
      </c>
      <c r="D158" s="329" t="str">
        <f>IF(ISBLANK(Regressions!D168), " ", Regressions!D168)</f>
        <v> </v>
      </c>
      <c r="E158" s="225" t="e">
        <f>IF(ISNUMBER(Regressions!E168),ROUND(Regressions!E168, 1), NA())</f>
        <v>#N/A</v>
      </c>
      <c r="F158" s="330" t="e">
        <f>IF(ISNUMBER(Regressions!F168),ROUND(Regressions!F168, 1), NA())</f>
        <v>#N/A</v>
      </c>
      <c r="G158" s="226" t="e">
        <f>IF(ISNUMBER(Regressions!G168),ROUND(Regressions!G168, 1), NA())</f>
        <v>#N/A</v>
      </c>
      <c r="H158" s="331" t="e">
        <f>IF(ISNUMBER(Regressions!H168),ROUND(Regressions!H168, 1), NA())</f>
        <v>#N/A</v>
      </c>
      <c r="I158" s="227" t="e">
        <f>IF(ISNUMBER(Regressions!I168),ROUND(Regressions!I168, 1), NA())</f>
        <v>#N/A</v>
      </c>
      <c r="J158" s="332" t="e">
        <f>IF(ISNUMBER(Regressions!K168),ROUND(Regressions!K168, 1), NA())</f>
        <v>#N/A</v>
      </c>
      <c r="K158" s="330" t="e">
        <f>IF(ISNUMBER(Regressions!L168),ROUND(Regressions!L168, 1), NA())</f>
        <v>#N/A</v>
      </c>
      <c r="L158" s="228" t="e">
        <f>IF(ISNUMBER(Regressions!M168),ROUND(Regressions!M168, 1), NA())</f>
        <v>#N/A</v>
      </c>
      <c r="M158" s="331" t="e">
        <f>IF(ISNUMBER(Regressions!N168),ROUND(Regressions!N168, 1), NA())</f>
        <v>#N/A</v>
      </c>
      <c r="N158" s="227" t="e">
        <f>IF(ISNUMBER(Regressions!O168),ROUND(Regressions!O168, 1), NA())</f>
        <v>#N/A</v>
      </c>
      <c r="O158" s="332" t="e">
        <f>IF(ISNUMBER(Regressions!Q168),ROUND(Regressions!Q168, 1), NA())</f>
        <v>#N/A</v>
      </c>
      <c r="P158" s="330" t="e">
        <f>IF(ISNUMBER(Regressions!R168),ROUND(Regressions!R168, 1), NA())</f>
        <v>#N/A</v>
      </c>
      <c r="Q158" s="229" t="e">
        <f>IF(ISNUMBER(Regressions!S168),ROUND(Regressions!S168, 1), NA())</f>
        <v>#N/A</v>
      </c>
      <c r="R158" s="331" t="e">
        <f>IF(ISNUMBER(Regressions!T168),ROUND(Regressions!T168, 1), NA())</f>
        <v>#N/A</v>
      </c>
      <c r="S158" s="227" t="e">
        <f>IF(ISNUMBER(Regressions!U168),ROUND(Regressions!U168, 1), NA())</f>
        <v>#N/A</v>
      </c>
    </row>
    <row xmlns:x14ac="http://schemas.microsoft.com/office/spreadsheetml/2009/9/ac" r="159" x14ac:dyDescent="0.2">
      <c r="A159" s="326" t="str">
        <f>IF(ISBLANK(Regressions!A169), " ", Regressions!A169)</f>
        <v>Haiti</v>
      </c>
      <c r="B159" s="327">
        <f>IF(ISBLANK(Regressions!B169), " ", Regressions!B169)</f>
        <v>2000</v>
      </c>
      <c r="C159" s="333" t="str">
        <f>IF(ISBLANK(Regressions!C169), " ", Regressions!C169)</f>
        <v>Secondary</v>
      </c>
      <c r="D159" s="329">
        <f>IF(ISBLANK(Regressions!D169), " ", Regressions!D169)</f>
        <v>1360059</v>
      </c>
      <c r="E159" s="225" t="e">
        <f>IF(ISNUMBER(Regressions!E169),ROUND(Regressions!E169, 1), NA())</f>
        <v>#N/A</v>
      </c>
      <c r="F159" s="330" t="e">
        <f>IF(ISNUMBER(Regressions!F169),ROUND(Regressions!F169, 1), NA())</f>
        <v>#N/A</v>
      </c>
      <c r="G159" s="226" t="e">
        <f>IF(ISNUMBER(Regressions!G169),ROUND(Regressions!G169, 1), NA())</f>
        <v>#N/A</v>
      </c>
      <c r="H159" s="331" t="e">
        <f>IF(ISNUMBER(Regressions!H169),ROUND(Regressions!H169, 1), NA())</f>
        <v>#N/A</v>
      </c>
      <c r="I159" s="227" t="e">
        <f>IF(ISNUMBER(Regressions!I169),ROUND(Regressions!I169, 1), NA())</f>
        <v>#N/A</v>
      </c>
      <c r="J159" s="332" t="e">
        <f>IF(ISNUMBER(Regressions!K169),ROUND(Regressions!K169, 1), NA())</f>
        <v>#N/A</v>
      </c>
      <c r="K159" s="330" t="e">
        <f>IF(ISNUMBER(Regressions!L169),ROUND(Regressions!L169, 1), NA())</f>
        <v>#N/A</v>
      </c>
      <c r="L159" s="228" t="e">
        <f>IF(ISNUMBER(Regressions!M169),ROUND(Regressions!M169, 1), NA())</f>
        <v>#N/A</v>
      </c>
      <c r="M159" s="331" t="e">
        <f>IF(ISNUMBER(Regressions!N169),ROUND(Regressions!N169, 1), NA())</f>
        <v>#N/A</v>
      </c>
      <c r="N159" s="227" t="e">
        <f>IF(ISNUMBER(Regressions!O169),ROUND(Regressions!O169, 1), NA())</f>
        <v>#N/A</v>
      </c>
      <c r="O159" s="332" t="e">
        <f>IF(ISNUMBER(Regressions!Q169),ROUND(Regressions!Q169, 1), NA())</f>
        <v>#N/A</v>
      </c>
      <c r="P159" s="330" t="e">
        <f>IF(ISNUMBER(Regressions!R169),ROUND(Regressions!R169, 1), NA())</f>
        <v>#N/A</v>
      </c>
      <c r="Q159" s="229" t="e">
        <f>IF(ISNUMBER(Regressions!S169),ROUND(Regressions!S169, 1), NA())</f>
        <v>#N/A</v>
      </c>
      <c r="R159" s="331" t="e">
        <f>IF(ISNUMBER(Regressions!T169),ROUND(Regressions!T169, 1), NA())</f>
        <v>#N/A</v>
      </c>
      <c r="S159" s="227" t="e">
        <f>IF(ISNUMBER(Regressions!U169),ROUND(Regressions!U169, 1), NA())</f>
        <v>#N/A</v>
      </c>
    </row>
    <row xmlns:x14ac="http://schemas.microsoft.com/office/spreadsheetml/2009/9/ac" r="160" x14ac:dyDescent="0.2">
      <c r="A160" s="326" t="str">
        <f>IF(ISBLANK(Regressions!A170), " ", Regressions!A170)</f>
        <v>Haiti</v>
      </c>
      <c r="B160" s="327">
        <f>IF(ISBLANK(Regressions!B170), " ", Regressions!B170)</f>
        <v>2001</v>
      </c>
      <c r="C160" s="333" t="str">
        <f>IF(ISBLANK(Regressions!C170), " ", Regressions!C170)</f>
        <v>Secondary</v>
      </c>
      <c r="D160" s="329">
        <f>IF(ISBLANK(Regressions!D170), " ", Regressions!D170)</f>
        <v>1391716</v>
      </c>
      <c r="E160" s="225" t="e">
        <f>IF(ISNUMBER(Regressions!E170),ROUND(Regressions!E170, 1), NA())</f>
        <v>#N/A</v>
      </c>
      <c r="F160" s="330" t="e">
        <f>IF(ISNUMBER(Regressions!F170),ROUND(Regressions!F170, 1), NA())</f>
        <v>#N/A</v>
      </c>
      <c r="G160" s="226" t="e">
        <f>IF(ISNUMBER(Regressions!G170),ROUND(Regressions!G170, 1), NA())</f>
        <v>#N/A</v>
      </c>
      <c r="H160" s="331" t="e">
        <f>IF(ISNUMBER(Regressions!H170),ROUND(Regressions!H170, 1), NA())</f>
        <v>#N/A</v>
      </c>
      <c r="I160" s="227" t="e">
        <f>IF(ISNUMBER(Regressions!I170),ROUND(Regressions!I170, 1), NA())</f>
        <v>#N/A</v>
      </c>
      <c r="J160" s="332" t="e">
        <f>IF(ISNUMBER(Regressions!K170),ROUND(Regressions!K170, 1), NA())</f>
        <v>#N/A</v>
      </c>
      <c r="K160" s="330" t="e">
        <f>IF(ISNUMBER(Regressions!L170),ROUND(Regressions!L170, 1), NA())</f>
        <v>#N/A</v>
      </c>
      <c r="L160" s="228" t="e">
        <f>IF(ISNUMBER(Regressions!M170),ROUND(Regressions!M170, 1), NA())</f>
        <v>#N/A</v>
      </c>
      <c r="M160" s="331" t="e">
        <f>IF(ISNUMBER(Regressions!N170),ROUND(Regressions!N170, 1), NA())</f>
        <v>#N/A</v>
      </c>
      <c r="N160" s="227" t="e">
        <f>IF(ISNUMBER(Regressions!O170),ROUND(Regressions!O170, 1), NA())</f>
        <v>#N/A</v>
      </c>
      <c r="O160" s="332" t="e">
        <f>IF(ISNUMBER(Regressions!Q170),ROUND(Regressions!Q170, 1), NA())</f>
        <v>#N/A</v>
      </c>
      <c r="P160" s="330" t="e">
        <f>IF(ISNUMBER(Regressions!R170),ROUND(Regressions!R170, 1), NA())</f>
        <v>#N/A</v>
      </c>
      <c r="Q160" s="229" t="e">
        <f>IF(ISNUMBER(Regressions!S170),ROUND(Regressions!S170, 1), NA())</f>
        <v>#N/A</v>
      </c>
      <c r="R160" s="331" t="e">
        <f>IF(ISNUMBER(Regressions!T170),ROUND(Regressions!T170, 1), NA())</f>
        <v>#N/A</v>
      </c>
      <c r="S160" s="227" t="e">
        <f>IF(ISNUMBER(Regressions!U170),ROUND(Regressions!U170, 1), NA())</f>
        <v>#N/A</v>
      </c>
    </row>
    <row xmlns:x14ac="http://schemas.microsoft.com/office/spreadsheetml/2009/9/ac" r="161" x14ac:dyDescent="0.2">
      <c r="A161" s="326" t="str">
        <f>IF(ISBLANK(Regressions!A171), " ", Regressions!A171)</f>
        <v>Haiti</v>
      </c>
      <c r="B161" s="327">
        <f>IF(ISBLANK(Regressions!B171), " ", Regressions!B171)</f>
        <v>2002</v>
      </c>
      <c r="C161" s="333" t="str">
        <f>IF(ISBLANK(Regressions!C171), " ", Regressions!C171)</f>
        <v>Secondary</v>
      </c>
      <c r="D161" s="329">
        <f>IF(ISBLANK(Regressions!D171), " ", Regressions!D171)</f>
        <v>1421777</v>
      </c>
      <c r="E161" s="225" t="e">
        <f>IF(ISNUMBER(Regressions!E171),ROUND(Regressions!E171, 1), NA())</f>
        <v>#N/A</v>
      </c>
      <c r="F161" s="330" t="e">
        <f>IF(ISNUMBER(Regressions!F171),ROUND(Regressions!F171, 1), NA())</f>
        <v>#N/A</v>
      </c>
      <c r="G161" s="226" t="e">
        <f>IF(ISNUMBER(Regressions!G171),ROUND(Regressions!G171, 1), NA())</f>
        <v>#N/A</v>
      </c>
      <c r="H161" s="331" t="e">
        <f>IF(ISNUMBER(Regressions!H171),ROUND(Regressions!H171, 1), NA())</f>
        <v>#N/A</v>
      </c>
      <c r="I161" s="227" t="e">
        <f>IF(ISNUMBER(Regressions!I171),ROUND(Regressions!I171, 1), NA())</f>
        <v>#N/A</v>
      </c>
      <c r="J161" s="332" t="e">
        <f>IF(ISNUMBER(Regressions!K171),ROUND(Regressions!K171, 1), NA())</f>
        <v>#N/A</v>
      </c>
      <c r="K161" s="330" t="e">
        <f>IF(ISNUMBER(Regressions!L171),ROUND(Regressions!L171, 1), NA())</f>
        <v>#N/A</v>
      </c>
      <c r="L161" s="228" t="e">
        <f>IF(ISNUMBER(Regressions!M171),ROUND(Regressions!M171, 1), NA())</f>
        <v>#N/A</v>
      </c>
      <c r="M161" s="331" t="e">
        <f>IF(ISNUMBER(Regressions!N171),ROUND(Regressions!N171, 1), NA())</f>
        <v>#N/A</v>
      </c>
      <c r="N161" s="227" t="e">
        <f>IF(ISNUMBER(Regressions!O171),ROUND(Regressions!O171, 1), NA())</f>
        <v>#N/A</v>
      </c>
      <c r="O161" s="332" t="e">
        <f>IF(ISNUMBER(Regressions!Q171),ROUND(Regressions!Q171, 1), NA())</f>
        <v>#N/A</v>
      </c>
      <c r="P161" s="330" t="e">
        <f>IF(ISNUMBER(Regressions!R171),ROUND(Regressions!R171, 1), NA())</f>
        <v>#N/A</v>
      </c>
      <c r="Q161" s="229" t="e">
        <f>IF(ISNUMBER(Regressions!S171),ROUND(Regressions!S171, 1), NA())</f>
        <v>#N/A</v>
      </c>
      <c r="R161" s="331" t="e">
        <f>IF(ISNUMBER(Regressions!T171),ROUND(Regressions!T171, 1), NA())</f>
        <v>#N/A</v>
      </c>
      <c r="S161" s="227" t="e">
        <f>IF(ISNUMBER(Regressions!U171),ROUND(Regressions!U171, 1), NA())</f>
        <v>#N/A</v>
      </c>
    </row>
    <row xmlns:x14ac="http://schemas.microsoft.com/office/spreadsheetml/2009/9/ac" r="162" x14ac:dyDescent="0.2">
      <c r="A162" s="326" t="str">
        <f>IF(ISBLANK(Regressions!A172), " ", Regressions!A172)</f>
        <v>Haiti</v>
      </c>
      <c r="B162" s="327">
        <f>IF(ISBLANK(Regressions!B172), " ", Regressions!B172)</f>
        <v>2003</v>
      </c>
      <c r="C162" s="333" t="str">
        <f>IF(ISBLANK(Regressions!C172), " ", Regressions!C172)</f>
        <v>Secondary</v>
      </c>
      <c r="D162" s="329">
        <f>IF(ISBLANK(Regressions!D172), " ", Regressions!D172)</f>
        <v>1451809</v>
      </c>
      <c r="E162" s="225" t="e">
        <f>IF(ISNUMBER(Regressions!E172),ROUND(Regressions!E172, 1), NA())</f>
        <v>#N/A</v>
      </c>
      <c r="F162" s="330" t="e">
        <f>IF(ISNUMBER(Regressions!F172),ROUND(Regressions!F172, 1), NA())</f>
        <v>#N/A</v>
      </c>
      <c r="G162" s="226" t="e">
        <f>IF(ISNUMBER(Regressions!G172),ROUND(Regressions!G172, 1), NA())</f>
        <v>#N/A</v>
      </c>
      <c r="H162" s="331" t="e">
        <f>IF(ISNUMBER(Regressions!H172),ROUND(Regressions!H172, 1), NA())</f>
        <v>#N/A</v>
      </c>
      <c r="I162" s="227" t="e">
        <f>IF(ISNUMBER(Regressions!I172),ROUND(Regressions!I172, 1), NA())</f>
        <v>#N/A</v>
      </c>
      <c r="J162" s="332" t="e">
        <f>IF(ISNUMBER(Regressions!K172),ROUND(Regressions!K172, 1), NA())</f>
        <v>#N/A</v>
      </c>
      <c r="K162" s="330" t="e">
        <f>IF(ISNUMBER(Regressions!L172),ROUND(Regressions!L172, 1), NA())</f>
        <v>#N/A</v>
      </c>
      <c r="L162" s="228" t="e">
        <f>IF(ISNUMBER(Regressions!M172),ROUND(Regressions!M172, 1), NA())</f>
        <v>#N/A</v>
      </c>
      <c r="M162" s="331" t="e">
        <f>IF(ISNUMBER(Regressions!N172),ROUND(Regressions!N172, 1), NA())</f>
        <v>#N/A</v>
      </c>
      <c r="N162" s="227" t="e">
        <f>IF(ISNUMBER(Regressions!O172),ROUND(Regressions!O172, 1), NA())</f>
        <v>#N/A</v>
      </c>
      <c r="O162" s="332" t="e">
        <f>IF(ISNUMBER(Regressions!Q172),ROUND(Regressions!Q172, 1), NA())</f>
        <v>#N/A</v>
      </c>
      <c r="P162" s="330" t="e">
        <f>IF(ISNUMBER(Regressions!R172),ROUND(Regressions!R172, 1), NA())</f>
        <v>#N/A</v>
      </c>
      <c r="Q162" s="229" t="e">
        <f>IF(ISNUMBER(Regressions!S172),ROUND(Regressions!S172, 1), NA())</f>
        <v>#N/A</v>
      </c>
      <c r="R162" s="331" t="e">
        <f>IF(ISNUMBER(Regressions!T172),ROUND(Regressions!T172, 1), NA())</f>
        <v>#N/A</v>
      </c>
      <c r="S162" s="227" t="e">
        <f>IF(ISNUMBER(Regressions!U172),ROUND(Regressions!U172, 1), NA())</f>
        <v>#N/A</v>
      </c>
    </row>
    <row xmlns:x14ac="http://schemas.microsoft.com/office/spreadsheetml/2009/9/ac" r="163" x14ac:dyDescent="0.2">
      <c r="A163" s="326" t="str">
        <f>IF(ISBLANK(Regressions!A173), " ", Regressions!A173)</f>
        <v>Haiti</v>
      </c>
      <c r="B163" s="327">
        <f>IF(ISBLANK(Regressions!B173), " ", Regressions!B173)</f>
        <v>2004</v>
      </c>
      <c r="C163" s="333" t="str">
        <f>IF(ISBLANK(Regressions!C173), " ", Regressions!C173)</f>
        <v>Secondary</v>
      </c>
      <c r="D163" s="329">
        <f>IF(ISBLANK(Regressions!D173), " ", Regressions!D173)</f>
        <v>1476364</v>
      </c>
      <c r="E163" s="225" t="e">
        <f>IF(ISNUMBER(Regressions!E173),ROUND(Regressions!E173, 1), NA())</f>
        <v>#N/A</v>
      </c>
      <c r="F163" s="330" t="e">
        <f>IF(ISNUMBER(Regressions!F173),ROUND(Regressions!F173, 1), NA())</f>
        <v>#N/A</v>
      </c>
      <c r="G163" s="226" t="e">
        <f>IF(ISNUMBER(Regressions!G173),ROUND(Regressions!G173, 1), NA())</f>
        <v>#N/A</v>
      </c>
      <c r="H163" s="331" t="e">
        <f>IF(ISNUMBER(Regressions!H173),ROUND(Regressions!H173, 1), NA())</f>
        <v>#N/A</v>
      </c>
      <c r="I163" s="227" t="e">
        <f>IF(ISNUMBER(Regressions!I173),ROUND(Regressions!I173, 1), NA())</f>
        <v>#N/A</v>
      </c>
      <c r="J163" s="332" t="e">
        <f>IF(ISNUMBER(Regressions!K173),ROUND(Regressions!K173, 1), NA())</f>
        <v>#N/A</v>
      </c>
      <c r="K163" s="330" t="e">
        <f>IF(ISNUMBER(Regressions!L173),ROUND(Regressions!L173, 1), NA())</f>
        <v>#N/A</v>
      </c>
      <c r="L163" s="228" t="e">
        <f>IF(ISNUMBER(Regressions!M173),ROUND(Regressions!M173, 1), NA())</f>
        <v>#N/A</v>
      </c>
      <c r="M163" s="331" t="e">
        <f>IF(ISNUMBER(Regressions!N173),ROUND(Regressions!N173, 1), NA())</f>
        <v>#N/A</v>
      </c>
      <c r="N163" s="227" t="e">
        <f>IF(ISNUMBER(Regressions!O173),ROUND(Regressions!O173, 1), NA())</f>
        <v>#N/A</v>
      </c>
      <c r="O163" s="332" t="e">
        <f>IF(ISNUMBER(Regressions!Q173),ROUND(Regressions!Q173, 1), NA())</f>
        <v>#N/A</v>
      </c>
      <c r="P163" s="330" t="e">
        <f>IF(ISNUMBER(Regressions!R173),ROUND(Regressions!R173, 1), NA())</f>
        <v>#N/A</v>
      </c>
      <c r="Q163" s="229" t="e">
        <f>IF(ISNUMBER(Regressions!S173),ROUND(Regressions!S173, 1), NA())</f>
        <v>#N/A</v>
      </c>
      <c r="R163" s="331" t="e">
        <f>IF(ISNUMBER(Regressions!T173),ROUND(Regressions!T173, 1), NA())</f>
        <v>#N/A</v>
      </c>
      <c r="S163" s="227" t="e">
        <f>IF(ISNUMBER(Regressions!U173),ROUND(Regressions!U173, 1), NA())</f>
        <v>#N/A</v>
      </c>
    </row>
    <row xmlns:x14ac="http://schemas.microsoft.com/office/spreadsheetml/2009/9/ac" r="164" x14ac:dyDescent="0.2">
      <c r="A164" s="326" t="str">
        <f>IF(ISBLANK(Regressions!A174), " ", Regressions!A174)</f>
        <v>Haiti</v>
      </c>
      <c r="B164" s="327">
        <f>IF(ISBLANK(Regressions!B174), " ", Regressions!B174)</f>
        <v>2005</v>
      </c>
      <c r="C164" s="333" t="str">
        <f>IF(ISBLANK(Regressions!C174), " ", Regressions!C174)</f>
        <v>Secondary</v>
      </c>
      <c r="D164" s="329">
        <f>IF(ISBLANK(Regressions!D174), " ", Regressions!D174)</f>
        <v>1496649</v>
      </c>
      <c r="E164" s="225" t="e">
        <f>IF(ISNUMBER(Regressions!E174),ROUND(Regressions!E174, 1), NA())</f>
        <v>#N/A</v>
      </c>
      <c r="F164" s="330">
        <f>IF(ISNUMBER(Regressions!F174),ROUND(Regressions!F174, 1), NA())</f>
        <v>27.8</v>
      </c>
      <c r="G164" s="226" t="e">
        <f>IF(ISNUMBER(Regressions!G174),ROUND(Regressions!G174, 1), NA())</f>
        <v>#N/A</v>
      </c>
      <c r="H164" s="331" t="e">
        <f>IF(ISNUMBER(Regressions!H174),ROUND(Regressions!H174, 1), NA())</f>
        <v>#N/A</v>
      </c>
      <c r="I164" s="227">
        <f>IF(ISNUMBER(Regressions!I174),ROUND(Regressions!I174, 1), NA())</f>
        <v>72.2</v>
      </c>
      <c r="J164" s="332" t="e">
        <f>IF(ISNUMBER(Regressions!K174),ROUND(Regressions!K174, 1), NA())</f>
        <v>#N/A</v>
      </c>
      <c r="K164" s="330" t="e">
        <f>IF(ISNUMBER(Regressions!L174),ROUND(Regressions!L174, 1), NA())</f>
        <v>#N/A</v>
      </c>
      <c r="L164" s="228" t="e">
        <f>IF(ISNUMBER(Regressions!M174),ROUND(Regressions!M174, 1), NA())</f>
        <v>#N/A</v>
      </c>
      <c r="M164" s="331" t="e">
        <f>IF(ISNUMBER(Regressions!N174),ROUND(Regressions!N174, 1), NA())</f>
        <v>#N/A</v>
      </c>
      <c r="N164" s="227" t="e">
        <f>IF(ISNUMBER(Regressions!O174),ROUND(Regressions!O174, 1), NA())</f>
        <v>#N/A</v>
      </c>
      <c r="O164" s="332" t="e">
        <f>IF(ISNUMBER(Regressions!Q174),ROUND(Regressions!Q174, 1), NA())</f>
        <v>#N/A</v>
      </c>
      <c r="P164" s="330" t="e">
        <f>IF(ISNUMBER(Regressions!R174),ROUND(Regressions!R174, 1), NA())</f>
        <v>#N/A</v>
      </c>
      <c r="Q164" s="229" t="e">
        <f>IF(ISNUMBER(Regressions!S174),ROUND(Regressions!S174, 1), NA())</f>
        <v>#N/A</v>
      </c>
      <c r="R164" s="331" t="e">
        <f>IF(ISNUMBER(Regressions!T174),ROUND(Regressions!T174, 1), NA())</f>
        <v>#N/A</v>
      </c>
      <c r="S164" s="227" t="e">
        <f>IF(ISNUMBER(Regressions!U174),ROUND(Regressions!U174, 1), NA())</f>
        <v>#N/A</v>
      </c>
    </row>
    <row xmlns:x14ac="http://schemas.microsoft.com/office/spreadsheetml/2009/9/ac" r="165" x14ac:dyDescent="0.2">
      <c r="A165" s="326" t="str">
        <f>IF(ISBLANK(Regressions!A175), " ", Regressions!A175)</f>
        <v>Haiti</v>
      </c>
      <c r="B165" s="327">
        <f>IF(ISBLANK(Regressions!B175), " ", Regressions!B175)</f>
        <v>2006</v>
      </c>
      <c r="C165" s="333" t="str">
        <f>IF(ISBLANK(Regressions!C175), " ", Regressions!C175)</f>
        <v>Secondary</v>
      </c>
      <c r="D165" s="329">
        <f>IF(ISBLANK(Regressions!D175), " ", Regressions!D175)</f>
        <v>1513199</v>
      </c>
      <c r="E165" s="225" t="e">
        <f>IF(ISNUMBER(Regressions!E175),ROUND(Regressions!E175, 1), NA())</f>
        <v>#N/A</v>
      </c>
      <c r="F165" s="330">
        <f>IF(ISNUMBER(Regressions!F175),ROUND(Regressions!F175, 1), NA())</f>
        <v>27.8</v>
      </c>
      <c r="G165" s="226" t="e">
        <f>IF(ISNUMBER(Regressions!G175),ROUND(Regressions!G175, 1), NA())</f>
        <v>#N/A</v>
      </c>
      <c r="H165" s="331" t="e">
        <f>IF(ISNUMBER(Regressions!H175),ROUND(Regressions!H175, 1), NA())</f>
        <v>#N/A</v>
      </c>
      <c r="I165" s="227">
        <f>IF(ISNUMBER(Regressions!I175),ROUND(Regressions!I175, 1), NA())</f>
        <v>72.2</v>
      </c>
      <c r="J165" s="332" t="e">
        <f>IF(ISNUMBER(Regressions!K175),ROUND(Regressions!K175, 1), NA())</f>
        <v>#N/A</v>
      </c>
      <c r="K165" s="330" t="e">
        <f>IF(ISNUMBER(Regressions!L175),ROUND(Regressions!L175, 1), NA())</f>
        <v>#N/A</v>
      </c>
      <c r="L165" s="228" t="e">
        <f>IF(ISNUMBER(Regressions!M175),ROUND(Regressions!M175, 1), NA())</f>
        <v>#N/A</v>
      </c>
      <c r="M165" s="331" t="e">
        <f>IF(ISNUMBER(Regressions!N175),ROUND(Regressions!N175, 1), NA())</f>
        <v>#N/A</v>
      </c>
      <c r="N165" s="227" t="e">
        <f>IF(ISNUMBER(Regressions!O175),ROUND(Regressions!O175, 1), NA())</f>
        <v>#N/A</v>
      </c>
      <c r="O165" s="332" t="e">
        <f>IF(ISNUMBER(Regressions!Q175),ROUND(Regressions!Q175, 1), NA())</f>
        <v>#N/A</v>
      </c>
      <c r="P165" s="330" t="e">
        <f>IF(ISNUMBER(Regressions!R175),ROUND(Regressions!R175, 1), NA())</f>
        <v>#N/A</v>
      </c>
      <c r="Q165" s="229" t="e">
        <f>IF(ISNUMBER(Regressions!S175),ROUND(Regressions!S175, 1), NA())</f>
        <v>#N/A</v>
      </c>
      <c r="R165" s="331" t="e">
        <f>IF(ISNUMBER(Regressions!T175),ROUND(Regressions!T175, 1), NA())</f>
        <v>#N/A</v>
      </c>
      <c r="S165" s="227" t="e">
        <f>IF(ISNUMBER(Regressions!U175),ROUND(Regressions!U175, 1), NA())</f>
        <v>#N/A</v>
      </c>
    </row>
    <row xmlns:x14ac="http://schemas.microsoft.com/office/spreadsheetml/2009/9/ac" r="166" x14ac:dyDescent="0.2">
      <c r="A166" s="326" t="str">
        <f>IF(ISBLANK(Regressions!A176), " ", Regressions!A176)</f>
        <v>Haiti</v>
      </c>
      <c r="B166" s="327">
        <f>IF(ISBLANK(Regressions!B176), " ", Regressions!B176)</f>
        <v>2007</v>
      </c>
      <c r="C166" s="333" t="str">
        <f>IF(ISBLANK(Regressions!C176), " ", Regressions!C176)</f>
        <v>Secondary</v>
      </c>
      <c r="D166" s="329">
        <f>IF(ISBLANK(Regressions!D176), " ", Regressions!D176)</f>
        <v>1526066</v>
      </c>
      <c r="E166" s="225" t="e">
        <f>IF(ISNUMBER(Regressions!E176),ROUND(Regressions!E176, 1), NA())</f>
        <v>#N/A</v>
      </c>
      <c r="F166" s="330">
        <f>IF(ISNUMBER(Regressions!F176),ROUND(Regressions!F176, 1), NA())</f>
        <v>27.8</v>
      </c>
      <c r="G166" s="226" t="e">
        <f>IF(ISNUMBER(Regressions!G176),ROUND(Regressions!G176, 1), NA())</f>
        <v>#N/A</v>
      </c>
      <c r="H166" s="331" t="e">
        <f>IF(ISNUMBER(Regressions!H176),ROUND(Regressions!H176, 1), NA())</f>
        <v>#N/A</v>
      </c>
      <c r="I166" s="227">
        <f>IF(ISNUMBER(Regressions!I176),ROUND(Regressions!I176, 1), NA())</f>
        <v>72.2</v>
      </c>
      <c r="J166" s="332" t="e">
        <f>IF(ISNUMBER(Regressions!K176),ROUND(Regressions!K176, 1), NA())</f>
        <v>#N/A</v>
      </c>
      <c r="K166" s="330">
        <f>IF(ISNUMBER(Regressions!L176),ROUND(Regressions!L176, 1), NA())</f>
        <v>34.5</v>
      </c>
      <c r="L166" s="228" t="e">
        <f>IF(ISNUMBER(Regressions!M176),ROUND(Regressions!M176, 1), NA())</f>
        <v>#N/A</v>
      </c>
      <c r="M166" s="331" t="e">
        <f>IF(ISNUMBER(Regressions!N176),ROUND(Regressions!N176, 1), NA())</f>
        <v>#N/A</v>
      </c>
      <c r="N166" s="227">
        <f>IF(ISNUMBER(Regressions!O176),ROUND(Regressions!O176, 1), NA())</f>
        <v>65.5</v>
      </c>
      <c r="O166" s="332" t="e">
        <f>IF(ISNUMBER(Regressions!Q176),ROUND(Regressions!Q176, 1), NA())</f>
        <v>#N/A</v>
      </c>
      <c r="P166" s="330" t="e">
        <f>IF(ISNUMBER(Regressions!R176),ROUND(Regressions!R176, 1), NA())</f>
        <v>#N/A</v>
      </c>
      <c r="Q166" s="229" t="e">
        <f>IF(ISNUMBER(Regressions!S176),ROUND(Regressions!S176, 1), NA())</f>
        <v>#N/A</v>
      </c>
      <c r="R166" s="331" t="e">
        <f>IF(ISNUMBER(Regressions!T176),ROUND(Regressions!T176, 1), NA())</f>
        <v>#N/A</v>
      </c>
      <c r="S166" s="227" t="e">
        <f>IF(ISNUMBER(Regressions!U176),ROUND(Regressions!U176, 1), NA())</f>
        <v>#N/A</v>
      </c>
    </row>
    <row xmlns:x14ac="http://schemas.microsoft.com/office/spreadsheetml/2009/9/ac" r="167" x14ac:dyDescent="0.2">
      <c r="A167" s="326" t="str">
        <f>IF(ISBLANK(Regressions!A177), " ", Regressions!A177)</f>
        <v>Haiti</v>
      </c>
      <c r="B167" s="327">
        <f>IF(ISBLANK(Regressions!B177), " ", Regressions!B177)</f>
        <v>2008</v>
      </c>
      <c r="C167" s="333" t="str">
        <f>IF(ISBLANK(Regressions!C177), " ", Regressions!C177)</f>
        <v>Secondary</v>
      </c>
      <c r="D167" s="329">
        <f>IF(ISBLANK(Regressions!D177), " ", Regressions!D177)</f>
        <v>1536282</v>
      </c>
      <c r="E167" s="225" t="e">
        <f>IF(ISNUMBER(Regressions!E177),ROUND(Regressions!E177, 1), NA())</f>
        <v>#N/A</v>
      </c>
      <c r="F167" s="330">
        <f>IF(ISNUMBER(Regressions!F177),ROUND(Regressions!F177, 1), NA())</f>
        <v>27.8</v>
      </c>
      <c r="G167" s="226" t="e">
        <f>IF(ISNUMBER(Regressions!G177),ROUND(Regressions!G177, 1), NA())</f>
        <v>#N/A</v>
      </c>
      <c r="H167" s="331" t="e">
        <f>IF(ISNUMBER(Regressions!H177),ROUND(Regressions!H177, 1), NA())</f>
        <v>#N/A</v>
      </c>
      <c r="I167" s="227">
        <f>IF(ISNUMBER(Regressions!I177),ROUND(Regressions!I177, 1), NA())</f>
        <v>72.2</v>
      </c>
      <c r="J167" s="332" t="e">
        <f>IF(ISNUMBER(Regressions!K177),ROUND(Regressions!K177, 1), NA())</f>
        <v>#N/A</v>
      </c>
      <c r="K167" s="330">
        <f>IF(ISNUMBER(Regressions!L177),ROUND(Regressions!L177, 1), NA())</f>
        <v>34.5</v>
      </c>
      <c r="L167" s="228" t="e">
        <f>IF(ISNUMBER(Regressions!M177),ROUND(Regressions!M177, 1), NA())</f>
        <v>#N/A</v>
      </c>
      <c r="M167" s="331" t="e">
        <f>IF(ISNUMBER(Regressions!N177),ROUND(Regressions!N177, 1), NA())</f>
        <v>#N/A</v>
      </c>
      <c r="N167" s="227">
        <f>IF(ISNUMBER(Regressions!O177),ROUND(Regressions!O177, 1), NA())</f>
        <v>65.5</v>
      </c>
      <c r="O167" s="332" t="e">
        <f>IF(ISNUMBER(Regressions!Q177),ROUND(Regressions!Q177, 1), NA())</f>
        <v>#N/A</v>
      </c>
      <c r="P167" s="330" t="e">
        <f>IF(ISNUMBER(Regressions!R177),ROUND(Regressions!R177, 1), NA())</f>
        <v>#N/A</v>
      </c>
      <c r="Q167" s="229" t="e">
        <f>IF(ISNUMBER(Regressions!S177),ROUND(Regressions!S177, 1), NA())</f>
        <v>#N/A</v>
      </c>
      <c r="R167" s="331" t="e">
        <f>IF(ISNUMBER(Regressions!T177),ROUND(Regressions!T177, 1), NA())</f>
        <v>#N/A</v>
      </c>
      <c r="S167" s="227" t="e">
        <f>IF(ISNUMBER(Regressions!U177),ROUND(Regressions!U177, 1), NA())</f>
        <v>#N/A</v>
      </c>
    </row>
    <row xmlns:x14ac="http://schemas.microsoft.com/office/spreadsheetml/2009/9/ac" r="168" x14ac:dyDescent="0.2">
      <c r="A168" s="326" t="str">
        <f>IF(ISBLANK(Regressions!A178), " ", Regressions!A178)</f>
        <v>Haiti</v>
      </c>
      <c r="B168" s="327">
        <f>IF(ISBLANK(Regressions!B178), " ", Regressions!B178)</f>
        <v>2009</v>
      </c>
      <c r="C168" s="333" t="str">
        <f>IF(ISBLANK(Regressions!C178), " ", Regressions!C178)</f>
        <v>Secondary</v>
      </c>
      <c r="D168" s="329">
        <f>IF(ISBLANK(Regressions!D178), " ", Regressions!D178)</f>
        <v>1544173</v>
      </c>
      <c r="E168" s="225" t="e">
        <f>IF(ISNUMBER(Regressions!E178),ROUND(Regressions!E178, 1), NA())</f>
        <v>#N/A</v>
      </c>
      <c r="F168" s="330">
        <f>IF(ISNUMBER(Regressions!F178),ROUND(Regressions!F178, 1), NA())</f>
        <v>27.8</v>
      </c>
      <c r="G168" s="226" t="e">
        <f>IF(ISNUMBER(Regressions!G178),ROUND(Regressions!G178, 1), NA())</f>
        <v>#N/A</v>
      </c>
      <c r="H168" s="331" t="e">
        <f>IF(ISNUMBER(Regressions!H178),ROUND(Regressions!H178, 1), NA())</f>
        <v>#N/A</v>
      </c>
      <c r="I168" s="227">
        <f>IF(ISNUMBER(Regressions!I178),ROUND(Regressions!I178, 1), NA())</f>
        <v>72.2</v>
      </c>
      <c r="J168" s="332" t="e">
        <f>IF(ISNUMBER(Regressions!K178),ROUND(Regressions!K178, 1), NA())</f>
        <v>#N/A</v>
      </c>
      <c r="K168" s="330">
        <f>IF(ISNUMBER(Regressions!L178),ROUND(Regressions!L178, 1), NA())</f>
        <v>34.5</v>
      </c>
      <c r="L168" s="228" t="e">
        <f>IF(ISNUMBER(Regressions!M178),ROUND(Regressions!M178, 1), NA())</f>
        <v>#N/A</v>
      </c>
      <c r="M168" s="331" t="e">
        <f>IF(ISNUMBER(Regressions!N178),ROUND(Regressions!N178, 1), NA())</f>
        <v>#N/A</v>
      </c>
      <c r="N168" s="227">
        <f>IF(ISNUMBER(Regressions!O178),ROUND(Regressions!O178, 1), NA())</f>
        <v>65.5</v>
      </c>
      <c r="O168" s="332" t="e">
        <f>IF(ISNUMBER(Regressions!Q178),ROUND(Regressions!Q178, 1), NA())</f>
        <v>#N/A</v>
      </c>
      <c r="P168" s="330" t="e">
        <f>IF(ISNUMBER(Regressions!R178),ROUND(Regressions!R178, 1), NA())</f>
        <v>#N/A</v>
      </c>
      <c r="Q168" s="229" t="e">
        <f>IF(ISNUMBER(Regressions!S178),ROUND(Regressions!S178, 1), NA())</f>
        <v>#N/A</v>
      </c>
      <c r="R168" s="331" t="e">
        <f>IF(ISNUMBER(Regressions!T178),ROUND(Regressions!T178, 1), NA())</f>
        <v>#N/A</v>
      </c>
      <c r="S168" s="227" t="e">
        <f>IF(ISNUMBER(Regressions!U178),ROUND(Regressions!U178, 1), NA())</f>
        <v>#N/A</v>
      </c>
    </row>
    <row xmlns:x14ac="http://schemas.microsoft.com/office/spreadsheetml/2009/9/ac" r="169" x14ac:dyDescent="0.2">
      <c r="A169" s="326" t="str">
        <f>IF(ISBLANK(Regressions!A179), " ", Regressions!A179)</f>
        <v>Haiti</v>
      </c>
      <c r="B169" s="327">
        <f>IF(ISBLANK(Regressions!B179), " ", Regressions!B179)</f>
        <v>2010</v>
      </c>
      <c r="C169" s="333" t="str">
        <f>IF(ISBLANK(Regressions!C179), " ", Regressions!C179)</f>
        <v>Secondary</v>
      </c>
      <c r="D169" s="329">
        <f>IF(ISBLANK(Regressions!D179), " ", Regressions!D179)</f>
        <v>1550472</v>
      </c>
      <c r="E169" s="225" t="e">
        <f>IF(ISNUMBER(Regressions!E179),ROUND(Regressions!E179, 1), NA())</f>
        <v>#N/A</v>
      </c>
      <c r="F169" s="330">
        <f>IF(ISNUMBER(Regressions!F179),ROUND(Regressions!F179, 1), NA())</f>
        <v>28.9</v>
      </c>
      <c r="G169" s="226" t="e">
        <f>IF(ISNUMBER(Regressions!G179),ROUND(Regressions!G179, 1), NA())</f>
        <v>#N/A</v>
      </c>
      <c r="H169" s="331" t="e">
        <f>IF(ISNUMBER(Regressions!H179),ROUND(Regressions!H179, 1), NA())</f>
        <v>#N/A</v>
      </c>
      <c r="I169" s="227">
        <f>IF(ISNUMBER(Regressions!I179),ROUND(Regressions!I179, 1), NA())</f>
        <v>71.099999999999994</v>
      </c>
      <c r="J169" s="332" t="e">
        <f>IF(ISNUMBER(Regressions!K179),ROUND(Regressions!K179, 1), NA())</f>
        <v>#N/A</v>
      </c>
      <c r="K169" s="330">
        <f>IF(ISNUMBER(Regressions!L179),ROUND(Regressions!L179, 1), NA())</f>
        <v>34.5</v>
      </c>
      <c r="L169" s="228" t="e">
        <f>IF(ISNUMBER(Regressions!M179),ROUND(Regressions!M179, 1), NA())</f>
        <v>#N/A</v>
      </c>
      <c r="M169" s="331" t="e">
        <f>IF(ISNUMBER(Regressions!N179),ROUND(Regressions!N179, 1), NA())</f>
        <v>#N/A</v>
      </c>
      <c r="N169" s="227">
        <f>IF(ISNUMBER(Regressions!O179),ROUND(Regressions!O179, 1), NA())</f>
        <v>65.5</v>
      </c>
      <c r="O169" s="332" t="e">
        <f>IF(ISNUMBER(Regressions!Q179),ROUND(Regressions!Q179, 1), NA())</f>
        <v>#N/A</v>
      </c>
      <c r="P169" s="330" t="e">
        <f>IF(ISNUMBER(Regressions!R179),ROUND(Regressions!R179, 1), NA())</f>
        <v>#N/A</v>
      </c>
      <c r="Q169" s="229" t="e">
        <f>IF(ISNUMBER(Regressions!S179),ROUND(Regressions!S179, 1), NA())</f>
        <v>#N/A</v>
      </c>
      <c r="R169" s="331" t="e">
        <f>IF(ISNUMBER(Regressions!T179),ROUND(Regressions!T179, 1), NA())</f>
        <v>#N/A</v>
      </c>
      <c r="S169" s="227" t="e">
        <f>IF(ISNUMBER(Regressions!U179),ROUND(Regressions!U179, 1), NA())</f>
        <v>#N/A</v>
      </c>
    </row>
    <row xmlns:x14ac="http://schemas.microsoft.com/office/spreadsheetml/2009/9/ac" r="170" x14ac:dyDescent="0.2">
      <c r="A170" s="326" t="str">
        <f>IF(ISBLANK(Regressions!A180), " ", Regressions!A180)</f>
        <v>Haiti</v>
      </c>
      <c r="B170" s="327">
        <f>IF(ISBLANK(Regressions!B180), " ", Regressions!B180)</f>
        <v>2011</v>
      </c>
      <c r="C170" s="333" t="str">
        <f>IF(ISBLANK(Regressions!C180), " ", Regressions!C180)</f>
        <v>Secondary</v>
      </c>
      <c r="D170" s="329">
        <f>IF(ISBLANK(Regressions!D180), " ", Regressions!D180)</f>
        <v>1548427</v>
      </c>
      <c r="E170" s="225" t="e">
        <f>IF(ISNUMBER(Regressions!E180),ROUND(Regressions!E180, 1), NA())</f>
        <v>#N/A</v>
      </c>
      <c r="F170" s="330">
        <f>IF(ISNUMBER(Regressions!F180),ROUND(Regressions!F180, 1), NA())</f>
        <v>29.9</v>
      </c>
      <c r="G170" s="226" t="e">
        <f>IF(ISNUMBER(Regressions!G180),ROUND(Regressions!G180, 1), NA())</f>
        <v>#N/A</v>
      </c>
      <c r="H170" s="331" t="e">
        <f>IF(ISNUMBER(Regressions!H180),ROUND(Regressions!H180, 1), NA())</f>
        <v>#N/A</v>
      </c>
      <c r="I170" s="227">
        <f>IF(ISNUMBER(Regressions!I180),ROUND(Regressions!I180, 1), NA())</f>
        <v>70.099999999999994</v>
      </c>
      <c r="J170" s="332" t="e">
        <f>IF(ISNUMBER(Regressions!K180),ROUND(Regressions!K180, 1), NA())</f>
        <v>#N/A</v>
      </c>
      <c r="K170" s="330">
        <f>IF(ISNUMBER(Regressions!L180),ROUND(Regressions!L180, 1), NA())</f>
        <v>34.5</v>
      </c>
      <c r="L170" s="228" t="e">
        <f>IF(ISNUMBER(Regressions!M180),ROUND(Regressions!M180, 1), NA())</f>
        <v>#N/A</v>
      </c>
      <c r="M170" s="331" t="e">
        <f>IF(ISNUMBER(Regressions!N180),ROUND(Regressions!N180, 1), NA())</f>
        <v>#N/A</v>
      </c>
      <c r="N170" s="227">
        <f>IF(ISNUMBER(Regressions!O180),ROUND(Regressions!O180, 1), NA())</f>
        <v>65.5</v>
      </c>
      <c r="O170" s="332" t="e">
        <f>IF(ISNUMBER(Regressions!Q180),ROUND(Regressions!Q180, 1), NA())</f>
        <v>#N/A</v>
      </c>
      <c r="P170" s="330" t="e">
        <f>IF(ISNUMBER(Regressions!R180),ROUND(Regressions!R180, 1), NA())</f>
        <v>#N/A</v>
      </c>
      <c r="Q170" s="229" t="e">
        <f>IF(ISNUMBER(Regressions!S180),ROUND(Regressions!S180, 1), NA())</f>
        <v>#N/A</v>
      </c>
      <c r="R170" s="331" t="e">
        <f>IF(ISNUMBER(Regressions!T180),ROUND(Regressions!T180, 1), NA())</f>
        <v>#N/A</v>
      </c>
      <c r="S170" s="227" t="e">
        <f>IF(ISNUMBER(Regressions!U180),ROUND(Regressions!U180, 1), NA())</f>
        <v>#N/A</v>
      </c>
    </row>
    <row xmlns:x14ac="http://schemas.microsoft.com/office/spreadsheetml/2009/9/ac" r="171" x14ac:dyDescent="0.2">
      <c r="A171" s="326" t="str">
        <f>IF(ISBLANK(Regressions!A181), " ", Regressions!A181)</f>
        <v>Haiti</v>
      </c>
      <c r="B171" s="327">
        <f>IF(ISBLANK(Regressions!B181), " ", Regressions!B181)</f>
        <v>2012</v>
      </c>
      <c r="C171" s="333" t="str">
        <f>IF(ISBLANK(Regressions!C181), " ", Regressions!C181)</f>
        <v>Secondary</v>
      </c>
      <c r="D171" s="329">
        <f>IF(ISBLANK(Regressions!D181), " ", Regressions!D181)</f>
        <v>1557256</v>
      </c>
      <c r="E171" s="225" t="e">
        <f>IF(ISNUMBER(Regressions!E181),ROUND(Regressions!E181, 1), NA())</f>
        <v>#N/A</v>
      </c>
      <c r="F171" s="330">
        <f>IF(ISNUMBER(Regressions!F181),ROUND(Regressions!F181, 1), NA())</f>
        <v>31</v>
      </c>
      <c r="G171" s="226" t="e">
        <f>IF(ISNUMBER(Regressions!G181),ROUND(Regressions!G181, 1), NA())</f>
        <v>#N/A</v>
      </c>
      <c r="H171" s="331" t="e">
        <f>IF(ISNUMBER(Regressions!H181),ROUND(Regressions!H181, 1), NA())</f>
        <v>#N/A</v>
      </c>
      <c r="I171" s="227">
        <f>IF(ISNUMBER(Regressions!I181),ROUND(Regressions!I181, 1), NA())</f>
        <v>69</v>
      </c>
      <c r="J171" s="332" t="e">
        <f>IF(ISNUMBER(Regressions!K181),ROUND(Regressions!K181, 1), NA())</f>
        <v>#N/A</v>
      </c>
      <c r="K171" s="330">
        <f>IF(ISNUMBER(Regressions!L181),ROUND(Regressions!L181, 1), NA())</f>
        <v>34.5</v>
      </c>
      <c r="L171" s="228" t="e">
        <f>IF(ISNUMBER(Regressions!M181),ROUND(Regressions!M181, 1), NA())</f>
        <v>#N/A</v>
      </c>
      <c r="M171" s="331" t="e">
        <f>IF(ISNUMBER(Regressions!N181),ROUND(Regressions!N181, 1), NA())</f>
        <v>#N/A</v>
      </c>
      <c r="N171" s="227">
        <f>IF(ISNUMBER(Regressions!O181),ROUND(Regressions!O181, 1), NA())</f>
        <v>65.5</v>
      </c>
      <c r="O171" s="332" t="e">
        <f>IF(ISNUMBER(Regressions!Q181),ROUND(Regressions!Q181, 1), NA())</f>
        <v>#N/A</v>
      </c>
      <c r="P171" s="330" t="e">
        <f>IF(ISNUMBER(Regressions!R181),ROUND(Regressions!R181, 1), NA())</f>
        <v>#N/A</v>
      </c>
      <c r="Q171" s="229" t="e">
        <f>IF(ISNUMBER(Regressions!S181),ROUND(Regressions!S181, 1), NA())</f>
        <v>#N/A</v>
      </c>
      <c r="R171" s="331" t="e">
        <f>IF(ISNUMBER(Regressions!T181),ROUND(Regressions!T181, 1), NA())</f>
        <v>#N/A</v>
      </c>
      <c r="S171" s="227" t="e">
        <f>IF(ISNUMBER(Regressions!U181),ROUND(Regressions!U181, 1), NA())</f>
        <v>#N/A</v>
      </c>
    </row>
    <row xmlns:x14ac="http://schemas.microsoft.com/office/spreadsheetml/2009/9/ac" r="172" x14ac:dyDescent="0.2">
      <c r="A172" s="326" t="str">
        <f>IF(ISBLANK(Regressions!A182), " ", Regressions!A182)</f>
        <v>Haiti</v>
      </c>
      <c r="B172" s="327">
        <f>IF(ISBLANK(Regressions!B182), " ", Regressions!B182)</f>
        <v>2013</v>
      </c>
      <c r="C172" s="333" t="str">
        <f>IF(ISBLANK(Regressions!C182), " ", Regressions!C182)</f>
        <v>Secondary</v>
      </c>
      <c r="D172" s="329">
        <f>IF(ISBLANK(Regressions!D182), " ", Regressions!D182)</f>
        <v>1569022</v>
      </c>
      <c r="E172" s="225" t="e">
        <f>IF(ISNUMBER(Regressions!E182),ROUND(Regressions!E182, 1), NA())</f>
        <v>#N/A</v>
      </c>
      <c r="F172" s="330">
        <f>IF(ISNUMBER(Regressions!F182),ROUND(Regressions!F182, 1), NA())</f>
        <v>32</v>
      </c>
      <c r="G172" s="226" t="e">
        <f>IF(ISNUMBER(Regressions!G182),ROUND(Regressions!G182, 1), NA())</f>
        <v>#N/A</v>
      </c>
      <c r="H172" s="331" t="e">
        <f>IF(ISNUMBER(Regressions!H182),ROUND(Regressions!H182, 1), NA())</f>
        <v>#N/A</v>
      </c>
      <c r="I172" s="227">
        <f>IF(ISNUMBER(Regressions!I182),ROUND(Regressions!I182, 1), NA())</f>
        <v>68</v>
      </c>
      <c r="J172" s="332" t="e">
        <f>IF(ISNUMBER(Regressions!K182),ROUND(Regressions!K182, 1), NA())</f>
        <v>#N/A</v>
      </c>
      <c r="K172" s="330">
        <f>IF(ISNUMBER(Regressions!L182),ROUND(Regressions!L182, 1), NA())</f>
        <v>34.5</v>
      </c>
      <c r="L172" s="228" t="e">
        <f>IF(ISNUMBER(Regressions!M182),ROUND(Regressions!M182, 1), NA())</f>
        <v>#N/A</v>
      </c>
      <c r="M172" s="331" t="e">
        <f>IF(ISNUMBER(Regressions!N182),ROUND(Regressions!N182, 1), NA())</f>
        <v>#N/A</v>
      </c>
      <c r="N172" s="227">
        <f>IF(ISNUMBER(Regressions!O182),ROUND(Regressions!O182, 1), NA())</f>
        <v>65.5</v>
      </c>
      <c r="O172" s="332" t="e">
        <f>IF(ISNUMBER(Regressions!Q182),ROUND(Regressions!Q182, 1), NA())</f>
        <v>#N/A</v>
      </c>
      <c r="P172" s="330" t="e">
        <f>IF(ISNUMBER(Regressions!R182),ROUND(Regressions!R182, 1), NA())</f>
        <v>#N/A</v>
      </c>
      <c r="Q172" s="229" t="e">
        <f>IF(ISNUMBER(Regressions!S182),ROUND(Regressions!S182, 1), NA())</f>
        <v>#N/A</v>
      </c>
      <c r="R172" s="331" t="e">
        <f>IF(ISNUMBER(Regressions!T182),ROUND(Regressions!T182, 1), NA())</f>
        <v>#N/A</v>
      </c>
      <c r="S172" s="227" t="e">
        <f>IF(ISNUMBER(Regressions!U182),ROUND(Regressions!U182, 1), NA())</f>
        <v>#N/A</v>
      </c>
    </row>
    <row xmlns:x14ac="http://schemas.microsoft.com/office/spreadsheetml/2009/9/ac" r="173" x14ac:dyDescent="0.2">
      <c r="A173" s="326" t="str">
        <f>IF(ISBLANK(Regressions!A183), " ", Regressions!A183)</f>
        <v>Haiti</v>
      </c>
      <c r="B173" s="327">
        <f>IF(ISBLANK(Regressions!B183), " ", Regressions!B183)</f>
        <v>2014</v>
      </c>
      <c r="C173" s="333" t="str">
        <f>IF(ISBLANK(Regressions!C183), " ", Regressions!C183)</f>
        <v>Secondary</v>
      </c>
      <c r="D173" s="329">
        <f>IF(ISBLANK(Regressions!D183), " ", Regressions!D183)</f>
        <v>1578399</v>
      </c>
      <c r="E173" s="225" t="e">
        <f>IF(ISNUMBER(Regressions!E183),ROUND(Regressions!E183, 1), NA())</f>
        <v>#N/A</v>
      </c>
      <c r="F173" s="330">
        <f>IF(ISNUMBER(Regressions!F183),ROUND(Regressions!F183, 1), NA())</f>
        <v>33</v>
      </c>
      <c r="G173" s="226" t="e">
        <f>IF(ISNUMBER(Regressions!G183),ROUND(Regressions!G183, 1), NA())</f>
        <v>#N/A</v>
      </c>
      <c r="H173" s="331" t="e">
        <f>IF(ISNUMBER(Regressions!H183),ROUND(Regressions!H183, 1), NA())</f>
        <v>#N/A</v>
      </c>
      <c r="I173" s="227">
        <f>IF(ISNUMBER(Regressions!I183),ROUND(Regressions!I183, 1), NA())</f>
        <v>67</v>
      </c>
      <c r="J173" s="332" t="e">
        <f>IF(ISNUMBER(Regressions!K183),ROUND(Regressions!K183, 1), NA())</f>
        <v>#N/A</v>
      </c>
      <c r="K173" s="330">
        <f>IF(ISNUMBER(Regressions!L183),ROUND(Regressions!L183, 1), NA())</f>
        <v>34.5</v>
      </c>
      <c r="L173" s="228" t="e">
        <f>IF(ISNUMBER(Regressions!M183),ROUND(Regressions!M183, 1), NA())</f>
        <v>#N/A</v>
      </c>
      <c r="M173" s="331" t="e">
        <f>IF(ISNUMBER(Regressions!N183),ROUND(Regressions!N183, 1), NA())</f>
        <v>#N/A</v>
      </c>
      <c r="N173" s="227">
        <f>IF(ISNUMBER(Regressions!O183),ROUND(Regressions!O183, 1), NA())</f>
        <v>65.5</v>
      </c>
      <c r="O173" s="332" t="e">
        <f>IF(ISNUMBER(Regressions!Q183),ROUND(Regressions!Q183, 1), NA())</f>
        <v>#N/A</v>
      </c>
      <c r="P173" s="330" t="e">
        <f>IF(ISNUMBER(Regressions!R183),ROUND(Regressions!R183, 1), NA())</f>
        <v>#N/A</v>
      </c>
      <c r="Q173" s="229" t="e">
        <f>IF(ISNUMBER(Regressions!S183),ROUND(Regressions!S183, 1), NA())</f>
        <v>#N/A</v>
      </c>
      <c r="R173" s="331" t="e">
        <f>IF(ISNUMBER(Regressions!T183),ROUND(Regressions!T183, 1), NA())</f>
        <v>#N/A</v>
      </c>
      <c r="S173" s="227" t="e">
        <f>IF(ISNUMBER(Regressions!U183),ROUND(Regressions!U183, 1), NA())</f>
        <v>#N/A</v>
      </c>
    </row>
    <row xmlns:x14ac="http://schemas.microsoft.com/office/spreadsheetml/2009/9/ac" r="174" x14ac:dyDescent="0.2">
      <c r="A174" s="326" t="str">
        <f>IF(ISBLANK(Regressions!A184), " ", Regressions!A184)</f>
        <v>Haiti</v>
      </c>
      <c r="B174" s="327">
        <f>IF(ISBLANK(Regressions!B184), " ", Regressions!B184)</f>
        <v>2015</v>
      </c>
      <c r="C174" s="333" t="str">
        <f>IF(ISBLANK(Regressions!C184), " ", Regressions!C184)</f>
        <v>Secondary</v>
      </c>
      <c r="D174" s="329">
        <f>IF(ISBLANK(Regressions!D184), " ", Regressions!D184)</f>
        <v>1586175</v>
      </c>
      <c r="E174" s="225" t="e">
        <f>IF(ISNUMBER(Regressions!E184),ROUND(Regressions!E184, 1), NA())</f>
        <v>#N/A</v>
      </c>
      <c r="F174" s="330">
        <f>IF(ISNUMBER(Regressions!F184),ROUND(Regressions!F184, 1), NA())</f>
        <v>34.1</v>
      </c>
      <c r="G174" s="226" t="e">
        <f>IF(ISNUMBER(Regressions!G184),ROUND(Regressions!G184, 1), NA())</f>
        <v>#N/A</v>
      </c>
      <c r="H174" s="331" t="e">
        <f>IF(ISNUMBER(Regressions!H184),ROUND(Regressions!H184, 1), NA())</f>
        <v>#N/A</v>
      </c>
      <c r="I174" s="227">
        <f>IF(ISNUMBER(Regressions!I184),ROUND(Regressions!I184, 1), NA())</f>
        <v>65.900000000000006</v>
      </c>
      <c r="J174" s="332" t="e">
        <f>IF(ISNUMBER(Regressions!K184),ROUND(Regressions!K184, 1), NA())</f>
        <v>#N/A</v>
      </c>
      <c r="K174" s="330">
        <f>IF(ISNUMBER(Regressions!L184),ROUND(Regressions!L184, 1), NA())</f>
        <v>34.5</v>
      </c>
      <c r="L174" s="228" t="e">
        <f>IF(ISNUMBER(Regressions!M184),ROUND(Regressions!M184, 1), NA())</f>
        <v>#N/A</v>
      </c>
      <c r="M174" s="331" t="e">
        <f>IF(ISNUMBER(Regressions!N184),ROUND(Regressions!N184, 1), NA())</f>
        <v>#N/A</v>
      </c>
      <c r="N174" s="227">
        <f>IF(ISNUMBER(Regressions!O184),ROUND(Regressions!O184, 1), NA())</f>
        <v>65.5</v>
      </c>
      <c r="O174" s="332" t="e">
        <f>IF(ISNUMBER(Regressions!Q184),ROUND(Regressions!Q184, 1), NA())</f>
        <v>#N/A</v>
      </c>
      <c r="P174" s="330" t="e">
        <f>IF(ISNUMBER(Regressions!R184),ROUND(Regressions!R184, 1), NA())</f>
        <v>#N/A</v>
      </c>
      <c r="Q174" s="229" t="e">
        <f>IF(ISNUMBER(Regressions!S184),ROUND(Regressions!S184, 1), NA())</f>
        <v>#N/A</v>
      </c>
      <c r="R174" s="331" t="e">
        <f>IF(ISNUMBER(Regressions!T184),ROUND(Regressions!T184, 1), NA())</f>
        <v>#N/A</v>
      </c>
      <c r="S174" s="227" t="e">
        <f>IF(ISNUMBER(Regressions!U184),ROUND(Regressions!U184, 1), NA())</f>
        <v>#N/A</v>
      </c>
    </row>
    <row xmlns:x14ac="http://schemas.microsoft.com/office/spreadsheetml/2009/9/ac" r="175" x14ac:dyDescent="0.2">
      <c r="A175" s="326" t="str">
        <f>IF(ISBLANK(Regressions!A185), " ", Regressions!A185)</f>
        <v>Haiti</v>
      </c>
      <c r="B175" s="327">
        <f>IF(ISBLANK(Regressions!B185), " ", Regressions!B185)</f>
        <v>2016</v>
      </c>
      <c r="C175" s="333" t="str">
        <f>IF(ISBLANK(Regressions!C185), " ", Regressions!C185)</f>
        <v>Secondary</v>
      </c>
      <c r="D175" s="329">
        <f>IF(ISBLANK(Regressions!D185), " ", Regressions!D185)</f>
        <v>1593271</v>
      </c>
      <c r="E175" s="225" t="e">
        <f>IF(ISNUMBER(Regressions!E185),ROUND(Regressions!E185, 1), NA())</f>
        <v>#N/A</v>
      </c>
      <c r="F175" s="330">
        <f>IF(ISNUMBER(Regressions!F185),ROUND(Regressions!F185, 1), NA())</f>
        <v>35.1</v>
      </c>
      <c r="G175" s="226" t="e">
        <f>IF(ISNUMBER(Regressions!G185),ROUND(Regressions!G185, 1), NA())</f>
        <v>#N/A</v>
      </c>
      <c r="H175" s="331" t="e">
        <f>IF(ISNUMBER(Regressions!H185),ROUND(Regressions!H185, 1), NA())</f>
        <v>#N/A</v>
      </c>
      <c r="I175" s="227">
        <f>IF(ISNUMBER(Regressions!I185),ROUND(Regressions!I185, 1), NA())</f>
        <v>64.900000000000006</v>
      </c>
      <c r="J175" s="332" t="e">
        <f>IF(ISNUMBER(Regressions!K185),ROUND(Regressions!K185, 1), NA())</f>
        <v>#N/A</v>
      </c>
      <c r="K175" s="330" t="e">
        <f>IF(ISNUMBER(Regressions!L185),ROUND(Regressions!L185, 1), NA())</f>
        <v>#N/A</v>
      </c>
      <c r="L175" s="228" t="e">
        <f>IF(ISNUMBER(Regressions!M185),ROUND(Regressions!M185, 1), NA())</f>
        <v>#N/A</v>
      </c>
      <c r="M175" s="331" t="e">
        <f>IF(ISNUMBER(Regressions!N185),ROUND(Regressions!N185, 1), NA())</f>
        <v>#N/A</v>
      </c>
      <c r="N175" s="227" t="e">
        <f>IF(ISNUMBER(Regressions!O185),ROUND(Regressions!O185, 1), NA())</f>
        <v>#N/A</v>
      </c>
      <c r="O175" s="332" t="e">
        <f>IF(ISNUMBER(Regressions!Q185),ROUND(Regressions!Q185, 1), NA())</f>
        <v>#N/A</v>
      </c>
      <c r="P175" s="330" t="e">
        <f>IF(ISNUMBER(Regressions!R185),ROUND(Regressions!R185, 1), NA())</f>
        <v>#N/A</v>
      </c>
      <c r="Q175" s="229" t="e">
        <f>IF(ISNUMBER(Regressions!S185),ROUND(Regressions!S185, 1), NA())</f>
        <v>#N/A</v>
      </c>
      <c r="R175" s="331" t="e">
        <f>IF(ISNUMBER(Regressions!T185),ROUND(Regressions!T185, 1), NA())</f>
        <v>#N/A</v>
      </c>
      <c r="S175" s="227" t="e">
        <f>IF(ISNUMBER(Regressions!U185),ROUND(Regressions!U185, 1), NA())</f>
        <v>#N/A</v>
      </c>
    </row>
    <row xmlns:x14ac="http://schemas.microsoft.com/office/spreadsheetml/2009/9/ac" r="176" x14ac:dyDescent="0.2">
      <c r="A176" s="326" t="str">
        <f>IF(ISBLANK(Regressions!A186), " ", Regressions!A186)</f>
        <v>Haiti</v>
      </c>
      <c r="B176" s="327">
        <f>IF(ISBLANK(Regressions!B186), " ", Regressions!B186)</f>
        <v>2017</v>
      </c>
      <c r="C176" s="333" t="str">
        <f>IF(ISBLANK(Regressions!C186), " ", Regressions!C186)</f>
        <v>Secondary</v>
      </c>
      <c r="D176" s="329">
        <f>IF(ISBLANK(Regressions!D186), " ", Regressions!D186)</f>
        <v>1599945</v>
      </c>
      <c r="E176" s="225" t="e">
        <f>IF(ISNUMBER(Regressions!E186),ROUND(Regressions!E186, 1), NA())</f>
        <v>#N/A</v>
      </c>
      <c r="F176" s="330">
        <f>IF(ISNUMBER(Regressions!F186),ROUND(Regressions!F186, 1), NA())</f>
        <v>36.200000000000003</v>
      </c>
      <c r="G176" s="226" t="e">
        <f>IF(ISNUMBER(Regressions!G186),ROUND(Regressions!G186, 1), NA())</f>
        <v>#N/A</v>
      </c>
      <c r="H176" s="331" t="e">
        <f>IF(ISNUMBER(Regressions!H186),ROUND(Regressions!H186, 1), NA())</f>
        <v>#N/A</v>
      </c>
      <c r="I176" s="227">
        <f>IF(ISNUMBER(Regressions!I186),ROUND(Regressions!I186, 1), NA())</f>
        <v>63.8</v>
      </c>
      <c r="J176" s="332" t="e">
        <f>IF(ISNUMBER(Regressions!K186),ROUND(Regressions!K186, 1), NA())</f>
        <v>#N/A</v>
      </c>
      <c r="K176" s="330" t="e">
        <f>IF(ISNUMBER(Regressions!L186),ROUND(Regressions!L186, 1), NA())</f>
        <v>#N/A</v>
      </c>
      <c r="L176" s="228" t="e">
        <f>IF(ISNUMBER(Regressions!M186),ROUND(Regressions!M186, 1), NA())</f>
        <v>#N/A</v>
      </c>
      <c r="M176" s="331" t="e">
        <f>IF(ISNUMBER(Regressions!N186),ROUND(Regressions!N186, 1), NA())</f>
        <v>#N/A</v>
      </c>
      <c r="N176" s="227" t="e">
        <f>IF(ISNUMBER(Regressions!O186),ROUND(Regressions!O186, 1), NA())</f>
        <v>#N/A</v>
      </c>
      <c r="O176" s="332" t="e">
        <f>IF(ISNUMBER(Regressions!Q186),ROUND(Regressions!Q186, 1), NA())</f>
        <v>#N/A</v>
      </c>
      <c r="P176" s="330" t="e">
        <f>IF(ISNUMBER(Regressions!R186),ROUND(Regressions!R186, 1), NA())</f>
        <v>#N/A</v>
      </c>
      <c r="Q176" s="229" t="e">
        <f>IF(ISNUMBER(Regressions!S186),ROUND(Regressions!S186, 1), NA())</f>
        <v>#N/A</v>
      </c>
      <c r="R176" s="331" t="e">
        <f>IF(ISNUMBER(Regressions!T186),ROUND(Regressions!T186, 1), NA())</f>
        <v>#N/A</v>
      </c>
      <c r="S176" s="227" t="e">
        <f>IF(ISNUMBER(Regressions!U186),ROUND(Regressions!U186, 1), NA())</f>
        <v>#N/A</v>
      </c>
    </row>
    <row xmlns:x14ac="http://schemas.microsoft.com/office/spreadsheetml/2009/9/ac" r="177" x14ac:dyDescent="0.2">
      <c r="A177" s="326" t="str">
        <f>IF(ISBLANK(Regressions!A187), " ", Regressions!A187)</f>
        <v>Haiti</v>
      </c>
      <c r="B177" s="327">
        <f>IF(ISBLANK(Regressions!B187), " ", Regressions!B187)</f>
        <v>2018</v>
      </c>
      <c r="C177" s="333" t="str">
        <f>IF(ISBLANK(Regressions!C187), " ", Regressions!C187)</f>
        <v>Secondary</v>
      </c>
      <c r="D177" s="329">
        <f>IF(ISBLANK(Regressions!D187), " ", Regressions!D187)</f>
        <v>1606991</v>
      </c>
      <c r="E177" s="225" t="e">
        <f>IF(ISNUMBER(Regressions!E187),ROUND(Regressions!E187, 1), NA())</f>
        <v>#N/A</v>
      </c>
      <c r="F177" s="330">
        <f>IF(ISNUMBER(Regressions!F187),ROUND(Regressions!F187, 1), NA())</f>
        <v>37.200000000000003</v>
      </c>
      <c r="G177" s="226" t="e">
        <f>IF(ISNUMBER(Regressions!G187),ROUND(Regressions!G187, 1), NA())</f>
        <v>#N/A</v>
      </c>
      <c r="H177" s="331" t="e">
        <f>IF(ISNUMBER(Regressions!H187),ROUND(Regressions!H187, 1), NA())</f>
        <v>#N/A</v>
      </c>
      <c r="I177" s="227">
        <f>IF(ISNUMBER(Regressions!I187),ROUND(Regressions!I187, 1), NA())</f>
        <v>62.8</v>
      </c>
      <c r="J177" s="332" t="e">
        <f>IF(ISNUMBER(Regressions!K187),ROUND(Regressions!K187, 1), NA())</f>
        <v>#N/A</v>
      </c>
      <c r="K177" s="330" t="e">
        <f>IF(ISNUMBER(Regressions!L187),ROUND(Regressions!L187, 1), NA())</f>
        <v>#N/A</v>
      </c>
      <c r="L177" s="228" t="e">
        <f>IF(ISNUMBER(Regressions!M187),ROUND(Regressions!M187, 1), NA())</f>
        <v>#N/A</v>
      </c>
      <c r="M177" s="331" t="e">
        <f>IF(ISNUMBER(Regressions!N187),ROUND(Regressions!N187, 1), NA())</f>
        <v>#N/A</v>
      </c>
      <c r="N177" s="227" t="e">
        <f>IF(ISNUMBER(Regressions!O187),ROUND(Regressions!O187, 1), NA())</f>
        <v>#N/A</v>
      </c>
      <c r="O177" s="332" t="e">
        <f>IF(ISNUMBER(Regressions!Q187),ROUND(Regressions!Q187, 1), NA())</f>
        <v>#N/A</v>
      </c>
      <c r="P177" s="330" t="e">
        <f>IF(ISNUMBER(Regressions!R187),ROUND(Regressions!R187, 1), NA())</f>
        <v>#N/A</v>
      </c>
      <c r="Q177" s="229" t="e">
        <f>IF(ISNUMBER(Regressions!S187),ROUND(Regressions!S187, 1), NA())</f>
        <v>#N/A</v>
      </c>
      <c r="R177" s="331" t="e">
        <f>IF(ISNUMBER(Regressions!T187),ROUND(Regressions!T187, 1), NA())</f>
        <v>#N/A</v>
      </c>
      <c r="S177" s="227" t="e">
        <f>IF(ISNUMBER(Regressions!U187),ROUND(Regressions!U187, 1), NA())</f>
        <v>#N/A</v>
      </c>
    </row>
    <row xmlns:x14ac="http://schemas.microsoft.com/office/spreadsheetml/2009/9/ac" r="178" x14ac:dyDescent="0.2">
      <c r="A178" s="326" t="str">
        <f>IF(ISBLANK(Regressions!A188), " ", Regressions!A188)</f>
        <v>Haiti</v>
      </c>
      <c r="B178" s="327">
        <f>IF(ISBLANK(Regressions!B188), " ", Regressions!B188)</f>
        <v>2019</v>
      </c>
      <c r="C178" s="333" t="str">
        <f>IF(ISBLANK(Regressions!C188), " ", Regressions!C188)</f>
        <v>Secondary</v>
      </c>
      <c r="D178" s="329">
        <f>IF(ISBLANK(Regressions!D188), " ", Regressions!D188)</f>
        <v>1613286</v>
      </c>
      <c r="E178" s="225" t="e">
        <f>IF(ISNUMBER(Regressions!E188),ROUND(Regressions!E188, 1), NA())</f>
        <v>#N/A</v>
      </c>
      <c r="F178" s="330">
        <f>IF(ISNUMBER(Regressions!F188),ROUND(Regressions!F188, 1), NA())</f>
        <v>37.200000000000003</v>
      </c>
      <c r="G178" s="226" t="e">
        <f>IF(ISNUMBER(Regressions!G188),ROUND(Regressions!G188, 1), NA())</f>
        <v>#N/A</v>
      </c>
      <c r="H178" s="331" t="e">
        <f>IF(ISNUMBER(Regressions!H188),ROUND(Regressions!H188, 1), NA())</f>
        <v>#N/A</v>
      </c>
      <c r="I178" s="227">
        <f>IF(ISNUMBER(Regressions!I188),ROUND(Regressions!I188, 1), NA())</f>
        <v>62.8</v>
      </c>
      <c r="J178" s="332" t="e">
        <f>IF(ISNUMBER(Regressions!K188),ROUND(Regressions!K188, 1), NA())</f>
        <v>#N/A</v>
      </c>
      <c r="K178" s="330" t="e">
        <f>IF(ISNUMBER(Regressions!L188),ROUND(Regressions!L188, 1), NA())</f>
        <v>#N/A</v>
      </c>
      <c r="L178" s="228" t="e">
        <f>IF(ISNUMBER(Regressions!M188),ROUND(Regressions!M188, 1), NA())</f>
        <v>#N/A</v>
      </c>
      <c r="M178" s="331" t="e">
        <f>IF(ISNUMBER(Regressions!N188),ROUND(Regressions!N188, 1), NA())</f>
        <v>#N/A</v>
      </c>
      <c r="N178" s="227" t="e">
        <f>IF(ISNUMBER(Regressions!O188),ROUND(Regressions!O188, 1), NA())</f>
        <v>#N/A</v>
      </c>
      <c r="O178" s="332" t="e">
        <f>IF(ISNUMBER(Regressions!Q188),ROUND(Regressions!Q188, 1), NA())</f>
        <v>#N/A</v>
      </c>
      <c r="P178" s="330" t="e">
        <f>IF(ISNUMBER(Regressions!R188),ROUND(Regressions!R188, 1), NA())</f>
        <v>#N/A</v>
      </c>
      <c r="Q178" s="229" t="e">
        <f>IF(ISNUMBER(Regressions!S188),ROUND(Regressions!S188, 1), NA())</f>
        <v>#N/A</v>
      </c>
      <c r="R178" s="331" t="e">
        <f>IF(ISNUMBER(Regressions!T188),ROUND(Regressions!T188, 1), NA())</f>
        <v>#N/A</v>
      </c>
      <c r="S178" s="227" t="e">
        <f>IF(ISNUMBER(Regressions!U188),ROUND(Regressions!U188, 1), NA())</f>
        <v>#N/A</v>
      </c>
    </row>
    <row xmlns:x14ac="http://schemas.microsoft.com/office/spreadsheetml/2009/9/ac" r="179" x14ac:dyDescent="0.2">
      <c r="A179" s="326" t="str">
        <f>IF(ISBLANK(Regressions!A189), " ", Regressions!A189)</f>
        <v>Haiti</v>
      </c>
      <c r="B179" s="327">
        <f>IF(ISBLANK(Regressions!B189), " ", Regressions!B189)</f>
        <v>2020</v>
      </c>
      <c r="C179" s="333" t="str">
        <f>IF(ISBLANK(Regressions!C189), " ", Regressions!C189)</f>
        <v>Secondary</v>
      </c>
      <c r="D179" s="329">
        <f>IF(ISBLANK(Regressions!D189), " ", Regressions!D189)</f>
        <v>1616905</v>
      </c>
      <c r="E179" s="225" t="e">
        <f>IF(ISNUMBER(Regressions!E189),ROUND(Regressions!E189, 1), NA())</f>
        <v>#N/A</v>
      </c>
      <c r="F179" s="330">
        <f>IF(ISNUMBER(Regressions!F189),ROUND(Regressions!F189, 1), NA())</f>
        <v>37.200000000000003</v>
      </c>
      <c r="G179" s="226" t="e">
        <f>IF(ISNUMBER(Regressions!G189),ROUND(Regressions!G189, 1), NA())</f>
        <v>#N/A</v>
      </c>
      <c r="H179" s="331" t="e">
        <f>IF(ISNUMBER(Regressions!H189),ROUND(Regressions!H189, 1), NA())</f>
        <v>#N/A</v>
      </c>
      <c r="I179" s="227">
        <f>IF(ISNUMBER(Regressions!I189),ROUND(Regressions!I189, 1), NA())</f>
        <v>62.8</v>
      </c>
      <c r="J179" s="332" t="e">
        <f>IF(ISNUMBER(Regressions!K189),ROUND(Regressions!K189, 1), NA())</f>
        <v>#N/A</v>
      </c>
      <c r="K179" s="330" t="e">
        <f>IF(ISNUMBER(Regressions!L189),ROUND(Regressions!L189, 1), NA())</f>
        <v>#N/A</v>
      </c>
      <c r="L179" s="228" t="e">
        <f>IF(ISNUMBER(Regressions!M189),ROUND(Regressions!M189, 1), NA())</f>
        <v>#N/A</v>
      </c>
      <c r="M179" s="331" t="e">
        <f>IF(ISNUMBER(Regressions!N189),ROUND(Regressions!N189, 1), NA())</f>
        <v>#N/A</v>
      </c>
      <c r="N179" s="227" t="e">
        <f>IF(ISNUMBER(Regressions!O189),ROUND(Regressions!O189, 1), NA())</f>
        <v>#N/A</v>
      </c>
      <c r="O179" s="332" t="e">
        <f>IF(ISNUMBER(Regressions!Q189),ROUND(Regressions!Q189, 1), NA())</f>
        <v>#N/A</v>
      </c>
      <c r="P179" s="330" t="e">
        <f>IF(ISNUMBER(Regressions!R189),ROUND(Regressions!R189, 1), NA())</f>
        <v>#N/A</v>
      </c>
      <c r="Q179" s="229" t="e">
        <f>IF(ISNUMBER(Regressions!S189),ROUND(Regressions!S189, 1), NA())</f>
        <v>#N/A</v>
      </c>
      <c r="R179" s="331" t="e">
        <f>IF(ISNUMBER(Regressions!T189),ROUND(Regressions!T189, 1), NA())</f>
        <v>#N/A</v>
      </c>
      <c r="S179" s="227" t="e">
        <f>IF(ISNUMBER(Regressions!U189),ROUND(Regressions!U189, 1), NA())</f>
        <v>#N/A</v>
      </c>
    </row>
    <row xmlns:x14ac="http://schemas.microsoft.com/office/spreadsheetml/2009/9/ac" r="180" x14ac:dyDescent="0.2">
      <c r="A180" s="384" t="str">
        <f>IF(ISBLANK(Regressions!A190), " ", Regressions!A190)</f>
        <v>Haiti</v>
      </c>
      <c r="B180" s="385">
        <f>IF(ISBLANK(Regressions!B190), " ", Regressions!B190)</f>
        <v>2021</v>
      </c>
      <c r="C180" s="386" t="str">
        <f>IF(ISBLANK(Regressions!C190), " ", Regressions!C190)</f>
        <v>Secondary</v>
      </c>
      <c r="D180" s="387">
        <f>IF(ISBLANK(Regressions!D190), " ", Regressions!D190)</f>
        <v>1622842</v>
      </c>
      <c r="E180" s="390" t="e">
        <f>IF(ISNUMBER(Regressions!E190),ROUND(Regressions!E190, 1), NA())</f>
        <v>#N/A</v>
      </c>
      <c r="F180" s="388">
        <f>IF(ISNUMBER(Regressions!F190),ROUND(Regressions!F190, 1), NA())</f>
        <v>37.200000000000003</v>
      </c>
      <c r="G180" s="391" t="e">
        <f>IF(ISNUMBER(Regressions!G190),ROUND(Regressions!G190, 1), NA())</f>
        <v>#N/A</v>
      </c>
      <c r="H180" s="389" t="e">
        <f>IF(ISNUMBER(Regressions!H190),ROUND(Regressions!H190, 1), NA())</f>
        <v>#N/A</v>
      </c>
      <c r="I180" s="392">
        <f>IF(ISNUMBER(Regressions!I190),ROUND(Regressions!I190, 1), NA())</f>
        <v>62.8</v>
      </c>
      <c r="J180" s="390" t="e">
        <f>IF(ISNUMBER(Regressions!K190),ROUND(Regressions!K190, 1), NA())</f>
        <v>#N/A</v>
      </c>
      <c r="K180" s="388" t="e">
        <f>IF(ISNUMBER(Regressions!L190),ROUND(Regressions!L190, 1), NA())</f>
        <v>#N/A</v>
      </c>
      <c r="L180" s="393" t="e">
        <f>IF(ISNUMBER(Regressions!M190),ROUND(Regressions!M190, 1), NA())</f>
        <v>#N/A</v>
      </c>
      <c r="M180" s="389" t="e">
        <f>IF(ISNUMBER(Regressions!N190),ROUND(Regressions!N190, 1), NA())</f>
        <v>#N/A</v>
      </c>
      <c r="N180" s="392" t="e">
        <f>IF(ISNUMBER(Regressions!O190),ROUND(Regressions!O190, 1), NA())</f>
        <v>#N/A</v>
      </c>
      <c r="O180" s="390" t="e">
        <f>IF(ISNUMBER(Regressions!Q190),ROUND(Regressions!Q190, 1), NA())</f>
        <v>#N/A</v>
      </c>
      <c r="P180" s="388" t="e">
        <f>IF(ISNUMBER(Regressions!R190),ROUND(Regressions!R190, 1), NA())</f>
        <v>#N/A</v>
      </c>
      <c r="Q180" s="394" t="e">
        <f>IF(ISNUMBER(Regressions!S190),ROUND(Regressions!S190, 1), NA())</f>
        <v>#N/A</v>
      </c>
      <c r="R180" s="389" t="e">
        <f>IF(ISNUMBER(Regressions!T190),ROUND(Regressions!T190, 1), NA())</f>
        <v>#N/A</v>
      </c>
      <c r="S180" s="392" t="e">
        <f>IF(ISNUMBER(Regressions!U190),ROUND(Regressions!U190, 1), NA())</f>
        <v>#N/A</v>
      </c>
      <c r="T180" s="383"/>
      <c r="U180" s="383"/>
      <c r="V180" s="383"/>
      <c r="W180" s="383"/>
      <c r="X180" s="383"/>
      <c r="Y180" s="383"/>
      <c r="Z180" s="383"/>
      <c r="AA180" s="383"/>
      <c r="AB180" s="383"/>
      <c r="AC180" s="383"/>
    </row>
    <row xmlns:x14ac="http://schemas.microsoft.com/office/spreadsheetml/2009/9/ac" r="181" x14ac:dyDescent="0.2">
      <c r="A181" s="326" t="str">
        <f>IF(ISBLANK(Regressions!A191), " ", Regressions!A191)</f>
        <v>Haiti</v>
      </c>
      <c r="B181" s="327">
        <f>IF(ISBLANK(Regressions!B191), " ", Regressions!B191)</f>
        <v>2022</v>
      </c>
      <c r="C181" s="333" t="str">
        <f>IF(ISBLANK(Regressions!C191), " ", Regressions!C191)</f>
        <v>Secondary</v>
      </c>
      <c r="D181" s="329">
        <f>IF(ISBLANK(Regressions!D191), " ", Regressions!D191)</f>
        <v>1630619</v>
      </c>
      <c r="E181" s="225" t="e">
        <f>IF(ISNUMBER(Regressions!E191),ROUND(Regressions!E191, 1), NA())</f>
        <v>#N/A</v>
      </c>
      <c r="F181" s="330">
        <f>IF(ISNUMBER(Regressions!F191),ROUND(Regressions!F191, 1), NA())</f>
        <v>37.200000000000003</v>
      </c>
      <c r="G181" s="226" t="e">
        <f>IF(ISNUMBER(Regressions!G191),ROUND(Regressions!G191, 1), NA())</f>
        <v>#N/A</v>
      </c>
      <c r="H181" s="331" t="e">
        <f>IF(ISNUMBER(Regressions!H191),ROUND(Regressions!H191, 1), NA())</f>
        <v>#N/A</v>
      </c>
      <c r="I181" s="227">
        <f>IF(ISNUMBER(Regressions!I191),ROUND(Regressions!I191, 1), NA())</f>
        <v>62.8</v>
      </c>
      <c r="J181" s="332" t="e">
        <f>IF(ISNUMBER(Regressions!K191),ROUND(Regressions!K191, 1), NA())</f>
        <v>#N/A</v>
      </c>
      <c r="K181" s="330" t="e">
        <f>IF(ISNUMBER(Regressions!L191),ROUND(Regressions!L191, 1), NA())</f>
        <v>#N/A</v>
      </c>
      <c r="L181" s="228" t="e">
        <f>IF(ISNUMBER(Regressions!M191),ROUND(Regressions!M191, 1), NA())</f>
        <v>#N/A</v>
      </c>
      <c r="M181" s="331" t="e">
        <f>IF(ISNUMBER(Regressions!N191),ROUND(Regressions!N191, 1), NA())</f>
        <v>#N/A</v>
      </c>
      <c r="N181" s="227" t="e">
        <f>IF(ISNUMBER(Regressions!O191),ROUND(Regressions!O191, 1), NA())</f>
        <v>#N/A</v>
      </c>
      <c r="O181" s="332" t="e">
        <f>IF(ISNUMBER(Regressions!Q191),ROUND(Regressions!Q191, 1), NA())</f>
        <v>#N/A</v>
      </c>
      <c r="P181" s="330" t="e">
        <f>IF(ISNUMBER(Regressions!R191),ROUND(Regressions!R191, 1), NA())</f>
        <v>#N/A</v>
      </c>
      <c r="Q181" s="229" t="e">
        <f>IF(ISNUMBER(Regressions!S191),ROUND(Regressions!S191, 1), NA())</f>
        <v>#N/A</v>
      </c>
      <c r="R181" s="331" t="e">
        <f>IF(ISNUMBER(Regressions!T191),ROUND(Regressions!T191, 1), NA())</f>
        <v>#N/A</v>
      </c>
      <c r="S181" s="227" t="e">
        <f>IF(ISNUMBER(Regressions!U191),ROUND(Regressions!U191, 1), NA())</f>
        <v>#N/A</v>
      </c>
    </row>
    <row xmlns:x14ac="http://schemas.microsoft.com/office/spreadsheetml/2009/9/ac" r="182" x14ac:dyDescent="0.2">
      <c r="A182" s="334" t="str">
        <f>IF(ISBLANK(Regressions!A192), " ", Regressions!A192)</f>
        <v>Haiti</v>
      </c>
      <c r="B182" s="335">
        <f>IF(ISBLANK(Regressions!B192), " ", Regressions!B192)</f>
        <v>2023</v>
      </c>
      <c r="C182" s="336" t="str">
        <f>IF(ISBLANK(Regressions!C192), " ", Regressions!C192)</f>
        <v>Secondary</v>
      </c>
      <c r="D182" s="337">
        <f>IF(ISBLANK(Regressions!D192), " ", Regressions!D192)</f>
        <v>1641152</v>
      </c>
      <c r="E182" s="338" t="e">
        <f>IF(ISNUMBER(Regressions!E192),ROUND(Regressions!E192, 1), NA())</f>
        <v>#N/A</v>
      </c>
      <c r="F182" s="339" t="e">
        <f>IF(ISNUMBER(Regressions!F192),ROUND(Regressions!F192, 1), NA())</f>
        <v>#N/A</v>
      </c>
      <c r="G182" s="340" t="e">
        <f>IF(ISNUMBER(Regressions!G192),ROUND(Regressions!G192, 1), NA())</f>
        <v>#N/A</v>
      </c>
      <c r="H182" s="341" t="e">
        <f>IF(ISNUMBER(Regressions!H192),ROUND(Regressions!H192, 1), NA())</f>
        <v>#N/A</v>
      </c>
      <c r="I182" s="342" t="e">
        <f>IF(ISNUMBER(Regressions!I192),ROUND(Regressions!I192, 1), NA())</f>
        <v>#N/A</v>
      </c>
      <c r="J182" s="343" t="e">
        <f>IF(ISNUMBER(Regressions!K192),ROUND(Regressions!K192, 1), NA())</f>
        <v>#N/A</v>
      </c>
      <c r="K182" s="339" t="e">
        <f>IF(ISNUMBER(Regressions!L192),ROUND(Regressions!L192, 1), NA())</f>
        <v>#N/A</v>
      </c>
      <c r="L182" s="344" t="e">
        <f>IF(ISNUMBER(Regressions!M192),ROUND(Regressions!M192, 1), NA())</f>
        <v>#N/A</v>
      </c>
      <c r="M182" s="341" t="e">
        <f>IF(ISNUMBER(Regressions!N192),ROUND(Regressions!N192, 1), NA())</f>
        <v>#N/A</v>
      </c>
      <c r="N182" s="342" t="e">
        <f>IF(ISNUMBER(Regressions!O192),ROUND(Regressions!O192, 1), NA())</f>
        <v>#N/A</v>
      </c>
      <c r="O182" s="343" t="e">
        <f>IF(ISNUMBER(Regressions!Q192),ROUND(Regressions!Q192, 1), NA())</f>
        <v>#N/A</v>
      </c>
      <c r="P182" s="339" t="e">
        <f>IF(ISNUMBER(Regressions!R192),ROUND(Regressions!R192, 1), NA())</f>
        <v>#N/A</v>
      </c>
      <c r="Q182" s="345" t="e">
        <f>IF(ISNUMBER(Regressions!S192),ROUND(Regressions!S192, 1), NA())</f>
        <v>#N/A</v>
      </c>
      <c r="R182" s="341" t="e">
        <f>IF(ISNUMBER(Regressions!T192),ROUND(Regressions!T192, 1), NA())</f>
        <v>#N/A</v>
      </c>
      <c r="S182" s="342" t="e">
        <f>IF(ISNUMBER(Regressions!U192),ROUND(Regressions!U192, 1), NA())</f>
        <v>#N/A</v>
      </c>
    </row>
    <row xmlns:x14ac="http://schemas.microsoft.com/office/spreadsheetml/2009/9/ac" r="183" hidden="true" x14ac:dyDescent="0.2">
      <c r="A183" s="326" t="str">
        <f>IF(ISBLANK(Regressions!A193), " ", Regressions!A193)</f>
        <v>Haiti</v>
      </c>
      <c r="B183" s="327">
        <f>IF(ISBLANK(Regressions!B193), " ", Regressions!B193)</f>
        <v>2024</v>
      </c>
      <c r="C183" s="333" t="str">
        <f>IF(ISBLANK(Regressions!C193), " ", Regressions!C193)</f>
        <v>Secondary</v>
      </c>
      <c r="D183" s="329" t="str">
        <f>IF(ISBLANK(Regressions!D193), " ", Regressions!D193)</f>
        <v> </v>
      </c>
      <c r="E183" s="225" t="e">
        <f>IF(ISNUMBER(Regressions!E193),ROUND(Regressions!E193, 1), NA())</f>
        <v>#N/A</v>
      </c>
      <c r="F183" s="330" t="e">
        <f>IF(ISNUMBER(Regressions!F193),ROUND(Regressions!F193, 1), NA())</f>
        <v>#N/A</v>
      </c>
      <c r="G183" s="226" t="e">
        <f>IF(ISNUMBER(Regressions!G193),ROUND(Regressions!G193, 1), NA())</f>
        <v>#N/A</v>
      </c>
      <c r="H183" s="331" t="e">
        <f>IF(ISNUMBER(Regressions!H193),ROUND(Regressions!H193, 1), NA())</f>
        <v>#N/A</v>
      </c>
      <c r="I183" s="227" t="e">
        <f>IF(ISNUMBER(Regressions!I193),ROUND(Regressions!I193, 1), NA())</f>
        <v>#N/A</v>
      </c>
      <c r="J183" s="332" t="e">
        <f>IF(ISNUMBER(Regressions!K193),ROUND(Regressions!K193, 1), NA())</f>
        <v>#N/A</v>
      </c>
      <c r="K183" s="330" t="e">
        <f>IF(ISNUMBER(Regressions!L193),ROUND(Regressions!L193, 1), NA())</f>
        <v>#N/A</v>
      </c>
      <c r="L183" s="228" t="e">
        <f>IF(ISNUMBER(Regressions!M193),ROUND(Regressions!M193, 1), NA())</f>
        <v>#N/A</v>
      </c>
      <c r="M183" s="331" t="e">
        <f>IF(ISNUMBER(Regressions!N193),ROUND(Regressions!N193, 1), NA())</f>
        <v>#N/A</v>
      </c>
      <c r="N183" s="227" t="e">
        <f>IF(ISNUMBER(Regressions!O193),ROUND(Regressions!O193, 1), NA())</f>
        <v>#N/A</v>
      </c>
      <c r="O183" s="332" t="e">
        <f>IF(ISNUMBER(Regressions!Q193),ROUND(Regressions!Q193, 1), NA())</f>
        <v>#N/A</v>
      </c>
      <c r="P183" s="330" t="e">
        <f>IF(ISNUMBER(Regressions!R193),ROUND(Regressions!R193, 1), NA())</f>
        <v>#N/A</v>
      </c>
      <c r="Q183" s="229" t="e">
        <f>IF(ISNUMBER(Regressions!S193),ROUND(Regressions!S193, 1), NA())</f>
        <v>#N/A</v>
      </c>
      <c r="R183" s="331" t="e">
        <f>IF(ISNUMBER(Regressions!T193),ROUND(Regressions!T193, 1), NA())</f>
        <v>#N/A</v>
      </c>
      <c r="S183" s="227" t="e">
        <f>IF(ISNUMBER(Regressions!U193),ROUND(Regressions!U193, 1), NA())</f>
        <v>#N/A</v>
      </c>
    </row>
    <row xmlns:x14ac="http://schemas.microsoft.com/office/spreadsheetml/2009/9/ac" r="184" hidden="true" x14ac:dyDescent="0.2">
      <c r="A184" s="326" t="str">
        <f>IF(ISBLANK(Regressions!A194), " ", Regressions!A194)</f>
        <v>Haiti</v>
      </c>
      <c r="B184" s="327">
        <f>IF(ISBLANK(Regressions!B194), " ", Regressions!B194)</f>
        <v>2025</v>
      </c>
      <c r="C184" s="333" t="str">
        <f>IF(ISBLANK(Regressions!C194), " ", Regressions!C194)</f>
        <v>Secondary</v>
      </c>
      <c r="D184" s="329" t="str">
        <f>IF(ISBLANK(Regressions!D194), " ", Regressions!D194)</f>
        <v> </v>
      </c>
      <c r="E184" s="225" t="e">
        <f>IF(ISNUMBER(Regressions!E194),ROUND(Regressions!E194, 1), NA())</f>
        <v>#N/A</v>
      </c>
      <c r="F184" s="330" t="e">
        <f>IF(ISNUMBER(Regressions!F194),ROUND(Regressions!F194, 1), NA())</f>
        <v>#N/A</v>
      </c>
      <c r="G184" s="226" t="e">
        <f>IF(ISNUMBER(Regressions!G194),ROUND(Regressions!G194, 1), NA())</f>
        <v>#N/A</v>
      </c>
      <c r="H184" s="331" t="e">
        <f>IF(ISNUMBER(Regressions!H194),ROUND(Regressions!H194, 1), NA())</f>
        <v>#N/A</v>
      </c>
      <c r="I184" s="227" t="e">
        <f>IF(ISNUMBER(Regressions!I194),ROUND(Regressions!I194, 1), NA())</f>
        <v>#N/A</v>
      </c>
      <c r="J184" s="332" t="e">
        <f>IF(ISNUMBER(Regressions!K194),ROUND(Regressions!K194, 1), NA())</f>
        <v>#N/A</v>
      </c>
      <c r="K184" s="330" t="e">
        <f>IF(ISNUMBER(Regressions!L194),ROUND(Regressions!L194, 1), NA())</f>
        <v>#N/A</v>
      </c>
      <c r="L184" s="228" t="e">
        <f>IF(ISNUMBER(Regressions!M194),ROUND(Regressions!M194, 1), NA())</f>
        <v>#N/A</v>
      </c>
      <c r="M184" s="331" t="e">
        <f>IF(ISNUMBER(Regressions!N194),ROUND(Regressions!N194, 1), NA())</f>
        <v>#N/A</v>
      </c>
      <c r="N184" s="227" t="e">
        <f>IF(ISNUMBER(Regressions!O194),ROUND(Regressions!O194, 1), NA())</f>
        <v>#N/A</v>
      </c>
      <c r="O184" s="332" t="e">
        <f>IF(ISNUMBER(Regressions!Q194),ROUND(Regressions!Q194, 1), NA())</f>
        <v>#N/A</v>
      </c>
      <c r="P184" s="330" t="e">
        <f>IF(ISNUMBER(Regressions!R194),ROUND(Regressions!R194, 1), NA())</f>
        <v>#N/A</v>
      </c>
      <c r="Q184" s="229" t="e">
        <f>IF(ISNUMBER(Regressions!S194),ROUND(Regressions!S194, 1), NA())</f>
        <v>#N/A</v>
      </c>
      <c r="R184" s="331" t="e">
        <f>IF(ISNUMBER(Regressions!T194),ROUND(Regressions!T194, 1), NA())</f>
        <v>#N/A</v>
      </c>
      <c r="S184" s="227" t="e">
        <f>IF(ISNUMBER(Regressions!U194),ROUND(Regressions!U194, 1), NA())</f>
        <v>#N/A</v>
      </c>
    </row>
    <row xmlns:x14ac="http://schemas.microsoft.com/office/spreadsheetml/2009/9/ac" r="185" hidden="true" x14ac:dyDescent="0.2">
      <c r="A185" s="326" t="str">
        <f>IF(ISBLANK(Regressions!A195), " ", Regressions!A195)</f>
        <v>Haiti</v>
      </c>
      <c r="B185" s="327">
        <f>IF(ISBLANK(Regressions!B195), " ", Regressions!B195)</f>
        <v>2026</v>
      </c>
      <c r="C185" s="333" t="str">
        <f>IF(ISBLANK(Regressions!C195), " ", Regressions!C195)</f>
        <v>Secondary</v>
      </c>
      <c r="D185" s="329" t="str">
        <f>IF(ISBLANK(Regressions!D195), " ", Regressions!D195)</f>
        <v> </v>
      </c>
      <c r="E185" s="225" t="e">
        <f>IF(ISNUMBER(Regressions!E195),ROUND(Regressions!E195, 1), NA())</f>
        <v>#N/A</v>
      </c>
      <c r="F185" s="330" t="e">
        <f>IF(ISNUMBER(Regressions!F195),ROUND(Regressions!F195, 1), NA())</f>
        <v>#N/A</v>
      </c>
      <c r="G185" s="226" t="e">
        <f>IF(ISNUMBER(Regressions!G195),ROUND(Regressions!G195, 1), NA())</f>
        <v>#N/A</v>
      </c>
      <c r="H185" s="331" t="e">
        <f>IF(ISNUMBER(Regressions!H195),ROUND(Regressions!H195, 1), NA())</f>
        <v>#N/A</v>
      </c>
      <c r="I185" s="227" t="e">
        <f>IF(ISNUMBER(Regressions!I195),ROUND(Regressions!I195, 1), NA())</f>
        <v>#N/A</v>
      </c>
      <c r="J185" s="332" t="e">
        <f>IF(ISNUMBER(Regressions!K195),ROUND(Regressions!K195, 1), NA())</f>
        <v>#N/A</v>
      </c>
      <c r="K185" s="330" t="e">
        <f>IF(ISNUMBER(Regressions!L195),ROUND(Regressions!L195, 1), NA())</f>
        <v>#N/A</v>
      </c>
      <c r="L185" s="228" t="e">
        <f>IF(ISNUMBER(Regressions!M195),ROUND(Regressions!M195, 1), NA())</f>
        <v>#N/A</v>
      </c>
      <c r="M185" s="331" t="e">
        <f>IF(ISNUMBER(Regressions!N195),ROUND(Regressions!N195, 1), NA())</f>
        <v>#N/A</v>
      </c>
      <c r="N185" s="227" t="e">
        <f>IF(ISNUMBER(Regressions!O195),ROUND(Regressions!O195, 1), NA())</f>
        <v>#N/A</v>
      </c>
      <c r="O185" s="332" t="e">
        <f>IF(ISNUMBER(Regressions!Q195),ROUND(Regressions!Q195, 1), NA())</f>
        <v>#N/A</v>
      </c>
      <c r="P185" s="330" t="e">
        <f>IF(ISNUMBER(Regressions!R195),ROUND(Regressions!R195, 1), NA())</f>
        <v>#N/A</v>
      </c>
      <c r="Q185" s="229" t="e">
        <f>IF(ISNUMBER(Regressions!S195),ROUND(Regressions!S195, 1), NA())</f>
        <v>#N/A</v>
      </c>
      <c r="R185" s="331" t="e">
        <f>IF(ISNUMBER(Regressions!T195),ROUND(Regressions!T195, 1), NA())</f>
        <v>#N/A</v>
      </c>
      <c r="S185" s="227" t="e">
        <f>IF(ISNUMBER(Regressions!U195),ROUND(Regressions!U195, 1), NA())</f>
        <v>#N/A</v>
      </c>
    </row>
    <row xmlns:x14ac="http://schemas.microsoft.com/office/spreadsheetml/2009/9/ac" r="186" hidden="true" x14ac:dyDescent="0.2">
      <c r="A186" s="326" t="str">
        <f>IF(ISBLANK(Regressions!A196), " ", Regressions!A196)</f>
        <v>Haiti</v>
      </c>
      <c r="B186" s="327">
        <f>IF(ISBLANK(Regressions!B196), " ", Regressions!B196)</f>
        <v>2027</v>
      </c>
      <c r="C186" s="333" t="str">
        <f>IF(ISBLANK(Regressions!C196), " ", Regressions!C196)</f>
        <v>Secondary</v>
      </c>
      <c r="D186" s="329" t="str">
        <f>IF(ISBLANK(Regressions!D196), " ", Regressions!D196)</f>
        <v> </v>
      </c>
      <c r="E186" s="225" t="e">
        <f>IF(ISNUMBER(Regressions!E196),ROUND(Regressions!E196, 1), NA())</f>
        <v>#N/A</v>
      </c>
      <c r="F186" s="330" t="e">
        <f>IF(ISNUMBER(Regressions!F196),ROUND(Regressions!F196, 1), NA())</f>
        <v>#N/A</v>
      </c>
      <c r="G186" s="226" t="e">
        <f>IF(ISNUMBER(Regressions!G196),ROUND(Regressions!G196, 1), NA())</f>
        <v>#N/A</v>
      </c>
      <c r="H186" s="331" t="e">
        <f>IF(ISNUMBER(Regressions!H196),ROUND(Regressions!H196, 1), NA())</f>
        <v>#N/A</v>
      </c>
      <c r="I186" s="227" t="e">
        <f>IF(ISNUMBER(Regressions!I196),ROUND(Regressions!I196, 1), NA())</f>
        <v>#N/A</v>
      </c>
      <c r="J186" s="332" t="e">
        <f>IF(ISNUMBER(Regressions!K196),ROUND(Regressions!K196, 1), NA())</f>
        <v>#N/A</v>
      </c>
      <c r="K186" s="330" t="e">
        <f>IF(ISNUMBER(Regressions!L196),ROUND(Regressions!L196, 1), NA())</f>
        <v>#N/A</v>
      </c>
      <c r="L186" s="228" t="e">
        <f>IF(ISNUMBER(Regressions!M196),ROUND(Regressions!M196, 1), NA())</f>
        <v>#N/A</v>
      </c>
      <c r="M186" s="331" t="e">
        <f>IF(ISNUMBER(Regressions!N196),ROUND(Regressions!N196, 1), NA())</f>
        <v>#N/A</v>
      </c>
      <c r="N186" s="227" t="e">
        <f>IF(ISNUMBER(Regressions!O196),ROUND(Regressions!O196, 1), NA())</f>
        <v>#N/A</v>
      </c>
      <c r="O186" s="332" t="e">
        <f>IF(ISNUMBER(Regressions!Q196),ROUND(Regressions!Q196, 1), NA())</f>
        <v>#N/A</v>
      </c>
      <c r="P186" s="330" t="e">
        <f>IF(ISNUMBER(Regressions!R196),ROUND(Regressions!R196, 1), NA())</f>
        <v>#N/A</v>
      </c>
      <c r="Q186" s="229" t="e">
        <f>IF(ISNUMBER(Regressions!S196),ROUND(Regressions!S196, 1), NA())</f>
        <v>#N/A</v>
      </c>
      <c r="R186" s="331" t="e">
        <f>IF(ISNUMBER(Regressions!T196),ROUND(Regressions!T196, 1), NA())</f>
        <v>#N/A</v>
      </c>
      <c r="S186" s="227" t="e">
        <f>IF(ISNUMBER(Regressions!U196),ROUND(Regressions!U196, 1), NA())</f>
        <v>#N/A</v>
      </c>
    </row>
    <row xmlns:x14ac="http://schemas.microsoft.com/office/spreadsheetml/2009/9/ac" r="187" hidden="true" x14ac:dyDescent="0.2">
      <c r="A187" s="326" t="str">
        <f>IF(ISBLANK(Regressions!A197), " ", Regressions!A197)</f>
        <v>Haiti</v>
      </c>
      <c r="B187" s="327">
        <f>IF(ISBLANK(Regressions!B197), " ", Regressions!B197)</f>
        <v>2028</v>
      </c>
      <c r="C187" s="333" t="str">
        <f>IF(ISBLANK(Regressions!C197), " ", Regressions!C197)</f>
        <v>Secondary</v>
      </c>
      <c r="D187" s="329" t="str">
        <f>IF(ISBLANK(Regressions!D197), " ", Regressions!D197)</f>
        <v> </v>
      </c>
      <c r="E187" s="225" t="e">
        <f>IF(ISNUMBER(Regressions!E197),ROUND(Regressions!E197, 1), NA())</f>
        <v>#N/A</v>
      </c>
      <c r="F187" s="330" t="e">
        <f>IF(ISNUMBER(Regressions!F197),ROUND(Regressions!F197, 1), NA())</f>
        <v>#N/A</v>
      </c>
      <c r="G187" s="226" t="e">
        <f>IF(ISNUMBER(Regressions!G197),ROUND(Regressions!G197, 1), NA())</f>
        <v>#N/A</v>
      </c>
      <c r="H187" s="331" t="e">
        <f>IF(ISNUMBER(Regressions!H197),ROUND(Regressions!H197, 1), NA())</f>
        <v>#N/A</v>
      </c>
      <c r="I187" s="227" t="e">
        <f>IF(ISNUMBER(Regressions!I197),ROUND(Regressions!I197, 1), NA())</f>
        <v>#N/A</v>
      </c>
      <c r="J187" s="332" t="e">
        <f>IF(ISNUMBER(Regressions!K197),ROUND(Regressions!K197, 1), NA())</f>
        <v>#N/A</v>
      </c>
      <c r="K187" s="330" t="e">
        <f>IF(ISNUMBER(Regressions!L197),ROUND(Regressions!L197, 1), NA())</f>
        <v>#N/A</v>
      </c>
      <c r="L187" s="228" t="e">
        <f>IF(ISNUMBER(Regressions!M197),ROUND(Regressions!M197, 1), NA())</f>
        <v>#N/A</v>
      </c>
      <c r="M187" s="331" t="e">
        <f>IF(ISNUMBER(Regressions!N197),ROUND(Regressions!N197, 1), NA())</f>
        <v>#N/A</v>
      </c>
      <c r="N187" s="227" t="e">
        <f>IF(ISNUMBER(Regressions!O197),ROUND(Regressions!O197, 1), NA())</f>
        <v>#N/A</v>
      </c>
      <c r="O187" s="332" t="e">
        <f>IF(ISNUMBER(Regressions!Q197),ROUND(Regressions!Q197, 1), NA())</f>
        <v>#N/A</v>
      </c>
      <c r="P187" s="330" t="e">
        <f>IF(ISNUMBER(Regressions!R197),ROUND(Regressions!R197, 1), NA())</f>
        <v>#N/A</v>
      </c>
      <c r="Q187" s="229" t="e">
        <f>IF(ISNUMBER(Regressions!S197),ROUND(Regressions!S197, 1), NA())</f>
        <v>#N/A</v>
      </c>
      <c r="R187" s="331" t="e">
        <f>IF(ISNUMBER(Regressions!T197),ROUND(Regressions!T197, 1), NA())</f>
        <v>#N/A</v>
      </c>
      <c r="S187" s="227" t="e">
        <f>IF(ISNUMBER(Regressions!U197),ROUND(Regressions!U197, 1), NA())</f>
        <v>#N/A</v>
      </c>
    </row>
    <row xmlns:x14ac="http://schemas.microsoft.com/office/spreadsheetml/2009/9/ac" r="188" hidden="true" x14ac:dyDescent="0.2">
      <c r="A188" s="326" t="str">
        <f>IF(ISBLANK(Regressions!A198), " ", Regressions!A198)</f>
        <v>Haiti</v>
      </c>
      <c r="B188" s="327">
        <f>IF(ISBLANK(Regressions!B198), " ", Regressions!B198)</f>
        <v>2029</v>
      </c>
      <c r="C188" s="333" t="str">
        <f>IF(ISBLANK(Regressions!C198), " ", Regressions!C198)</f>
        <v>Secondary</v>
      </c>
      <c r="D188" s="329" t="str">
        <f>IF(ISBLANK(Regressions!D198), " ", Regressions!D198)</f>
        <v> </v>
      </c>
      <c r="E188" s="225" t="e">
        <f>IF(ISNUMBER(Regressions!E198),ROUND(Regressions!E198, 1), NA())</f>
        <v>#N/A</v>
      </c>
      <c r="F188" s="330" t="e">
        <f>IF(ISNUMBER(Regressions!F198),ROUND(Regressions!F198, 1), NA())</f>
        <v>#N/A</v>
      </c>
      <c r="G188" s="226" t="e">
        <f>IF(ISNUMBER(Regressions!G198),ROUND(Regressions!G198, 1), NA())</f>
        <v>#N/A</v>
      </c>
      <c r="H188" s="331" t="e">
        <f>IF(ISNUMBER(Regressions!H198),ROUND(Regressions!H198, 1), NA())</f>
        <v>#N/A</v>
      </c>
      <c r="I188" s="227" t="e">
        <f>IF(ISNUMBER(Regressions!I198),ROUND(Regressions!I198, 1), NA())</f>
        <v>#N/A</v>
      </c>
      <c r="J188" s="332" t="e">
        <f>IF(ISNUMBER(Regressions!K198),ROUND(Regressions!K198, 1), NA())</f>
        <v>#N/A</v>
      </c>
      <c r="K188" s="330" t="e">
        <f>IF(ISNUMBER(Regressions!L198),ROUND(Regressions!L198, 1), NA())</f>
        <v>#N/A</v>
      </c>
      <c r="L188" s="228" t="e">
        <f>IF(ISNUMBER(Regressions!M198),ROUND(Regressions!M198, 1), NA())</f>
        <v>#N/A</v>
      </c>
      <c r="M188" s="331" t="e">
        <f>IF(ISNUMBER(Regressions!N198),ROUND(Regressions!N198, 1), NA())</f>
        <v>#N/A</v>
      </c>
      <c r="N188" s="227" t="e">
        <f>IF(ISNUMBER(Regressions!O198),ROUND(Regressions!O198, 1), NA())</f>
        <v>#N/A</v>
      </c>
      <c r="O188" s="332" t="e">
        <f>IF(ISNUMBER(Regressions!Q198),ROUND(Regressions!Q198, 1), NA())</f>
        <v>#N/A</v>
      </c>
      <c r="P188" s="330" t="e">
        <f>IF(ISNUMBER(Regressions!R198),ROUND(Regressions!R198, 1), NA())</f>
        <v>#N/A</v>
      </c>
      <c r="Q188" s="229" t="e">
        <f>IF(ISNUMBER(Regressions!S198),ROUND(Regressions!S198, 1), NA())</f>
        <v>#N/A</v>
      </c>
      <c r="R188" s="331" t="e">
        <f>IF(ISNUMBER(Regressions!T198),ROUND(Regressions!T198, 1), NA())</f>
        <v>#N/A</v>
      </c>
      <c r="S188" s="227" t="e">
        <f>IF(ISNUMBER(Regressions!U198),ROUND(Regressions!U198, 1), NA())</f>
        <v>#N/A</v>
      </c>
    </row>
    <row xmlns:x14ac="http://schemas.microsoft.com/office/spreadsheetml/2009/9/ac" r="189" hidden="true" x14ac:dyDescent="0.2">
      <c r="A189" s="326" t="str">
        <f>IF(ISBLANK(Regressions!A199), " ", Regressions!A199)</f>
        <v>Haiti</v>
      </c>
      <c r="B189" s="327">
        <f>IF(ISBLANK(Regressions!B199), " ", Regressions!B199)</f>
        <v>2030</v>
      </c>
      <c r="C189" s="333" t="str">
        <f>IF(ISBLANK(Regressions!C199), " ", Regressions!C199)</f>
        <v>Secondary</v>
      </c>
      <c r="D189" s="329" t="str">
        <f>IF(ISBLANK(Regressions!D199), " ", Regressions!D199)</f>
        <v> </v>
      </c>
      <c r="E189" s="225" t="e">
        <f>IF(ISNUMBER(Regressions!E199),ROUND(Regressions!E199, 1), NA())</f>
        <v>#N/A</v>
      </c>
      <c r="F189" s="330" t="e">
        <f>IF(ISNUMBER(Regressions!F199),ROUND(Regressions!F199, 1), NA())</f>
        <v>#N/A</v>
      </c>
      <c r="G189" s="226" t="e">
        <f>IF(ISNUMBER(Regressions!G199),ROUND(Regressions!G199, 1), NA())</f>
        <v>#N/A</v>
      </c>
      <c r="H189" s="331" t="e">
        <f>IF(ISNUMBER(Regressions!H199),ROUND(Regressions!H199, 1), NA())</f>
        <v>#N/A</v>
      </c>
      <c r="I189" s="227" t="e">
        <f>IF(ISNUMBER(Regressions!I199),ROUND(Regressions!I199, 1), NA())</f>
        <v>#N/A</v>
      </c>
      <c r="J189" s="332" t="e">
        <f>IF(ISNUMBER(Regressions!K199),ROUND(Regressions!K199, 1), NA())</f>
        <v>#N/A</v>
      </c>
      <c r="K189" s="330" t="e">
        <f>IF(ISNUMBER(Regressions!L199),ROUND(Regressions!L199, 1), NA())</f>
        <v>#N/A</v>
      </c>
      <c r="L189" s="228" t="e">
        <f>IF(ISNUMBER(Regressions!M199),ROUND(Regressions!M199, 1), NA())</f>
        <v>#N/A</v>
      </c>
      <c r="M189" s="331" t="e">
        <f>IF(ISNUMBER(Regressions!N199),ROUND(Regressions!N199, 1), NA())</f>
        <v>#N/A</v>
      </c>
      <c r="N189" s="227" t="e">
        <f>IF(ISNUMBER(Regressions!O199),ROUND(Regressions!O199, 1), NA())</f>
        <v>#N/A</v>
      </c>
      <c r="O189" s="332" t="e">
        <f>IF(ISNUMBER(Regressions!Q199),ROUND(Regressions!Q199, 1), NA())</f>
        <v>#N/A</v>
      </c>
      <c r="P189" s="330" t="e">
        <f>IF(ISNUMBER(Regressions!R199),ROUND(Regressions!R199, 1), NA())</f>
        <v>#N/A</v>
      </c>
      <c r="Q189" s="229" t="e">
        <f>IF(ISNUMBER(Regressions!S199),ROUND(Regressions!S199, 1), NA())</f>
        <v>#N/A</v>
      </c>
      <c r="R189" s="331" t="e">
        <f>IF(ISNUMBER(Regressions!T199),ROUND(Regressions!T199, 1), NA())</f>
        <v>#N/A</v>
      </c>
      <c r="S189" s="227" t="e">
        <f>IF(ISNUMBER(Regressions!U199),ROUND(Regressions!U199, 1), NA())</f>
        <v>#N/A</v>
      </c>
    </row>
    <row xmlns:x14ac="http://schemas.microsoft.com/office/spreadsheetml/2009/9/ac" r="211" x14ac:dyDescent="0.2">
      <c r="A211" s="395"/>
      <c r="B211" s="396"/>
      <c r="C211" s="397"/>
      <c r="D211" s="383"/>
      <c r="E211" s="398"/>
      <c r="F211" s="398"/>
      <c r="G211" s="399"/>
      <c r="H211" s="398"/>
      <c r="I211" s="399"/>
      <c r="J211" s="400"/>
      <c r="K211" s="400"/>
      <c r="L211" s="398"/>
      <c r="M211" s="400"/>
      <c r="N211" s="401"/>
      <c r="O211" s="383"/>
      <c r="P211" s="383"/>
      <c r="Q211" s="383"/>
      <c r="R211" s="383"/>
      <c r="S211" s="383"/>
      <c r="T211" s="383"/>
      <c r="U211" s="383"/>
      <c r="V211" s="383"/>
      <c r="W211" s="383"/>
      <c r="X211" s="383"/>
      <c r="Y211" s="383"/>
      <c r="Z211" s="383"/>
      <c r="AA211" s="383"/>
      <c r="AB211" s="383"/>
      <c r="AC211" s="38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51" width="3.875" style="104" customWidth="true"/>
    <col min="52" max="69" width="3.875" style="105"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30" t="s">
        <v>13</v>
      </c>
      <c r="E2" s="36"/>
      <c r="F2" s="36"/>
      <c r="G2" s="50"/>
      <c r="H2" s="36"/>
      <c r="I2" s="36"/>
      <c r="J2" s="50"/>
      <c r="K2" s="38"/>
      <c r="L2" s="38"/>
      <c r="M2" s="50"/>
      <c r="N2" s="38"/>
      <c r="O2" s="38"/>
      <c r="P2" s="50"/>
      <c r="Q2" s="38"/>
      <c r="R2" s="38"/>
      <c r="S2" s="50"/>
      <c r="T2" s="38"/>
      <c r="U2" s="38"/>
      <c r="V2" s="231" t="s">
        <v>14</v>
      </c>
      <c r="W2" s="33"/>
      <c r="X2" s="38"/>
      <c r="Y2" s="38"/>
      <c r="Z2" s="38"/>
      <c r="AA2" s="49"/>
      <c r="AB2" s="38"/>
      <c r="AC2" s="38"/>
      <c r="AD2" s="38"/>
      <c r="AE2" s="38"/>
      <c r="AF2" s="49"/>
      <c r="AG2" s="38"/>
      <c r="AH2" s="38"/>
      <c r="AI2" s="38"/>
      <c r="AJ2" s="38"/>
      <c r="AK2" s="49"/>
      <c r="AL2" s="38"/>
      <c r="AM2" s="38"/>
      <c r="AN2" s="38"/>
      <c r="AO2" s="38"/>
      <c r="AP2" s="49"/>
      <c r="AQ2" s="38"/>
      <c r="AR2" s="38"/>
      <c r="AS2" s="38"/>
      <c r="AT2" s="38"/>
      <c r="AU2" s="49"/>
      <c r="AV2" s="38"/>
      <c r="AW2" s="38"/>
      <c r="AX2" s="38"/>
      <c r="AY2" s="38"/>
      <c r="AZ2" s="106"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6" customFormat="true" ht="140.1" customHeight="true" x14ac:dyDescent="0.2">
      <c r="A4" s="43" t="s">
        <v>5</v>
      </c>
      <c r="B4" s="43" t="s">
        <v>6</v>
      </c>
      <c r="C4" s="43" t="s">
        <v>4</v>
      </c>
      <c r="D4" s="120" t="s">
        <v>25</v>
      </c>
      <c r="E4" s="232" t="s">
        <v>19</v>
      </c>
      <c r="F4" s="233" t="s">
        <v>167</v>
      </c>
      <c r="G4" s="120" t="s">
        <v>25</v>
      </c>
      <c r="H4" s="232" t="s">
        <v>19</v>
      </c>
      <c r="I4" s="233" t="s">
        <v>167</v>
      </c>
      <c r="J4" s="120" t="s">
        <v>25</v>
      </c>
      <c r="K4" s="232" t="s">
        <v>19</v>
      </c>
      <c r="L4" s="233" t="s">
        <v>167</v>
      </c>
      <c r="M4" s="120" t="s">
        <v>25</v>
      </c>
      <c r="N4" s="232" t="s">
        <v>19</v>
      </c>
      <c r="O4" s="233" t="s">
        <v>167</v>
      </c>
      <c r="P4" s="120" t="s">
        <v>25</v>
      </c>
      <c r="Q4" s="232" t="s">
        <v>19</v>
      </c>
      <c r="R4" s="233" t="s">
        <v>167</v>
      </c>
      <c r="S4" s="120" t="s">
        <v>25</v>
      </c>
      <c r="T4" s="232" t="s">
        <v>19</v>
      </c>
      <c r="U4" s="234" t="s">
        <v>167</v>
      </c>
      <c r="V4" s="124" t="s">
        <v>25</v>
      </c>
      <c r="W4" s="125" t="s">
        <v>19</v>
      </c>
      <c r="X4" s="125" t="s">
        <v>21</v>
      </c>
      <c r="Y4" s="125" t="s">
        <v>29</v>
      </c>
      <c r="Z4" s="127" t="s">
        <v>168</v>
      </c>
      <c r="AA4" s="124" t="s">
        <v>25</v>
      </c>
      <c r="AB4" s="125" t="s">
        <v>19</v>
      </c>
      <c r="AC4" s="125" t="s">
        <v>21</v>
      </c>
      <c r="AD4" s="125" t="s">
        <v>29</v>
      </c>
      <c r="AE4" s="127" t="s">
        <v>168</v>
      </c>
      <c r="AF4" s="124" t="s">
        <v>25</v>
      </c>
      <c r="AG4" s="125" t="s">
        <v>19</v>
      </c>
      <c r="AH4" s="125" t="s">
        <v>21</v>
      </c>
      <c r="AI4" s="125" t="s">
        <v>29</v>
      </c>
      <c r="AJ4" s="127" t="s">
        <v>168</v>
      </c>
      <c r="AK4" s="124" t="s">
        <v>25</v>
      </c>
      <c r="AL4" s="125" t="s">
        <v>19</v>
      </c>
      <c r="AM4" s="125" t="s">
        <v>21</v>
      </c>
      <c r="AN4" s="125" t="s">
        <v>29</v>
      </c>
      <c r="AO4" s="127" t="s">
        <v>168</v>
      </c>
      <c r="AP4" s="124" t="s">
        <v>25</v>
      </c>
      <c r="AQ4" s="125" t="s">
        <v>19</v>
      </c>
      <c r="AR4" s="125" t="s">
        <v>21</v>
      </c>
      <c r="AS4" s="125" t="s">
        <v>29</v>
      </c>
      <c r="AT4" s="127" t="s">
        <v>168</v>
      </c>
      <c r="AU4" s="124" t="s">
        <v>25</v>
      </c>
      <c r="AV4" s="125" t="s">
        <v>19</v>
      </c>
      <c r="AW4" s="125" t="s">
        <v>21</v>
      </c>
      <c r="AX4" s="125" t="s">
        <v>29</v>
      </c>
      <c r="AY4" s="128" t="s">
        <v>168</v>
      </c>
      <c r="AZ4" s="129" t="s">
        <v>123</v>
      </c>
      <c r="BA4" s="130" t="s">
        <v>122</v>
      </c>
      <c r="BB4" s="131" t="s">
        <v>169</v>
      </c>
      <c r="BC4" s="129" t="s">
        <v>123</v>
      </c>
      <c r="BD4" s="130" t="s">
        <v>122</v>
      </c>
      <c r="BE4" s="131" t="s">
        <v>169</v>
      </c>
      <c r="BF4" s="129" t="s">
        <v>123</v>
      </c>
      <c r="BG4" s="130" t="s">
        <v>122</v>
      </c>
      <c r="BH4" s="131" t="s">
        <v>169</v>
      </c>
      <c r="BI4" s="129" t="s">
        <v>123</v>
      </c>
      <c r="BJ4" s="130" t="s">
        <v>122</v>
      </c>
      <c r="BK4" s="131" t="s">
        <v>169</v>
      </c>
      <c r="BL4" s="129" t="s">
        <v>123</v>
      </c>
      <c r="BM4" s="130" t="s">
        <v>122</v>
      </c>
      <c r="BN4" s="131" t="s">
        <v>169</v>
      </c>
      <c r="BO4" s="129" t="s">
        <v>123</v>
      </c>
      <c r="BP4" s="130" t="s">
        <v>122</v>
      </c>
      <c r="BQ4" s="131" t="s">
        <v>169</v>
      </c>
      <c r="BS4" s="99" t="s">
        <v>25</v>
      </c>
      <c r="BT4" s="100" t="s">
        <v>19</v>
      </c>
      <c r="BU4" s="51" t="s">
        <v>38</v>
      </c>
      <c r="BV4" s="99" t="s">
        <v>25</v>
      </c>
      <c r="BW4" s="100" t="s">
        <v>19</v>
      </c>
      <c r="BX4" s="76" t="s">
        <v>102</v>
      </c>
      <c r="BY4" s="99" t="s">
        <v>25</v>
      </c>
      <c r="BZ4" s="100" t="s">
        <v>19</v>
      </c>
      <c r="CA4" s="51" t="s">
        <v>38</v>
      </c>
      <c r="CB4" s="99" t="s">
        <v>25</v>
      </c>
      <c r="CC4" s="100" t="s">
        <v>19</v>
      </c>
      <c r="CD4" s="51" t="s">
        <v>38</v>
      </c>
      <c r="CE4" s="99" t="s">
        <v>25</v>
      </c>
      <c r="CF4" s="100" t="s">
        <v>19</v>
      </c>
      <c r="CG4" s="76" t="s">
        <v>38</v>
      </c>
      <c r="CH4" s="99" t="s">
        <v>25</v>
      </c>
      <c r="CI4" s="100" t="s">
        <v>19</v>
      </c>
      <c r="CJ4" s="51" t="s">
        <v>38</v>
      </c>
      <c r="CK4" s="101" t="s">
        <v>25</v>
      </c>
      <c r="CL4" s="102" t="s">
        <v>19</v>
      </c>
      <c r="CM4" s="53" t="s">
        <v>53</v>
      </c>
      <c r="CN4" s="53" t="s">
        <v>58</v>
      </c>
      <c r="CO4" s="77" t="s">
        <v>108</v>
      </c>
      <c r="CP4" s="101" t="s">
        <v>25</v>
      </c>
      <c r="CQ4" s="102" t="s">
        <v>19</v>
      </c>
      <c r="CR4" s="53" t="s">
        <v>53</v>
      </c>
      <c r="CS4" s="53" t="s">
        <v>58</v>
      </c>
      <c r="CT4" s="53" t="s">
        <v>108</v>
      </c>
      <c r="CU4" s="101" t="s">
        <v>25</v>
      </c>
      <c r="CV4" s="102" t="s">
        <v>19</v>
      </c>
      <c r="CW4" s="53" t="s">
        <v>53</v>
      </c>
      <c r="CX4" s="53" t="s">
        <v>58</v>
      </c>
      <c r="CY4" s="77" t="s">
        <v>108</v>
      </c>
      <c r="CZ4" s="101" t="s">
        <v>25</v>
      </c>
      <c r="DA4" s="102" t="s">
        <v>19</v>
      </c>
      <c r="DB4" s="53" t="s">
        <v>53</v>
      </c>
      <c r="DC4" s="53" t="s">
        <v>58</v>
      </c>
      <c r="DD4" s="53" t="s">
        <v>108</v>
      </c>
      <c r="DE4" s="101" t="s">
        <v>25</v>
      </c>
      <c r="DF4" s="102" t="s">
        <v>19</v>
      </c>
      <c r="DG4" s="53" t="s">
        <v>53</v>
      </c>
      <c r="DH4" s="53" t="s">
        <v>58</v>
      </c>
      <c r="DI4" s="77" t="s">
        <v>108</v>
      </c>
      <c r="DJ4" s="101" t="s">
        <v>25</v>
      </c>
      <c r="DK4" s="102" t="s">
        <v>19</v>
      </c>
      <c r="DL4" s="53" t="s">
        <v>53</v>
      </c>
      <c r="DM4" s="53" t="s">
        <v>58</v>
      </c>
      <c r="DN4" s="53" t="s">
        <v>108</v>
      </c>
      <c r="DO4" s="103" t="s">
        <v>109</v>
      </c>
      <c r="DP4" s="52" t="s">
        <v>110</v>
      </c>
      <c r="DQ4" s="52" t="s">
        <v>111</v>
      </c>
      <c r="DR4" s="103" t="s">
        <v>109</v>
      </c>
      <c r="DS4" s="52" t="s">
        <v>110</v>
      </c>
      <c r="DT4" s="52" t="s">
        <v>111</v>
      </c>
      <c r="DU4" s="103" t="s">
        <v>109</v>
      </c>
      <c r="DV4" s="52" t="s">
        <v>110</v>
      </c>
      <c r="DW4" s="52" t="s">
        <v>111</v>
      </c>
      <c r="DX4" s="103" t="s">
        <v>109</v>
      </c>
      <c r="DY4" s="52" t="s">
        <v>110</v>
      </c>
      <c r="DZ4" s="52" t="s">
        <v>111</v>
      </c>
      <c r="EA4" s="103" t="s">
        <v>109</v>
      </c>
      <c r="EB4" s="52" t="s">
        <v>110</v>
      </c>
      <c r="EC4" s="52" t="s">
        <v>111</v>
      </c>
      <c r="ED4" s="103" t="s">
        <v>109</v>
      </c>
      <c r="EE4" s="52" t="s">
        <v>110</v>
      </c>
      <c r="EF4" s="52" t="s">
        <v>111</v>
      </c>
    </row>
    <row xmlns:x14ac="http://schemas.microsoft.com/office/spreadsheetml/2009/9/ac" r="5" ht="48" hidden="true" x14ac:dyDescent="0.2">
      <c r="A5" s="43" t="s">
        <v>39</v>
      </c>
      <c r="B5" s="43" t="s">
        <v>40</v>
      </c>
      <c r="C5" s="43" t="s">
        <v>41</v>
      </c>
      <c r="D5" s="120" t="s">
        <v>133</v>
      </c>
      <c r="E5" s="121" t="s">
        <v>42</v>
      </c>
      <c r="F5" s="122" t="s">
        <v>191</v>
      </c>
      <c r="G5" s="120" t="s">
        <v>134</v>
      </c>
      <c r="H5" s="121" t="s">
        <v>43</v>
      </c>
      <c r="I5" s="122" t="s">
        <v>192</v>
      </c>
      <c r="J5" s="120" t="s">
        <v>135</v>
      </c>
      <c r="K5" s="121" t="s">
        <v>44</v>
      </c>
      <c r="L5" s="122" t="s">
        <v>193</v>
      </c>
      <c r="M5" s="120" t="s">
        <v>136</v>
      </c>
      <c r="N5" s="121" t="s">
        <v>86</v>
      </c>
      <c r="O5" s="122" t="s">
        <v>194</v>
      </c>
      <c r="P5" s="120" t="s">
        <v>137</v>
      </c>
      <c r="Q5" s="121" t="s">
        <v>87</v>
      </c>
      <c r="R5" s="122" t="s">
        <v>195</v>
      </c>
      <c r="S5" s="120" t="s">
        <v>138</v>
      </c>
      <c r="T5" s="121" t="s">
        <v>88</v>
      </c>
      <c r="U5" s="123" t="s">
        <v>196</v>
      </c>
      <c r="V5" s="124" t="s">
        <v>127</v>
      </c>
      <c r="W5" s="125" t="s">
        <v>45</v>
      </c>
      <c r="X5" s="126" t="s">
        <v>65</v>
      </c>
      <c r="Y5" s="126" t="s">
        <v>66</v>
      </c>
      <c r="Z5" s="127" t="s">
        <v>197</v>
      </c>
      <c r="AA5" s="124" t="s">
        <v>128</v>
      </c>
      <c r="AB5" s="125" t="s">
        <v>46</v>
      </c>
      <c r="AC5" s="126" t="s">
        <v>67</v>
      </c>
      <c r="AD5" s="126" t="s">
        <v>68</v>
      </c>
      <c r="AE5" s="127" t="s">
        <v>198</v>
      </c>
      <c r="AF5" s="124" t="s">
        <v>129</v>
      </c>
      <c r="AG5" s="125" t="s">
        <v>47</v>
      </c>
      <c r="AH5" s="126" t="s">
        <v>69</v>
      </c>
      <c r="AI5" s="126" t="s">
        <v>70</v>
      </c>
      <c r="AJ5" s="127" t="s">
        <v>199</v>
      </c>
      <c r="AK5" s="124" t="s">
        <v>130</v>
      </c>
      <c r="AL5" s="125" t="s">
        <v>71</v>
      </c>
      <c r="AM5" s="126" t="s">
        <v>72</v>
      </c>
      <c r="AN5" s="126" t="s">
        <v>73</v>
      </c>
      <c r="AO5" s="127" t="s">
        <v>200</v>
      </c>
      <c r="AP5" s="124" t="s">
        <v>131</v>
      </c>
      <c r="AQ5" s="125" t="s">
        <v>74</v>
      </c>
      <c r="AR5" s="126" t="s">
        <v>75</v>
      </c>
      <c r="AS5" s="126" t="s">
        <v>76</v>
      </c>
      <c r="AT5" s="127" t="s">
        <v>201</v>
      </c>
      <c r="AU5" s="124" t="s">
        <v>132</v>
      </c>
      <c r="AV5" s="125" t="s">
        <v>77</v>
      </c>
      <c r="AW5" s="126" t="s">
        <v>78</v>
      </c>
      <c r="AX5" s="126" t="s">
        <v>79</v>
      </c>
      <c r="AY5" s="128" t="s">
        <v>202</v>
      </c>
      <c r="AZ5" s="129" t="s">
        <v>80</v>
      </c>
      <c r="BA5" s="130" t="s">
        <v>112</v>
      </c>
      <c r="BB5" s="131" t="s">
        <v>203</v>
      </c>
      <c r="BC5" s="129" t="s">
        <v>85</v>
      </c>
      <c r="BD5" s="130" t="s">
        <v>113</v>
      </c>
      <c r="BE5" s="131" t="s">
        <v>204</v>
      </c>
      <c r="BF5" s="129" t="s">
        <v>84</v>
      </c>
      <c r="BG5" s="130" t="s">
        <v>114</v>
      </c>
      <c r="BH5" s="131" t="s">
        <v>205</v>
      </c>
      <c r="BI5" s="129" t="s">
        <v>83</v>
      </c>
      <c r="BJ5" s="130" t="s">
        <v>115</v>
      </c>
      <c r="BK5" s="131" t="s">
        <v>206</v>
      </c>
      <c r="BL5" s="129" t="s">
        <v>82</v>
      </c>
      <c r="BM5" s="130" t="s">
        <v>116</v>
      </c>
      <c r="BN5" s="131" t="s">
        <v>207</v>
      </c>
      <c r="BO5" s="129" t="s">
        <v>81</v>
      </c>
      <c r="BP5" s="130" t="s">
        <v>117</v>
      </c>
      <c r="BQ5" s="131" t="s">
        <v>208</v>
      </c>
    </row>
    <row xmlns:x14ac="http://schemas.microsoft.com/office/spreadsheetml/2009/9/ac" r="6" x14ac:dyDescent="0.2">
      <c r="A6" s="36" t="str">
        <f>IF('Water Data'!$B$2="","",'Water Data'!$B$2)</f>
        <v>HTI_2003_CEN</v>
      </c>
      <c r="B6" s="36" t="str">
        <f>+'Water Data'!C2</f>
        <v>Census</v>
      </c>
      <c r="C6" s="325">
        <f>+IF(ISNUMBER(VALUE(MID(A6,5,4))), VALUE(MID(A6, 5,4)),"")</f>
        <v>2003</v>
      </c>
      <c r="D6" s="82" t="e">
        <f>+IF(AND(ISTEXT('Water Data'!B2),BS6="Yes"),100-'Water Data'!D4,IF(AND(ISTEXT('Water Data'!B2),BS6="No",ISNUMBER('Water Data'!D4)),CONCATENATE("[",ROUND(100-'Water Data'!D4,0),"]"),NA()))</f>
        <v>#N/A</v>
      </c>
      <c r="E6" s="82">
        <f>+IF(AND(ISTEXT('Water Data'!B2),BT6="Yes"),'Water Data'!D6,IF(AND(ISTEXT('Water Data'!B2),BT6="No",ISNUMBER('Water Data'!D6)),CONCATENATE("[",ROUND('Water Data'!D6,0),"]"),NA()))</f>
        <v>23</v>
      </c>
      <c r="F6" s="82" t="e">
        <f>+IF(AND(ISTEXT('Water Data'!B2),BU6="Yes"),'Water Data'!D9,IF(AND(ISTEXT('Water Data'!B2),BU6="No",ISNUMBER('Water Data'!D9)),CONCATENATE("[",ROUND('Water Data'!D9,0),"]"),NA()))</f>
        <v>#N/A</v>
      </c>
      <c r="G6" s="82" t="e">
        <f>+IF(AND(ISTEXT('Water Data'!B2),BV6="Yes"),100-'Water Data'!E4,IF(AND(ISTEXT('Water Data'!B2),BV6="No",ISNUMBER('Water Data'!E4)),CONCATENATE("[",ROUND(100-'Water Data'!E4,0),"]"),NA()))</f>
        <v>#N/A</v>
      </c>
      <c r="H6" s="82" t="e">
        <f>+IF(AND(ISTEXT('Water Data'!B2),BW6="Yes"),'Water Data'!E6,IF(AND(ISTEXT('Water Data'!B2),BW6="No",ISNUMBER('Water Data'!E6)),CONCATENATE("[",ROUND('Water Data'!E6,0),"]"),NA()))</f>
        <v>#N/A</v>
      </c>
      <c r="I6" s="82" t="e">
        <f>+IF(AND(ISTEXT('Water Data'!B2),BX6="Yes"),'Water Data'!E9,IF(AND(ISTEXT('Water Data'!B2),BX6="No",ISNUMBER('Water Data'!E9)),CONCATENATE("[",ROUND('Water Data'!E9,0),"]"),NA()))</f>
        <v>#N/A</v>
      </c>
      <c r="J6" s="82" t="e">
        <f>+IF(AND(ISTEXT('Water Data'!B2),BY6="Yes"),100-'Water Data'!F4,IF(AND(ISTEXT('Water Data'!B2),BY6="No",ISNUMBER('Water Data'!F4)),CONCATENATE("[",ROUND(100-'Water Data'!F4,0),"]"),NA()))</f>
        <v>#N/A</v>
      </c>
      <c r="K6" s="82" t="e">
        <f>+IF(AND(ISTEXT('Water Data'!B2),BZ6="Yes"),'Water Data'!F6,IF(AND(ISTEXT('Water Data'!B2),BZ6="No",ISNUMBER('Water Data'!F6)),CONCATENATE("[",ROUND('Water Data'!F6,0),"]"),NA()))</f>
        <v>#N/A</v>
      </c>
      <c r="L6" s="82" t="e">
        <f>+IF(AND(ISTEXT('Water Data'!B2),CA6="Yes"),'Water Data'!F9,IF(AND(ISTEXT('Water Data'!B2),CA6="No",ISNUMBER('Water Data'!F9)),CONCATENATE("[",ROUND('Water Data'!F9,0),"]"),NA()))</f>
        <v>#N/A</v>
      </c>
      <c r="M6" s="82" t="e">
        <f>+IF(AND(ISTEXT('Water Data'!B2),CB6="Yes"),100-'Water Data'!G4,IF(AND(ISTEXT('Water Data'!B2),CB6="No",ISNUMBER('Water Data'!G4)),CONCATENATE("[",ROUND(100-'Water Data'!G4,0),"]"),NA()))</f>
        <v>#N/A</v>
      </c>
      <c r="N6" s="82" t="e">
        <f>+IF(AND(ISTEXT('Water Data'!B2),CC6="Yes"),'Water Data'!G6,IF(AND(ISTEXT('Water Data'!B2),CC6="No",ISNUMBER('Water Data'!G6)),CONCATENATE("[",ROUND('Water Data'!G6,0),"]"),NA()))</f>
        <v>#N/A</v>
      </c>
      <c r="O6" s="82" t="e">
        <f>+IF(AND(ISTEXT('Water Data'!B2),CD6="Yes"),'Water Data'!G9,IF(AND(ISTEXT('Water Data'!B2),CD6="No",ISNUMBER('Water Data'!G9)),CONCATENATE("[",ROUND('Water Data'!G9,0),"]"),NA()))</f>
        <v>#N/A</v>
      </c>
      <c r="P6" s="82" t="e">
        <f>+IF(AND(ISTEXT('Water Data'!B2),CE6="Yes"),100-'Water Data'!H4,IF(AND(ISTEXT('Water Data'!B2),CE6="No",ISNUMBER('Water Data'!H4)),CONCATENATE("[",ROUND(100-'Water Data'!H4,0),"]"),NA()))</f>
        <v>#N/A</v>
      </c>
      <c r="Q6" s="82" t="e">
        <f>+IF(AND(ISTEXT('Water Data'!B2),CF6="Yes"),'Water Data'!H6,IF(AND(ISTEXT('Water Data'!B2),CF6="No",ISNUMBER('Water Data'!H6)),CONCATENATE("[",ROUND('Water Data'!H6,0),"]"),NA()))</f>
        <v>#N/A</v>
      </c>
      <c r="R6" s="82" t="e">
        <f>+IF(AND(ISTEXT('Water Data'!B2),CG6="Yes"),'Water Data'!H9,IF(AND(ISTEXT('Water Data'!B2),CG6="No",ISNUMBER('Water Data'!H9)),CONCATENATE("[",ROUND('Water Data'!H9,0),"]"),NA()))</f>
        <v>#N/A</v>
      </c>
      <c r="S6" s="82" t="e">
        <f>+IF(AND(ISTEXT('Water Data'!B2),CH6="Yes"),100-'Water Data'!I4,IF(AND(ISTEXT('Water Data'!B2),CH6="No",ISNUMBER('Water Data'!I4)),CONCATENATE("[",ROUND(100-'Water Data'!I4,0),"]"),NA()))</f>
        <v>#N/A</v>
      </c>
      <c r="T6" s="82" t="e">
        <f>+IF(AND(ISTEXT('Water Data'!B2),CI6="Yes"),'Water Data'!I6,IF(AND(ISTEXT('Water Data'!B2),CI6="No",ISNUMBER('Water Data'!I6)),CONCATENATE("[",ROUND('Water Data'!I6,0),"]"),NA()))</f>
        <v>#N/A</v>
      </c>
      <c r="U6" s="82" t="e">
        <f>+IF(AND(ISTEXT('Water Data'!B2),CJ6="Yes"),'Water Data'!I9,IF(AND(ISTEXT('Water Data'!B2),CJ6="No",ISNUMBER('Water Data'!I9)),CONCATENATE("[",ROUND('Water Data'!I9,0),"]"),NA()))</f>
        <v>#N/A</v>
      </c>
      <c r="V6" s="83">
        <f>+IF(AND(ISTEXT('Sanitation Data'!B2),CK6="Yes"),100-'Sanitation Data'!D4,IF(AND(ISTEXT('Sanitation Data'!B2),CK6="No",ISNUMBER('Sanitation Data'!D4)),CONCATENATE("[",ROUND(100-'Sanitation Data'!D4,0),"]"),NA()))</f>
        <v>40</v>
      </c>
      <c r="W6" s="83">
        <f>+IF(AND(ISTEXT('Sanitation Data'!B2),CL6="Yes"),'Sanitation Data'!D6,IF(AND(ISTEXT('Sanitation Data'!B2),CL6="No",ISNUMBER('Sanitation Data'!D6)),CONCATENATE("[",ROUND('Sanitation Data'!D6,0),"]"),NA()))</f>
        <v>20</v>
      </c>
      <c r="X6" s="83" t="e">
        <f>+IF(AND(ISTEXT('Sanitation Data'!B2),CM6="Yes"),'Sanitation Data'!D10,IF(AND(ISTEXT('Sanitation Data'!B2),CM6="No",ISNUMBER('Sanitation Data'!D10)),CONCATENATE("[",ROUND('Sanitation Data'!D10,0),"]"),NA()))</f>
        <v>#N/A</v>
      </c>
      <c r="Y6" s="83" t="e">
        <f>+IF(AND(ISTEXT('Sanitation Data'!B2),CN6="Yes"),'Sanitation Data'!D11,IF(AND(ISTEXT('Sanitation Data'!B2),CN6="No",ISNUMBER('Sanitation Data'!D11)),CONCATENATE("[",ROUND('Sanitation Data'!D11,0),"]"),NA()))</f>
        <v>#N/A</v>
      </c>
      <c r="Z6" s="83" t="e">
        <f>+IF(AND(ISTEXT('Sanitation Data'!B2),CO6="Yes"),'Sanitation Data'!D12,IF(AND(ISTEXT('Sanitation Data'!B2),CO6="No",ISNUMBER('Sanitation Data'!D12)),CONCATENATE("[",ROUND('Sanitation Data'!D12,0),"]"),NA()))</f>
        <v>#N/A</v>
      </c>
      <c r="AA6" s="83" t="e">
        <f>+IF(AND(ISTEXT('Sanitation Data'!B2),CP6="Yes"),100-'Sanitation Data'!E4,IF(AND(ISTEXT('Sanitation Data'!B2),CP6="No",ISNUMBER('Sanitation Data'!E4)),CONCATENATE("[",ROUND(100-'Sanitation Data'!E4,0),"]"),NA()))</f>
        <v>#N/A</v>
      </c>
      <c r="AB6" s="83" t="e">
        <f>+IF(AND(ISTEXT('Sanitation Data'!B2),CQ6="Yes"),'Sanitation Data'!E6,IF(AND(ISTEXT('Sanitation Data'!B2),CQ6="No",ISNUMBER('Sanitation Data'!E6)),CONCATENATE("[",ROUND('Sanitation Data'!E6,0),"]"),NA()))</f>
        <v>#N/A</v>
      </c>
      <c r="AC6" s="83" t="e">
        <f>+IF(AND(ISTEXT('Sanitation Data'!B2),CR6="Yes"),'Sanitation Data'!E10,IF(AND(ISTEXT('Sanitation Data'!B2),CR6="No",ISNUMBER('Sanitation Data'!E10)),CONCATENATE("[",ROUND('Sanitation Data'!E10,0),"]"),NA()))</f>
        <v>#N/A</v>
      </c>
      <c r="AD6" s="83" t="e">
        <f>+IF(AND(ISTEXT('Sanitation Data'!B2),CS6="Yes"),'Sanitation Data'!E11,IF(AND(ISTEXT('Sanitation Data'!B2),CS6="No",ISNUMBER('Sanitation Data'!E11)),CONCATENATE("[",ROUND('Sanitation Data'!E11,0),"]"),NA()))</f>
        <v>#N/A</v>
      </c>
      <c r="AE6" s="83" t="e">
        <f>+IF(AND(ISTEXT('Sanitation Data'!B2),CT6="Yes"),'Sanitation Data'!E12,IF(AND(ISTEXT('Sanitation Data'!B2),CT6="No",ISNUMBER('Sanitation Data'!E12)),CONCATENATE("[",ROUND('Sanitation Data'!E12,0),"]"),NA()))</f>
        <v>#N/A</v>
      </c>
      <c r="AF6" s="83" t="e">
        <f>+IF(AND(ISTEXT('Sanitation Data'!B2),CU6="Yes"),100-'Sanitation Data'!F4,IF(AND(ISTEXT('Sanitation Data'!B2),CU6="No",ISNUMBER('Sanitation Data'!F4)),CONCATENATE("[",ROUND(100-'Sanitation Data'!F4,0),"]"),NA()))</f>
        <v>#N/A</v>
      </c>
      <c r="AG6" s="83" t="e">
        <f>+IF(AND(ISTEXT('Sanitation Data'!B2),CV6="Yes"),'Sanitation Data'!F6,IF(AND(ISTEXT('Sanitation Data'!B2),CV6="No",ISNUMBER('Sanitation Data'!F6)),CONCATENATE("[",ROUND('Sanitation Data'!F6,0),"]"),NA()))</f>
        <v>#N/A</v>
      </c>
      <c r="AH6" s="83" t="e">
        <f>+IF(AND(ISTEXT('Sanitation Data'!B2),CW6="Yes"),'Sanitation Data'!F10,IF(AND(ISTEXT('Sanitation Data'!B2),CW6="No",ISNUMBER('Sanitation Data'!F10)),CONCATENATE("[",ROUND('Sanitation Data'!F10,0),"]"),NA()))</f>
        <v>#N/A</v>
      </c>
      <c r="AI6" s="83" t="e">
        <f>+IF(AND(ISTEXT('Sanitation Data'!B2),CX6="Yes"),'Sanitation Data'!F11,IF(AND(ISTEXT('Sanitation Data'!B2),CX6="No",ISNUMBER('Sanitation Data'!F11)),CONCATENATE("[",ROUND('Sanitation Data'!F11,0),"]"),NA()))</f>
        <v>#N/A</v>
      </c>
      <c r="AJ6" s="83" t="e">
        <f>+IF(AND(ISTEXT('Sanitation Data'!B2),CY6="Yes"),'Sanitation Data'!F12,IF(AND(ISTEXT('Sanitation Data'!B2),CY6="No",ISNUMBER('Sanitation Data'!F12)),CONCATENATE("[",ROUND('Sanitation Data'!F12,0),"]"),NA()))</f>
        <v>#N/A</v>
      </c>
      <c r="AK6" s="83" t="e">
        <f>+IF(AND(ISTEXT('Sanitation Data'!B2),CZ6="Yes"),100-'Sanitation Data'!G4,IF(AND(ISTEXT('Sanitation Data'!B2),CZ6="No",ISNUMBER('Sanitation Data'!G4)),CONCATENATE("[",ROUND(100-'Sanitation Data'!G4,0),"]"),NA()))</f>
        <v>#N/A</v>
      </c>
      <c r="AL6" s="83" t="e">
        <f>+IF(AND(ISTEXT('Sanitation Data'!B2),DA6="Yes"),'Sanitation Data'!G6,IF(AND(ISTEXT('Sanitation Data'!B2),DA6="No",ISNUMBER('Sanitation Data'!G6)),CONCATENATE("[",ROUND('Sanitation Data'!G6,0),"]"),NA()))</f>
        <v>#N/A</v>
      </c>
      <c r="AM6" s="83" t="e">
        <f>+IF(AND(ISTEXT('Sanitation Data'!B2),DB6="Yes"),'Sanitation Data'!G10,IF(AND(ISTEXT('Sanitation Data'!B2),DB6="No",ISNUMBER('Sanitation Data'!G10)),CONCATENATE("[",ROUND('Sanitation Data'!G10,0),"]"),NA()))</f>
        <v>#N/A</v>
      </c>
      <c r="AN6" s="83" t="e">
        <f>+IF(AND(ISTEXT('Sanitation Data'!B2),DC6="Yes"),'Sanitation Data'!G11,IF(AND(ISTEXT('Sanitation Data'!B2),DC6="No",ISNUMBER('Sanitation Data'!G11)),CONCATENATE("[",ROUND('Sanitation Data'!G11,0),"]"),NA()))</f>
        <v>#N/A</v>
      </c>
      <c r="AO6" s="83" t="e">
        <f>+IF(AND(ISTEXT('Sanitation Data'!B2),DD6="Yes"),'Sanitation Data'!G12,IF(AND(ISTEXT('Sanitation Data'!B2),DD6="No",ISNUMBER('Sanitation Data'!G12)),CONCATENATE("[",ROUND('Sanitation Data'!G12,0),"]"),NA()))</f>
        <v>#N/A</v>
      </c>
      <c r="AP6" s="83" t="e">
        <f>+IF(AND(ISTEXT('Sanitation Data'!B2),DE6="Yes"),100-'Sanitation Data'!H4,IF(AND(ISTEXT('Sanitation Data'!B2),DE6="No",ISNUMBER('Sanitation Data'!H4)),CONCATENATE("[",ROUND(100-'Sanitation Data'!H4,0),"]"),NA()))</f>
        <v>#N/A</v>
      </c>
      <c r="AQ6" s="83" t="e">
        <f>+IF(AND(ISTEXT('Sanitation Data'!B2),DF6="Yes"),'Sanitation Data'!H6,IF(AND(ISTEXT('Sanitation Data'!B2),DF6="No",ISTEXT('Sanitation Data'!H6)),CONCATENATE("[",ROUND('Sanitation Data'!H6,0),"]"),NA()))</f>
        <v>#N/A</v>
      </c>
      <c r="AR6" s="83" t="e">
        <f>+IF(AND(ISTEXT('Sanitation Data'!B2),DG6="Yes"),'Sanitation Data'!H10,IF(AND(ISTEXT('Sanitation Data'!B2),DG6="No",ISNUMBER('Sanitation Data'!H10)),CONCATENATE("[",ROUND('Sanitation Data'!H10,0),"]"),NA()))</f>
        <v>#N/A</v>
      </c>
      <c r="AS6" s="83" t="e">
        <f>+IF(AND(ISTEXT('Sanitation Data'!B2),DH6="Yes"),'Sanitation Data'!H11,IF(AND(ISTEXT('Sanitation Data'!B2),DH6="No",ISNUMBER('Sanitation Data'!H11)),CONCATENATE("[",ROUND('Sanitation Data'!H11,0),"]"),NA()))</f>
        <v>#N/A</v>
      </c>
      <c r="AT6" s="83" t="e">
        <f>+IF(AND(ISTEXT('Sanitation Data'!B2),DI6="Yes"),'Sanitation Data'!H12,IF(AND(ISTEXT('Sanitation Data'!B2),DI6="No",ISNUMBER('Sanitation Data'!H12)),CONCATENATE("[",ROUND('Sanitation Data'!H12,0),"]"),NA()))</f>
        <v>#N/A</v>
      </c>
      <c r="AU6" s="83" t="e">
        <f>+IF(AND(ISTEXT('Sanitation Data'!B2),DJ6="Yes"),100-'Sanitation Data'!I4,IF(AND(ISTEXT('Sanitation Data'!B2),DJ6="No",ISNUMBER('Sanitation Data'!I4)),CONCATENATE("[",ROUND(100-'Sanitation Data'!I4,0),"]"),NA()))</f>
        <v>#N/A</v>
      </c>
      <c r="AV6" s="83" t="e">
        <f>+IF(AND(ISTEXT('Sanitation Data'!B2),DK6="Yes"),'Sanitation Data'!I6,IF(AND(ISTEXT('Sanitation Data'!B2),DK6="No",ISNUMBER('Sanitation Data'!I6)),CONCATENATE("[",ROUND('Sanitation Data'!I6,0),"]"),NA()))</f>
        <v>#N/A</v>
      </c>
      <c r="AW6" s="83" t="e">
        <f>+IF(AND(ISTEXT('Sanitation Data'!B2),DL6="Yes"),'Sanitation Data'!I10,IF(AND(ISTEXT('Sanitation Data'!B2),DL6="No",ISNUMBER('Sanitation Data'!I10)),CONCATENATE("[",ROUND('Sanitation Data'!I10,0),"]"),NA()))</f>
        <v>#N/A</v>
      </c>
      <c r="AX6" s="83" t="e">
        <f>+IF(AND(ISTEXT('Sanitation Data'!B2),DM6="Yes"),'Sanitation Data'!I11,IF(AND(ISTEXT('Sanitation Data'!B2),DM6="No",ISNUMBER('Sanitation Data'!I11)),CONCATENATE("[",ROUND('Sanitation Data'!I11,0),"]"),NA()))</f>
        <v>#N/A</v>
      </c>
      <c r="AY6" s="83" t="e">
        <f>+IF(AND(ISTEXT('Sanitation Data'!B2),DN6="Yes"),'Sanitation Data'!I12,IF(AND(ISTEXT('Sanitation Data'!B2),DN6="No",ISNUMBER('Sanitation Data'!I12)),CONCATENATE("[",ROUND('Sanitation Data'!I12,0),"]"),NA()))</f>
        <v>#N/A</v>
      </c>
      <c r="AZ6" s="84" t="e">
        <f>+IF(AND(ISTEXT('Hygiene Data'!B2),DO6="Yes"),'Hygiene Data'!D5,IF(AND(ISTEXT('Hygiene Data'!B2),DO6="No",ISNUMBER('Hygiene Data'!D5)),CONCATENATE("[",ROUND('Hygiene Data'!D5,0),"]"),NA()))</f>
        <v>#N/A</v>
      </c>
      <c r="BA6" s="84" t="e">
        <f>+IF(AND(ISTEXT('Hygiene Data'!B2),DP6="Yes"),'Hygiene Data'!D7,IF(AND(ISTEXT('Hygiene Data'!B2),DP6="No",ISNUMBER('Hygiene Data'!D7)),CONCATENATE("[",ROUND('Hygiene Data'!D7,0),"]"),NA()))</f>
        <v>#N/A</v>
      </c>
      <c r="BB6" s="84" t="e">
        <f>+IF(AND(ISTEXT('Hygiene Data'!B2),DQ6="Yes"),'Hygiene Data'!D9,IF(AND(ISTEXT('Hygiene Data'!B2),DQ6="No",ISNUMBER('Hygiene Data'!D9)),CONCATENATE("[",ROUND('Hygiene Data'!D9,0),"]"),NA()))</f>
        <v>#N/A</v>
      </c>
      <c r="BC6" s="84" t="e">
        <f>+IF(AND(ISTEXT('Hygiene Data'!B2),DR6="Yes"),'Hygiene Data'!E5,IF(AND(ISTEXT('Hygiene Data'!B2),DR6="No",ISNUMBER('Hygiene Data'!E5)),CONCATENATE("[",ROUND('Hygiene Data'!E5,0),"]"),NA()))</f>
        <v>#N/A</v>
      </c>
      <c r="BD6" s="84" t="e">
        <f>+IF(AND(ISTEXT('Hygiene Data'!B2),DS6="Yes"),'Hygiene Data'!E7,IF(AND(ISTEXT('Hygiene Data'!B2),DS6="No",ISNUMBER('Hygiene Data'!E7)),CONCATENATE("[",ROUND('Hygiene Data'!E7,0),"]"),NA()))</f>
        <v>#N/A</v>
      </c>
      <c r="BE6" s="84" t="e">
        <f>+IF(AND(ISTEXT('Hygiene Data'!B2),DT6="Yes"),'Hygiene Data'!E9,IF(AND(ISTEXT('Hygiene Data'!B2),DT6="No",ISNUMBER('Hygiene Data'!E9)),CONCATENATE("[",ROUND('Hygiene Data'!E9,0),"]"),NA()))</f>
        <v>#N/A</v>
      </c>
      <c r="BF6" s="84" t="e">
        <f>+IF(AND(ISTEXT('Hygiene Data'!B2),DU6="Yes"),'Hygiene Data'!F5,IF(AND(ISTEXT('Hygiene Data'!B2),DU6="No",ISNUMBER('Hygiene Data'!F5)),CONCATENATE("[",ROUND('Hygiene Data'!F5,0),"]"),NA()))</f>
        <v>#N/A</v>
      </c>
      <c r="BG6" s="84" t="e">
        <f>+IF(AND(ISTEXT('Hygiene Data'!B2),DV6="Yes"),'Hygiene Data'!F7,IF(AND(ISTEXT('Hygiene Data'!B2),DV6="No",ISNUMBER('Hygiene Data'!F7)),CONCATENATE("[",ROUND('Hygiene Data'!F7,0),"]"),NA()))</f>
        <v>#N/A</v>
      </c>
      <c r="BH6" s="84" t="e">
        <f>+IF(AND(ISTEXT('Hygiene Data'!B2),DW6="Yes"),'Hygiene Data'!F9,IF(AND(ISTEXT('Hygiene Data'!B2),DW6="No",ISNUMBER('Hygiene Data'!F9)),CONCATENATE("[",ROUND('Hygiene Data'!F9,0),"]"),NA()))</f>
        <v>#N/A</v>
      </c>
      <c r="BI6" s="84" t="e">
        <f>+IF(AND(ISTEXT('Hygiene Data'!B2),DX6="Yes"),'Hygiene Data'!G5,IF(AND(ISTEXT('Hygiene Data'!B2),DX6="No",ISNUMBER('Hygiene Data'!G5)),CONCATENATE("[",ROUND('Hygiene Data'!G5,0),"]"),NA()))</f>
        <v>#N/A</v>
      </c>
      <c r="BJ6" s="84" t="e">
        <f>+IF(AND(ISTEXT('Hygiene Data'!B2),DY6="Yes"),'Hygiene Data'!G7,IF(AND(ISTEXT('Hygiene Data'!B2),DY6="No",ISNUMBER('Hygiene Data'!G7)),CONCATENATE("[",ROUND('Hygiene Data'!G7,0),"]"),NA()))</f>
        <v>#N/A</v>
      </c>
      <c r="BK6" s="84" t="e">
        <f>+IF(AND(ISTEXT('Hygiene Data'!B2),DZ6="Yes"),'Hygiene Data'!G9,IF(AND(ISTEXT('Hygiene Data'!B2),DZ6="No",ISNUMBER('Hygiene Data'!G9)),CONCATENATE("[",ROUND('Hygiene Data'!G9,0),"]"),NA()))</f>
        <v>#N/A</v>
      </c>
      <c r="BL6" s="84" t="e">
        <f>+IF(AND(ISTEXT('Hygiene Data'!B2),EA6="Yes"),'Hygiene Data'!H5,IF(AND(ISTEXT('Hygiene Data'!B2),EA6="No",ISNUMBER('Hygiene Data'!H5)),CONCATENATE("[",ROUND('Hygiene Data'!H5,0),"]"),NA()))</f>
        <v>#N/A</v>
      </c>
      <c r="BM6" s="84" t="e">
        <f>+IF(AND(ISTEXT('Hygiene Data'!B2),EB6="Yes"),'Hygiene Data'!H7,IF(AND(ISTEXT('Hygiene Data'!B2),EB6="No",ISNUMBER('Hygiene Data'!H7)),CONCATENATE("[",ROUND('Hygiene Data'!H7,0),"]"),NA()))</f>
        <v>#N/A</v>
      </c>
      <c r="BN6" s="84" t="e">
        <f>+IF(AND(ISTEXT('Hygiene Data'!B2),EC6="Yes"),'Hygiene Data'!H9,IF(AND(ISTEXT('Hygiene Data'!B2),EC6="No",ISNUMBER('Hygiene Data'!H9)),CONCATENATE("[",ROUND('Hygiene Data'!H9,0),"]"),NA()))</f>
        <v>#N/A</v>
      </c>
      <c r="BO6" s="84" t="e">
        <f>+IF(AND(ISTEXT('Hygiene Data'!B2),ED6="Yes"),'Hygiene Data'!I5,IF(AND(ISTEXT('Hygiene Data'!B2),ED6="No",ISNUMBER('Hygiene Data'!I5)),CONCATENATE("[",ROUND('Hygiene Data'!I5,0),"]"),NA()))</f>
        <v>#N/A</v>
      </c>
      <c r="BP6" s="84" t="e">
        <f>+IF(AND(ISTEXT('Hygiene Data'!B2),EE6="Yes"),'Hygiene Data'!I7,IF(AND(ISTEXT('Hygiene Data'!B2),EE6="No",ISNUMBER('Hygiene Data'!I7)),CONCATENATE("[",ROUND('Hygiene Data'!I7,0),"]"),NA()))</f>
        <v>#N/A</v>
      </c>
      <c r="BQ6" s="84" t="e">
        <f>+IF(AND(ISTEXT('Hygiene Data'!B2),EF6="Yes"),'Hygiene Data'!I9,IF(AND(ISTEXT('Hygiene Data'!B2),EF6="No",ISNUMBER('Hygiene Data'!I9)),CONCATENATE("[",ROUND('Hygiene Data'!I9,0),"]"),NA()))</f>
        <v>#N/A</v>
      </c>
      <c r="BR6" s="269"/>
      <c r="BS6" s="269">
        <f>+'Water Data'!D27</f>
        <v>0</v>
      </c>
      <c r="BT6" s="269" t="str">
        <f>+'Water Data'!D28</f>
        <v>Yes</v>
      </c>
      <c r="BU6" s="269">
        <f>+'Water Data'!D29</f>
        <v>0</v>
      </c>
      <c r="BV6" s="269">
        <f>+'Water Data'!E27</f>
        <v>0</v>
      </c>
      <c r="BW6" s="269">
        <f>+'Water Data'!E28</f>
        <v>0</v>
      </c>
      <c r="BX6" s="269">
        <f>+'Water Data'!E29</f>
        <v>0</v>
      </c>
      <c r="BY6" s="269">
        <f>+'Water Data'!F27</f>
        <v>0</v>
      </c>
      <c r="BZ6" s="269">
        <f>+'Water Data'!F28</f>
        <v>0</v>
      </c>
      <c r="CA6" s="269">
        <f>+'Water Data'!F29</f>
        <v>0</v>
      </c>
      <c r="CB6" s="269">
        <f>+'Water Data'!G27</f>
        <v>0</v>
      </c>
      <c r="CC6" s="269">
        <f>+'Water Data'!G28</f>
        <v>0</v>
      </c>
      <c r="CD6" s="269">
        <f>+'Water Data'!G29</f>
        <v>0</v>
      </c>
      <c r="CE6" s="269">
        <f>+'Water Data'!H27</f>
        <v>0</v>
      </c>
      <c r="CF6" s="269">
        <f>+'Water Data'!H28</f>
        <v>0</v>
      </c>
      <c r="CG6" s="269">
        <f>+'Water Data'!H29</f>
        <v>0</v>
      </c>
      <c r="CH6" s="269">
        <f>+'Water Data'!I27</f>
        <v>0</v>
      </c>
      <c r="CI6" s="269">
        <f>+'Water Data'!I28</f>
        <v>0</v>
      </c>
      <c r="CJ6" s="269">
        <f>+'Water Data'!I29</f>
        <v>0</v>
      </c>
      <c r="CK6" s="269" t="str">
        <f>+'Sanitation Data'!D28</f>
        <v>Yes</v>
      </c>
      <c r="CL6" s="269" t="str">
        <f>+'Sanitation Data'!D29</f>
        <v>Yes</v>
      </c>
      <c r="CM6" s="269">
        <f>+'Sanitation Data'!D30</f>
        <v>0</v>
      </c>
      <c r="CN6" s="269">
        <f>+'Sanitation Data'!D31</f>
        <v>0</v>
      </c>
      <c r="CO6" s="269">
        <f>+'Sanitation Data'!D32</f>
        <v>0</v>
      </c>
      <c r="CP6" s="269">
        <f>+'Sanitation Data'!E28</f>
        <v>0</v>
      </c>
      <c r="CQ6" s="269">
        <f>+'Sanitation Data'!E29</f>
        <v>0</v>
      </c>
      <c r="CR6" s="269">
        <f>+'Sanitation Data'!E30</f>
        <v>0</v>
      </c>
      <c r="CS6" s="269">
        <f>+'Sanitation Data'!E31</f>
        <v>0</v>
      </c>
      <c r="CT6" s="269">
        <f>+'Sanitation Data'!E32</f>
        <v>0</v>
      </c>
      <c r="CU6" s="269">
        <f>+'Sanitation Data'!F28</f>
        <v>0</v>
      </c>
      <c r="CV6" s="269">
        <f>+'Sanitation Data'!F29</f>
        <v>0</v>
      </c>
      <c r="CW6" s="269">
        <f>+'Sanitation Data'!F30</f>
        <v>0</v>
      </c>
      <c r="CX6" s="269">
        <f>+'Sanitation Data'!F31</f>
        <v>0</v>
      </c>
      <c r="CY6" s="269">
        <f>+'Sanitation Data'!F32</f>
        <v>0</v>
      </c>
      <c r="CZ6" s="269">
        <f>+'Sanitation Data'!G28</f>
        <v>0</v>
      </c>
      <c r="DA6" s="269">
        <f>+'Sanitation Data'!G29</f>
        <v>0</v>
      </c>
      <c r="DB6" s="269">
        <f>+'Sanitation Data'!G30</f>
        <v>0</v>
      </c>
      <c r="DC6" s="269">
        <f>+'Sanitation Data'!G31</f>
        <v>0</v>
      </c>
      <c r="DD6" s="269">
        <f>+'Sanitation Data'!G32</f>
        <v>0</v>
      </c>
      <c r="DE6" s="269">
        <f>+'Sanitation Data'!H28</f>
        <v>0</v>
      </c>
      <c r="DF6" s="269">
        <f>+'Sanitation Data'!H29</f>
        <v>0</v>
      </c>
      <c r="DG6" s="269">
        <f>+'Sanitation Data'!H30</f>
        <v>0</v>
      </c>
      <c r="DH6" s="269">
        <f>+'Sanitation Data'!H31</f>
        <v>0</v>
      </c>
      <c r="DI6" s="269">
        <f>+'Sanitation Data'!H32</f>
        <v>0</v>
      </c>
      <c r="DJ6" s="269">
        <f>+'Sanitation Data'!I28</f>
        <v>0</v>
      </c>
      <c r="DK6" s="269">
        <f>+'Sanitation Data'!I29</f>
        <v>0</v>
      </c>
      <c r="DL6" s="269">
        <f>+'Sanitation Data'!I30</f>
        <v>0</v>
      </c>
      <c r="DM6" s="269">
        <f>+'Sanitation Data'!I31</f>
        <v>0</v>
      </c>
      <c r="DN6" s="269">
        <f>+'Sanitation Data'!I32</f>
        <v>0</v>
      </c>
      <c r="DO6" s="269">
        <f>+'Hygiene Data'!D11</f>
        <v>0</v>
      </c>
      <c r="DP6" s="269">
        <f>+'Hygiene Data'!D12</f>
        <v>0</v>
      </c>
      <c r="DQ6" s="269">
        <f>+'Hygiene Data'!D13</f>
        <v>0</v>
      </c>
      <c r="DR6" s="269">
        <f>+'Hygiene Data'!E11</f>
        <v>0</v>
      </c>
      <c r="DS6" s="269">
        <f>+'Hygiene Data'!E12</f>
        <v>0</v>
      </c>
      <c r="DT6" s="269">
        <f>+'Hygiene Data'!E13</f>
        <v>0</v>
      </c>
      <c r="DU6" s="269">
        <f>+'Hygiene Data'!F11</f>
        <v>0</v>
      </c>
      <c r="DV6" s="269">
        <f>+'Hygiene Data'!F12</f>
        <v>0</v>
      </c>
      <c r="DW6" s="269">
        <f>+'Hygiene Data'!F13</f>
        <v>0</v>
      </c>
      <c r="DX6" s="269">
        <f>+'Hygiene Data'!G11</f>
        <v>0</v>
      </c>
      <c r="DY6" s="269">
        <f>+'Hygiene Data'!G12</f>
        <v>0</v>
      </c>
      <c r="DZ6" s="269">
        <f>+'Hygiene Data'!G13</f>
        <v>0</v>
      </c>
      <c r="EA6" s="269">
        <f>+'Hygiene Data'!H11</f>
        <v>0</v>
      </c>
      <c r="EB6" s="269">
        <f>+'Hygiene Data'!H12</f>
        <v>0</v>
      </c>
      <c r="EC6" s="269">
        <f>+'Hygiene Data'!H13</f>
        <v>0</v>
      </c>
      <c r="ED6" s="269">
        <f>+'Hygiene Data'!I11</f>
        <v>0</v>
      </c>
      <c r="EE6" s="269">
        <f>+'Hygiene Data'!I12</f>
        <v>0</v>
      </c>
      <c r="EF6" s="269">
        <f>+'Hygiene Data'!I13</f>
        <v>0</v>
      </c>
    </row>
    <row xmlns:x14ac="http://schemas.microsoft.com/office/spreadsheetml/2009/9/ac" r="7" x14ac:dyDescent="0.2">
      <c r="A7" s="36" t="str">
        <f ca="true">+IF(OFFSET('Water Data'!$B$2,0,10*ROW('Water Data'!E1))="","",OFFSET('Water Data'!$B$2,0,10*ROW('Water Data'!E1)))</f>
        <v>HTI_2011_CEN</v>
      </c>
      <c r="B7" s="36" t="str">
        <f ca="true">+IF(OFFSET('Water Data'!$C$2,0,10*ROW('Water Data'!F1))="","",OFFSET('Water Data'!$C$2,0,10*ROW('Water Data'!F1)))</f>
        <v>Census</v>
      </c>
      <c r="C7" s="325">
        <f t="shared" ref="C7:C70" ca="true" si="0">+IF(ISNUMBER(VALUE(MID(A7,5,4))), VALUE(MID(A7, 5,4)),"")</f>
        <v>2011</v>
      </c>
      <c r="D7" s="82"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82">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39.00796439447177</v>
      </c>
      <c r="F7" s="82"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82"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2">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47.166645152962438</v>
      </c>
      <c r="I7" s="82"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2"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2">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32.232822381820128</v>
      </c>
      <c r="L7" s="82"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2"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2"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2"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2"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2">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41.33</v>
      </c>
      <c r="R7" s="82"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82"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2">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29.91</v>
      </c>
      <c r="U7" s="82"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83"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3">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47.707308503162338</v>
      </c>
      <c r="X7" s="83"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3"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3"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83"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3">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54.17580999096424</v>
      </c>
      <c r="AC7" s="83"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3"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3"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3"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3">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42.11598242040948</v>
      </c>
      <c r="AH7" s="83"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3"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3"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3"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3"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3"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3"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3"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3"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3">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50.935000000000002</v>
      </c>
      <c r="AR7" s="83"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3"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3"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83"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3">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34.5</v>
      </c>
      <c r="AW7" s="83"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3"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3"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84"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84"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84"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84"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4"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4"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4"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4"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4"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4"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4"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4"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4"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84"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84"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84"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84"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84"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69"/>
      <c r="BS7" s="269" t="str">
        <f ca="true">+IF(OFFSET('Water Data'!$D$27,0,10*ROW('Water Data'!D1))="","",OFFSET('Water Data'!$D$27,0,10*ROW('Water Data'!D1)))</f>
        <v/>
      </c>
      <c r="BT7" s="269" t="str">
        <f ca="true">+IF(OFFSET('Water Data'!$D$28,0,10*ROW('Water Data'!D1))="","",OFFSET('Water Data'!$D$28,0,10*ROW('Water Data'!D1)))</f>
        <v>Yes</v>
      </c>
      <c r="BU7" s="269" t="str">
        <f ca="true">+IF(OFFSET('Water Data'!$D$29,0,10*ROW('Water Data'!D1))="","",OFFSET('Water Data'!$D$29,0,10*ROW('Water Data'!D1)))</f>
        <v/>
      </c>
      <c r="BV7" s="269" t="str">
        <f ca="true">+IF(OFFSET('Water Data'!$E$27,0,10*ROW('Water Data'!E1))="","",OFFSET('Water Data'!$E$27,0,10*ROW('Water Data'!E1)))</f>
        <v/>
      </c>
      <c r="BW7" s="269" t="str">
        <f ca="true">+IF(OFFSET('Water Data'!$E$28,0,10*ROW('Water Data'!E1))="","",OFFSET('Water Data'!$E$28,0,10*ROW('Water Data'!E1)))</f>
        <v>Yes</v>
      </c>
      <c r="BX7" s="269" t="str">
        <f ca="true">+IF(OFFSET('Water Data'!$E$29,0,10*ROW('Water Data'!E1))="","",OFFSET('Water Data'!$E$29,0,10*ROW('Water Data'!E1)))</f>
        <v/>
      </c>
      <c r="BY7" s="269" t="str">
        <f ca="true">+IF(OFFSET('Water Data'!$F$27,0,10*ROW('Water Data'!F1))="","",OFFSET('Water Data'!$F$27,0,10*ROW('Water Data'!F1)))</f>
        <v/>
      </c>
      <c r="BZ7" s="269" t="str">
        <f ca="true">+IF(OFFSET('Water Data'!$F$28,0,10*ROW('Water Data'!F1))="","",OFFSET('Water Data'!$F$28,0,10*ROW('Water Data'!F1)))</f>
        <v>Yes</v>
      </c>
      <c r="CA7" s="269" t="str">
        <f ca="true">+IF(OFFSET('Water Data'!$F$29,0,10*ROW('Water Data'!F1))="","",OFFSET('Water Data'!$F$29,0,10*ROW('Water Data'!F1)))</f>
        <v/>
      </c>
      <c r="CB7" s="269" t="str">
        <f ca="true">+IF(OFFSET('Water Data'!$G$27,0,10*ROW('Water Data'!G1))="","",OFFSET('Water Data'!$G$27,0,10*ROW('Water Data'!G1)))</f>
        <v/>
      </c>
      <c r="CC7" s="269" t="str">
        <f ca="true">+IF(OFFSET('Water Data'!$G$28,0,10*ROW('Water Data'!G1))="","",OFFSET('Water Data'!$G$28,0,10*ROW('Water Data'!G1)))</f>
        <v/>
      </c>
      <c r="CD7" s="269" t="str">
        <f ca="true">+IF(OFFSET('Water Data'!$G$29,0,10*ROW('Water Data'!G1))="","",OFFSET('Water Data'!$G$29,0,10*ROW('Water Data'!G1)))</f>
        <v/>
      </c>
      <c r="CE7" s="269" t="str">
        <f ca="true">+IF(OFFSET('Water Data'!$H$27,0,10*ROW('Water Data'!H1))="","",OFFSET('Water Data'!$H$27,0,10*ROW('Water Data'!H1)))</f>
        <v/>
      </c>
      <c r="CF7" s="269" t="str">
        <f ca="true">+IF(OFFSET('Water Data'!$H$28,0,10*ROW('Water Data'!H1))="","",OFFSET('Water Data'!$H$28,0,10*ROW('Water Data'!H1)))</f>
        <v>Yes</v>
      </c>
      <c r="CG7" s="269" t="str">
        <f ca="true">+IF(OFFSET('Water Data'!$H$29,0,10*ROW('Water Data'!H1))="","",OFFSET('Water Data'!$H$29,0,10*ROW('Water Data'!H1)))</f>
        <v/>
      </c>
      <c r="CH7" s="269" t="str">
        <f ca="true">+IF(OFFSET('Water Data'!$I$27,0,10*ROW('Water Data'!I1))="","",OFFSET('Water Data'!$I$27,0,10*ROW('Water Data'!I1)))</f>
        <v/>
      </c>
      <c r="CI7" s="269" t="str">
        <f ca="true">+IF(OFFSET('Water Data'!$I$28,0,10*ROW('Water Data'!I1))="","",OFFSET('Water Data'!$I$28,0,10*ROW('Water Data'!I1)))</f>
        <v>Yes</v>
      </c>
      <c r="CJ7" s="269" t="str">
        <f ca="true">+IF(OFFSET('Water Data'!$I$29,0,10*ROW('Water Data'!I1))="","",OFFSET('Water Data'!$I$29,0,10*ROW('Water Data'!I1)))</f>
        <v/>
      </c>
      <c r="CK7" s="269" t="str">
        <f ca="true">+IF(OFFSET('Sanitation Data'!$D$28,0,10*ROW('Sanitation Data'!D1))="","",OFFSET('Sanitation Data'!$D$28,0,10*ROW('Sanitation Data'!D1)))</f>
        <v/>
      </c>
      <c r="CL7" s="269" t="str">
        <f ca="true">+IF(OFFSET('Sanitation Data'!$D$29,0,10*ROW('Sanitation Data'!D1))="","",OFFSET('Sanitation Data'!$D$29,0,10*ROW('Sanitation Data'!D1)))</f>
        <v>Yes</v>
      </c>
      <c r="CM7" s="269" t="str">
        <f ca="true">+IF(OFFSET('Sanitation Data'!$D$30,0,10*ROW('Sanitation Data'!D1))="","",OFFSET('Sanitation Data'!$D$30,0,10*ROW('Sanitation Data'!D1)))</f>
        <v/>
      </c>
      <c r="CN7" s="269" t="str">
        <f ca="true">+IF(OFFSET('Sanitation Data'!$D$31,0,10*ROW('Sanitation Data'!D1))="","",OFFSET('Sanitation Data'!$D$31,0,10*ROW('Sanitation Data'!D1)))</f>
        <v/>
      </c>
      <c r="CO7" s="269" t="str">
        <f ca="true">+IF(OFFSET('Sanitation Data'!$D$32,0,10*ROW('Sanitation Data'!D1))="","",OFFSET('Sanitation Data'!$D$32,0,10*ROW('Sanitation Data'!D1)))</f>
        <v/>
      </c>
      <c r="CP7" s="269" t="str">
        <f ca="true">+IF(OFFSET('Sanitation Data'!$E$28,0,10*ROW('Sanitation Data'!E1))="","",OFFSET('Sanitation Data'!$E$28,0,10*ROW('Sanitation Data'!E1)))</f>
        <v/>
      </c>
      <c r="CQ7" s="269" t="str">
        <f ca="true">+IF(OFFSET('Sanitation Data'!$E$29,0,10*ROW('Sanitation Data'!E1))="","",OFFSET('Sanitation Data'!$E$29,0,10*ROW('Sanitation Data'!E1)))</f>
        <v>Yes</v>
      </c>
      <c r="CR7" s="269" t="str">
        <f ca="true">+IF(OFFSET('Sanitation Data'!$E$30,0,10*ROW('Sanitation Data'!E1))="","",OFFSET('Sanitation Data'!$E$30,0,10*ROW('Sanitation Data'!E1)))</f>
        <v/>
      </c>
      <c r="CS7" s="269" t="str">
        <f ca="true">+IF(OFFSET('Sanitation Data'!$E$31,0,10*ROW('Sanitation Data'!E1))="","",OFFSET('Sanitation Data'!$E$31,0,10*ROW('Sanitation Data'!E1)))</f>
        <v/>
      </c>
      <c r="CT7" s="269" t="str">
        <f ca="true">+IF(OFFSET('Sanitation Data'!$E$32,0,10*ROW('Sanitation Data'!E1))="","",OFFSET('Sanitation Data'!$E$32,0,10*ROW('Sanitation Data'!E1)))</f>
        <v/>
      </c>
      <c r="CU7" s="269" t="str">
        <f ca="true">+IF(OFFSET('Sanitation Data'!$F$28,0,10*ROW('Sanitation Data'!F1))="","",OFFSET('Sanitation Data'!$F$28,0,10*ROW('Sanitation Data'!F1)))</f>
        <v/>
      </c>
      <c r="CV7" s="269" t="str">
        <f ca="true">+IF(OFFSET('Sanitation Data'!$F$29,0,10*ROW('Sanitation Data'!F1))="","",OFFSET('Sanitation Data'!$F$29,0,10*ROW('Sanitation Data'!F1)))</f>
        <v>Yes</v>
      </c>
      <c r="CW7" s="269" t="str">
        <f ca="true">+IF(OFFSET('Sanitation Data'!$F$30,0,10*ROW('Sanitation Data'!F1))="","",OFFSET('Sanitation Data'!$F$30,0,10*ROW('Sanitation Data'!F1)))</f>
        <v/>
      </c>
      <c r="CX7" s="269" t="str">
        <f ca="true">+IF(OFFSET('Sanitation Data'!$F$31,0,10*ROW('Sanitation Data'!F1))="","",OFFSET('Sanitation Data'!$F$31,0,10*ROW('Sanitation Data'!F1)))</f>
        <v/>
      </c>
      <c r="CY7" s="269" t="str">
        <f ca="true">+IF(OFFSET('Sanitation Data'!$F$32,0,10*ROW('Sanitation Data'!F1))="","",OFFSET('Sanitation Data'!$F$32,0,10*ROW('Sanitation Data'!F1)))</f>
        <v/>
      </c>
      <c r="CZ7" s="269" t="str">
        <f ca="true">+IF(OFFSET('Sanitation Data'!$G$28,0,10*ROW('Sanitation Data'!G1))="","",OFFSET('Sanitation Data'!$G$28,0,10*ROW('Sanitation Data'!G1)))</f>
        <v/>
      </c>
      <c r="DA7" s="269" t="str">
        <f ca="true">+IF(OFFSET('Sanitation Data'!$G$29,0,10*ROW('Sanitation Data'!G1))="","",OFFSET('Sanitation Data'!$G$29,0,10*ROW('Sanitation Data'!G1)))</f>
        <v/>
      </c>
      <c r="DB7" s="269" t="str">
        <f ca="true">+IF(OFFSET('Sanitation Data'!$G$30,0,10*ROW('Sanitation Data'!G1))="","",OFFSET('Sanitation Data'!$G$30,0,10*ROW('Sanitation Data'!G1)))</f>
        <v/>
      </c>
      <c r="DC7" s="269" t="str">
        <f ca="true">+IF(OFFSET('Sanitation Data'!$G$31,0,10*ROW('Sanitation Data'!G1))="","",OFFSET('Sanitation Data'!$G$31,0,10*ROW('Sanitation Data'!G1)))</f>
        <v/>
      </c>
      <c r="DD7" s="269" t="str">
        <f ca="true">+IF(OFFSET('Sanitation Data'!$G$32,0,10*ROW('Sanitation Data'!G1))="","",OFFSET('Sanitation Data'!$G$32,0,10*ROW('Sanitation Data'!G1)))</f>
        <v/>
      </c>
      <c r="DE7" s="269" t="str">
        <f ca="true">+IF(OFFSET('Sanitation Data'!$H$28,0,10*ROW('Sanitation Data'!H1))="","",OFFSET('Sanitation Data'!$H$28,0,10*ROW('Sanitation Data'!H1)))</f>
        <v/>
      </c>
      <c r="DF7" s="269" t="str">
        <f ca="true">+IF(OFFSET('Sanitation Data'!$H$29,0,10*ROW('Sanitation Data'!H1))="","",OFFSET('Sanitation Data'!$H$29,0,10*ROW('Sanitation Data'!H1)))</f>
        <v>Yes</v>
      </c>
      <c r="DG7" s="269" t="str">
        <f ca="true">+IF(OFFSET('Sanitation Data'!$H$30,0,10*ROW('Sanitation Data'!H1))="","",OFFSET('Sanitation Data'!$H$30,0,10*ROW('Sanitation Data'!H1)))</f>
        <v/>
      </c>
      <c r="DH7" s="269" t="str">
        <f ca="true">+IF(OFFSET('Sanitation Data'!$H$31,0,10*ROW('Sanitation Data'!H1))="","",OFFSET('Sanitation Data'!$H$31,0,10*ROW('Sanitation Data'!H1)))</f>
        <v/>
      </c>
      <c r="DI7" s="269" t="str">
        <f ca="true">+IF(OFFSET('Sanitation Data'!$H$32,0,10*ROW('Sanitation Data'!H1))="","",OFFSET('Sanitation Data'!$H$32,0,10*ROW('Sanitation Data'!H1)))</f>
        <v/>
      </c>
      <c r="DJ7" s="269" t="str">
        <f ca="true">+IF(OFFSET('Sanitation Data'!$I$28,0,10*ROW('Sanitation Data'!I1))="","",OFFSET('Sanitation Data'!$I$28,0,10*ROW('Sanitation Data'!I1)))</f>
        <v/>
      </c>
      <c r="DK7" s="269" t="str">
        <f ca="true">+IF(OFFSET('Sanitation Data'!$I$29,0,10*ROW('Sanitation Data'!I1))="","",OFFSET('Sanitation Data'!$I$29,0,10*ROW('Sanitation Data'!I1)))</f>
        <v>Yes</v>
      </c>
      <c r="DL7" s="269" t="str">
        <f ca="true">+IF(OFFSET('Sanitation Data'!$I$30,0,10*ROW('Sanitation Data'!I1))="","",OFFSET('Sanitation Data'!$I$30,0,10*ROW('Sanitation Data'!I1)))</f>
        <v/>
      </c>
      <c r="DM7" s="269" t="str">
        <f ca="true">+IF(OFFSET('Sanitation Data'!$I$31,0,10*ROW('Sanitation Data'!I1))="","",OFFSET('Sanitation Data'!$I$31,0,10*ROW('Sanitation Data'!I1)))</f>
        <v/>
      </c>
      <c r="DN7" s="269" t="str">
        <f ca="true">+IF(OFFSET('Sanitation Data'!$I$32,0,10*ROW('Sanitation Data'!I1))="","",OFFSET('Sanitation Data'!$I$32,0,10*ROW('Sanitation Data'!I1)))</f>
        <v/>
      </c>
      <c r="DO7" s="269" t="str">
        <f ca="true">+IF(OFFSET('Hygiene Data'!$D$11,0,10*ROW('Hygiene Data'!D1))="","",OFFSET('Hygiene Data'!$D$11,0,10*ROW('Hygiene Data'!D1)))</f>
        <v/>
      </c>
      <c r="DP7" s="269" t="str">
        <f ca="true">+IF(OFFSET('Hygiene Data'!$D$12,0,10*ROW('Hygiene Data'!D1))="","",OFFSET('Hygiene Data'!$D$12,0,10*ROW('Hygiene Data'!D1)))</f>
        <v/>
      </c>
      <c r="DQ7" s="269" t="str">
        <f ca="true">+IF(OFFSET('Hygiene Data'!$D$13,0,10*ROW('Hygiene Data'!D1))="","",OFFSET('Hygiene Data'!$D$13,0,10*ROW('Hygiene Data'!D1)))</f>
        <v/>
      </c>
      <c r="DR7" s="269" t="str">
        <f ca="true">+IF(OFFSET('Hygiene Data'!$E$11,0,10*ROW('Hygiene Data'!E1))="","",OFFSET('Hygiene Data'!$E$11,0,10*ROW('Hygiene Data'!E1)))</f>
        <v/>
      </c>
      <c r="DS7" s="269" t="str">
        <f ca="true">+IF(OFFSET('Hygiene Data'!$E$12,0,10*ROW('Hygiene Data'!E1))="","",OFFSET('Hygiene Data'!$E$12,0,10*ROW('Hygiene Data'!E1)))</f>
        <v/>
      </c>
      <c r="DT7" s="269" t="str">
        <f ca="true">+IF(OFFSET('Hygiene Data'!$E$13,0,10*ROW('Hygiene Data'!E1))="","",OFFSET('Hygiene Data'!$E$13,0,10*ROW('Hygiene Data'!E1)))</f>
        <v/>
      </c>
      <c r="DU7" s="269" t="str">
        <f ca="true">+IF(OFFSET('Hygiene Data'!$F$11,0,10*ROW('Hygiene Data'!F1))="","",OFFSET('Hygiene Data'!$F$11,0,10*ROW('Hygiene Data'!F1)))</f>
        <v/>
      </c>
      <c r="DV7" s="269" t="str">
        <f ca="true">+IF(OFFSET('Hygiene Data'!$F$12,0,10*ROW('Hygiene Data'!F1))="","",OFFSET('Hygiene Data'!$F$12,0,10*ROW('Hygiene Data'!F1)))</f>
        <v/>
      </c>
      <c r="DW7" s="269" t="str">
        <f ca="true">+IF(OFFSET('Hygiene Data'!$F$13,0,10*ROW('Hygiene Data'!F1))="","",OFFSET('Hygiene Data'!$F$13,0,10*ROW('Hygiene Data'!F1)))</f>
        <v/>
      </c>
      <c r="DX7" s="269" t="str">
        <f ca="true">+IF(OFFSET('Hygiene Data'!$G$11,0,10*ROW('Hygiene Data'!G1))="","",OFFSET('Hygiene Data'!$G$11,0,10*ROW('Hygiene Data'!G1)))</f>
        <v/>
      </c>
      <c r="DY7" s="269" t="str">
        <f ca="true">+IF(OFFSET('Hygiene Data'!$G$12,0,10*ROW('Hygiene Data'!G1))="","",OFFSET('Hygiene Data'!$G$12,0,10*ROW('Hygiene Data'!G1)))</f>
        <v/>
      </c>
      <c r="DZ7" s="269" t="str">
        <f ca="true">+IF(OFFSET('Hygiene Data'!$G$13,0,10*ROW('Hygiene Data'!G1))="","",OFFSET('Hygiene Data'!$G$13,0,10*ROW('Hygiene Data'!G1)))</f>
        <v/>
      </c>
      <c r="EA7" s="269" t="str">
        <f ca="true">+IF(OFFSET('Hygiene Data'!$H$11,0,10*ROW('Hygiene Data'!H1))="","",OFFSET('Hygiene Data'!$H$11,0,10*ROW('Hygiene Data'!H1)))</f>
        <v/>
      </c>
      <c r="EB7" s="269" t="str">
        <f ca="true">+IF(OFFSET('Hygiene Data'!$H$12,0,10*ROW('Hygiene Data'!H1))="","",OFFSET('Hygiene Data'!$H$12,0,10*ROW('Hygiene Data'!H1)))</f>
        <v/>
      </c>
      <c r="EC7" s="269" t="str">
        <f ca="true">+IF(OFFSET('Hygiene Data'!$H$13,0,10*ROW('Hygiene Data'!H1))="","",OFFSET('Hygiene Data'!$H$13,0,10*ROW('Hygiene Data'!H1)))</f>
        <v/>
      </c>
      <c r="ED7" s="269" t="str">
        <f ca="true">+IF(OFFSET('Hygiene Data'!$I$11,0,10*ROW('Hygiene Data'!I1))="","",OFFSET('Hygiene Data'!$I$11,0,10*ROW('Hygiene Data'!I1)))</f>
        <v/>
      </c>
      <c r="EE7" s="269" t="str">
        <f ca="true">+IF(OFFSET('Hygiene Data'!$I$12,0,10*ROW('Hygiene Data'!I1))="","",OFFSET('Hygiene Data'!$I$12,0,10*ROW('Hygiene Data'!I1)))</f>
        <v/>
      </c>
      <c r="EF7" s="269"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HTI_2014_CEN</v>
      </c>
      <c r="B8" s="36" t="str">
        <f ca="true">+IF(OFFSET('Water Data'!$C$2,0,10*ROW('Water Data'!F2))="","",OFFSET('Water Data'!$C$2,0,10*ROW('Water Data'!F2)))</f>
        <v>Census</v>
      </c>
      <c r="C8" s="325">
        <f t="shared" ca="true" si="0"/>
        <v>2014</v>
      </c>
      <c r="D8" s="82"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2">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55.52946701103545</v>
      </c>
      <c r="F8" s="82"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82"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2"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2"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2"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2"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2"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2"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2"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2"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2"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2">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55.52946701103545</v>
      </c>
      <c r="R8" s="82"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82"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2"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2"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83">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87.866870157313926</v>
      </c>
      <c r="W8" s="83" t="str">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[44]</v>
      </c>
      <c r="X8" s="83"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3"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3"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83"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3"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3"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3"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3"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3"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3"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3"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3"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3"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3"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3"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3"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3"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3"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3">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87.866870157313926</v>
      </c>
      <c r="AQ8" s="83" t="str">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[44]</v>
      </c>
      <c r="AR8" s="83"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3"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3"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83"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3"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3"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3"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3"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84"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4"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4"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84"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4"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4"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4"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4"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4"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4"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4"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4"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4"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84"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84"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84"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4"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4"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69"/>
      <c r="BS8" s="269" t="str">
        <f ca="true">+IF(OFFSET('Water Data'!$D$27,0,10*ROW('Water Data'!D2))="","",OFFSET('Water Data'!$D$27,0,10*ROW('Water Data'!D2)))</f>
        <v/>
      </c>
      <c r="BT8" s="269" t="str">
        <f ca="true">+IF(OFFSET('Water Data'!$D$28,0,10*ROW('Water Data'!D2))="","",OFFSET('Water Data'!$D$28,0,10*ROW('Water Data'!D2)))</f>
        <v>Yes</v>
      </c>
      <c r="BU8" s="269" t="str">
        <f ca="true">+IF(OFFSET('Water Data'!$D$29,0,10*ROW('Water Data'!D2))="","",OFFSET('Water Data'!$D$29,0,10*ROW('Water Data'!D2)))</f>
        <v/>
      </c>
      <c r="BV8" s="269" t="str">
        <f ca="true">+IF(OFFSET('Water Data'!$E$27,0,10*ROW('Water Data'!E2))="","",OFFSET('Water Data'!$E$27,0,10*ROW('Water Data'!E2)))</f>
        <v/>
      </c>
      <c r="BW8" s="269" t="str">
        <f ca="true">+IF(OFFSET('Water Data'!$E$28,0,10*ROW('Water Data'!E2))="","",OFFSET('Water Data'!$E$28,0,10*ROW('Water Data'!E2)))</f>
        <v/>
      </c>
      <c r="BX8" s="269" t="str">
        <f ca="true">+IF(OFFSET('Water Data'!$E$29,0,10*ROW('Water Data'!E2))="","",OFFSET('Water Data'!$E$29,0,10*ROW('Water Data'!E2)))</f>
        <v/>
      </c>
      <c r="BY8" s="269" t="str">
        <f ca="true">+IF(OFFSET('Water Data'!$F$27,0,10*ROW('Water Data'!F2))="","",OFFSET('Water Data'!$F$27,0,10*ROW('Water Data'!F2)))</f>
        <v/>
      </c>
      <c r="BZ8" s="269" t="str">
        <f ca="true">+IF(OFFSET('Water Data'!$F$28,0,10*ROW('Water Data'!F2))="","",OFFSET('Water Data'!$F$28,0,10*ROW('Water Data'!F2)))</f>
        <v/>
      </c>
      <c r="CA8" s="269" t="str">
        <f ca="true">+IF(OFFSET('Water Data'!$F$29,0,10*ROW('Water Data'!F2))="","",OFFSET('Water Data'!$F$29,0,10*ROW('Water Data'!F2)))</f>
        <v/>
      </c>
      <c r="CB8" s="269" t="str">
        <f ca="true">+IF(OFFSET('Water Data'!$G$27,0,10*ROW('Water Data'!G2))="","",OFFSET('Water Data'!$G$27,0,10*ROW('Water Data'!G2)))</f>
        <v/>
      </c>
      <c r="CC8" s="269" t="str">
        <f ca="true">+IF(OFFSET('Water Data'!$G$28,0,10*ROW('Water Data'!G2))="","",OFFSET('Water Data'!$G$28,0,10*ROW('Water Data'!G2)))</f>
        <v/>
      </c>
      <c r="CD8" s="269" t="str">
        <f ca="true">+IF(OFFSET('Water Data'!$G$29,0,10*ROW('Water Data'!G2))="","",OFFSET('Water Data'!$G$29,0,10*ROW('Water Data'!G2)))</f>
        <v/>
      </c>
      <c r="CE8" s="269" t="str">
        <f ca="true">+IF(OFFSET('Water Data'!$H$27,0,10*ROW('Water Data'!H2))="","",OFFSET('Water Data'!$H$27,0,10*ROW('Water Data'!H2)))</f>
        <v/>
      </c>
      <c r="CF8" s="269" t="str">
        <f ca="true">+IF(OFFSET('Water Data'!$H$28,0,10*ROW('Water Data'!H2))="","",OFFSET('Water Data'!$H$28,0,10*ROW('Water Data'!H2)))</f>
        <v>Yes</v>
      </c>
      <c r="CG8" s="269" t="str">
        <f ca="true">+IF(OFFSET('Water Data'!$H$29,0,10*ROW('Water Data'!H2))="","",OFFSET('Water Data'!$H$29,0,10*ROW('Water Data'!H2)))</f>
        <v/>
      </c>
      <c r="CH8" s="269" t="str">
        <f ca="true">+IF(OFFSET('Water Data'!$I$27,0,10*ROW('Water Data'!I2))="","",OFFSET('Water Data'!$I$27,0,10*ROW('Water Data'!I2)))</f>
        <v/>
      </c>
      <c r="CI8" s="269" t="str">
        <f ca="true">+IF(OFFSET('Water Data'!$I$28,0,10*ROW('Water Data'!I2))="","",OFFSET('Water Data'!$I$28,0,10*ROW('Water Data'!I2)))</f>
        <v/>
      </c>
      <c r="CJ8" s="269" t="str">
        <f ca="true">+IF(OFFSET('Water Data'!$I$29,0,10*ROW('Water Data'!I2))="","",OFFSET('Water Data'!$I$29,0,10*ROW('Water Data'!I2)))</f>
        <v/>
      </c>
      <c r="CK8" s="269" t="str">
        <f ca="true">+IF(OFFSET('Sanitation Data'!$D$28,0,10*ROW('Sanitation Data'!D2))="","",OFFSET('Sanitation Data'!$D$28,0,10*ROW('Sanitation Data'!D2)))</f>
        <v>Yes</v>
      </c>
      <c r="CL8" s="269" t="str">
        <f ca="true">+IF(OFFSET('Sanitation Data'!$D$29,0,10*ROW('Sanitation Data'!D2))="","",OFFSET('Sanitation Data'!$D$29,0,10*ROW('Sanitation Data'!D2)))</f>
        <v>No</v>
      </c>
      <c r="CM8" s="269" t="str">
        <f ca="true">+IF(OFFSET('Sanitation Data'!$D$30,0,10*ROW('Sanitation Data'!D2))="","",OFFSET('Sanitation Data'!$D$30,0,10*ROW('Sanitation Data'!D2)))</f>
        <v/>
      </c>
      <c r="CN8" s="269" t="str">
        <f ca="true">+IF(OFFSET('Sanitation Data'!$D$31,0,10*ROW('Sanitation Data'!D2))="","",OFFSET('Sanitation Data'!$D$31,0,10*ROW('Sanitation Data'!D2)))</f>
        <v/>
      </c>
      <c r="CO8" s="269" t="str">
        <f ca="true">+IF(OFFSET('Sanitation Data'!$D$32,0,10*ROW('Sanitation Data'!D2))="","",OFFSET('Sanitation Data'!$D$32,0,10*ROW('Sanitation Data'!D2)))</f>
        <v/>
      </c>
      <c r="CP8" s="269" t="str">
        <f ca="true">+IF(OFFSET('Sanitation Data'!$E$28,0,10*ROW('Sanitation Data'!E2))="","",OFFSET('Sanitation Data'!$E$28,0,10*ROW('Sanitation Data'!E2)))</f>
        <v/>
      </c>
      <c r="CQ8" s="269" t="str">
        <f ca="true">+IF(OFFSET('Sanitation Data'!$E$29,0,10*ROW('Sanitation Data'!E2))="","",OFFSET('Sanitation Data'!$E$29,0,10*ROW('Sanitation Data'!E2)))</f>
        <v/>
      </c>
      <c r="CR8" s="269" t="str">
        <f ca="true">+IF(OFFSET('Sanitation Data'!$E$30,0,10*ROW('Sanitation Data'!E2))="","",OFFSET('Sanitation Data'!$E$30,0,10*ROW('Sanitation Data'!E2)))</f>
        <v/>
      </c>
      <c r="CS8" s="269" t="str">
        <f ca="true">+IF(OFFSET('Sanitation Data'!$E$31,0,10*ROW('Sanitation Data'!E2))="","",OFFSET('Sanitation Data'!$E$31,0,10*ROW('Sanitation Data'!E2)))</f>
        <v/>
      </c>
      <c r="CT8" s="269" t="str">
        <f ca="true">+IF(OFFSET('Sanitation Data'!$E$32,0,10*ROW('Sanitation Data'!E2))="","",OFFSET('Sanitation Data'!$E$32,0,10*ROW('Sanitation Data'!E2)))</f>
        <v/>
      </c>
      <c r="CU8" s="269" t="str">
        <f ca="true">+IF(OFFSET('Sanitation Data'!$F$28,0,10*ROW('Sanitation Data'!F2))="","",OFFSET('Sanitation Data'!$F$28,0,10*ROW('Sanitation Data'!F2)))</f>
        <v/>
      </c>
      <c r="CV8" s="269" t="str">
        <f ca="true">+IF(OFFSET('Sanitation Data'!$F$29,0,10*ROW('Sanitation Data'!F2))="","",OFFSET('Sanitation Data'!$F$29,0,10*ROW('Sanitation Data'!F2)))</f>
        <v/>
      </c>
      <c r="CW8" s="269" t="str">
        <f ca="true">+IF(OFFSET('Sanitation Data'!$F$30,0,10*ROW('Sanitation Data'!F2))="","",OFFSET('Sanitation Data'!$F$30,0,10*ROW('Sanitation Data'!F2)))</f>
        <v/>
      </c>
      <c r="CX8" s="269" t="str">
        <f ca="true">+IF(OFFSET('Sanitation Data'!$F$31,0,10*ROW('Sanitation Data'!F2))="","",OFFSET('Sanitation Data'!$F$31,0,10*ROW('Sanitation Data'!F2)))</f>
        <v/>
      </c>
      <c r="CY8" s="269" t="str">
        <f ca="true">+IF(OFFSET('Sanitation Data'!$F$32,0,10*ROW('Sanitation Data'!F2))="","",OFFSET('Sanitation Data'!$F$32,0,10*ROW('Sanitation Data'!F2)))</f>
        <v/>
      </c>
      <c r="CZ8" s="269" t="str">
        <f ca="true">+IF(OFFSET('Sanitation Data'!$G$28,0,10*ROW('Sanitation Data'!G2))="","",OFFSET('Sanitation Data'!$G$28,0,10*ROW('Sanitation Data'!G2)))</f>
        <v/>
      </c>
      <c r="DA8" s="269" t="str">
        <f ca="true">+IF(OFFSET('Sanitation Data'!$G$29,0,10*ROW('Sanitation Data'!G2))="","",OFFSET('Sanitation Data'!$G$29,0,10*ROW('Sanitation Data'!G2)))</f>
        <v/>
      </c>
      <c r="DB8" s="269" t="str">
        <f ca="true">+IF(OFFSET('Sanitation Data'!$G$30,0,10*ROW('Sanitation Data'!G2))="","",OFFSET('Sanitation Data'!$G$30,0,10*ROW('Sanitation Data'!G2)))</f>
        <v/>
      </c>
      <c r="DC8" s="269" t="str">
        <f ca="true">+IF(OFFSET('Sanitation Data'!$G$31,0,10*ROW('Sanitation Data'!G2))="","",OFFSET('Sanitation Data'!$G$31,0,10*ROW('Sanitation Data'!G2)))</f>
        <v/>
      </c>
      <c r="DD8" s="269" t="str">
        <f ca="true">+IF(OFFSET('Sanitation Data'!$G$32,0,10*ROW('Sanitation Data'!G2))="","",OFFSET('Sanitation Data'!$G$32,0,10*ROW('Sanitation Data'!G2)))</f>
        <v/>
      </c>
      <c r="DE8" s="269" t="str">
        <f ca="true">+IF(OFFSET('Sanitation Data'!$H$28,0,10*ROW('Sanitation Data'!H2))="","",OFFSET('Sanitation Data'!$H$28,0,10*ROW('Sanitation Data'!H2)))</f>
        <v>Yes</v>
      </c>
      <c r="DF8" s="269" t="str">
        <f ca="true">+IF(OFFSET('Sanitation Data'!$H$29,0,10*ROW('Sanitation Data'!H2))="","",OFFSET('Sanitation Data'!$H$29,0,10*ROW('Sanitation Data'!H2)))</f>
        <v>No</v>
      </c>
      <c r="DG8" s="269" t="str">
        <f ca="true">+IF(OFFSET('Sanitation Data'!$H$30,0,10*ROW('Sanitation Data'!H2))="","",OFFSET('Sanitation Data'!$H$30,0,10*ROW('Sanitation Data'!H2)))</f>
        <v/>
      </c>
      <c r="DH8" s="269" t="str">
        <f ca="true">+IF(OFFSET('Sanitation Data'!$H$31,0,10*ROW('Sanitation Data'!H2))="","",OFFSET('Sanitation Data'!$H$31,0,10*ROW('Sanitation Data'!H2)))</f>
        <v/>
      </c>
      <c r="DI8" s="269" t="str">
        <f ca="true">+IF(OFFSET('Sanitation Data'!$H$32,0,10*ROW('Sanitation Data'!H2))="","",OFFSET('Sanitation Data'!$H$32,0,10*ROW('Sanitation Data'!H2)))</f>
        <v/>
      </c>
      <c r="DJ8" s="269" t="str">
        <f ca="true">+IF(OFFSET('Sanitation Data'!$I$28,0,10*ROW('Sanitation Data'!I2))="","",OFFSET('Sanitation Data'!$I$28,0,10*ROW('Sanitation Data'!I2)))</f>
        <v/>
      </c>
      <c r="DK8" s="269" t="str">
        <f ca="true">+IF(OFFSET('Sanitation Data'!$I$29,0,10*ROW('Sanitation Data'!I2))="","",OFFSET('Sanitation Data'!$I$29,0,10*ROW('Sanitation Data'!I2)))</f>
        <v/>
      </c>
      <c r="DL8" s="269" t="str">
        <f ca="true">+IF(OFFSET('Sanitation Data'!$I$30,0,10*ROW('Sanitation Data'!I2))="","",OFFSET('Sanitation Data'!$I$30,0,10*ROW('Sanitation Data'!I2)))</f>
        <v/>
      </c>
      <c r="DM8" s="269" t="str">
        <f ca="true">+IF(OFFSET('Sanitation Data'!$I$31,0,10*ROW('Sanitation Data'!I2))="","",OFFSET('Sanitation Data'!$I$31,0,10*ROW('Sanitation Data'!I2)))</f>
        <v/>
      </c>
      <c r="DN8" s="269" t="str">
        <f ca="true">+IF(OFFSET('Sanitation Data'!$I$32,0,10*ROW('Sanitation Data'!I2))="","",OFFSET('Sanitation Data'!$I$32,0,10*ROW('Sanitation Data'!I2)))</f>
        <v/>
      </c>
      <c r="DO8" s="269" t="str">
        <f ca="true">+IF(OFFSET('Hygiene Data'!$D$11,0,10*ROW('Hygiene Data'!D2))="","",OFFSET('Hygiene Data'!$D$11,0,10*ROW('Hygiene Data'!D2)))</f>
        <v/>
      </c>
      <c r="DP8" s="269" t="str">
        <f ca="true">+IF(OFFSET('Hygiene Data'!$D$12,0,10*ROW('Hygiene Data'!D2))="","",OFFSET('Hygiene Data'!$D$12,0,10*ROW('Hygiene Data'!D2)))</f>
        <v/>
      </c>
      <c r="DQ8" s="269" t="str">
        <f ca="true">+IF(OFFSET('Hygiene Data'!$D$13,0,10*ROW('Hygiene Data'!D2))="","",OFFSET('Hygiene Data'!$D$13,0,10*ROW('Hygiene Data'!D2)))</f>
        <v/>
      </c>
      <c r="DR8" s="269" t="str">
        <f ca="true">+IF(OFFSET('Hygiene Data'!$E$11,0,10*ROW('Hygiene Data'!E2))="","",OFFSET('Hygiene Data'!$E$11,0,10*ROW('Hygiene Data'!E2)))</f>
        <v/>
      </c>
      <c r="DS8" s="269" t="str">
        <f ca="true">+IF(OFFSET('Hygiene Data'!$E$12,0,10*ROW('Hygiene Data'!E2))="","",OFFSET('Hygiene Data'!$E$12,0,10*ROW('Hygiene Data'!E2)))</f>
        <v/>
      </c>
      <c r="DT8" s="269" t="str">
        <f ca="true">+IF(OFFSET('Hygiene Data'!$E$13,0,10*ROW('Hygiene Data'!E2))="","",OFFSET('Hygiene Data'!$E$13,0,10*ROW('Hygiene Data'!E2)))</f>
        <v/>
      </c>
      <c r="DU8" s="269" t="str">
        <f ca="true">+IF(OFFSET('Hygiene Data'!$F$11,0,10*ROW('Hygiene Data'!F2))="","",OFFSET('Hygiene Data'!$F$11,0,10*ROW('Hygiene Data'!F2)))</f>
        <v/>
      </c>
      <c r="DV8" s="269" t="str">
        <f ca="true">+IF(OFFSET('Hygiene Data'!$F$12,0,10*ROW('Hygiene Data'!F2))="","",OFFSET('Hygiene Data'!$F$12,0,10*ROW('Hygiene Data'!F2)))</f>
        <v/>
      </c>
      <c r="DW8" s="269" t="str">
        <f ca="true">+IF(OFFSET('Hygiene Data'!$F$13,0,10*ROW('Hygiene Data'!F2))="","",OFFSET('Hygiene Data'!$F$13,0,10*ROW('Hygiene Data'!F2)))</f>
        <v/>
      </c>
      <c r="DX8" s="269" t="str">
        <f ca="true">+IF(OFFSET('Hygiene Data'!$G$11,0,10*ROW('Hygiene Data'!G2))="","",OFFSET('Hygiene Data'!$G$11,0,10*ROW('Hygiene Data'!G2)))</f>
        <v/>
      </c>
      <c r="DY8" s="269" t="str">
        <f ca="true">+IF(OFFSET('Hygiene Data'!$G$12,0,10*ROW('Hygiene Data'!G2))="","",OFFSET('Hygiene Data'!$G$12,0,10*ROW('Hygiene Data'!G2)))</f>
        <v/>
      </c>
      <c r="DZ8" s="269" t="str">
        <f ca="true">+IF(OFFSET('Hygiene Data'!$G$13,0,10*ROW('Hygiene Data'!G2))="","",OFFSET('Hygiene Data'!$G$13,0,10*ROW('Hygiene Data'!G2)))</f>
        <v/>
      </c>
      <c r="EA8" s="269" t="str">
        <f ca="true">+IF(OFFSET('Hygiene Data'!$H$11,0,10*ROW('Hygiene Data'!H2))="","",OFFSET('Hygiene Data'!$H$11,0,10*ROW('Hygiene Data'!H2)))</f>
        <v/>
      </c>
      <c r="EB8" s="269" t="str">
        <f ca="true">+IF(OFFSET('Hygiene Data'!$H$12,0,10*ROW('Hygiene Data'!H2))="","",OFFSET('Hygiene Data'!$H$12,0,10*ROW('Hygiene Data'!H2)))</f>
        <v/>
      </c>
      <c r="EC8" s="269" t="str">
        <f ca="true">+IF(OFFSET('Hygiene Data'!$H$13,0,10*ROW('Hygiene Data'!H2))="","",OFFSET('Hygiene Data'!$H$13,0,10*ROW('Hygiene Data'!H2)))</f>
        <v/>
      </c>
      <c r="ED8" s="269" t="str">
        <f ca="true">+IF(OFFSET('Hygiene Data'!$I$11,0,10*ROW('Hygiene Data'!I2))="","",OFFSET('Hygiene Data'!$I$11,0,10*ROW('Hygiene Data'!I2)))</f>
        <v/>
      </c>
      <c r="EE8" s="269" t="str">
        <f ca="true">+IF(OFFSET('Hygiene Data'!$I$12,0,10*ROW('Hygiene Data'!I2))="","",OFFSET('Hygiene Data'!$I$12,0,10*ROW('Hygiene Data'!I2)))</f>
        <v/>
      </c>
      <c r="EF8" s="269"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HTI_2016_EMIS</v>
      </c>
      <c r="B9" s="36" t="str">
        <f ca="true">+IF(OFFSET('Water Data'!$C$2,0,10*ROW('Water Data'!F3))="","",OFFSET('Water Data'!$C$2,0,10*ROW('Water Data'!F3)))</f>
        <v>EMIS</v>
      </c>
      <c r="C9" s="325">
        <f t="shared" ca="true" si="0"/>
        <v>2016</v>
      </c>
      <c r="D9" s="82"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2">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44.091015305526348</v>
      </c>
      <c r="F9" s="82"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2"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2"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2"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2"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2"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2"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2"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2">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45.616123820052721</v>
      </c>
      <c r="O9" s="82"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2"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2">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45.028041415012943</v>
      </c>
      <c r="R9" s="82"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2"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2">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35.113145181795069</v>
      </c>
      <c r="U9" s="82"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3"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3" t="str">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[56]</v>
      </c>
      <c r="X9" s="83"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3"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3"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3"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3"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3"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3"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3"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3"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3"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3"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3"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3"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3"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3" t="str">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[57]</v>
      </c>
      <c r="AM9" s="83"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3"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3"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3"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3" t="str">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[56]</v>
      </c>
      <c r="AR9" s="83"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3"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3"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3"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3" t="str">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[52]</v>
      </c>
      <c r="AW9" s="83"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3"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3"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4"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4"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4"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84"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4"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4"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4"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4"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4"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4"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4"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4"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4"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4"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4"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4"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4"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4"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69"/>
      <c r="BS9" s="269" t="str">
        <f ca="true">+IF(OFFSET('Water Data'!$D$27,0,10*ROW('Water Data'!D3))="","",OFFSET('Water Data'!$D$27,0,10*ROW('Water Data'!D3)))</f>
        <v/>
      </c>
      <c r="BT9" s="269" t="str">
        <f ca="true">+IF(OFFSET('Water Data'!$D$28,0,10*ROW('Water Data'!D3))="","",OFFSET('Water Data'!$D$28,0,10*ROW('Water Data'!D3)))</f>
        <v>Yes</v>
      </c>
      <c r="BU9" s="269" t="str">
        <f ca="true">+IF(OFFSET('Water Data'!$D$29,0,10*ROW('Water Data'!D3))="","",OFFSET('Water Data'!$D$29,0,10*ROW('Water Data'!D3)))</f>
        <v/>
      </c>
      <c r="BV9" s="269" t="str">
        <f ca="true">+IF(OFFSET('Water Data'!$E$27,0,10*ROW('Water Data'!E3))="","",OFFSET('Water Data'!$E$27,0,10*ROW('Water Data'!E3)))</f>
        <v/>
      </c>
      <c r="BW9" s="269" t="str">
        <f ca="true">+IF(OFFSET('Water Data'!$E$28,0,10*ROW('Water Data'!E3))="","",OFFSET('Water Data'!$E$28,0,10*ROW('Water Data'!E3)))</f>
        <v/>
      </c>
      <c r="BX9" s="269" t="str">
        <f ca="true">+IF(OFFSET('Water Data'!$E$29,0,10*ROW('Water Data'!E3))="","",OFFSET('Water Data'!$E$29,0,10*ROW('Water Data'!E3)))</f>
        <v/>
      </c>
      <c r="BY9" s="269" t="str">
        <f ca="true">+IF(OFFSET('Water Data'!$F$27,0,10*ROW('Water Data'!F3))="","",OFFSET('Water Data'!$F$27,0,10*ROW('Water Data'!F3)))</f>
        <v/>
      </c>
      <c r="BZ9" s="269" t="str">
        <f ca="true">+IF(OFFSET('Water Data'!$F$28,0,10*ROW('Water Data'!F3))="","",OFFSET('Water Data'!$F$28,0,10*ROW('Water Data'!F3)))</f>
        <v/>
      </c>
      <c r="CA9" s="269" t="str">
        <f ca="true">+IF(OFFSET('Water Data'!$F$29,0,10*ROW('Water Data'!F3))="","",OFFSET('Water Data'!$F$29,0,10*ROW('Water Data'!F3)))</f>
        <v/>
      </c>
      <c r="CB9" s="269" t="str">
        <f ca="true">+IF(OFFSET('Water Data'!$G$27,0,10*ROW('Water Data'!G3))="","",OFFSET('Water Data'!$G$27,0,10*ROW('Water Data'!G3)))</f>
        <v/>
      </c>
      <c r="CC9" s="269" t="str">
        <f ca="true">+IF(OFFSET('Water Data'!$G$28,0,10*ROW('Water Data'!G3))="","",OFFSET('Water Data'!$G$28,0,10*ROW('Water Data'!G3)))</f>
        <v>Yes</v>
      </c>
      <c r="CD9" s="269" t="str">
        <f ca="true">+IF(OFFSET('Water Data'!$G$29,0,10*ROW('Water Data'!G3))="","",OFFSET('Water Data'!$G$29,0,10*ROW('Water Data'!G3)))</f>
        <v/>
      </c>
      <c r="CE9" s="269" t="str">
        <f ca="true">+IF(OFFSET('Water Data'!$H$27,0,10*ROW('Water Data'!H3))="","",OFFSET('Water Data'!$H$27,0,10*ROW('Water Data'!H3)))</f>
        <v/>
      </c>
      <c r="CF9" s="269" t="str">
        <f ca="true">+IF(OFFSET('Water Data'!$H$28,0,10*ROW('Water Data'!H3))="","",OFFSET('Water Data'!$H$28,0,10*ROW('Water Data'!H3)))</f>
        <v>Yes</v>
      </c>
      <c r="CG9" s="269" t="str">
        <f ca="true">+IF(OFFSET('Water Data'!$H$29,0,10*ROW('Water Data'!H3))="","",OFFSET('Water Data'!$H$29,0,10*ROW('Water Data'!H3)))</f>
        <v/>
      </c>
      <c r="CH9" s="269" t="str">
        <f ca="true">+IF(OFFSET('Water Data'!$I$27,0,10*ROW('Water Data'!I3))="","",OFFSET('Water Data'!$I$27,0,10*ROW('Water Data'!I3)))</f>
        <v/>
      </c>
      <c r="CI9" s="269" t="str">
        <f ca="true">+IF(OFFSET('Water Data'!$I$28,0,10*ROW('Water Data'!I3))="","",OFFSET('Water Data'!$I$28,0,10*ROW('Water Data'!I3)))</f>
        <v>Yes</v>
      </c>
      <c r="CJ9" s="269" t="str">
        <f ca="true">+IF(OFFSET('Water Data'!$I$29,0,10*ROW('Water Data'!I3))="","",OFFSET('Water Data'!$I$29,0,10*ROW('Water Data'!I3)))</f>
        <v/>
      </c>
      <c r="CK9" s="269" t="str">
        <f ca="true">+IF(OFFSET('Sanitation Data'!$D$28,0,10*ROW('Sanitation Data'!D3))="","",OFFSET('Sanitation Data'!$D$28,0,10*ROW('Sanitation Data'!D3)))</f>
        <v/>
      </c>
      <c r="CL9" s="269" t="str">
        <f ca="true">+IF(OFFSET('Sanitation Data'!$D$29,0,10*ROW('Sanitation Data'!D3))="","",OFFSET('Sanitation Data'!$D$29,0,10*ROW('Sanitation Data'!D3)))</f>
        <v>No</v>
      </c>
      <c r="CM9" s="269" t="str">
        <f ca="true">+IF(OFFSET('Sanitation Data'!$D$30,0,10*ROW('Sanitation Data'!D3))="","",OFFSET('Sanitation Data'!$D$30,0,10*ROW('Sanitation Data'!D3)))</f>
        <v/>
      </c>
      <c r="CN9" s="269" t="str">
        <f ca="true">+IF(OFFSET('Sanitation Data'!$D$31,0,10*ROW('Sanitation Data'!D3))="","",OFFSET('Sanitation Data'!$D$31,0,10*ROW('Sanitation Data'!D3)))</f>
        <v/>
      </c>
      <c r="CO9" s="269" t="str">
        <f ca="true">+IF(OFFSET('Sanitation Data'!$D$32,0,10*ROW('Sanitation Data'!D3))="","",OFFSET('Sanitation Data'!$D$32,0,10*ROW('Sanitation Data'!D3)))</f>
        <v/>
      </c>
      <c r="CP9" s="269" t="str">
        <f ca="true">+IF(OFFSET('Sanitation Data'!$E$28,0,10*ROW('Sanitation Data'!E3))="","",OFFSET('Sanitation Data'!$E$28,0,10*ROW('Sanitation Data'!E3)))</f>
        <v/>
      </c>
      <c r="CQ9" s="269" t="str">
        <f ca="true">+IF(OFFSET('Sanitation Data'!$E$29,0,10*ROW('Sanitation Data'!E3))="","",OFFSET('Sanitation Data'!$E$29,0,10*ROW('Sanitation Data'!E3)))</f>
        <v/>
      </c>
      <c r="CR9" s="269" t="str">
        <f ca="true">+IF(OFFSET('Sanitation Data'!$E$30,0,10*ROW('Sanitation Data'!E3))="","",OFFSET('Sanitation Data'!$E$30,0,10*ROW('Sanitation Data'!E3)))</f>
        <v/>
      </c>
      <c r="CS9" s="269" t="str">
        <f ca="true">+IF(OFFSET('Sanitation Data'!$E$31,0,10*ROW('Sanitation Data'!E3))="","",OFFSET('Sanitation Data'!$E$31,0,10*ROW('Sanitation Data'!E3)))</f>
        <v/>
      </c>
      <c r="CT9" s="269" t="str">
        <f ca="true">+IF(OFFSET('Sanitation Data'!$E$32,0,10*ROW('Sanitation Data'!E3))="","",OFFSET('Sanitation Data'!$E$32,0,10*ROW('Sanitation Data'!E3)))</f>
        <v/>
      </c>
      <c r="CU9" s="269" t="str">
        <f ca="true">+IF(OFFSET('Sanitation Data'!$F$28,0,10*ROW('Sanitation Data'!F3))="","",OFFSET('Sanitation Data'!$F$28,0,10*ROW('Sanitation Data'!F3)))</f>
        <v/>
      </c>
      <c r="CV9" s="269" t="str">
        <f ca="true">+IF(OFFSET('Sanitation Data'!$F$29,0,10*ROW('Sanitation Data'!F3))="","",OFFSET('Sanitation Data'!$F$29,0,10*ROW('Sanitation Data'!F3)))</f>
        <v/>
      </c>
      <c r="CW9" s="269" t="str">
        <f ca="true">+IF(OFFSET('Sanitation Data'!$F$30,0,10*ROW('Sanitation Data'!F3))="","",OFFSET('Sanitation Data'!$F$30,0,10*ROW('Sanitation Data'!F3)))</f>
        <v/>
      </c>
      <c r="CX9" s="269" t="str">
        <f ca="true">+IF(OFFSET('Sanitation Data'!$F$31,0,10*ROW('Sanitation Data'!F3))="","",OFFSET('Sanitation Data'!$F$31,0,10*ROW('Sanitation Data'!F3)))</f>
        <v/>
      </c>
      <c r="CY9" s="269" t="str">
        <f ca="true">+IF(OFFSET('Sanitation Data'!$F$32,0,10*ROW('Sanitation Data'!F3))="","",OFFSET('Sanitation Data'!$F$32,0,10*ROW('Sanitation Data'!F3)))</f>
        <v/>
      </c>
      <c r="CZ9" s="269" t="str">
        <f ca="true">+IF(OFFSET('Sanitation Data'!$G$28,0,10*ROW('Sanitation Data'!G3))="","",OFFSET('Sanitation Data'!$G$28,0,10*ROW('Sanitation Data'!G3)))</f>
        <v/>
      </c>
      <c r="DA9" s="269" t="str">
        <f ca="true">+IF(OFFSET('Sanitation Data'!$G$29,0,10*ROW('Sanitation Data'!G3))="","",OFFSET('Sanitation Data'!$G$29,0,10*ROW('Sanitation Data'!G3)))</f>
        <v>No</v>
      </c>
      <c r="DB9" s="269" t="str">
        <f ca="true">+IF(OFFSET('Sanitation Data'!$G$30,0,10*ROW('Sanitation Data'!G3))="","",OFFSET('Sanitation Data'!$G$30,0,10*ROW('Sanitation Data'!G3)))</f>
        <v/>
      </c>
      <c r="DC9" s="269" t="str">
        <f ca="true">+IF(OFFSET('Sanitation Data'!$G$31,0,10*ROW('Sanitation Data'!G3))="","",OFFSET('Sanitation Data'!$G$31,0,10*ROW('Sanitation Data'!G3)))</f>
        <v/>
      </c>
      <c r="DD9" s="269" t="str">
        <f ca="true">+IF(OFFSET('Sanitation Data'!$G$32,0,10*ROW('Sanitation Data'!G3))="","",OFFSET('Sanitation Data'!$G$32,0,10*ROW('Sanitation Data'!G3)))</f>
        <v/>
      </c>
      <c r="DE9" s="269" t="str">
        <f ca="true">+IF(OFFSET('Sanitation Data'!$H$28,0,10*ROW('Sanitation Data'!H3))="","",OFFSET('Sanitation Data'!$H$28,0,10*ROW('Sanitation Data'!H3)))</f>
        <v/>
      </c>
      <c r="DF9" s="269" t="str">
        <f ca="true">+IF(OFFSET('Sanitation Data'!$H$29,0,10*ROW('Sanitation Data'!H3))="","",OFFSET('Sanitation Data'!$H$29,0,10*ROW('Sanitation Data'!H3)))</f>
        <v>No</v>
      </c>
      <c r="DG9" s="269" t="str">
        <f ca="true">+IF(OFFSET('Sanitation Data'!$H$30,0,10*ROW('Sanitation Data'!H3))="","",OFFSET('Sanitation Data'!$H$30,0,10*ROW('Sanitation Data'!H3)))</f>
        <v/>
      </c>
      <c r="DH9" s="269" t="str">
        <f ca="true">+IF(OFFSET('Sanitation Data'!$H$31,0,10*ROW('Sanitation Data'!H3))="","",OFFSET('Sanitation Data'!$H$31,0,10*ROW('Sanitation Data'!H3)))</f>
        <v/>
      </c>
      <c r="DI9" s="269" t="str">
        <f ca="true">+IF(OFFSET('Sanitation Data'!$H$32,0,10*ROW('Sanitation Data'!H3))="","",OFFSET('Sanitation Data'!$H$32,0,10*ROW('Sanitation Data'!H3)))</f>
        <v/>
      </c>
      <c r="DJ9" s="269" t="str">
        <f ca="true">+IF(OFFSET('Sanitation Data'!$I$28,0,10*ROW('Sanitation Data'!I3))="","",OFFSET('Sanitation Data'!$I$28,0,10*ROW('Sanitation Data'!I3)))</f>
        <v/>
      </c>
      <c r="DK9" s="269" t="str">
        <f ca="true">+IF(OFFSET('Sanitation Data'!$I$29,0,10*ROW('Sanitation Data'!I3))="","",OFFSET('Sanitation Data'!$I$29,0,10*ROW('Sanitation Data'!I3)))</f>
        <v>No</v>
      </c>
      <c r="DL9" s="269" t="str">
        <f ca="true">+IF(OFFSET('Sanitation Data'!$I$30,0,10*ROW('Sanitation Data'!I3))="","",OFFSET('Sanitation Data'!$I$30,0,10*ROW('Sanitation Data'!I3)))</f>
        <v/>
      </c>
      <c r="DM9" s="269" t="str">
        <f ca="true">+IF(OFFSET('Sanitation Data'!$I$31,0,10*ROW('Sanitation Data'!I3))="","",OFFSET('Sanitation Data'!$I$31,0,10*ROW('Sanitation Data'!I3)))</f>
        <v/>
      </c>
      <c r="DN9" s="269" t="str">
        <f ca="true">+IF(OFFSET('Sanitation Data'!$I$32,0,10*ROW('Sanitation Data'!I3))="","",OFFSET('Sanitation Data'!$I$32,0,10*ROW('Sanitation Data'!I3)))</f>
        <v/>
      </c>
      <c r="DO9" s="269" t="str">
        <f ca="true">+IF(OFFSET('Hygiene Data'!$D$11,0,10*ROW('Hygiene Data'!D3))="","",OFFSET('Hygiene Data'!$D$11,0,10*ROW('Hygiene Data'!D3)))</f>
        <v/>
      </c>
      <c r="DP9" s="269" t="str">
        <f ca="true">+IF(OFFSET('Hygiene Data'!$D$12,0,10*ROW('Hygiene Data'!D3))="","",OFFSET('Hygiene Data'!$D$12,0,10*ROW('Hygiene Data'!D3)))</f>
        <v/>
      </c>
      <c r="DQ9" s="269" t="str">
        <f ca="true">+IF(OFFSET('Hygiene Data'!$D$13,0,10*ROW('Hygiene Data'!D3))="","",OFFSET('Hygiene Data'!$D$13,0,10*ROW('Hygiene Data'!D3)))</f>
        <v/>
      </c>
      <c r="DR9" s="269" t="str">
        <f ca="true">+IF(OFFSET('Hygiene Data'!$E$11,0,10*ROW('Hygiene Data'!E3))="","",OFFSET('Hygiene Data'!$E$11,0,10*ROW('Hygiene Data'!E3)))</f>
        <v/>
      </c>
      <c r="DS9" s="269" t="str">
        <f ca="true">+IF(OFFSET('Hygiene Data'!$E$12,0,10*ROW('Hygiene Data'!E3))="","",OFFSET('Hygiene Data'!$E$12,0,10*ROW('Hygiene Data'!E3)))</f>
        <v/>
      </c>
      <c r="DT9" s="269" t="str">
        <f ca="true">+IF(OFFSET('Hygiene Data'!$E$13,0,10*ROW('Hygiene Data'!E3))="","",OFFSET('Hygiene Data'!$E$13,0,10*ROW('Hygiene Data'!E3)))</f>
        <v/>
      </c>
      <c r="DU9" s="269" t="str">
        <f ca="true">+IF(OFFSET('Hygiene Data'!$F$11,0,10*ROW('Hygiene Data'!F3))="","",OFFSET('Hygiene Data'!$F$11,0,10*ROW('Hygiene Data'!F3)))</f>
        <v/>
      </c>
      <c r="DV9" s="269" t="str">
        <f ca="true">+IF(OFFSET('Hygiene Data'!$F$12,0,10*ROW('Hygiene Data'!F3))="","",OFFSET('Hygiene Data'!$F$12,0,10*ROW('Hygiene Data'!F3)))</f>
        <v/>
      </c>
      <c r="DW9" s="269" t="str">
        <f ca="true">+IF(OFFSET('Hygiene Data'!$F$13,0,10*ROW('Hygiene Data'!F3))="","",OFFSET('Hygiene Data'!$F$13,0,10*ROW('Hygiene Data'!F3)))</f>
        <v/>
      </c>
      <c r="DX9" s="269" t="str">
        <f ca="true">+IF(OFFSET('Hygiene Data'!$G$11,0,10*ROW('Hygiene Data'!G3))="","",OFFSET('Hygiene Data'!$G$11,0,10*ROW('Hygiene Data'!G3)))</f>
        <v/>
      </c>
      <c r="DY9" s="269" t="str">
        <f ca="true">+IF(OFFSET('Hygiene Data'!$G$12,0,10*ROW('Hygiene Data'!G3))="","",OFFSET('Hygiene Data'!$G$12,0,10*ROW('Hygiene Data'!G3)))</f>
        <v/>
      </c>
      <c r="DZ9" s="269" t="str">
        <f ca="true">+IF(OFFSET('Hygiene Data'!$G$13,0,10*ROW('Hygiene Data'!G3))="","",OFFSET('Hygiene Data'!$G$13,0,10*ROW('Hygiene Data'!G3)))</f>
        <v/>
      </c>
      <c r="EA9" s="269" t="str">
        <f ca="true">+IF(OFFSET('Hygiene Data'!$H$11,0,10*ROW('Hygiene Data'!H3))="","",OFFSET('Hygiene Data'!$H$11,0,10*ROW('Hygiene Data'!H3)))</f>
        <v/>
      </c>
      <c r="EB9" s="269" t="str">
        <f ca="true">+IF(OFFSET('Hygiene Data'!$H$12,0,10*ROW('Hygiene Data'!H3))="","",OFFSET('Hygiene Data'!$H$12,0,10*ROW('Hygiene Data'!H3)))</f>
        <v/>
      </c>
      <c r="EC9" s="269" t="str">
        <f ca="true">+IF(OFFSET('Hygiene Data'!$H$13,0,10*ROW('Hygiene Data'!H3))="","",OFFSET('Hygiene Data'!$H$13,0,10*ROW('Hygiene Data'!H3)))</f>
        <v/>
      </c>
      <c r="ED9" s="269" t="str">
        <f ca="true">+IF(OFFSET('Hygiene Data'!$I$11,0,10*ROW('Hygiene Data'!I3))="","",OFFSET('Hygiene Data'!$I$11,0,10*ROW('Hygiene Data'!I3)))</f>
        <v/>
      </c>
      <c r="EE9" s="269" t="str">
        <f ca="true">+IF(OFFSET('Hygiene Data'!$I$12,0,10*ROW('Hygiene Data'!I3))="","",OFFSET('Hygiene Data'!$I$12,0,10*ROW('Hygiene Data'!I3)))</f>
        <v/>
      </c>
      <c r="EF9" s="269"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
      </c>
      <c r="B10" s="36" t="str">
        <f ca="true">+IF(OFFSET('Water Data'!$C$2,0,10*ROW('Water Data'!F4))="","",OFFSET('Water Data'!$C$2,0,10*ROW('Water Data'!F4)))</f>
        <v/>
      </c>
      <c r="C10" s="325" t="str">
        <f t="shared" ca="true" si="0"/>
        <v/>
      </c>
      <c r="D10" s="82"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2"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2"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2"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2"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2"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2"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2"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2"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2"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2"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2"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2"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2"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2"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2"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2"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2"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3"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3"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3"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3"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3"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3"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3"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3"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3"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3"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3"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3"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3"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3"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3"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3"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3"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3"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3"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3"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3"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3"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3"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3"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3"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3"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3"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3"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3"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3"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4"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4"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4"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4"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4"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4"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4"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4"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4"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4"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4"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4"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4"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4"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4"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4"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4"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4"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9"/>
      <c r="BS10" s="269" t="str">
        <f ca="true">+IF(OFFSET('Water Data'!$D$27,0,10*ROW('Water Data'!D4))="","",OFFSET('Water Data'!$D$27,0,10*ROW('Water Data'!D4)))</f>
        <v/>
      </c>
      <c r="BT10" s="269" t="str">
        <f ca="true">+IF(OFFSET('Water Data'!$D$28,0,10*ROW('Water Data'!D4))="","",OFFSET('Water Data'!$D$28,0,10*ROW('Water Data'!D4)))</f>
        <v/>
      </c>
      <c r="BU10" s="269" t="str">
        <f ca="true">+IF(OFFSET('Water Data'!$D$29,0,10*ROW('Water Data'!D4))="","",OFFSET('Water Data'!$D$29,0,10*ROW('Water Data'!D4)))</f>
        <v/>
      </c>
      <c r="BV10" s="269" t="str">
        <f ca="true">+IF(OFFSET('Water Data'!$E$27,0,10*ROW('Water Data'!E4))="","",OFFSET('Water Data'!$E$27,0,10*ROW('Water Data'!E4)))</f>
        <v/>
      </c>
      <c r="BW10" s="269" t="str">
        <f ca="true">+IF(OFFSET('Water Data'!$E$28,0,10*ROW('Water Data'!E4))="","",OFFSET('Water Data'!$E$28,0,10*ROW('Water Data'!E4)))</f>
        <v/>
      </c>
      <c r="BX10" s="269" t="str">
        <f ca="true">+IF(OFFSET('Water Data'!$E$29,0,10*ROW('Water Data'!E4))="","",OFFSET('Water Data'!$E$29,0,10*ROW('Water Data'!E4)))</f>
        <v/>
      </c>
      <c r="BY10" s="269" t="str">
        <f ca="true">+IF(OFFSET('Water Data'!$F$27,0,10*ROW('Water Data'!F4))="","",OFFSET('Water Data'!$F$27,0,10*ROW('Water Data'!F4)))</f>
        <v/>
      </c>
      <c r="BZ10" s="269" t="str">
        <f ca="true">+IF(OFFSET('Water Data'!$F$28,0,10*ROW('Water Data'!F4))="","",OFFSET('Water Data'!$F$28,0,10*ROW('Water Data'!F4)))</f>
        <v/>
      </c>
      <c r="CA10" s="269" t="str">
        <f ca="true">+IF(OFFSET('Water Data'!$F$29,0,10*ROW('Water Data'!F4))="","",OFFSET('Water Data'!$F$29,0,10*ROW('Water Data'!F4)))</f>
        <v/>
      </c>
      <c r="CB10" s="269" t="str">
        <f ca="true">+IF(OFFSET('Water Data'!$G$27,0,10*ROW('Water Data'!G4))="","",OFFSET('Water Data'!$G$27,0,10*ROW('Water Data'!G4)))</f>
        <v/>
      </c>
      <c r="CC10" s="269" t="str">
        <f ca="true">+IF(OFFSET('Water Data'!$G$28,0,10*ROW('Water Data'!G4))="","",OFFSET('Water Data'!$G$28,0,10*ROW('Water Data'!G4)))</f>
        <v/>
      </c>
      <c r="CD10" s="269" t="str">
        <f ca="true">+IF(OFFSET('Water Data'!$G$29,0,10*ROW('Water Data'!G4))="","",OFFSET('Water Data'!$G$29,0,10*ROW('Water Data'!G4)))</f>
        <v/>
      </c>
      <c r="CE10" s="269" t="str">
        <f ca="true">+IF(OFFSET('Water Data'!$H$27,0,10*ROW('Water Data'!H4))="","",OFFSET('Water Data'!$H$27,0,10*ROW('Water Data'!H4)))</f>
        <v/>
      </c>
      <c r="CF10" s="269" t="str">
        <f ca="true">+IF(OFFSET('Water Data'!$H$28,0,10*ROW('Water Data'!H4))="","",OFFSET('Water Data'!$H$28,0,10*ROW('Water Data'!H4)))</f>
        <v/>
      </c>
      <c r="CG10" s="269" t="str">
        <f ca="true">+IF(OFFSET('Water Data'!$H$29,0,10*ROW('Water Data'!H4))="","",OFFSET('Water Data'!$H$29,0,10*ROW('Water Data'!H4)))</f>
        <v/>
      </c>
      <c r="CH10" s="269" t="str">
        <f ca="true">+IF(OFFSET('Water Data'!$I$27,0,10*ROW('Water Data'!I4))="","",OFFSET('Water Data'!$I$27,0,10*ROW('Water Data'!I4)))</f>
        <v/>
      </c>
      <c r="CI10" s="269" t="str">
        <f ca="true">+IF(OFFSET('Water Data'!$I$28,0,10*ROW('Water Data'!I4))="","",OFFSET('Water Data'!$I$28,0,10*ROW('Water Data'!I4)))</f>
        <v/>
      </c>
      <c r="CJ10" s="269" t="str">
        <f ca="true">+IF(OFFSET('Water Data'!$I$29,0,10*ROW('Water Data'!I4))="","",OFFSET('Water Data'!$I$29,0,10*ROW('Water Data'!I4)))</f>
        <v/>
      </c>
      <c r="CK10" s="269" t="str">
        <f ca="true">+IF(OFFSET('Sanitation Data'!$D$28,0,10*ROW('Sanitation Data'!D4))="","",OFFSET('Sanitation Data'!$D$28,0,10*ROW('Sanitation Data'!D4)))</f>
        <v/>
      </c>
      <c r="CL10" s="269" t="str">
        <f ca="true">+IF(OFFSET('Sanitation Data'!$D$29,0,10*ROW('Sanitation Data'!D4))="","",OFFSET('Sanitation Data'!$D$29,0,10*ROW('Sanitation Data'!D4)))</f>
        <v/>
      </c>
      <c r="CM10" s="269" t="str">
        <f ca="true">+IF(OFFSET('Sanitation Data'!$D$30,0,10*ROW('Sanitation Data'!D4))="","",OFFSET('Sanitation Data'!$D$30,0,10*ROW('Sanitation Data'!D4)))</f>
        <v/>
      </c>
      <c r="CN10" s="269" t="str">
        <f ca="true">+IF(OFFSET('Sanitation Data'!$D$31,0,10*ROW('Sanitation Data'!D4))="","",OFFSET('Sanitation Data'!$D$31,0,10*ROW('Sanitation Data'!D4)))</f>
        <v/>
      </c>
      <c r="CO10" s="269" t="str">
        <f ca="true">+IF(OFFSET('Sanitation Data'!$D$32,0,10*ROW('Sanitation Data'!D4))="","",OFFSET('Sanitation Data'!$D$32,0,10*ROW('Sanitation Data'!D4)))</f>
        <v/>
      </c>
      <c r="CP10" s="269" t="str">
        <f ca="true">+IF(OFFSET('Sanitation Data'!$E$28,0,10*ROW('Sanitation Data'!E4))="","",OFFSET('Sanitation Data'!$E$28,0,10*ROW('Sanitation Data'!E4)))</f>
        <v/>
      </c>
      <c r="CQ10" s="269" t="str">
        <f ca="true">+IF(OFFSET('Sanitation Data'!$E$29,0,10*ROW('Sanitation Data'!E4))="","",OFFSET('Sanitation Data'!$E$29,0,10*ROW('Sanitation Data'!E4)))</f>
        <v/>
      </c>
      <c r="CR10" s="269" t="str">
        <f ca="true">+IF(OFFSET('Sanitation Data'!$E$30,0,10*ROW('Sanitation Data'!E4))="","",OFFSET('Sanitation Data'!$E$30,0,10*ROW('Sanitation Data'!E4)))</f>
        <v/>
      </c>
      <c r="CS10" s="269" t="str">
        <f ca="true">+IF(OFFSET('Sanitation Data'!$E$31,0,10*ROW('Sanitation Data'!E4))="","",OFFSET('Sanitation Data'!$E$31,0,10*ROW('Sanitation Data'!E4)))</f>
        <v/>
      </c>
      <c r="CT10" s="269" t="str">
        <f ca="true">+IF(OFFSET('Sanitation Data'!$E$32,0,10*ROW('Sanitation Data'!E4))="","",OFFSET('Sanitation Data'!$E$32,0,10*ROW('Sanitation Data'!E4)))</f>
        <v/>
      </c>
      <c r="CU10" s="269" t="str">
        <f ca="true">+IF(OFFSET('Sanitation Data'!$F$28,0,10*ROW('Sanitation Data'!F4))="","",OFFSET('Sanitation Data'!$F$28,0,10*ROW('Sanitation Data'!F4)))</f>
        <v/>
      </c>
      <c r="CV10" s="269" t="str">
        <f ca="true">+IF(OFFSET('Sanitation Data'!$F$29,0,10*ROW('Sanitation Data'!F4))="","",OFFSET('Sanitation Data'!$F$29,0,10*ROW('Sanitation Data'!F4)))</f>
        <v/>
      </c>
      <c r="CW10" s="269" t="str">
        <f ca="true">+IF(OFFSET('Sanitation Data'!$F$30,0,10*ROW('Sanitation Data'!F4))="","",OFFSET('Sanitation Data'!$F$30,0,10*ROW('Sanitation Data'!F4)))</f>
        <v/>
      </c>
      <c r="CX10" s="269" t="str">
        <f ca="true">+IF(OFFSET('Sanitation Data'!$F$31,0,10*ROW('Sanitation Data'!F4))="","",OFFSET('Sanitation Data'!$F$31,0,10*ROW('Sanitation Data'!F4)))</f>
        <v/>
      </c>
      <c r="CY10" s="269" t="str">
        <f ca="true">+IF(OFFSET('Sanitation Data'!$F$32,0,10*ROW('Sanitation Data'!F4))="","",OFFSET('Sanitation Data'!$F$32,0,10*ROW('Sanitation Data'!F4)))</f>
        <v/>
      </c>
      <c r="CZ10" s="269" t="str">
        <f ca="true">+IF(OFFSET('Sanitation Data'!$G$28,0,10*ROW('Sanitation Data'!G4))="","",OFFSET('Sanitation Data'!$G$28,0,10*ROW('Sanitation Data'!G4)))</f>
        <v/>
      </c>
      <c r="DA10" s="269" t="str">
        <f ca="true">+IF(OFFSET('Sanitation Data'!$G$29,0,10*ROW('Sanitation Data'!G4))="","",OFFSET('Sanitation Data'!$G$29,0,10*ROW('Sanitation Data'!G4)))</f>
        <v/>
      </c>
      <c r="DB10" s="269" t="str">
        <f ca="true">+IF(OFFSET('Sanitation Data'!$G$30,0,10*ROW('Sanitation Data'!G4))="","",OFFSET('Sanitation Data'!$G$30,0,10*ROW('Sanitation Data'!G4)))</f>
        <v/>
      </c>
      <c r="DC10" s="269" t="str">
        <f ca="true">+IF(OFFSET('Sanitation Data'!$G$31,0,10*ROW('Sanitation Data'!G4))="","",OFFSET('Sanitation Data'!$G$31,0,10*ROW('Sanitation Data'!G4)))</f>
        <v/>
      </c>
      <c r="DD10" s="269" t="str">
        <f ca="true">+IF(OFFSET('Sanitation Data'!$G$32,0,10*ROW('Sanitation Data'!G4))="","",OFFSET('Sanitation Data'!$G$32,0,10*ROW('Sanitation Data'!G4)))</f>
        <v/>
      </c>
      <c r="DE10" s="269" t="str">
        <f ca="true">+IF(OFFSET('Sanitation Data'!$H$28,0,10*ROW('Sanitation Data'!H4))="","",OFFSET('Sanitation Data'!$H$28,0,10*ROW('Sanitation Data'!H4)))</f>
        <v/>
      </c>
      <c r="DF10" s="269" t="str">
        <f ca="true">+IF(OFFSET('Sanitation Data'!$H$29,0,10*ROW('Sanitation Data'!H4))="","",OFFSET('Sanitation Data'!$H$29,0,10*ROW('Sanitation Data'!H4)))</f>
        <v/>
      </c>
      <c r="DG10" s="269" t="str">
        <f ca="true">+IF(OFFSET('Sanitation Data'!$H$30,0,10*ROW('Sanitation Data'!H4))="","",OFFSET('Sanitation Data'!$H$30,0,10*ROW('Sanitation Data'!H4)))</f>
        <v/>
      </c>
      <c r="DH10" s="269" t="str">
        <f ca="true">+IF(OFFSET('Sanitation Data'!$H$31,0,10*ROW('Sanitation Data'!H4))="","",OFFSET('Sanitation Data'!$H$31,0,10*ROW('Sanitation Data'!H4)))</f>
        <v/>
      </c>
      <c r="DI10" s="269" t="str">
        <f ca="true">+IF(OFFSET('Sanitation Data'!$H$32,0,10*ROW('Sanitation Data'!H4))="","",OFFSET('Sanitation Data'!$H$32,0,10*ROW('Sanitation Data'!H4)))</f>
        <v/>
      </c>
      <c r="DJ10" s="269" t="str">
        <f ca="true">+IF(OFFSET('Sanitation Data'!$I$28,0,10*ROW('Sanitation Data'!I4))="","",OFFSET('Sanitation Data'!$I$28,0,10*ROW('Sanitation Data'!I4)))</f>
        <v/>
      </c>
      <c r="DK10" s="269" t="str">
        <f ca="true">+IF(OFFSET('Sanitation Data'!$I$29,0,10*ROW('Sanitation Data'!I4))="","",OFFSET('Sanitation Data'!$I$29,0,10*ROW('Sanitation Data'!I4)))</f>
        <v/>
      </c>
      <c r="DL10" s="269" t="str">
        <f ca="true">+IF(OFFSET('Sanitation Data'!$I$30,0,10*ROW('Sanitation Data'!I4))="","",OFFSET('Sanitation Data'!$I$30,0,10*ROW('Sanitation Data'!I4)))</f>
        <v/>
      </c>
      <c r="DM10" s="269" t="str">
        <f ca="true">+IF(OFFSET('Sanitation Data'!$I$31,0,10*ROW('Sanitation Data'!I4))="","",OFFSET('Sanitation Data'!$I$31,0,10*ROW('Sanitation Data'!I4)))</f>
        <v/>
      </c>
      <c r="DN10" s="269" t="str">
        <f ca="true">+IF(OFFSET('Sanitation Data'!$I$32,0,10*ROW('Sanitation Data'!I4))="","",OFFSET('Sanitation Data'!$I$32,0,10*ROW('Sanitation Data'!I4)))</f>
        <v/>
      </c>
      <c r="DO10" s="269" t="str">
        <f ca="true">+IF(OFFSET('Hygiene Data'!$D$11,0,10*ROW('Hygiene Data'!D4))="","",OFFSET('Hygiene Data'!$D$11,0,10*ROW('Hygiene Data'!D4)))</f>
        <v/>
      </c>
      <c r="DP10" s="269" t="str">
        <f ca="true">+IF(OFFSET('Hygiene Data'!$D$12,0,10*ROW('Hygiene Data'!D4))="","",OFFSET('Hygiene Data'!$D$12,0,10*ROW('Hygiene Data'!D4)))</f>
        <v/>
      </c>
      <c r="DQ10" s="269" t="str">
        <f ca="true">+IF(OFFSET('Hygiene Data'!$D$13,0,10*ROW('Hygiene Data'!D4))="","",OFFSET('Hygiene Data'!$D$13,0,10*ROW('Hygiene Data'!D4)))</f>
        <v/>
      </c>
      <c r="DR10" s="269" t="str">
        <f ca="true">+IF(OFFSET('Hygiene Data'!$E$11,0,10*ROW('Hygiene Data'!E4))="","",OFFSET('Hygiene Data'!$E$11,0,10*ROW('Hygiene Data'!E4)))</f>
        <v/>
      </c>
      <c r="DS10" s="269" t="str">
        <f ca="true">+IF(OFFSET('Hygiene Data'!$E$12,0,10*ROW('Hygiene Data'!E4))="","",OFFSET('Hygiene Data'!$E$12,0,10*ROW('Hygiene Data'!E4)))</f>
        <v/>
      </c>
      <c r="DT10" s="269" t="str">
        <f ca="true">+IF(OFFSET('Hygiene Data'!$E$13,0,10*ROW('Hygiene Data'!E4))="","",OFFSET('Hygiene Data'!$E$13,0,10*ROW('Hygiene Data'!E4)))</f>
        <v/>
      </c>
      <c r="DU10" s="269" t="str">
        <f ca="true">+IF(OFFSET('Hygiene Data'!$F$11,0,10*ROW('Hygiene Data'!F4))="","",OFFSET('Hygiene Data'!$F$11,0,10*ROW('Hygiene Data'!F4)))</f>
        <v/>
      </c>
      <c r="DV10" s="269" t="str">
        <f ca="true">+IF(OFFSET('Hygiene Data'!$F$12,0,10*ROW('Hygiene Data'!F4))="","",OFFSET('Hygiene Data'!$F$12,0,10*ROW('Hygiene Data'!F4)))</f>
        <v/>
      </c>
      <c r="DW10" s="269" t="str">
        <f ca="true">+IF(OFFSET('Hygiene Data'!$F$13,0,10*ROW('Hygiene Data'!F4))="","",OFFSET('Hygiene Data'!$F$13,0,10*ROW('Hygiene Data'!F4)))</f>
        <v/>
      </c>
      <c r="DX10" s="269" t="str">
        <f ca="true">+IF(OFFSET('Hygiene Data'!$G$11,0,10*ROW('Hygiene Data'!G4))="","",OFFSET('Hygiene Data'!$G$11,0,10*ROW('Hygiene Data'!G4)))</f>
        <v/>
      </c>
      <c r="DY10" s="269" t="str">
        <f ca="true">+IF(OFFSET('Hygiene Data'!$G$12,0,10*ROW('Hygiene Data'!G4))="","",OFFSET('Hygiene Data'!$G$12,0,10*ROW('Hygiene Data'!G4)))</f>
        <v/>
      </c>
      <c r="DZ10" s="269" t="str">
        <f ca="true">+IF(OFFSET('Hygiene Data'!$G$13,0,10*ROW('Hygiene Data'!G4))="","",OFFSET('Hygiene Data'!$G$13,0,10*ROW('Hygiene Data'!G4)))</f>
        <v/>
      </c>
      <c r="EA10" s="269" t="str">
        <f ca="true">+IF(OFFSET('Hygiene Data'!$H$11,0,10*ROW('Hygiene Data'!H4))="","",OFFSET('Hygiene Data'!$H$11,0,10*ROW('Hygiene Data'!H4)))</f>
        <v/>
      </c>
      <c r="EB10" s="269" t="str">
        <f ca="true">+IF(OFFSET('Hygiene Data'!$H$12,0,10*ROW('Hygiene Data'!H4))="","",OFFSET('Hygiene Data'!$H$12,0,10*ROW('Hygiene Data'!H4)))</f>
        <v/>
      </c>
      <c r="EC10" s="269" t="str">
        <f ca="true">+IF(OFFSET('Hygiene Data'!$H$13,0,10*ROW('Hygiene Data'!H4))="","",OFFSET('Hygiene Data'!$H$13,0,10*ROW('Hygiene Data'!H4)))</f>
        <v/>
      </c>
      <c r="ED10" s="269" t="str">
        <f ca="true">+IF(OFFSET('Hygiene Data'!$I$11,0,10*ROW('Hygiene Data'!I4))="","",OFFSET('Hygiene Data'!$I$11,0,10*ROW('Hygiene Data'!I4)))</f>
        <v/>
      </c>
      <c r="EE10" s="269" t="str">
        <f ca="true">+IF(OFFSET('Hygiene Data'!$I$12,0,10*ROW('Hygiene Data'!I4))="","",OFFSET('Hygiene Data'!$I$12,0,10*ROW('Hygiene Data'!I4)))</f>
        <v/>
      </c>
      <c r="EF10" s="269"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
      </c>
      <c r="B11" s="36" t="str">
        <f ca="true">+IF(OFFSET('Water Data'!$C$2,0,10*ROW('Water Data'!F5))="","",OFFSET('Water Data'!$C$2,0,10*ROW('Water Data'!F5)))</f>
        <v/>
      </c>
      <c r="C11" s="325" t="str">
        <f t="shared" ca="true" si="0"/>
        <v/>
      </c>
      <c r="D11" s="82"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2"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2"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2"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2"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2"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2"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2"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2"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2"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2"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2"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2"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2"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2"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2"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2"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2"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3"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3"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3"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3"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3"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3"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3"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3"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3"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3"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3"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3"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3"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3"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3"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3"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3"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3"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3"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3"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3"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3"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3"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3"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3"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3"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3"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3"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3"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3"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4"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4"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4"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4"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4"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4"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4"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4"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4"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4"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4"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4"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4"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4"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4"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4"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4"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4"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9"/>
      <c r="BS11" s="269" t="str">
        <f ca="true">+IF(OFFSET('Water Data'!$D$27,0,10*ROW('Water Data'!D5))="","",OFFSET('Water Data'!$D$27,0,10*ROW('Water Data'!D5)))</f>
        <v/>
      </c>
      <c r="BT11" s="269" t="str">
        <f ca="true">+IF(OFFSET('Water Data'!$D$28,0,10*ROW('Water Data'!D5))="","",OFFSET('Water Data'!$D$28,0,10*ROW('Water Data'!D5)))</f>
        <v/>
      </c>
      <c r="BU11" s="269" t="str">
        <f ca="true">+IF(OFFSET('Water Data'!$D$29,0,10*ROW('Water Data'!D5))="","",OFFSET('Water Data'!$D$29,0,10*ROW('Water Data'!D5)))</f>
        <v/>
      </c>
      <c r="BV11" s="269" t="str">
        <f ca="true">+IF(OFFSET('Water Data'!$E$27,0,10*ROW('Water Data'!E5))="","",OFFSET('Water Data'!$E$27,0,10*ROW('Water Data'!E5)))</f>
        <v/>
      </c>
      <c r="BW11" s="269" t="str">
        <f ca="true">+IF(OFFSET('Water Data'!$E$28,0,10*ROW('Water Data'!E5))="","",OFFSET('Water Data'!$E$28,0,10*ROW('Water Data'!E5)))</f>
        <v/>
      </c>
      <c r="BX11" s="269" t="str">
        <f ca="true">+IF(OFFSET('Water Data'!$E$29,0,10*ROW('Water Data'!E5))="","",OFFSET('Water Data'!$E$29,0,10*ROW('Water Data'!E5)))</f>
        <v/>
      </c>
      <c r="BY11" s="269" t="str">
        <f ca="true">+IF(OFFSET('Water Data'!$F$27,0,10*ROW('Water Data'!F5))="","",OFFSET('Water Data'!$F$27,0,10*ROW('Water Data'!F5)))</f>
        <v/>
      </c>
      <c r="BZ11" s="269" t="str">
        <f ca="true">+IF(OFFSET('Water Data'!$F$28,0,10*ROW('Water Data'!F5))="","",OFFSET('Water Data'!$F$28,0,10*ROW('Water Data'!F5)))</f>
        <v/>
      </c>
      <c r="CA11" s="269" t="str">
        <f ca="true">+IF(OFFSET('Water Data'!$F$29,0,10*ROW('Water Data'!F5))="","",OFFSET('Water Data'!$F$29,0,10*ROW('Water Data'!F5)))</f>
        <v/>
      </c>
      <c r="CB11" s="269" t="str">
        <f ca="true">+IF(OFFSET('Water Data'!$G$27,0,10*ROW('Water Data'!G5))="","",OFFSET('Water Data'!$G$27,0,10*ROW('Water Data'!G5)))</f>
        <v/>
      </c>
      <c r="CC11" s="269" t="str">
        <f ca="true">+IF(OFFSET('Water Data'!$G$28,0,10*ROW('Water Data'!G5))="","",OFFSET('Water Data'!$G$28,0,10*ROW('Water Data'!G5)))</f>
        <v/>
      </c>
      <c r="CD11" s="269" t="str">
        <f ca="true">+IF(OFFSET('Water Data'!$G$29,0,10*ROW('Water Data'!G5))="","",OFFSET('Water Data'!$G$29,0,10*ROW('Water Data'!G5)))</f>
        <v/>
      </c>
      <c r="CE11" s="269" t="str">
        <f ca="true">+IF(OFFSET('Water Data'!$H$27,0,10*ROW('Water Data'!H5))="","",OFFSET('Water Data'!$H$27,0,10*ROW('Water Data'!H5)))</f>
        <v/>
      </c>
      <c r="CF11" s="269" t="str">
        <f ca="true">+IF(OFFSET('Water Data'!$H$28,0,10*ROW('Water Data'!H5))="","",OFFSET('Water Data'!$H$28,0,10*ROW('Water Data'!H5)))</f>
        <v/>
      </c>
      <c r="CG11" s="269" t="str">
        <f ca="true">+IF(OFFSET('Water Data'!$H$29,0,10*ROW('Water Data'!H5))="","",OFFSET('Water Data'!$H$29,0,10*ROW('Water Data'!H5)))</f>
        <v/>
      </c>
      <c r="CH11" s="269" t="str">
        <f ca="true">+IF(OFFSET('Water Data'!$I$27,0,10*ROW('Water Data'!I5))="","",OFFSET('Water Data'!$I$27,0,10*ROW('Water Data'!I5)))</f>
        <v/>
      </c>
      <c r="CI11" s="269" t="str">
        <f ca="true">+IF(OFFSET('Water Data'!$I$28,0,10*ROW('Water Data'!I5))="","",OFFSET('Water Data'!$I$28,0,10*ROW('Water Data'!I5)))</f>
        <v/>
      </c>
      <c r="CJ11" s="269" t="str">
        <f ca="true">+IF(OFFSET('Water Data'!$I$29,0,10*ROW('Water Data'!I5))="","",OFFSET('Water Data'!$I$29,0,10*ROW('Water Data'!I5)))</f>
        <v/>
      </c>
      <c r="CK11" s="269" t="str">
        <f ca="true">+IF(OFFSET('Sanitation Data'!$D$28,0,10*ROW('Sanitation Data'!D5))="","",OFFSET('Sanitation Data'!$D$28,0,10*ROW('Sanitation Data'!D5)))</f>
        <v/>
      </c>
      <c r="CL11" s="269" t="str">
        <f ca="true">+IF(OFFSET('Sanitation Data'!$D$29,0,10*ROW('Sanitation Data'!D5))="","",OFFSET('Sanitation Data'!$D$29,0,10*ROW('Sanitation Data'!D5)))</f>
        <v/>
      </c>
      <c r="CM11" s="269" t="str">
        <f ca="true">+IF(OFFSET('Sanitation Data'!$D$30,0,10*ROW('Sanitation Data'!D5))="","",OFFSET('Sanitation Data'!$D$30,0,10*ROW('Sanitation Data'!D5)))</f>
        <v/>
      </c>
      <c r="CN11" s="269" t="str">
        <f ca="true">+IF(OFFSET('Sanitation Data'!$D$31,0,10*ROW('Sanitation Data'!D5))="","",OFFSET('Sanitation Data'!$D$31,0,10*ROW('Sanitation Data'!D5)))</f>
        <v/>
      </c>
      <c r="CO11" s="269" t="str">
        <f ca="true">+IF(OFFSET('Sanitation Data'!$D$32,0,10*ROW('Sanitation Data'!D5))="","",OFFSET('Sanitation Data'!$D$32,0,10*ROW('Sanitation Data'!D5)))</f>
        <v/>
      </c>
      <c r="CP11" s="269" t="str">
        <f ca="true">+IF(OFFSET('Sanitation Data'!$E$28,0,10*ROW('Sanitation Data'!E5))="","",OFFSET('Sanitation Data'!$E$28,0,10*ROW('Sanitation Data'!E5)))</f>
        <v/>
      </c>
      <c r="CQ11" s="269" t="str">
        <f ca="true">+IF(OFFSET('Sanitation Data'!$E$29,0,10*ROW('Sanitation Data'!E5))="","",OFFSET('Sanitation Data'!$E$29,0,10*ROW('Sanitation Data'!E5)))</f>
        <v/>
      </c>
      <c r="CR11" s="269" t="str">
        <f ca="true">+IF(OFFSET('Sanitation Data'!$E$30,0,10*ROW('Sanitation Data'!E5))="","",OFFSET('Sanitation Data'!$E$30,0,10*ROW('Sanitation Data'!E5)))</f>
        <v/>
      </c>
      <c r="CS11" s="269" t="str">
        <f ca="true">+IF(OFFSET('Sanitation Data'!$E$31,0,10*ROW('Sanitation Data'!E5))="","",OFFSET('Sanitation Data'!$E$31,0,10*ROW('Sanitation Data'!E5)))</f>
        <v/>
      </c>
      <c r="CT11" s="269" t="str">
        <f ca="true">+IF(OFFSET('Sanitation Data'!$E$32,0,10*ROW('Sanitation Data'!E5))="","",OFFSET('Sanitation Data'!$E$32,0,10*ROW('Sanitation Data'!E5)))</f>
        <v/>
      </c>
      <c r="CU11" s="269" t="str">
        <f ca="true">+IF(OFFSET('Sanitation Data'!$F$28,0,10*ROW('Sanitation Data'!F5))="","",OFFSET('Sanitation Data'!$F$28,0,10*ROW('Sanitation Data'!F5)))</f>
        <v/>
      </c>
      <c r="CV11" s="269" t="str">
        <f ca="true">+IF(OFFSET('Sanitation Data'!$F$29,0,10*ROW('Sanitation Data'!F5))="","",OFFSET('Sanitation Data'!$F$29,0,10*ROW('Sanitation Data'!F5)))</f>
        <v/>
      </c>
      <c r="CW11" s="269" t="str">
        <f ca="true">+IF(OFFSET('Sanitation Data'!$F$30,0,10*ROW('Sanitation Data'!F5))="","",OFFSET('Sanitation Data'!$F$30,0,10*ROW('Sanitation Data'!F5)))</f>
        <v/>
      </c>
      <c r="CX11" s="269" t="str">
        <f ca="true">+IF(OFFSET('Sanitation Data'!$F$31,0,10*ROW('Sanitation Data'!F5))="","",OFFSET('Sanitation Data'!$F$31,0,10*ROW('Sanitation Data'!F5)))</f>
        <v/>
      </c>
      <c r="CY11" s="269" t="str">
        <f ca="true">+IF(OFFSET('Sanitation Data'!$F$32,0,10*ROW('Sanitation Data'!F5))="","",OFFSET('Sanitation Data'!$F$32,0,10*ROW('Sanitation Data'!F5)))</f>
        <v/>
      </c>
      <c r="CZ11" s="269" t="str">
        <f ca="true">+IF(OFFSET('Sanitation Data'!$G$28,0,10*ROW('Sanitation Data'!G5))="","",OFFSET('Sanitation Data'!$G$28,0,10*ROW('Sanitation Data'!G5)))</f>
        <v/>
      </c>
      <c r="DA11" s="269" t="str">
        <f ca="true">+IF(OFFSET('Sanitation Data'!$G$29,0,10*ROW('Sanitation Data'!G5))="","",OFFSET('Sanitation Data'!$G$29,0,10*ROW('Sanitation Data'!G5)))</f>
        <v/>
      </c>
      <c r="DB11" s="269" t="str">
        <f ca="true">+IF(OFFSET('Sanitation Data'!$G$30,0,10*ROW('Sanitation Data'!G5))="","",OFFSET('Sanitation Data'!$G$30,0,10*ROW('Sanitation Data'!G5)))</f>
        <v/>
      </c>
      <c r="DC11" s="269" t="str">
        <f ca="true">+IF(OFFSET('Sanitation Data'!$G$31,0,10*ROW('Sanitation Data'!G5))="","",OFFSET('Sanitation Data'!$G$31,0,10*ROW('Sanitation Data'!G5)))</f>
        <v/>
      </c>
      <c r="DD11" s="269" t="str">
        <f ca="true">+IF(OFFSET('Sanitation Data'!$G$32,0,10*ROW('Sanitation Data'!G5))="","",OFFSET('Sanitation Data'!$G$32,0,10*ROW('Sanitation Data'!G5)))</f>
        <v/>
      </c>
      <c r="DE11" s="269" t="str">
        <f ca="true">+IF(OFFSET('Sanitation Data'!$H$28,0,10*ROW('Sanitation Data'!H5))="","",OFFSET('Sanitation Data'!$H$28,0,10*ROW('Sanitation Data'!H5)))</f>
        <v/>
      </c>
      <c r="DF11" s="269" t="str">
        <f ca="true">+IF(OFFSET('Sanitation Data'!$H$29,0,10*ROW('Sanitation Data'!H5))="","",OFFSET('Sanitation Data'!$H$29,0,10*ROW('Sanitation Data'!H5)))</f>
        <v/>
      </c>
      <c r="DG11" s="269" t="str">
        <f ca="true">+IF(OFFSET('Sanitation Data'!$H$30,0,10*ROW('Sanitation Data'!H5))="","",OFFSET('Sanitation Data'!$H$30,0,10*ROW('Sanitation Data'!H5)))</f>
        <v/>
      </c>
      <c r="DH11" s="269" t="str">
        <f ca="true">+IF(OFFSET('Sanitation Data'!$H$31,0,10*ROW('Sanitation Data'!H5))="","",OFFSET('Sanitation Data'!$H$31,0,10*ROW('Sanitation Data'!H5)))</f>
        <v/>
      </c>
      <c r="DI11" s="269" t="str">
        <f ca="true">+IF(OFFSET('Sanitation Data'!$H$32,0,10*ROW('Sanitation Data'!H5))="","",OFFSET('Sanitation Data'!$H$32,0,10*ROW('Sanitation Data'!H5)))</f>
        <v/>
      </c>
      <c r="DJ11" s="269" t="str">
        <f ca="true">+IF(OFFSET('Sanitation Data'!$I$28,0,10*ROW('Sanitation Data'!I5))="","",OFFSET('Sanitation Data'!$I$28,0,10*ROW('Sanitation Data'!I5)))</f>
        <v/>
      </c>
      <c r="DK11" s="269" t="str">
        <f ca="true">+IF(OFFSET('Sanitation Data'!$I$29,0,10*ROW('Sanitation Data'!I5))="","",OFFSET('Sanitation Data'!$I$29,0,10*ROW('Sanitation Data'!I5)))</f>
        <v/>
      </c>
      <c r="DL11" s="269" t="str">
        <f ca="true">+IF(OFFSET('Sanitation Data'!$I$30,0,10*ROW('Sanitation Data'!I5))="","",OFFSET('Sanitation Data'!$I$30,0,10*ROW('Sanitation Data'!I5)))</f>
        <v/>
      </c>
      <c r="DM11" s="269" t="str">
        <f ca="true">+IF(OFFSET('Sanitation Data'!$I$31,0,10*ROW('Sanitation Data'!I5))="","",OFFSET('Sanitation Data'!$I$31,0,10*ROW('Sanitation Data'!I5)))</f>
        <v/>
      </c>
      <c r="DN11" s="269" t="str">
        <f ca="true">+IF(OFFSET('Sanitation Data'!$I$32,0,10*ROW('Sanitation Data'!I5))="","",OFFSET('Sanitation Data'!$I$32,0,10*ROW('Sanitation Data'!I5)))</f>
        <v/>
      </c>
      <c r="DO11" s="269" t="str">
        <f ca="true">+IF(OFFSET('Hygiene Data'!$D$11,0,10*ROW('Hygiene Data'!D5))="","",OFFSET('Hygiene Data'!$D$11,0,10*ROW('Hygiene Data'!D5)))</f>
        <v/>
      </c>
      <c r="DP11" s="269" t="str">
        <f ca="true">+IF(OFFSET('Hygiene Data'!$D$12,0,10*ROW('Hygiene Data'!D5))="","",OFFSET('Hygiene Data'!$D$12,0,10*ROW('Hygiene Data'!D5)))</f>
        <v/>
      </c>
      <c r="DQ11" s="269" t="str">
        <f ca="true">+IF(OFFSET('Hygiene Data'!$D$13,0,10*ROW('Hygiene Data'!D5))="","",OFFSET('Hygiene Data'!$D$13,0,10*ROW('Hygiene Data'!D5)))</f>
        <v/>
      </c>
      <c r="DR11" s="269" t="str">
        <f ca="true">+IF(OFFSET('Hygiene Data'!$E$11,0,10*ROW('Hygiene Data'!E5))="","",OFFSET('Hygiene Data'!$E$11,0,10*ROW('Hygiene Data'!E5)))</f>
        <v/>
      </c>
      <c r="DS11" s="269" t="str">
        <f ca="true">+IF(OFFSET('Hygiene Data'!$E$12,0,10*ROW('Hygiene Data'!E5))="","",OFFSET('Hygiene Data'!$E$12,0,10*ROW('Hygiene Data'!E5)))</f>
        <v/>
      </c>
      <c r="DT11" s="269" t="str">
        <f ca="true">+IF(OFFSET('Hygiene Data'!$E$13,0,10*ROW('Hygiene Data'!E5))="","",OFFSET('Hygiene Data'!$E$13,0,10*ROW('Hygiene Data'!E5)))</f>
        <v/>
      </c>
      <c r="DU11" s="269" t="str">
        <f ca="true">+IF(OFFSET('Hygiene Data'!$F$11,0,10*ROW('Hygiene Data'!F5))="","",OFFSET('Hygiene Data'!$F$11,0,10*ROW('Hygiene Data'!F5)))</f>
        <v/>
      </c>
      <c r="DV11" s="269" t="str">
        <f ca="true">+IF(OFFSET('Hygiene Data'!$F$12,0,10*ROW('Hygiene Data'!F5))="","",OFFSET('Hygiene Data'!$F$12,0,10*ROW('Hygiene Data'!F5)))</f>
        <v/>
      </c>
      <c r="DW11" s="269" t="str">
        <f ca="true">+IF(OFFSET('Hygiene Data'!$F$13,0,10*ROW('Hygiene Data'!F5))="","",OFFSET('Hygiene Data'!$F$13,0,10*ROW('Hygiene Data'!F5)))</f>
        <v/>
      </c>
      <c r="DX11" s="269" t="str">
        <f ca="true">+IF(OFFSET('Hygiene Data'!$G$11,0,10*ROW('Hygiene Data'!G5))="","",OFFSET('Hygiene Data'!$G$11,0,10*ROW('Hygiene Data'!G5)))</f>
        <v/>
      </c>
      <c r="DY11" s="269" t="str">
        <f ca="true">+IF(OFFSET('Hygiene Data'!$G$12,0,10*ROW('Hygiene Data'!G5))="","",OFFSET('Hygiene Data'!$G$12,0,10*ROW('Hygiene Data'!G5)))</f>
        <v/>
      </c>
      <c r="DZ11" s="269" t="str">
        <f ca="true">+IF(OFFSET('Hygiene Data'!$G$13,0,10*ROW('Hygiene Data'!G5))="","",OFFSET('Hygiene Data'!$G$13,0,10*ROW('Hygiene Data'!G5)))</f>
        <v/>
      </c>
      <c r="EA11" s="269" t="str">
        <f ca="true">+IF(OFFSET('Hygiene Data'!$H$11,0,10*ROW('Hygiene Data'!H5))="","",OFFSET('Hygiene Data'!$H$11,0,10*ROW('Hygiene Data'!H5)))</f>
        <v/>
      </c>
      <c r="EB11" s="269" t="str">
        <f ca="true">+IF(OFFSET('Hygiene Data'!$H$12,0,10*ROW('Hygiene Data'!H5))="","",OFFSET('Hygiene Data'!$H$12,0,10*ROW('Hygiene Data'!H5)))</f>
        <v/>
      </c>
      <c r="EC11" s="269" t="str">
        <f ca="true">+IF(OFFSET('Hygiene Data'!$H$13,0,10*ROW('Hygiene Data'!H5))="","",OFFSET('Hygiene Data'!$H$13,0,10*ROW('Hygiene Data'!H5)))</f>
        <v/>
      </c>
      <c r="ED11" s="269" t="str">
        <f ca="true">+IF(OFFSET('Hygiene Data'!$I$11,0,10*ROW('Hygiene Data'!I5))="","",OFFSET('Hygiene Data'!$I$11,0,10*ROW('Hygiene Data'!I5)))</f>
        <v/>
      </c>
      <c r="EE11" s="269" t="str">
        <f ca="true">+IF(OFFSET('Hygiene Data'!$I$12,0,10*ROW('Hygiene Data'!I5))="","",OFFSET('Hygiene Data'!$I$12,0,10*ROW('Hygiene Data'!I5)))</f>
        <v/>
      </c>
      <c r="EF11" s="269"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
      </c>
      <c r="B12" s="36" t="str">
        <f ca="true">+IF(OFFSET('Water Data'!$C$2,0,10*ROW('Water Data'!F6))="","",OFFSET('Water Data'!$C$2,0,10*ROW('Water Data'!F6)))</f>
        <v/>
      </c>
      <c r="C12" s="325" t="str">
        <f t="shared" ca="true" si="0"/>
        <v/>
      </c>
      <c r="D12" s="82"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2"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2"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2"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2"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2"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2"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2"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2"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2"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2"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2"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2"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2"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2"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2"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2"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2"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3"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3"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3"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3"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3"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3"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3"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3"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3"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3"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3"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3"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3"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3"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3"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3"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3"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3"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3"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3"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3"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3"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3"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3"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3"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3"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3"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3"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3"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3"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4"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4"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4"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4"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4"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4"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4"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4"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4"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4"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4"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4"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4"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4"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4"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4"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4"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4"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9"/>
      <c r="BS12" s="269" t="str">
        <f ca="true">+IF(OFFSET('Water Data'!$D$27,0,10*ROW('Water Data'!D6))="","",OFFSET('Water Data'!$D$27,0,10*ROW('Water Data'!D6)))</f>
        <v/>
      </c>
      <c r="BT12" s="269" t="str">
        <f ca="true">+IF(OFFSET('Water Data'!$D$28,0,10*ROW('Water Data'!D6))="","",OFFSET('Water Data'!$D$28,0,10*ROW('Water Data'!D6)))</f>
        <v/>
      </c>
      <c r="BU12" s="269" t="str">
        <f ca="true">+IF(OFFSET('Water Data'!$D$29,0,10*ROW('Water Data'!D6))="","",OFFSET('Water Data'!$D$29,0,10*ROW('Water Data'!D6)))</f>
        <v/>
      </c>
      <c r="BV12" s="269" t="str">
        <f ca="true">+IF(OFFSET('Water Data'!$E$27,0,10*ROW('Water Data'!E6))="","",OFFSET('Water Data'!$E$27,0,10*ROW('Water Data'!E6)))</f>
        <v/>
      </c>
      <c r="BW12" s="269" t="str">
        <f ca="true">+IF(OFFSET('Water Data'!$E$28,0,10*ROW('Water Data'!E6))="","",OFFSET('Water Data'!$E$28,0,10*ROW('Water Data'!E6)))</f>
        <v/>
      </c>
      <c r="BX12" s="269" t="str">
        <f ca="true">+IF(OFFSET('Water Data'!$E$29,0,10*ROW('Water Data'!E6))="","",OFFSET('Water Data'!$E$29,0,10*ROW('Water Data'!E6)))</f>
        <v/>
      </c>
      <c r="BY12" s="269" t="str">
        <f ca="true">+IF(OFFSET('Water Data'!$F$27,0,10*ROW('Water Data'!F6))="","",OFFSET('Water Data'!$F$27,0,10*ROW('Water Data'!F6)))</f>
        <v/>
      </c>
      <c r="BZ12" s="269" t="str">
        <f ca="true">+IF(OFFSET('Water Data'!$F$28,0,10*ROW('Water Data'!F6))="","",OFFSET('Water Data'!$F$28,0,10*ROW('Water Data'!F6)))</f>
        <v/>
      </c>
      <c r="CA12" s="269" t="str">
        <f ca="true">+IF(OFFSET('Water Data'!$F$29,0,10*ROW('Water Data'!F6))="","",OFFSET('Water Data'!$F$29,0,10*ROW('Water Data'!F6)))</f>
        <v/>
      </c>
      <c r="CB12" s="269" t="str">
        <f ca="true">+IF(OFFSET('Water Data'!$G$27,0,10*ROW('Water Data'!G6))="","",OFFSET('Water Data'!$G$27,0,10*ROW('Water Data'!G6)))</f>
        <v/>
      </c>
      <c r="CC12" s="269" t="str">
        <f ca="true">+IF(OFFSET('Water Data'!$G$28,0,10*ROW('Water Data'!G6))="","",OFFSET('Water Data'!$G$28,0,10*ROW('Water Data'!G6)))</f>
        <v/>
      </c>
      <c r="CD12" s="269" t="str">
        <f ca="true">+IF(OFFSET('Water Data'!$G$29,0,10*ROW('Water Data'!G6))="","",OFFSET('Water Data'!$G$29,0,10*ROW('Water Data'!G6)))</f>
        <v/>
      </c>
      <c r="CE12" s="269" t="str">
        <f ca="true">+IF(OFFSET('Water Data'!$H$27,0,10*ROW('Water Data'!H6))="","",OFFSET('Water Data'!$H$27,0,10*ROW('Water Data'!H6)))</f>
        <v/>
      </c>
      <c r="CF12" s="269" t="str">
        <f ca="true">+IF(OFFSET('Water Data'!$H$28,0,10*ROW('Water Data'!H6))="","",OFFSET('Water Data'!$H$28,0,10*ROW('Water Data'!H6)))</f>
        <v/>
      </c>
      <c r="CG12" s="269" t="str">
        <f ca="true">+IF(OFFSET('Water Data'!$H$29,0,10*ROW('Water Data'!H6))="","",OFFSET('Water Data'!$H$29,0,10*ROW('Water Data'!H6)))</f>
        <v/>
      </c>
      <c r="CH12" s="269" t="str">
        <f ca="true">+IF(OFFSET('Water Data'!$I$27,0,10*ROW('Water Data'!I6))="","",OFFSET('Water Data'!$I$27,0,10*ROW('Water Data'!I6)))</f>
        <v/>
      </c>
      <c r="CI12" s="269" t="str">
        <f ca="true">+IF(OFFSET('Water Data'!$I$28,0,10*ROW('Water Data'!I6))="","",OFFSET('Water Data'!$I$28,0,10*ROW('Water Data'!I6)))</f>
        <v/>
      </c>
      <c r="CJ12" s="269" t="str">
        <f ca="true">+IF(OFFSET('Water Data'!$I$29,0,10*ROW('Water Data'!I6))="","",OFFSET('Water Data'!$I$29,0,10*ROW('Water Data'!I6)))</f>
        <v/>
      </c>
      <c r="CK12" s="269" t="str">
        <f ca="true">+IF(OFFSET('Sanitation Data'!$D$28,0,10*ROW('Sanitation Data'!D6))="","",OFFSET('Sanitation Data'!$D$28,0,10*ROW('Sanitation Data'!D6)))</f>
        <v/>
      </c>
      <c r="CL12" s="269" t="str">
        <f ca="true">+IF(OFFSET('Sanitation Data'!$D$29,0,10*ROW('Sanitation Data'!D6))="","",OFFSET('Sanitation Data'!$D$29,0,10*ROW('Sanitation Data'!D6)))</f>
        <v/>
      </c>
      <c r="CM12" s="269" t="str">
        <f ca="true">+IF(OFFSET('Sanitation Data'!$D$30,0,10*ROW('Sanitation Data'!D6))="","",OFFSET('Sanitation Data'!$D$30,0,10*ROW('Sanitation Data'!D6)))</f>
        <v/>
      </c>
      <c r="CN12" s="269" t="str">
        <f ca="true">+IF(OFFSET('Sanitation Data'!$D$31,0,10*ROW('Sanitation Data'!D6))="","",OFFSET('Sanitation Data'!$D$31,0,10*ROW('Sanitation Data'!D6)))</f>
        <v/>
      </c>
      <c r="CO12" s="269" t="str">
        <f ca="true">+IF(OFFSET('Sanitation Data'!$D$32,0,10*ROW('Sanitation Data'!D6))="","",OFFSET('Sanitation Data'!$D$32,0,10*ROW('Sanitation Data'!D6)))</f>
        <v/>
      </c>
      <c r="CP12" s="269" t="str">
        <f ca="true">+IF(OFFSET('Sanitation Data'!$E$28,0,10*ROW('Sanitation Data'!E6))="","",OFFSET('Sanitation Data'!$E$28,0,10*ROW('Sanitation Data'!E6)))</f>
        <v/>
      </c>
      <c r="CQ12" s="269" t="str">
        <f ca="true">+IF(OFFSET('Sanitation Data'!$E$29,0,10*ROW('Sanitation Data'!E6))="","",OFFSET('Sanitation Data'!$E$29,0,10*ROW('Sanitation Data'!E6)))</f>
        <v/>
      </c>
      <c r="CR12" s="269" t="str">
        <f ca="true">+IF(OFFSET('Sanitation Data'!$E$30,0,10*ROW('Sanitation Data'!E6))="","",OFFSET('Sanitation Data'!$E$30,0,10*ROW('Sanitation Data'!E6)))</f>
        <v/>
      </c>
      <c r="CS12" s="269" t="str">
        <f ca="true">+IF(OFFSET('Sanitation Data'!$E$31,0,10*ROW('Sanitation Data'!E6))="","",OFFSET('Sanitation Data'!$E$31,0,10*ROW('Sanitation Data'!E6)))</f>
        <v/>
      </c>
      <c r="CT12" s="269" t="str">
        <f ca="true">+IF(OFFSET('Sanitation Data'!$E$32,0,10*ROW('Sanitation Data'!E6))="","",OFFSET('Sanitation Data'!$E$32,0,10*ROW('Sanitation Data'!E6)))</f>
        <v/>
      </c>
      <c r="CU12" s="269" t="str">
        <f ca="true">+IF(OFFSET('Sanitation Data'!$F$28,0,10*ROW('Sanitation Data'!F6))="","",OFFSET('Sanitation Data'!$F$28,0,10*ROW('Sanitation Data'!F6)))</f>
        <v/>
      </c>
      <c r="CV12" s="269" t="str">
        <f ca="true">+IF(OFFSET('Sanitation Data'!$F$29,0,10*ROW('Sanitation Data'!F6))="","",OFFSET('Sanitation Data'!$F$29,0,10*ROW('Sanitation Data'!F6)))</f>
        <v/>
      </c>
      <c r="CW12" s="269" t="str">
        <f ca="true">+IF(OFFSET('Sanitation Data'!$F$30,0,10*ROW('Sanitation Data'!F6))="","",OFFSET('Sanitation Data'!$F$30,0,10*ROW('Sanitation Data'!F6)))</f>
        <v/>
      </c>
      <c r="CX12" s="269" t="str">
        <f ca="true">+IF(OFFSET('Sanitation Data'!$F$31,0,10*ROW('Sanitation Data'!F6))="","",OFFSET('Sanitation Data'!$F$31,0,10*ROW('Sanitation Data'!F6)))</f>
        <v/>
      </c>
      <c r="CY12" s="269" t="str">
        <f ca="true">+IF(OFFSET('Sanitation Data'!$F$32,0,10*ROW('Sanitation Data'!F6))="","",OFFSET('Sanitation Data'!$F$32,0,10*ROW('Sanitation Data'!F6)))</f>
        <v/>
      </c>
      <c r="CZ12" s="269" t="str">
        <f ca="true">+IF(OFFSET('Sanitation Data'!$G$28,0,10*ROW('Sanitation Data'!G6))="","",OFFSET('Sanitation Data'!$G$28,0,10*ROW('Sanitation Data'!G6)))</f>
        <v/>
      </c>
      <c r="DA12" s="269" t="str">
        <f ca="true">+IF(OFFSET('Sanitation Data'!$G$29,0,10*ROW('Sanitation Data'!G6))="","",OFFSET('Sanitation Data'!$G$29,0,10*ROW('Sanitation Data'!G6)))</f>
        <v/>
      </c>
      <c r="DB12" s="269" t="str">
        <f ca="true">+IF(OFFSET('Sanitation Data'!$G$30,0,10*ROW('Sanitation Data'!G6))="","",OFFSET('Sanitation Data'!$G$30,0,10*ROW('Sanitation Data'!G6)))</f>
        <v/>
      </c>
      <c r="DC12" s="269" t="str">
        <f ca="true">+IF(OFFSET('Sanitation Data'!$G$31,0,10*ROW('Sanitation Data'!G6))="","",OFFSET('Sanitation Data'!$G$31,0,10*ROW('Sanitation Data'!G6)))</f>
        <v/>
      </c>
      <c r="DD12" s="269" t="str">
        <f ca="true">+IF(OFFSET('Sanitation Data'!$G$32,0,10*ROW('Sanitation Data'!G6))="","",OFFSET('Sanitation Data'!$G$32,0,10*ROW('Sanitation Data'!G6)))</f>
        <v/>
      </c>
      <c r="DE12" s="269" t="str">
        <f ca="true">+IF(OFFSET('Sanitation Data'!$H$28,0,10*ROW('Sanitation Data'!H6))="","",OFFSET('Sanitation Data'!$H$28,0,10*ROW('Sanitation Data'!H6)))</f>
        <v/>
      </c>
      <c r="DF12" s="269" t="str">
        <f ca="true">+IF(OFFSET('Sanitation Data'!$H$29,0,10*ROW('Sanitation Data'!H6))="","",OFFSET('Sanitation Data'!$H$29,0,10*ROW('Sanitation Data'!H6)))</f>
        <v/>
      </c>
      <c r="DG12" s="269" t="str">
        <f ca="true">+IF(OFFSET('Sanitation Data'!$H$30,0,10*ROW('Sanitation Data'!H6))="","",OFFSET('Sanitation Data'!$H$30,0,10*ROW('Sanitation Data'!H6)))</f>
        <v/>
      </c>
      <c r="DH12" s="269" t="str">
        <f ca="true">+IF(OFFSET('Sanitation Data'!$H$31,0,10*ROW('Sanitation Data'!H6))="","",OFFSET('Sanitation Data'!$H$31,0,10*ROW('Sanitation Data'!H6)))</f>
        <v/>
      </c>
      <c r="DI12" s="269" t="str">
        <f ca="true">+IF(OFFSET('Sanitation Data'!$H$32,0,10*ROW('Sanitation Data'!H6))="","",OFFSET('Sanitation Data'!$H$32,0,10*ROW('Sanitation Data'!H6)))</f>
        <v/>
      </c>
      <c r="DJ12" s="269" t="str">
        <f ca="true">+IF(OFFSET('Sanitation Data'!$I$28,0,10*ROW('Sanitation Data'!I6))="","",OFFSET('Sanitation Data'!$I$28,0,10*ROW('Sanitation Data'!I6)))</f>
        <v/>
      </c>
      <c r="DK12" s="269" t="str">
        <f ca="true">+IF(OFFSET('Sanitation Data'!$I$29,0,10*ROW('Sanitation Data'!I6))="","",OFFSET('Sanitation Data'!$I$29,0,10*ROW('Sanitation Data'!I6)))</f>
        <v/>
      </c>
      <c r="DL12" s="269" t="str">
        <f ca="true">+IF(OFFSET('Sanitation Data'!$I$30,0,10*ROW('Sanitation Data'!I6))="","",OFFSET('Sanitation Data'!$I$30,0,10*ROW('Sanitation Data'!I6)))</f>
        <v/>
      </c>
      <c r="DM12" s="269" t="str">
        <f ca="true">+IF(OFFSET('Sanitation Data'!$I$31,0,10*ROW('Sanitation Data'!I6))="","",OFFSET('Sanitation Data'!$I$31,0,10*ROW('Sanitation Data'!I6)))</f>
        <v/>
      </c>
      <c r="DN12" s="269" t="str">
        <f ca="true">+IF(OFFSET('Sanitation Data'!$I$32,0,10*ROW('Sanitation Data'!I6))="","",OFFSET('Sanitation Data'!$I$32,0,10*ROW('Sanitation Data'!I6)))</f>
        <v/>
      </c>
      <c r="DO12" s="269" t="str">
        <f ca="true">+IF(OFFSET('Hygiene Data'!$D$11,0,10*ROW('Hygiene Data'!D6))="","",OFFSET('Hygiene Data'!$D$11,0,10*ROW('Hygiene Data'!D6)))</f>
        <v/>
      </c>
      <c r="DP12" s="269" t="str">
        <f ca="true">+IF(OFFSET('Hygiene Data'!$D$12,0,10*ROW('Hygiene Data'!D6))="","",OFFSET('Hygiene Data'!$D$12,0,10*ROW('Hygiene Data'!D6)))</f>
        <v/>
      </c>
      <c r="DQ12" s="269" t="str">
        <f ca="true">+IF(OFFSET('Hygiene Data'!$D$13,0,10*ROW('Hygiene Data'!D6))="","",OFFSET('Hygiene Data'!$D$13,0,10*ROW('Hygiene Data'!D6)))</f>
        <v/>
      </c>
      <c r="DR12" s="269" t="str">
        <f ca="true">+IF(OFFSET('Hygiene Data'!$E$11,0,10*ROW('Hygiene Data'!E6))="","",OFFSET('Hygiene Data'!$E$11,0,10*ROW('Hygiene Data'!E6)))</f>
        <v/>
      </c>
      <c r="DS12" s="269" t="str">
        <f ca="true">+IF(OFFSET('Hygiene Data'!$E$12,0,10*ROW('Hygiene Data'!E6))="","",OFFSET('Hygiene Data'!$E$12,0,10*ROW('Hygiene Data'!E6)))</f>
        <v/>
      </c>
      <c r="DT12" s="269" t="str">
        <f ca="true">+IF(OFFSET('Hygiene Data'!$E$13,0,10*ROW('Hygiene Data'!E6))="","",OFFSET('Hygiene Data'!$E$13,0,10*ROW('Hygiene Data'!E6)))</f>
        <v/>
      </c>
      <c r="DU12" s="269" t="str">
        <f ca="true">+IF(OFFSET('Hygiene Data'!$F$11,0,10*ROW('Hygiene Data'!F6))="","",OFFSET('Hygiene Data'!$F$11,0,10*ROW('Hygiene Data'!F6)))</f>
        <v/>
      </c>
      <c r="DV12" s="269" t="str">
        <f ca="true">+IF(OFFSET('Hygiene Data'!$F$12,0,10*ROW('Hygiene Data'!F6))="","",OFFSET('Hygiene Data'!$F$12,0,10*ROW('Hygiene Data'!F6)))</f>
        <v/>
      </c>
      <c r="DW12" s="269" t="str">
        <f ca="true">+IF(OFFSET('Hygiene Data'!$F$13,0,10*ROW('Hygiene Data'!F6))="","",OFFSET('Hygiene Data'!$F$13,0,10*ROW('Hygiene Data'!F6)))</f>
        <v/>
      </c>
      <c r="DX12" s="269" t="str">
        <f ca="true">+IF(OFFSET('Hygiene Data'!$G$11,0,10*ROW('Hygiene Data'!G6))="","",OFFSET('Hygiene Data'!$G$11,0,10*ROW('Hygiene Data'!G6)))</f>
        <v/>
      </c>
      <c r="DY12" s="269" t="str">
        <f ca="true">+IF(OFFSET('Hygiene Data'!$G$12,0,10*ROW('Hygiene Data'!G6))="","",OFFSET('Hygiene Data'!$G$12,0,10*ROW('Hygiene Data'!G6)))</f>
        <v/>
      </c>
      <c r="DZ12" s="269" t="str">
        <f ca="true">+IF(OFFSET('Hygiene Data'!$G$13,0,10*ROW('Hygiene Data'!G6))="","",OFFSET('Hygiene Data'!$G$13,0,10*ROW('Hygiene Data'!G6)))</f>
        <v/>
      </c>
      <c r="EA12" s="269" t="str">
        <f ca="true">+IF(OFFSET('Hygiene Data'!$H$11,0,10*ROW('Hygiene Data'!H6))="","",OFFSET('Hygiene Data'!$H$11,0,10*ROW('Hygiene Data'!H6)))</f>
        <v/>
      </c>
      <c r="EB12" s="269" t="str">
        <f ca="true">+IF(OFFSET('Hygiene Data'!$H$12,0,10*ROW('Hygiene Data'!H6))="","",OFFSET('Hygiene Data'!$H$12,0,10*ROW('Hygiene Data'!H6)))</f>
        <v/>
      </c>
      <c r="EC12" s="269" t="str">
        <f ca="true">+IF(OFFSET('Hygiene Data'!$H$13,0,10*ROW('Hygiene Data'!H6))="","",OFFSET('Hygiene Data'!$H$13,0,10*ROW('Hygiene Data'!H6)))</f>
        <v/>
      </c>
      <c r="ED12" s="269" t="str">
        <f ca="true">+IF(OFFSET('Hygiene Data'!$I$11,0,10*ROW('Hygiene Data'!I6))="","",OFFSET('Hygiene Data'!$I$11,0,10*ROW('Hygiene Data'!I6)))</f>
        <v/>
      </c>
      <c r="EE12" s="269" t="str">
        <f ca="true">+IF(OFFSET('Hygiene Data'!$I$12,0,10*ROW('Hygiene Data'!I6))="","",OFFSET('Hygiene Data'!$I$12,0,10*ROW('Hygiene Data'!I6)))</f>
        <v/>
      </c>
      <c r="EF12" s="269"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25" t="str">
        <f t="shared" ca="true" si="0"/>
        <v/>
      </c>
      <c r="D13" s="82"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2"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2"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2"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2"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2"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2"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2"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2"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2"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2"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2"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2"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2"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2"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2"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2"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2"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3"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3"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3"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3"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3"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3"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3"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3"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3"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3"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3"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3"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3"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3"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3"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3"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3"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3"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3"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3"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3"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3"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3"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3"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3"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3"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3"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3"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3"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3"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4"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4"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4"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4"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4"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4"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4"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4"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4"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4"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4"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4"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4"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4"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4"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4"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4"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4"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9"/>
      <c r="BS13" s="269" t="str">
        <f ca="true">+IF(OFFSET('Water Data'!$D$27,0,10*ROW('Water Data'!D7))="","",OFFSET('Water Data'!$D$27,0,10*ROW('Water Data'!D7)))</f>
        <v/>
      </c>
      <c r="BT13" s="269" t="str">
        <f ca="true">+IF(OFFSET('Water Data'!$D$28,0,10*ROW('Water Data'!D7))="","",OFFSET('Water Data'!$D$28,0,10*ROW('Water Data'!D7)))</f>
        <v/>
      </c>
      <c r="BU13" s="269" t="str">
        <f ca="true">+IF(OFFSET('Water Data'!$D$29,0,10*ROW('Water Data'!D7))="","",OFFSET('Water Data'!$D$29,0,10*ROW('Water Data'!D7)))</f>
        <v/>
      </c>
      <c r="BV13" s="269" t="str">
        <f ca="true">+IF(OFFSET('Water Data'!$E$27,0,10*ROW('Water Data'!E7))="","",OFFSET('Water Data'!$E$27,0,10*ROW('Water Data'!E7)))</f>
        <v/>
      </c>
      <c r="BW13" s="269" t="str">
        <f ca="true">+IF(OFFSET('Water Data'!$E$28,0,10*ROW('Water Data'!E7))="","",OFFSET('Water Data'!$E$28,0,10*ROW('Water Data'!E7)))</f>
        <v/>
      </c>
      <c r="BX13" s="269" t="str">
        <f ca="true">+IF(OFFSET('Water Data'!$E$29,0,10*ROW('Water Data'!E7))="","",OFFSET('Water Data'!$E$29,0,10*ROW('Water Data'!E7)))</f>
        <v/>
      </c>
      <c r="BY13" s="269" t="str">
        <f ca="true">+IF(OFFSET('Water Data'!$F$27,0,10*ROW('Water Data'!F7))="","",OFFSET('Water Data'!$F$27,0,10*ROW('Water Data'!F7)))</f>
        <v/>
      </c>
      <c r="BZ13" s="269" t="str">
        <f ca="true">+IF(OFFSET('Water Data'!$F$28,0,10*ROW('Water Data'!F7))="","",OFFSET('Water Data'!$F$28,0,10*ROW('Water Data'!F7)))</f>
        <v/>
      </c>
      <c r="CA13" s="269" t="str">
        <f ca="true">+IF(OFFSET('Water Data'!$F$29,0,10*ROW('Water Data'!F7))="","",OFFSET('Water Data'!$F$29,0,10*ROW('Water Data'!F7)))</f>
        <v/>
      </c>
      <c r="CB13" s="269" t="str">
        <f ca="true">+IF(OFFSET('Water Data'!$G$27,0,10*ROW('Water Data'!G7))="","",OFFSET('Water Data'!$G$27,0,10*ROW('Water Data'!G7)))</f>
        <v/>
      </c>
      <c r="CC13" s="269" t="str">
        <f ca="true">+IF(OFFSET('Water Data'!$G$28,0,10*ROW('Water Data'!G7))="","",OFFSET('Water Data'!$G$28,0,10*ROW('Water Data'!G7)))</f>
        <v/>
      </c>
      <c r="CD13" s="269" t="str">
        <f ca="true">+IF(OFFSET('Water Data'!$G$29,0,10*ROW('Water Data'!G7))="","",OFFSET('Water Data'!$G$29,0,10*ROW('Water Data'!G7)))</f>
        <v/>
      </c>
      <c r="CE13" s="269" t="str">
        <f ca="true">+IF(OFFSET('Water Data'!$H$27,0,10*ROW('Water Data'!H7))="","",OFFSET('Water Data'!$H$27,0,10*ROW('Water Data'!H7)))</f>
        <v/>
      </c>
      <c r="CF13" s="269" t="str">
        <f ca="true">+IF(OFFSET('Water Data'!$H$28,0,10*ROW('Water Data'!H7))="","",OFFSET('Water Data'!$H$28,0,10*ROW('Water Data'!H7)))</f>
        <v/>
      </c>
      <c r="CG13" s="269" t="str">
        <f ca="true">+IF(OFFSET('Water Data'!$H$29,0,10*ROW('Water Data'!H7))="","",OFFSET('Water Data'!$H$29,0,10*ROW('Water Data'!H7)))</f>
        <v/>
      </c>
      <c r="CH13" s="269" t="str">
        <f ca="true">+IF(OFFSET('Water Data'!$I$27,0,10*ROW('Water Data'!I7))="","",OFFSET('Water Data'!$I$27,0,10*ROW('Water Data'!I7)))</f>
        <v/>
      </c>
      <c r="CI13" s="269" t="str">
        <f ca="true">+IF(OFFSET('Water Data'!$I$28,0,10*ROW('Water Data'!I7))="","",OFFSET('Water Data'!$I$28,0,10*ROW('Water Data'!I7)))</f>
        <v/>
      </c>
      <c r="CJ13" s="269" t="str">
        <f ca="true">+IF(OFFSET('Water Data'!$I$29,0,10*ROW('Water Data'!I7))="","",OFFSET('Water Data'!$I$29,0,10*ROW('Water Data'!I7)))</f>
        <v/>
      </c>
      <c r="CK13" s="269" t="str">
        <f ca="true">+IF(OFFSET('Sanitation Data'!$D$28,0,10*ROW('Sanitation Data'!D7))="","",OFFSET('Sanitation Data'!$D$28,0,10*ROW('Sanitation Data'!D7)))</f>
        <v/>
      </c>
      <c r="CL13" s="269" t="str">
        <f ca="true">+IF(OFFSET('Sanitation Data'!$D$29,0,10*ROW('Sanitation Data'!D7))="","",OFFSET('Sanitation Data'!$D$29,0,10*ROW('Sanitation Data'!D7)))</f>
        <v/>
      </c>
      <c r="CM13" s="269" t="str">
        <f ca="true">+IF(OFFSET('Sanitation Data'!$D$30,0,10*ROW('Sanitation Data'!D7))="","",OFFSET('Sanitation Data'!$D$30,0,10*ROW('Sanitation Data'!D7)))</f>
        <v/>
      </c>
      <c r="CN13" s="269" t="str">
        <f ca="true">+IF(OFFSET('Sanitation Data'!$D$31,0,10*ROW('Sanitation Data'!D7))="","",OFFSET('Sanitation Data'!$D$31,0,10*ROW('Sanitation Data'!D7)))</f>
        <v/>
      </c>
      <c r="CO13" s="269" t="str">
        <f ca="true">+IF(OFFSET('Sanitation Data'!$D$32,0,10*ROW('Sanitation Data'!D7))="","",OFFSET('Sanitation Data'!$D$32,0,10*ROW('Sanitation Data'!D7)))</f>
        <v/>
      </c>
      <c r="CP13" s="269" t="str">
        <f ca="true">+IF(OFFSET('Sanitation Data'!$E$28,0,10*ROW('Sanitation Data'!E7))="","",OFFSET('Sanitation Data'!$E$28,0,10*ROW('Sanitation Data'!E7)))</f>
        <v/>
      </c>
      <c r="CQ13" s="269" t="str">
        <f ca="true">+IF(OFFSET('Sanitation Data'!$E$29,0,10*ROW('Sanitation Data'!E7))="","",OFFSET('Sanitation Data'!$E$29,0,10*ROW('Sanitation Data'!E7)))</f>
        <v/>
      </c>
      <c r="CR13" s="269" t="str">
        <f ca="true">+IF(OFFSET('Sanitation Data'!$E$30,0,10*ROW('Sanitation Data'!E7))="","",OFFSET('Sanitation Data'!$E$30,0,10*ROW('Sanitation Data'!E7)))</f>
        <v/>
      </c>
      <c r="CS13" s="269" t="str">
        <f ca="true">+IF(OFFSET('Sanitation Data'!$E$31,0,10*ROW('Sanitation Data'!E7))="","",OFFSET('Sanitation Data'!$E$31,0,10*ROW('Sanitation Data'!E7)))</f>
        <v/>
      </c>
      <c r="CT13" s="269" t="str">
        <f ca="true">+IF(OFFSET('Sanitation Data'!$E$32,0,10*ROW('Sanitation Data'!E7))="","",OFFSET('Sanitation Data'!$E$32,0,10*ROW('Sanitation Data'!E7)))</f>
        <v/>
      </c>
      <c r="CU13" s="269" t="str">
        <f ca="true">+IF(OFFSET('Sanitation Data'!$F$28,0,10*ROW('Sanitation Data'!F7))="","",OFFSET('Sanitation Data'!$F$28,0,10*ROW('Sanitation Data'!F7)))</f>
        <v/>
      </c>
      <c r="CV13" s="269" t="str">
        <f ca="true">+IF(OFFSET('Sanitation Data'!$F$29,0,10*ROW('Sanitation Data'!F7))="","",OFFSET('Sanitation Data'!$F$29,0,10*ROW('Sanitation Data'!F7)))</f>
        <v/>
      </c>
      <c r="CW13" s="269" t="str">
        <f ca="true">+IF(OFFSET('Sanitation Data'!$F$30,0,10*ROW('Sanitation Data'!F7))="","",OFFSET('Sanitation Data'!$F$30,0,10*ROW('Sanitation Data'!F7)))</f>
        <v/>
      </c>
      <c r="CX13" s="269" t="str">
        <f ca="true">+IF(OFFSET('Sanitation Data'!$F$31,0,10*ROW('Sanitation Data'!F7))="","",OFFSET('Sanitation Data'!$F$31,0,10*ROW('Sanitation Data'!F7)))</f>
        <v/>
      </c>
      <c r="CY13" s="269" t="str">
        <f ca="true">+IF(OFFSET('Sanitation Data'!$F$32,0,10*ROW('Sanitation Data'!F7))="","",OFFSET('Sanitation Data'!$F$32,0,10*ROW('Sanitation Data'!F7)))</f>
        <v/>
      </c>
      <c r="CZ13" s="269" t="str">
        <f ca="true">+IF(OFFSET('Sanitation Data'!$G$28,0,10*ROW('Sanitation Data'!G7))="","",OFFSET('Sanitation Data'!$G$28,0,10*ROW('Sanitation Data'!G7)))</f>
        <v/>
      </c>
      <c r="DA13" s="269" t="str">
        <f ca="true">+IF(OFFSET('Sanitation Data'!$G$29,0,10*ROW('Sanitation Data'!G7))="","",OFFSET('Sanitation Data'!$G$29,0,10*ROW('Sanitation Data'!G7)))</f>
        <v/>
      </c>
      <c r="DB13" s="269" t="str">
        <f ca="true">+IF(OFFSET('Sanitation Data'!$G$30,0,10*ROW('Sanitation Data'!G7))="","",OFFSET('Sanitation Data'!$G$30,0,10*ROW('Sanitation Data'!G7)))</f>
        <v/>
      </c>
      <c r="DC13" s="269" t="str">
        <f ca="true">+IF(OFFSET('Sanitation Data'!$G$31,0,10*ROW('Sanitation Data'!G7))="","",OFFSET('Sanitation Data'!$G$31,0,10*ROW('Sanitation Data'!G7)))</f>
        <v/>
      </c>
      <c r="DD13" s="269" t="str">
        <f ca="true">+IF(OFFSET('Sanitation Data'!$G$32,0,10*ROW('Sanitation Data'!G7))="","",OFFSET('Sanitation Data'!$G$32,0,10*ROW('Sanitation Data'!G7)))</f>
        <v/>
      </c>
      <c r="DE13" s="269" t="str">
        <f ca="true">+IF(OFFSET('Sanitation Data'!$H$28,0,10*ROW('Sanitation Data'!H7))="","",OFFSET('Sanitation Data'!$H$28,0,10*ROW('Sanitation Data'!H7)))</f>
        <v/>
      </c>
      <c r="DF13" s="269" t="str">
        <f ca="true">+IF(OFFSET('Sanitation Data'!$H$29,0,10*ROW('Sanitation Data'!H7))="","",OFFSET('Sanitation Data'!$H$29,0,10*ROW('Sanitation Data'!H7)))</f>
        <v/>
      </c>
      <c r="DG13" s="269" t="str">
        <f ca="true">+IF(OFFSET('Sanitation Data'!$H$30,0,10*ROW('Sanitation Data'!H7))="","",OFFSET('Sanitation Data'!$H$30,0,10*ROW('Sanitation Data'!H7)))</f>
        <v/>
      </c>
      <c r="DH13" s="269" t="str">
        <f ca="true">+IF(OFFSET('Sanitation Data'!$H$31,0,10*ROW('Sanitation Data'!H7))="","",OFFSET('Sanitation Data'!$H$31,0,10*ROW('Sanitation Data'!H7)))</f>
        <v/>
      </c>
      <c r="DI13" s="269" t="str">
        <f ca="true">+IF(OFFSET('Sanitation Data'!$H$32,0,10*ROW('Sanitation Data'!H7))="","",OFFSET('Sanitation Data'!$H$32,0,10*ROW('Sanitation Data'!H7)))</f>
        <v/>
      </c>
      <c r="DJ13" s="269" t="str">
        <f ca="true">+IF(OFFSET('Sanitation Data'!$I$28,0,10*ROW('Sanitation Data'!I7))="","",OFFSET('Sanitation Data'!$I$28,0,10*ROW('Sanitation Data'!I7)))</f>
        <v/>
      </c>
      <c r="DK13" s="269" t="str">
        <f ca="true">+IF(OFFSET('Sanitation Data'!$I$29,0,10*ROW('Sanitation Data'!I7))="","",OFFSET('Sanitation Data'!$I$29,0,10*ROW('Sanitation Data'!I7)))</f>
        <v/>
      </c>
      <c r="DL13" s="269" t="str">
        <f ca="true">+IF(OFFSET('Sanitation Data'!$I$30,0,10*ROW('Sanitation Data'!I7))="","",OFFSET('Sanitation Data'!$I$30,0,10*ROW('Sanitation Data'!I7)))</f>
        <v/>
      </c>
      <c r="DM13" s="269" t="str">
        <f ca="true">+IF(OFFSET('Sanitation Data'!$I$31,0,10*ROW('Sanitation Data'!I7))="","",OFFSET('Sanitation Data'!$I$31,0,10*ROW('Sanitation Data'!I7)))</f>
        <v/>
      </c>
      <c r="DN13" s="269" t="str">
        <f ca="true">+IF(OFFSET('Sanitation Data'!$I$32,0,10*ROW('Sanitation Data'!I7))="","",OFFSET('Sanitation Data'!$I$32,0,10*ROW('Sanitation Data'!I7)))</f>
        <v/>
      </c>
      <c r="DO13" s="269" t="str">
        <f ca="true">+IF(OFFSET('Hygiene Data'!$D$11,0,10*ROW('Hygiene Data'!D7))="","",OFFSET('Hygiene Data'!$D$11,0,10*ROW('Hygiene Data'!D7)))</f>
        <v/>
      </c>
      <c r="DP13" s="269" t="str">
        <f ca="true">+IF(OFFSET('Hygiene Data'!$D$12,0,10*ROW('Hygiene Data'!D7))="","",OFFSET('Hygiene Data'!$D$12,0,10*ROW('Hygiene Data'!D7)))</f>
        <v/>
      </c>
      <c r="DQ13" s="269" t="str">
        <f ca="true">+IF(OFFSET('Hygiene Data'!$D$13,0,10*ROW('Hygiene Data'!D7))="","",OFFSET('Hygiene Data'!$D$13,0,10*ROW('Hygiene Data'!D7)))</f>
        <v/>
      </c>
      <c r="DR13" s="269" t="str">
        <f ca="true">+IF(OFFSET('Hygiene Data'!$E$11,0,10*ROW('Hygiene Data'!E7))="","",OFFSET('Hygiene Data'!$E$11,0,10*ROW('Hygiene Data'!E7)))</f>
        <v/>
      </c>
      <c r="DS13" s="269" t="str">
        <f ca="true">+IF(OFFSET('Hygiene Data'!$E$12,0,10*ROW('Hygiene Data'!E7))="","",OFFSET('Hygiene Data'!$E$12,0,10*ROW('Hygiene Data'!E7)))</f>
        <v/>
      </c>
      <c r="DT13" s="269" t="str">
        <f ca="true">+IF(OFFSET('Hygiene Data'!$E$13,0,10*ROW('Hygiene Data'!E7))="","",OFFSET('Hygiene Data'!$E$13,0,10*ROW('Hygiene Data'!E7)))</f>
        <v/>
      </c>
      <c r="DU13" s="269" t="str">
        <f ca="true">+IF(OFFSET('Hygiene Data'!$F$11,0,10*ROW('Hygiene Data'!F7))="","",OFFSET('Hygiene Data'!$F$11,0,10*ROW('Hygiene Data'!F7)))</f>
        <v/>
      </c>
      <c r="DV13" s="269" t="str">
        <f ca="true">+IF(OFFSET('Hygiene Data'!$F$12,0,10*ROW('Hygiene Data'!F7))="","",OFFSET('Hygiene Data'!$F$12,0,10*ROW('Hygiene Data'!F7)))</f>
        <v/>
      </c>
      <c r="DW13" s="269" t="str">
        <f ca="true">+IF(OFFSET('Hygiene Data'!$F$13,0,10*ROW('Hygiene Data'!F7))="","",OFFSET('Hygiene Data'!$F$13,0,10*ROW('Hygiene Data'!F7)))</f>
        <v/>
      </c>
      <c r="DX13" s="269" t="str">
        <f ca="true">+IF(OFFSET('Hygiene Data'!$G$11,0,10*ROW('Hygiene Data'!G7))="","",OFFSET('Hygiene Data'!$G$11,0,10*ROW('Hygiene Data'!G7)))</f>
        <v/>
      </c>
      <c r="DY13" s="269" t="str">
        <f ca="true">+IF(OFFSET('Hygiene Data'!$G$12,0,10*ROW('Hygiene Data'!G7))="","",OFFSET('Hygiene Data'!$G$12,0,10*ROW('Hygiene Data'!G7)))</f>
        <v/>
      </c>
      <c r="DZ13" s="269" t="str">
        <f ca="true">+IF(OFFSET('Hygiene Data'!$G$13,0,10*ROW('Hygiene Data'!G7))="","",OFFSET('Hygiene Data'!$G$13,0,10*ROW('Hygiene Data'!G7)))</f>
        <v/>
      </c>
      <c r="EA13" s="269" t="str">
        <f ca="true">+IF(OFFSET('Hygiene Data'!$H$11,0,10*ROW('Hygiene Data'!H7))="","",OFFSET('Hygiene Data'!$H$11,0,10*ROW('Hygiene Data'!H7)))</f>
        <v/>
      </c>
      <c r="EB13" s="269" t="str">
        <f ca="true">+IF(OFFSET('Hygiene Data'!$H$12,0,10*ROW('Hygiene Data'!H7))="","",OFFSET('Hygiene Data'!$H$12,0,10*ROW('Hygiene Data'!H7)))</f>
        <v/>
      </c>
      <c r="EC13" s="269" t="str">
        <f ca="true">+IF(OFFSET('Hygiene Data'!$H$13,0,10*ROW('Hygiene Data'!H7))="","",OFFSET('Hygiene Data'!$H$13,0,10*ROW('Hygiene Data'!H7)))</f>
        <v/>
      </c>
      <c r="ED13" s="269" t="str">
        <f ca="true">+IF(OFFSET('Hygiene Data'!$I$11,0,10*ROW('Hygiene Data'!I7))="","",OFFSET('Hygiene Data'!$I$11,0,10*ROW('Hygiene Data'!I7)))</f>
        <v/>
      </c>
      <c r="EE13" s="269" t="str">
        <f ca="true">+IF(OFFSET('Hygiene Data'!$I$12,0,10*ROW('Hygiene Data'!I7))="","",OFFSET('Hygiene Data'!$I$12,0,10*ROW('Hygiene Data'!I7)))</f>
        <v/>
      </c>
      <c r="EF13" s="269"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25" t="str">
        <f t="shared" ca="true" si="0"/>
        <v/>
      </c>
      <c r="D14" s="82"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2"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2"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2"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2"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2"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2"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2"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2"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2"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2"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2"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2"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2"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2"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2"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2"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2"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3"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3"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3"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3"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3"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3"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3"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3"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3"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3"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3"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3"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3"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3"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3"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3"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3"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3"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3"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3"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3"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3"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3"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3"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3"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3"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3"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3"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3"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3"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4"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4"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4"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4"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4"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4"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4"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4"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4"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4"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4"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4"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4"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4"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4"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4"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4"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4"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9"/>
      <c r="BS14" s="269" t="str">
        <f ca="true">+IF(OFFSET('Water Data'!$D$27,0,10*ROW('Water Data'!D8))="","",OFFSET('Water Data'!$D$27,0,10*ROW('Water Data'!D8)))</f>
        <v/>
      </c>
      <c r="BT14" s="269" t="str">
        <f ca="true">+IF(OFFSET('Water Data'!$D$28,0,10*ROW('Water Data'!D8))="","",OFFSET('Water Data'!$D$28,0,10*ROW('Water Data'!D8)))</f>
        <v/>
      </c>
      <c r="BU14" s="269" t="str">
        <f ca="true">+IF(OFFSET('Water Data'!$D$29,0,10*ROW('Water Data'!D8))="","",OFFSET('Water Data'!$D$29,0,10*ROW('Water Data'!D8)))</f>
        <v/>
      </c>
      <c r="BV14" s="269" t="str">
        <f ca="true">+IF(OFFSET('Water Data'!$E$27,0,10*ROW('Water Data'!E8))="","",OFFSET('Water Data'!$E$27,0,10*ROW('Water Data'!E8)))</f>
        <v/>
      </c>
      <c r="BW14" s="269" t="str">
        <f ca="true">+IF(OFFSET('Water Data'!$E$28,0,10*ROW('Water Data'!E8))="","",OFFSET('Water Data'!$E$28,0,10*ROW('Water Data'!E8)))</f>
        <v/>
      </c>
      <c r="BX14" s="269" t="str">
        <f ca="true">+IF(OFFSET('Water Data'!$E$29,0,10*ROW('Water Data'!E8))="","",OFFSET('Water Data'!$E$29,0,10*ROW('Water Data'!E8)))</f>
        <v/>
      </c>
      <c r="BY14" s="269" t="str">
        <f ca="true">+IF(OFFSET('Water Data'!$F$27,0,10*ROW('Water Data'!F8))="","",OFFSET('Water Data'!$F$27,0,10*ROW('Water Data'!F8)))</f>
        <v/>
      </c>
      <c r="BZ14" s="269" t="str">
        <f ca="true">+IF(OFFSET('Water Data'!$F$28,0,10*ROW('Water Data'!F8))="","",OFFSET('Water Data'!$F$28,0,10*ROW('Water Data'!F8)))</f>
        <v/>
      </c>
      <c r="CA14" s="269" t="str">
        <f ca="true">+IF(OFFSET('Water Data'!$F$29,0,10*ROW('Water Data'!F8))="","",OFFSET('Water Data'!$F$29,0,10*ROW('Water Data'!F8)))</f>
        <v/>
      </c>
      <c r="CB14" s="269" t="str">
        <f ca="true">+IF(OFFSET('Water Data'!$G$27,0,10*ROW('Water Data'!G8))="","",OFFSET('Water Data'!$G$27,0,10*ROW('Water Data'!G8)))</f>
        <v/>
      </c>
      <c r="CC14" s="269" t="str">
        <f ca="true">+IF(OFFSET('Water Data'!$G$28,0,10*ROW('Water Data'!G8))="","",OFFSET('Water Data'!$G$28,0,10*ROW('Water Data'!G8)))</f>
        <v/>
      </c>
      <c r="CD14" s="269" t="str">
        <f ca="true">+IF(OFFSET('Water Data'!$G$29,0,10*ROW('Water Data'!G8))="","",OFFSET('Water Data'!$G$29,0,10*ROW('Water Data'!G8)))</f>
        <v/>
      </c>
      <c r="CE14" s="269" t="str">
        <f ca="true">+IF(OFFSET('Water Data'!$H$27,0,10*ROW('Water Data'!H8))="","",OFFSET('Water Data'!$H$27,0,10*ROW('Water Data'!H8)))</f>
        <v/>
      </c>
      <c r="CF14" s="269" t="str">
        <f ca="true">+IF(OFFSET('Water Data'!$H$28,0,10*ROW('Water Data'!H8))="","",OFFSET('Water Data'!$H$28,0,10*ROW('Water Data'!H8)))</f>
        <v/>
      </c>
      <c r="CG14" s="269" t="str">
        <f ca="true">+IF(OFFSET('Water Data'!$H$29,0,10*ROW('Water Data'!H8))="","",OFFSET('Water Data'!$H$29,0,10*ROW('Water Data'!H8)))</f>
        <v/>
      </c>
      <c r="CH14" s="269" t="str">
        <f ca="true">+IF(OFFSET('Water Data'!$I$27,0,10*ROW('Water Data'!I8))="","",OFFSET('Water Data'!$I$27,0,10*ROW('Water Data'!I8)))</f>
        <v/>
      </c>
      <c r="CI14" s="269" t="str">
        <f ca="true">+IF(OFFSET('Water Data'!$I$28,0,10*ROW('Water Data'!I8))="","",OFFSET('Water Data'!$I$28,0,10*ROW('Water Data'!I8)))</f>
        <v/>
      </c>
      <c r="CJ14" s="269" t="str">
        <f ca="true">+IF(OFFSET('Water Data'!$I$29,0,10*ROW('Water Data'!I8))="","",OFFSET('Water Data'!$I$29,0,10*ROW('Water Data'!I8)))</f>
        <v/>
      </c>
      <c r="CK14" s="269" t="str">
        <f ca="true">+IF(OFFSET('Sanitation Data'!$D$28,0,10*ROW('Sanitation Data'!D8))="","",OFFSET('Sanitation Data'!$D$28,0,10*ROW('Sanitation Data'!D8)))</f>
        <v/>
      </c>
      <c r="CL14" s="269" t="str">
        <f ca="true">+IF(OFFSET('Sanitation Data'!$D$29,0,10*ROW('Sanitation Data'!D8))="","",OFFSET('Sanitation Data'!$D$29,0,10*ROW('Sanitation Data'!D8)))</f>
        <v/>
      </c>
      <c r="CM14" s="269" t="str">
        <f ca="true">+IF(OFFSET('Sanitation Data'!$D$30,0,10*ROW('Sanitation Data'!D8))="","",OFFSET('Sanitation Data'!$D$30,0,10*ROW('Sanitation Data'!D8)))</f>
        <v/>
      </c>
      <c r="CN14" s="269" t="str">
        <f ca="true">+IF(OFFSET('Sanitation Data'!$D$31,0,10*ROW('Sanitation Data'!D8))="","",OFFSET('Sanitation Data'!$D$31,0,10*ROW('Sanitation Data'!D8)))</f>
        <v/>
      </c>
      <c r="CO14" s="269" t="str">
        <f ca="true">+IF(OFFSET('Sanitation Data'!$D$32,0,10*ROW('Sanitation Data'!D8))="","",OFFSET('Sanitation Data'!$D$32,0,10*ROW('Sanitation Data'!D8)))</f>
        <v/>
      </c>
      <c r="CP14" s="269" t="str">
        <f ca="true">+IF(OFFSET('Sanitation Data'!$E$28,0,10*ROW('Sanitation Data'!E8))="","",OFFSET('Sanitation Data'!$E$28,0,10*ROW('Sanitation Data'!E8)))</f>
        <v/>
      </c>
      <c r="CQ14" s="269" t="str">
        <f ca="true">+IF(OFFSET('Sanitation Data'!$E$29,0,10*ROW('Sanitation Data'!E8))="","",OFFSET('Sanitation Data'!$E$29,0,10*ROW('Sanitation Data'!E8)))</f>
        <v/>
      </c>
      <c r="CR14" s="269" t="str">
        <f ca="true">+IF(OFFSET('Sanitation Data'!$E$30,0,10*ROW('Sanitation Data'!E8))="","",OFFSET('Sanitation Data'!$E$30,0,10*ROW('Sanitation Data'!E8)))</f>
        <v/>
      </c>
      <c r="CS14" s="269" t="str">
        <f ca="true">+IF(OFFSET('Sanitation Data'!$E$31,0,10*ROW('Sanitation Data'!E8))="","",OFFSET('Sanitation Data'!$E$31,0,10*ROW('Sanitation Data'!E8)))</f>
        <v/>
      </c>
      <c r="CT14" s="269" t="str">
        <f ca="true">+IF(OFFSET('Sanitation Data'!$E$32,0,10*ROW('Sanitation Data'!E8))="","",OFFSET('Sanitation Data'!$E$32,0,10*ROW('Sanitation Data'!E8)))</f>
        <v/>
      </c>
      <c r="CU14" s="269" t="str">
        <f ca="true">+IF(OFFSET('Sanitation Data'!$F$28,0,10*ROW('Sanitation Data'!F8))="","",OFFSET('Sanitation Data'!$F$28,0,10*ROW('Sanitation Data'!F8)))</f>
        <v/>
      </c>
      <c r="CV14" s="269" t="str">
        <f ca="true">+IF(OFFSET('Sanitation Data'!$F$29,0,10*ROW('Sanitation Data'!F8))="","",OFFSET('Sanitation Data'!$F$29,0,10*ROW('Sanitation Data'!F8)))</f>
        <v/>
      </c>
      <c r="CW14" s="269" t="str">
        <f ca="true">+IF(OFFSET('Sanitation Data'!$F$30,0,10*ROW('Sanitation Data'!F8))="","",OFFSET('Sanitation Data'!$F$30,0,10*ROW('Sanitation Data'!F8)))</f>
        <v/>
      </c>
      <c r="CX14" s="269" t="str">
        <f ca="true">+IF(OFFSET('Sanitation Data'!$F$31,0,10*ROW('Sanitation Data'!F8))="","",OFFSET('Sanitation Data'!$F$31,0,10*ROW('Sanitation Data'!F8)))</f>
        <v/>
      </c>
      <c r="CY14" s="269" t="str">
        <f ca="true">+IF(OFFSET('Sanitation Data'!$F$32,0,10*ROW('Sanitation Data'!F8))="","",OFFSET('Sanitation Data'!$F$32,0,10*ROW('Sanitation Data'!F8)))</f>
        <v/>
      </c>
      <c r="CZ14" s="269" t="str">
        <f ca="true">+IF(OFFSET('Sanitation Data'!$G$28,0,10*ROW('Sanitation Data'!G8))="","",OFFSET('Sanitation Data'!$G$28,0,10*ROW('Sanitation Data'!G8)))</f>
        <v/>
      </c>
      <c r="DA14" s="269" t="str">
        <f ca="true">+IF(OFFSET('Sanitation Data'!$G$29,0,10*ROW('Sanitation Data'!G8))="","",OFFSET('Sanitation Data'!$G$29,0,10*ROW('Sanitation Data'!G8)))</f>
        <v/>
      </c>
      <c r="DB14" s="269" t="str">
        <f ca="true">+IF(OFFSET('Sanitation Data'!$G$30,0,10*ROW('Sanitation Data'!G8))="","",OFFSET('Sanitation Data'!$G$30,0,10*ROW('Sanitation Data'!G8)))</f>
        <v/>
      </c>
      <c r="DC14" s="269" t="str">
        <f ca="true">+IF(OFFSET('Sanitation Data'!$G$31,0,10*ROW('Sanitation Data'!G8))="","",OFFSET('Sanitation Data'!$G$31,0,10*ROW('Sanitation Data'!G8)))</f>
        <v/>
      </c>
      <c r="DD14" s="269" t="str">
        <f ca="true">+IF(OFFSET('Sanitation Data'!$G$32,0,10*ROW('Sanitation Data'!G8))="","",OFFSET('Sanitation Data'!$G$32,0,10*ROW('Sanitation Data'!G8)))</f>
        <v/>
      </c>
      <c r="DE14" s="269" t="str">
        <f ca="true">+IF(OFFSET('Sanitation Data'!$H$28,0,10*ROW('Sanitation Data'!H8))="","",OFFSET('Sanitation Data'!$H$28,0,10*ROW('Sanitation Data'!H8)))</f>
        <v/>
      </c>
      <c r="DF14" s="269" t="str">
        <f ca="true">+IF(OFFSET('Sanitation Data'!$H$29,0,10*ROW('Sanitation Data'!H8))="","",OFFSET('Sanitation Data'!$H$29,0,10*ROW('Sanitation Data'!H8)))</f>
        <v/>
      </c>
      <c r="DG14" s="269" t="str">
        <f ca="true">+IF(OFFSET('Sanitation Data'!$H$30,0,10*ROW('Sanitation Data'!H8))="","",OFFSET('Sanitation Data'!$H$30,0,10*ROW('Sanitation Data'!H8)))</f>
        <v/>
      </c>
      <c r="DH14" s="269" t="str">
        <f ca="true">+IF(OFFSET('Sanitation Data'!$H$31,0,10*ROW('Sanitation Data'!H8))="","",OFFSET('Sanitation Data'!$H$31,0,10*ROW('Sanitation Data'!H8)))</f>
        <v/>
      </c>
      <c r="DI14" s="269" t="str">
        <f ca="true">+IF(OFFSET('Sanitation Data'!$H$32,0,10*ROW('Sanitation Data'!H8))="","",OFFSET('Sanitation Data'!$H$32,0,10*ROW('Sanitation Data'!H8)))</f>
        <v/>
      </c>
      <c r="DJ14" s="269" t="str">
        <f ca="true">+IF(OFFSET('Sanitation Data'!$I$28,0,10*ROW('Sanitation Data'!I8))="","",OFFSET('Sanitation Data'!$I$28,0,10*ROW('Sanitation Data'!I8)))</f>
        <v/>
      </c>
      <c r="DK14" s="269" t="str">
        <f ca="true">+IF(OFFSET('Sanitation Data'!$I$29,0,10*ROW('Sanitation Data'!I8))="","",OFFSET('Sanitation Data'!$I$29,0,10*ROW('Sanitation Data'!I8)))</f>
        <v/>
      </c>
      <c r="DL14" s="269" t="str">
        <f ca="true">+IF(OFFSET('Sanitation Data'!$I$30,0,10*ROW('Sanitation Data'!I8))="","",OFFSET('Sanitation Data'!$I$30,0,10*ROW('Sanitation Data'!I8)))</f>
        <v/>
      </c>
      <c r="DM14" s="269" t="str">
        <f ca="true">+IF(OFFSET('Sanitation Data'!$I$31,0,10*ROW('Sanitation Data'!I8))="","",OFFSET('Sanitation Data'!$I$31,0,10*ROW('Sanitation Data'!I8)))</f>
        <v/>
      </c>
      <c r="DN14" s="269" t="str">
        <f ca="true">+IF(OFFSET('Sanitation Data'!$I$32,0,10*ROW('Sanitation Data'!I8))="","",OFFSET('Sanitation Data'!$I$32,0,10*ROW('Sanitation Data'!I8)))</f>
        <v/>
      </c>
      <c r="DO14" s="269" t="str">
        <f ca="true">+IF(OFFSET('Hygiene Data'!$D$11,0,10*ROW('Hygiene Data'!D8))="","",OFFSET('Hygiene Data'!$D$11,0,10*ROW('Hygiene Data'!D8)))</f>
        <v/>
      </c>
      <c r="DP14" s="269" t="str">
        <f ca="true">+IF(OFFSET('Hygiene Data'!$D$12,0,10*ROW('Hygiene Data'!D8))="","",OFFSET('Hygiene Data'!$D$12,0,10*ROW('Hygiene Data'!D8)))</f>
        <v/>
      </c>
      <c r="DQ14" s="269" t="str">
        <f ca="true">+IF(OFFSET('Hygiene Data'!$D$13,0,10*ROW('Hygiene Data'!D8))="","",OFFSET('Hygiene Data'!$D$13,0,10*ROW('Hygiene Data'!D8)))</f>
        <v/>
      </c>
      <c r="DR14" s="269" t="str">
        <f ca="true">+IF(OFFSET('Hygiene Data'!$E$11,0,10*ROW('Hygiene Data'!E8))="","",OFFSET('Hygiene Data'!$E$11,0,10*ROW('Hygiene Data'!E8)))</f>
        <v/>
      </c>
      <c r="DS14" s="269" t="str">
        <f ca="true">+IF(OFFSET('Hygiene Data'!$E$12,0,10*ROW('Hygiene Data'!E8))="","",OFFSET('Hygiene Data'!$E$12,0,10*ROW('Hygiene Data'!E8)))</f>
        <v/>
      </c>
      <c r="DT14" s="269" t="str">
        <f ca="true">+IF(OFFSET('Hygiene Data'!$E$13,0,10*ROW('Hygiene Data'!E8))="","",OFFSET('Hygiene Data'!$E$13,0,10*ROW('Hygiene Data'!E8)))</f>
        <v/>
      </c>
      <c r="DU14" s="269" t="str">
        <f ca="true">+IF(OFFSET('Hygiene Data'!$F$11,0,10*ROW('Hygiene Data'!F8))="","",OFFSET('Hygiene Data'!$F$11,0,10*ROW('Hygiene Data'!F8)))</f>
        <v/>
      </c>
      <c r="DV14" s="269" t="str">
        <f ca="true">+IF(OFFSET('Hygiene Data'!$F$12,0,10*ROW('Hygiene Data'!F8))="","",OFFSET('Hygiene Data'!$F$12,0,10*ROW('Hygiene Data'!F8)))</f>
        <v/>
      </c>
      <c r="DW14" s="269" t="str">
        <f ca="true">+IF(OFFSET('Hygiene Data'!$F$13,0,10*ROW('Hygiene Data'!F8))="","",OFFSET('Hygiene Data'!$F$13,0,10*ROW('Hygiene Data'!F8)))</f>
        <v/>
      </c>
      <c r="DX14" s="269" t="str">
        <f ca="true">+IF(OFFSET('Hygiene Data'!$G$11,0,10*ROW('Hygiene Data'!G8))="","",OFFSET('Hygiene Data'!$G$11,0,10*ROW('Hygiene Data'!G8)))</f>
        <v/>
      </c>
      <c r="DY14" s="269" t="str">
        <f ca="true">+IF(OFFSET('Hygiene Data'!$G$12,0,10*ROW('Hygiene Data'!G8))="","",OFFSET('Hygiene Data'!$G$12,0,10*ROW('Hygiene Data'!G8)))</f>
        <v/>
      </c>
      <c r="DZ14" s="269" t="str">
        <f ca="true">+IF(OFFSET('Hygiene Data'!$G$13,0,10*ROW('Hygiene Data'!G8))="","",OFFSET('Hygiene Data'!$G$13,0,10*ROW('Hygiene Data'!G8)))</f>
        <v/>
      </c>
      <c r="EA14" s="269" t="str">
        <f ca="true">+IF(OFFSET('Hygiene Data'!$H$11,0,10*ROW('Hygiene Data'!H8))="","",OFFSET('Hygiene Data'!$H$11,0,10*ROW('Hygiene Data'!H8)))</f>
        <v/>
      </c>
      <c r="EB14" s="269" t="str">
        <f ca="true">+IF(OFFSET('Hygiene Data'!$H$12,0,10*ROW('Hygiene Data'!H8))="","",OFFSET('Hygiene Data'!$H$12,0,10*ROW('Hygiene Data'!H8)))</f>
        <v/>
      </c>
      <c r="EC14" s="269" t="str">
        <f ca="true">+IF(OFFSET('Hygiene Data'!$H$13,0,10*ROW('Hygiene Data'!H8))="","",OFFSET('Hygiene Data'!$H$13,0,10*ROW('Hygiene Data'!H8)))</f>
        <v/>
      </c>
      <c r="ED14" s="269" t="str">
        <f ca="true">+IF(OFFSET('Hygiene Data'!$I$11,0,10*ROW('Hygiene Data'!I8))="","",OFFSET('Hygiene Data'!$I$11,0,10*ROW('Hygiene Data'!I8)))</f>
        <v/>
      </c>
      <c r="EE14" s="269" t="str">
        <f ca="true">+IF(OFFSET('Hygiene Data'!$I$12,0,10*ROW('Hygiene Data'!I8))="","",OFFSET('Hygiene Data'!$I$12,0,10*ROW('Hygiene Data'!I8)))</f>
        <v/>
      </c>
      <c r="EF14" s="269"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25" t="str">
        <f t="shared" ca="true" si="0"/>
        <v/>
      </c>
      <c r="D15" s="82"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2"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2"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2"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2"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2"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2"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2"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2"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2"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2"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2"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2"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2"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2"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2"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2"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2"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3"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3"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3"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3"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3"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3"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3"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3"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3"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3"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3"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3"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3"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3"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3"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3"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3"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3"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3"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3"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3"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3"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3"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3"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3"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3"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3"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3"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3"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3"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4"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4"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4"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4"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4"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4"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4"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4"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4"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4"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4"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4"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4"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4"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4"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4"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4"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4"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9"/>
      <c r="BS15" s="269" t="str">
        <f ca="true">+IF(OFFSET('Water Data'!$D$27,0,10*ROW('Water Data'!D9))="","",OFFSET('Water Data'!$D$27,0,10*ROW('Water Data'!D9)))</f>
        <v/>
      </c>
      <c r="BT15" s="269" t="str">
        <f ca="true">+IF(OFFSET('Water Data'!$D$28,0,10*ROW('Water Data'!D9))="","",OFFSET('Water Data'!$D$28,0,10*ROW('Water Data'!D9)))</f>
        <v/>
      </c>
      <c r="BU15" s="269" t="str">
        <f ca="true">+IF(OFFSET('Water Data'!$D$29,0,10*ROW('Water Data'!D9))="","",OFFSET('Water Data'!$D$29,0,10*ROW('Water Data'!D9)))</f>
        <v/>
      </c>
      <c r="BV15" s="269" t="str">
        <f ca="true">+IF(OFFSET('Water Data'!$E$27,0,10*ROW('Water Data'!E9))="","",OFFSET('Water Data'!$E$27,0,10*ROW('Water Data'!E9)))</f>
        <v/>
      </c>
      <c r="BW15" s="269" t="str">
        <f ca="true">+IF(OFFSET('Water Data'!$E$28,0,10*ROW('Water Data'!E9))="","",OFFSET('Water Data'!$E$28,0,10*ROW('Water Data'!E9)))</f>
        <v/>
      </c>
      <c r="BX15" s="269" t="str">
        <f ca="true">+IF(OFFSET('Water Data'!$E$29,0,10*ROW('Water Data'!E9))="","",OFFSET('Water Data'!$E$29,0,10*ROW('Water Data'!E9)))</f>
        <v/>
      </c>
      <c r="BY15" s="269" t="str">
        <f ca="true">+IF(OFFSET('Water Data'!$F$27,0,10*ROW('Water Data'!F9))="","",OFFSET('Water Data'!$F$27,0,10*ROW('Water Data'!F9)))</f>
        <v/>
      </c>
      <c r="BZ15" s="269" t="str">
        <f ca="true">+IF(OFFSET('Water Data'!$F$28,0,10*ROW('Water Data'!F9))="","",OFFSET('Water Data'!$F$28,0,10*ROW('Water Data'!F9)))</f>
        <v/>
      </c>
      <c r="CA15" s="269" t="str">
        <f ca="true">+IF(OFFSET('Water Data'!$F$29,0,10*ROW('Water Data'!F9))="","",OFFSET('Water Data'!$F$29,0,10*ROW('Water Data'!F9)))</f>
        <v/>
      </c>
      <c r="CB15" s="269" t="str">
        <f ca="true">+IF(OFFSET('Water Data'!$G$27,0,10*ROW('Water Data'!G9))="","",OFFSET('Water Data'!$G$27,0,10*ROW('Water Data'!G9)))</f>
        <v/>
      </c>
      <c r="CC15" s="269" t="str">
        <f ca="true">+IF(OFFSET('Water Data'!$G$28,0,10*ROW('Water Data'!G9))="","",OFFSET('Water Data'!$G$28,0,10*ROW('Water Data'!G9)))</f>
        <v/>
      </c>
      <c r="CD15" s="269" t="str">
        <f ca="true">+IF(OFFSET('Water Data'!$G$29,0,10*ROW('Water Data'!G9))="","",OFFSET('Water Data'!$G$29,0,10*ROW('Water Data'!G9)))</f>
        <v/>
      </c>
      <c r="CE15" s="269" t="str">
        <f ca="true">+IF(OFFSET('Water Data'!$H$27,0,10*ROW('Water Data'!H9))="","",OFFSET('Water Data'!$H$27,0,10*ROW('Water Data'!H9)))</f>
        <v/>
      </c>
      <c r="CF15" s="269" t="str">
        <f ca="true">+IF(OFFSET('Water Data'!$H$28,0,10*ROW('Water Data'!H9))="","",OFFSET('Water Data'!$H$28,0,10*ROW('Water Data'!H9)))</f>
        <v/>
      </c>
      <c r="CG15" s="269" t="str">
        <f ca="true">+IF(OFFSET('Water Data'!$H$29,0,10*ROW('Water Data'!H9))="","",OFFSET('Water Data'!$H$29,0,10*ROW('Water Data'!H9)))</f>
        <v/>
      </c>
      <c r="CH15" s="269" t="str">
        <f ca="true">+IF(OFFSET('Water Data'!$I$27,0,10*ROW('Water Data'!I9))="","",OFFSET('Water Data'!$I$27,0,10*ROW('Water Data'!I9)))</f>
        <v/>
      </c>
      <c r="CI15" s="269" t="str">
        <f ca="true">+IF(OFFSET('Water Data'!$I$28,0,10*ROW('Water Data'!I9))="","",OFFSET('Water Data'!$I$28,0,10*ROW('Water Data'!I9)))</f>
        <v/>
      </c>
      <c r="CJ15" s="269" t="str">
        <f ca="true">+IF(OFFSET('Water Data'!$I$29,0,10*ROW('Water Data'!I9))="","",OFFSET('Water Data'!$I$29,0,10*ROW('Water Data'!I9)))</f>
        <v/>
      </c>
      <c r="CK15" s="269" t="str">
        <f ca="true">+IF(OFFSET('Sanitation Data'!$D$28,0,10*ROW('Sanitation Data'!D9))="","",OFFSET('Sanitation Data'!$D$28,0,10*ROW('Sanitation Data'!D9)))</f>
        <v/>
      </c>
      <c r="CL15" s="269" t="str">
        <f ca="true">+IF(OFFSET('Sanitation Data'!$D$29,0,10*ROW('Sanitation Data'!D9))="","",OFFSET('Sanitation Data'!$D$29,0,10*ROW('Sanitation Data'!D9)))</f>
        <v/>
      </c>
      <c r="CM15" s="269" t="str">
        <f ca="true">+IF(OFFSET('Sanitation Data'!$D$30,0,10*ROW('Sanitation Data'!D9))="","",OFFSET('Sanitation Data'!$D$30,0,10*ROW('Sanitation Data'!D9)))</f>
        <v/>
      </c>
      <c r="CN15" s="269" t="str">
        <f ca="true">+IF(OFFSET('Sanitation Data'!$D$31,0,10*ROW('Sanitation Data'!D9))="","",OFFSET('Sanitation Data'!$D$31,0,10*ROW('Sanitation Data'!D9)))</f>
        <v/>
      </c>
      <c r="CO15" s="269" t="str">
        <f ca="true">+IF(OFFSET('Sanitation Data'!$D$32,0,10*ROW('Sanitation Data'!D9))="","",OFFSET('Sanitation Data'!$D$32,0,10*ROW('Sanitation Data'!D9)))</f>
        <v/>
      </c>
      <c r="CP15" s="269" t="str">
        <f ca="true">+IF(OFFSET('Sanitation Data'!$E$28,0,10*ROW('Sanitation Data'!E9))="","",OFFSET('Sanitation Data'!$E$28,0,10*ROW('Sanitation Data'!E9)))</f>
        <v/>
      </c>
      <c r="CQ15" s="269" t="str">
        <f ca="true">+IF(OFFSET('Sanitation Data'!$E$29,0,10*ROW('Sanitation Data'!E9))="","",OFFSET('Sanitation Data'!$E$29,0,10*ROW('Sanitation Data'!E9)))</f>
        <v/>
      </c>
      <c r="CR15" s="269" t="str">
        <f ca="true">+IF(OFFSET('Sanitation Data'!$E$30,0,10*ROW('Sanitation Data'!E9))="","",OFFSET('Sanitation Data'!$E$30,0,10*ROW('Sanitation Data'!E9)))</f>
        <v/>
      </c>
      <c r="CS15" s="269" t="str">
        <f ca="true">+IF(OFFSET('Sanitation Data'!$E$31,0,10*ROW('Sanitation Data'!E9))="","",OFFSET('Sanitation Data'!$E$31,0,10*ROW('Sanitation Data'!E9)))</f>
        <v/>
      </c>
      <c r="CT15" s="269" t="str">
        <f ca="true">+IF(OFFSET('Sanitation Data'!$E$32,0,10*ROW('Sanitation Data'!E9))="","",OFFSET('Sanitation Data'!$E$32,0,10*ROW('Sanitation Data'!E9)))</f>
        <v/>
      </c>
      <c r="CU15" s="269" t="str">
        <f ca="true">+IF(OFFSET('Sanitation Data'!$F$28,0,10*ROW('Sanitation Data'!F9))="","",OFFSET('Sanitation Data'!$F$28,0,10*ROW('Sanitation Data'!F9)))</f>
        <v/>
      </c>
      <c r="CV15" s="269" t="str">
        <f ca="true">+IF(OFFSET('Sanitation Data'!$F$29,0,10*ROW('Sanitation Data'!F9))="","",OFFSET('Sanitation Data'!$F$29,0,10*ROW('Sanitation Data'!F9)))</f>
        <v/>
      </c>
      <c r="CW15" s="269" t="str">
        <f ca="true">+IF(OFFSET('Sanitation Data'!$F$30,0,10*ROW('Sanitation Data'!F9))="","",OFFSET('Sanitation Data'!$F$30,0,10*ROW('Sanitation Data'!F9)))</f>
        <v/>
      </c>
      <c r="CX15" s="269" t="str">
        <f ca="true">+IF(OFFSET('Sanitation Data'!$F$31,0,10*ROW('Sanitation Data'!F9))="","",OFFSET('Sanitation Data'!$F$31,0,10*ROW('Sanitation Data'!F9)))</f>
        <v/>
      </c>
      <c r="CY15" s="269" t="str">
        <f ca="true">+IF(OFFSET('Sanitation Data'!$F$32,0,10*ROW('Sanitation Data'!F9))="","",OFFSET('Sanitation Data'!$F$32,0,10*ROW('Sanitation Data'!F9)))</f>
        <v/>
      </c>
      <c r="CZ15" s="269" t="str">
        <f ca="true">+IF(OFFSET('Sanitation Data'!$G$28,0,10*ROW('Sanitation Data'!G9))="","",OFFSET('Sanitation Data'!$G$28,0,10*ROW('Sanitation Data'!G9)))</f>
        <v/>
      </c>
      <c r="DA15" s="269" t="str">
        <f ca="true">+IF(OFFSET('Sanitation Data'!$G$29,0,10*ROW('Sanitation Data'!G9))="","",OFFSET('Sanitation Data'!$G$29,0,10*ROW('Sanitation Data'!G9)))</f>
        <v/>
      </c>
      <c r="DB15" s="269" t="str">
        <f ca="true">+IF(OFFSET('Sanitation Data'!$G$30,0,10*ROW('Sanitation Data'!G9))="","",OFFSET('Sanitation Data'!$G$30,0,10*ROW('Sanitation Data'!G9)))</f>
        <v/>
      </c>
      <c r="DC15" s="269" t="str">
        <f ca="true">+IF(OFFSET('Sanitation Data'!$G$31,0,10*ROW('Sanitation Data'!G9))="","",OFFSET('Sanitation Data'!$G$31,0,10*ROW('Sanitation Data'!G9)))</f>
        <v/>
      </c>
      <c r="DD15" s="269" t="str">
        <f ca="true">+IF(OFFSET('Sanitation Data'!$G$32,0,10*ROW('Sanitation Data'!G9))="","",OFFSET('Sanitation Data'!$G$32,0,10*ROW('Sanitation Data'!G9)))</f>
        <v/>
      </c>
      <c r="DE15" s="269" t="str">
        <f ca="true">+IF(OFFSET('Sanitation Data'!$H$28,0,10*ROW('Sanitation Data'!H9))="","",OFFSET('Sanitation Data'!$H$28,0,10*ROW('Sanitation Data'!H9)))</f>
        <v/>
      </c>
      <c r="DF15" s="269" t="str">
        <f ca="true">+IF(OFFSET('Sanitation Data'!$H$29,0,10*ROW('Sanitation Data'!H9))="","",OFFSET('Sanitation Data'!$H$29,0,10*ROW('Sanitation Data'!H9)))</f>
        <v/>
      </c>
      <c r="DG15" s="269" t="str">
        <f ca="true">+IF(OFFSET('Sanitation Data'!$H$30,0,10*ROW('Sanitation Data'!H9))="","",OFFSET('Sanitation Data'!$H$30,0,10*ROW('Sanitation Data'!H9)))</f>
        <v/>
      </c>
      <c r="DH15" s="269" t="str">
        <f ca="true">+IF(OFFSET('Sanitation Data'!$H$31,0,10*ROW('Sanitation Data'!H9))="","",OFFSET('Sanitation Data'!$H$31,0,10*ROW('Sanitation Data'!H9)))</f>
        <v/>
      </c>
      <c r="DI15" s="269" t="str">
        <f ca="true">+IF(OFFSET('Sanitation Data'!$H$32,0,10*ROW('Sanitation Data'!H9))="","",OFFSET('Sanitation Data'!$H$32,0,10*ROW('Sanitation Data'!H9)))</f>
        <v/>
      </c>
      <c r="DJ15" s="269" t="str">
        <f ca="true">+IF(OFFSET('Sanitation Data'!$I$28,0,10*ROW('Sanitation Data'!I9))="","",OFFSET('Sanitation Data'!$I$28,0,10*ROW('Sanitation Data'!I9)))</f>
        <v/>
      </c>
      <c r="DK15" s="269" t="str">
        <f ca="true">+IF(OFFSET('Sanitation Data'!$I$29,0,10*ROW('Sanitation Data'!I9))="","",OFFSET('Sanitation Data'!$I$29,0,10*ROW('Sanitation Data'!I9)))</f>
        <v/>
      </c>
      <c r="DL15" s="269" t="str">
        <f ca="true">+IF(OFFSET('Sanitation Data'!$I$30,0,10*ROW('Sanitation Data'!I9))="","",OFFSET('Sanitation Data'!$I$30,0,10*ROW('Sanitation Data'!I9)))</f>
        <v/>
      </c>
      <c r="DM15" s="269" t="str">
        <f ca="true">+IF(OFFSET('Sanitation Data'!$I$31,0,10*ROW('Sanitation Data'!I9))="","",OFFSET('Sanitation Data'!$I$31,0,10*ROW('Sanitation Data'!I9)))</f>
        <v/>
      </c>
      <c r="DN15" s="269" t="str">
        <f ca="true">+IF(OFFSET('Sanitation Data'!$I$32,0,10*ROW('Sanitation Data'!I9))="","",OFFSET('Sanitation Data'!$I$32,0,10*ROW('Sanitation Data'!I9)))</f>
        <v/>
      </c>
      <c r="DO15" s="269" t="str">
        <f ca="true">+IF(OFFSET('Hygiene Data'!$D$11,0,10*ROW('Hygiene Data'!D9))="","",OFFSET('Hygiene Data'!$D$11,0,10*ROW('Hygiene Data'!D9)))</f>
        <v/>
      </c>
      <c r="DP15" s="269" t="str">
        <f ca="true">+IF(OFFSET('Hygiene Data'!$D$12,0,10*ROW('Hygiene Data'!D9))="","",OFFSET('Hygiene Data'!$D$12,0,10*ROW('Hygiene Data'!D9)))</f>
        <v/>
      </c>
      <c r="DQ15" s="269" t="str">
        <f ca="true">+IF(OFFSET('Hygiene Data'!$D$13,0,10*ROW('Hygiene Data'!D9))="","",OFFSET('Hygiene Data'!$D$13,0,10*ROW('Hygiene Data'!D9)))</f>
        <v/>
      </c>
      <c r="DR15" s="269" t="str">
        <f ca="true">+IF(OFFSET('Hygiene Data'!$E$11,0,10*ROW('Hygiene Data'!E9))="","",OFFSET('Hygiene Data'!$E$11,0,10*ROW('Hygiene Data'!E9)))</f>
        <v/>
      </c>
      <c r="DS15" s="269" t="str">
        <f ca="true">+IF(OFFSET('Hygiene Data'!$E$12,0,10*ROW('Hygiene Data'!E9))="","",OFFSET('Hygiene Data'!$E$12,0,10*ROW('Hygiene Data'!E9)))</f>
        <v/>
      </c>
      <c r="DT15" s="269" t="str">
        <f ca="true">+IF(OFFSET('Hygiene Data'!$E$13,0,10*ROW('Hygiene Data'!E9))="","",OFFSET('Hygiene Data'!$E$13,0,10*ROW('Hygiene Data'!E9)))</f>
        <v/>
      </c>
      <c r="DU15" s="269" t="str">
        <f ca="true">+IF(OFFSET('Hygiene Data'!$F$11,0,10*ROW('Hygiene Data'!F9))="","",OFFSET('Hygiene Data'!$F$11,0,10*ROW('Hygiene Data'!F9)))</f>
        <v/>
      </c>
      <c r="DV15" s="269" t="str">
        <f ca="true">+IF(OFFSET('Hygiene Data'!$F$12,0,10*ROW('Hygiene Data'!F9))="","",OFFSET('Hygiene Data'!$F$12,0,10*ROW('Hygiene Data'!F9)))</f>
        <v/>
      </c>
      <c r="DW15" s="269" t="str">
        <f ca="true">+IF(OFFSET('Hygiene Data'!$F$13,0,10*ROW('Hygiene Data'!F9))="","",OFFSET('Hygiene Data'!$F$13,0,10*ROW('Hygiene Data'!F9)))</f>
        <v/>
      </c>
      <c r="DX15" s="269" t="str">
        <f ca="true">+IF(OFFSET('Hygiene Data'!$G$11,0,10*ROW('Hygiene Data'!G9))="","",OFFSET('Hygiene Data'!$G$11,0,10*ROW('Hygiene Data'!G9)))</f>
        <v/>
      </c>
      <c r="DY15" s="269" t="str">
        <f ca="true">+IF(OFFSET('Hygiene Data'!$G$12,0,10*ROW('Hygiene Data'!G9))="","",OFFSET('Hygiene Data'!$G$12,0,10*ROW('Hygiene Data'!G9)))</f>
        <v/>
      </c>
      <c r="DZ15" s="269" t="str">
        <f ca="true">+IF(OFFSET('Hygiene Data'!$G$13,0,10*ROW('Hygiene Data'!G9))="","",OFFSET('Hygiene Data'!$G$13,0,10*ROW('Hygiene Data'!G9)))</f>
        <v/>
      </c>
      <c r="EA15" s="269" t="str">
        <f ca="true">+IF(OFFSET('Hygiene Data'!$H$11,0,10*ROW('Hygiene Data'!H9))="","",OFFSET('Hygiene Data'!$H$11,0,10*ROW('Hygiene Data'!H9)))</f>
        <v/>
      </c>
      <c r="EB15" s="269" t="str">
        <f ca="true">+IF(OFFSET('Hygiene Data'!$H$12,0,10*ROW('Hygiene Data'!H9))="","",OFFSET('Hygiene Data'!$H$12,0,10*ROW('Hygiene Data'!H9)))</f>
        <v/>
      </c>
      <c r="EC15" s="269" t="str">
        <f ca="true">+IF(OFFSET('Hygiene Data'!$H$13,0,10*ROW('Hygiene Data'!H9))="","",OFFSET('Hygiene Data'!$H$13,0,10*ROW('Hygiene Data'!H9)))</f>
        <v/>
      </c>
      <c r="ED15" s="269" t="str">
        <f ca="true">+IF(OFFSET('Hygiene Data'!$I$11,0,10*ROW('Hygiene Data'!I9))="","",OFFSET('Hygiene Data'!$I$11,0,10*ROW('Hygiene Data'!I9)))</f>
        <v/>
      </c>
      <c r="EE15" s="269" t="str">
        <f ca="true">+IF(OFFSET('Hygiene Data'!$I$12,0,10*ROW('Hygiene Data'!I9))="","",OFFSET('Hygiene Data'!$I$12,0,10*ROW('Hygiene Data'!I9)))</f>
        <v/>
      </c>
      <c r="EF15" s="269"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25" t="str">
        <f t="shared" ca="true" si="0"/>
        <v/>
      </c>
      <c r="D16" s="82"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2"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2"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2"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2"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2"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2"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2"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2"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2"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2"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2"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2"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2"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2"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2"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2"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2"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3"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3"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3"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3"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3"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3"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3"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3"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3"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3"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3"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3"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3"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3"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3"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3"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3"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3"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3"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3"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3"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3"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3"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3"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3"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3"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3"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3"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3"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3"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4"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4"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4"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4"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4"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4"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4"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4"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4"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4"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4"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4"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4"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4"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4"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4"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4"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4"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9"/>
      <c r="BS16" s="269" t="str">
        <f ca="true">+IF(OFFSET('Water Data'!$D$27,0,10*ROW('Water Data'!D10))="","",OFFSET('Water Data'!$D$27,0,10*ROW('Water Data'!D10)))</f>
        <v/>
      </c>
      <c r="BT16" s="269" t="str">
        <f ca="true">+IF(OFFSET('Water Data'!$D$28,0,10*ROW('Water Data'!D10))="","",OFFSET('Water Data'!$D$28,0,10*ROW('Water Data'!D10)))</f>
        <v/>
      </c>
      <c r="BU16" s="269" t="str">
        <f ca="true">+IF(OFFSET('Water Data'!$D$29,0,10*ROW('Water Data'!D10))="","",OFFSET('Water Data'!$D$29,0,10*ROW('Water Data'!D10)))</f>
        <v/>
      </c>
      <c r="BV16" s="269" t="str">
        <f ca="true">+IF(OFFSET('Water Data'!$E$27,0,10*ROW('Water Data'!E10))="","",OFFSET('Water Data'!$E$27,0,10*ROW('Water Data'!E10)))</f>
        <v/>
      </c>
      <c r="BW16" s="269" t="str">
        <f ca="true">+IF(OFFSET('Water Data'!$E$28,0,10*ROW('Water Data'!E10))="","",OFFSET('Water Data'!$E$28,0,10*ROW('Water Data'!E10)))</f>
        <v/>
      </c>
      <c r="BX16" s="269" t="str">
        <f ca="true">+IF(OFFSET('Water Data'!$E$29,0,10*ROW('Water Data'!E10))="","",OFFSET('Water Data'!$E$29,0,10*ROW('Water Data'!E10)))</f>
        <v/>
      </c>
      <c r="BY16" s="269" t="str">
        <f ca="true">+IF(OFFSET('Water Data'!$F$27,0,10*ROW('Water Data'!F10))="","",OFFSET('Water Data'!$F$27,0,10*ROW('Water Data'!F10)))</f>
        <v/>
      </c>
      <c r="BZ16" s="269" t="str">
        <f ca="true">+IF(OFFSET('Water Data'!$F$28,0,10*ROW('Water Data'!F10))="","",OFFSET('Water Data'!$F$28,0,10*ROW('Water Data'!F10)))</f>
        <v/>
      </c>
      <c r="CA16" s="269" t="str">
        <f ca="true">+IF(OFFSET('Water Data'!$F$29,0,10*ROW('Water Data'!F10))="","",OFFSET('Water Data'!$F$29,0,10*ROW('Water Data'!F10)))</f>
        <v/>
      </c>
      <c r="CB16" s="269" t="str">
        <f ca="true">+IF(OFFSET('Water Data'!$G$27,0,10*ROW('Water Data'!G10))="","",OFFSET('Water Data'!$G$27,0,10*ROW('Water Data'!G10)))</f>
        <v/>
      </c>
      <c r="CC16" s="269" t="str">
        <f ca="true">+IF(OFFSET('Water Data'!$G$28,0,10*ROW('Water Data'!G10))="","",OFFSET('Water Data'!$G$28,0,10*ROW('Water Data'!G10)))</f>
        <v/>
      </c>
      <c r="CD16" s="269" t="str">
        <f ca="true">+IF(OFFSET('Water Data'!$G$29,0,10*ROW('Water Data'!G10))="","",OFFSET('Water Data'!$G$29,0,10*ROW('Water Data'!G10)))</f>
        <v/>
      </c>
      <c r="CE16" s="269" t="str">
        <f ca="true">+IF(OFFSET('Water Data'!$H$27,0,10*ROW('Water Data'!H10))="","",OFFSET('Water Data'!$H$27,0,10*ROW('Water Data'!H10)))</f>
        <v/>
      </c>
      <c r="CF16" s="269" t="str">
        <f ca="true">+IF(OFFSET('Water Data'!$H$28,0,10*ROW('Water Data'!H10))="","",OFFSET('Water Data'!$H$28,0,10*ROW('Water Data'!H10)))</f>
        <v/>
      </c>
      <c r="CG16" s="269" t="str">
        <f ca="true">+IF(OFFSET('Water Data'!$H$29,0,10*ROW('Water Data'!H10))="","",OFFSET('Water Data'!$H$29,0,10*ROW('Water Data'!H10)))</f>
        <v/>
      </c>
      <c r="CH16" s="269" t="str">
        <f ca="true">+IF(OFFSET('Water Data'!$I$27,0,10*ROW('Water Data'!I10))="","",OFFSET('Water Data'!$I$27,0,10*ROW('Water Data'!I10)))</f>
        <v/>
      </c>
      <c r="CI16" s="269" t="str">
        <f ca="true">+IF(OFFSET('Water Data'!$I$28,0,10*ROW('Water Data'!I10))="","",OFFSET('Water Data'!$I$28,0,10*ROW('Water Data'!I10)))</f>
        <v/>
      </c>
      <c r="CJ16" s="269" t="str">
        <f ca="true">+IF(OFFSET('Water Data'!$I$29,0,10*ROW('Water Data'!I10))="","",OFFSET('Water Data'!$I$29,0,10*ROW('Water Data'!I10)))</f>
        <v/>
      </c>
      <c r="CK16" s="269" t="str">
        <f ca="true">+IF(OFFSET('Sanitation Data'!$D$28,0,10*ROW('Sanitation Data'!D10))="","",OFFSET('Sanitation Data'!$D$28,0,10*ROW('Sanitation Data'!D10)))</f>
        <v/>
      </c>
      <c r="CL16" s="269" t="str">
        <f ca="true">+IF(OFFSET('Sanitation Data'!$D$29,0,10*ROW('Sanitation Data'!D10))="","",OFFSET('Sanitation Data'!$D$29,0,10*ROW('Sanitation Data'!D10)))</f>
        <v/>
      </c>
      <c r="CM16" s="269" t="str">
        <f ca="true">+IF(OFFSET('Sanitation Data'!$D$30,0,10*ROW('Sanitation Data'!D10))="","",OFFSET('Sanitation Data'!$D$30,0,10*ROW('Sanitation Data'!D10)))</f>
        <v/>
      </c>
      <c r="CN16" s="269" t="str">
        <f ca="true">+IF(OFFSET('Sanitation Data'!$D$31,0,10*ROW('Sanitation Data'!D10))="","",OFFSET('Sanitation Data'!$D$31,0,10*ROW('Sanitation Data'!D10)))</f>
        <v/>
      </c>
      <c r="CO16" s="269" t="str">
        <f ca="true">+IF(OFFSET('Sanitation Data'!$D$32,0,10*ROW('Sanitation Data'!D10))="","",OFFSET('Sanitation Data'!$D$32,0,10*ROW('Sanitation Data'!D10)))</f>
        <v/>
      </c>
      <c r="CP16" s="269" t="str">
        <f ca="true">+IF(OFFSET('Sanitation Data'!$E$28,0,10*ROW('Sanitation Data'!E10))="","",OFFSET('Sanitation Data'!$E$28,0,10*ROW('Sanitation Data'!E10)))</f>
        <v/>
      </c>
      <c r="CQ16" s="269" t="str">
        <f ca="true">+IF(OFFSET('Sanitation Data'!$E$29,0,10*ROW('Sanitation Data'!E10))="","",OFFSET('Sanitation Data'!$E$29,0,10*ROW('Sanitation Data'!E10)))</f>
        <v/>
      </c>
      <c r="CR16" s="269" t="str">
        <f ca="true">+IF(OFFSET('Sanitation Data'!$E$30,0,10*ROW('Sanitation Data'!E10))="","",OFFSET('Sanitation Data'!$E$30,0,10*ROW('Sanitation Data'!E10)))</f>
        <v/>
      </c>
      <c r="CS16" s="269" t="str">
        <f ca="true">+IF(OFFSET('Sanitation Data'!$E$31,0,10*ROW('Sanitation Data'!E10))="","",OFFSET('Sanitation Data'!$E$31,0,10*ROW('Sanitation Data'!E10)))</f>
        <v/>
      </c>
      <c r="CT16" s="269" t="str">
        <f ca="true">+IF(OFFSET('Sanitation Data'!$E$32,0,10*ROW('Sanitation Data'!E10))="","",OFFSET('Sanitation Data'!$E$32,0,10*ROW('Sanitation Data'!E10)))</f>
        <v/>
      </c>
      <c r="CU16" s="269" t="str">
        <f ca="true">+IF(OFFSET('Sanitation Data'!$F$28,0,10*ROW('Sanitation Data'!F10))="","",OFFSET('Sanitation Data'!$F$28,0,10*ROW('Sanitation Data'!F10)))</f>
        <v/>
      </c>
      <c r="CV16" s="269" t="str">
        <f ca="true">+IF(OFFSET('Sanitation Data'!$F$29,0,10*ROW('Sanitation Data'!F10))="","",OFFSET('Sanitation Data'!$F$29,0,10*ROW('Sanitation Data'!F10)))</f>
        <v/>
      </c>
      <c r="CW16" s="269" t="str">
        <f ca="true">+IF(OFFSET('Sanitation Data'!$F$30,0,10*ROW('Sanitation Data'!F10))="","",OFFSET('Sanitation Data'!$F$30,0,10*ROW('Sanitation Data'!F10)))</f>
        <v/>
      </c>
      <c r="CX16" s="269" t="str">
        <f ca="true">+IF(OFFSET('Sanitation Data'!$F$31,0,10*ROW('Sanitation Data'!F10))="","",OFFSET('Sanitation Data'!$F$31,0,10*ROW('Sanitation Data'!F10)))</f>
        <v/>
      </c>
      <c r="CY16" s="269" t="str">
        <f ca="true">+IF(OFFSET('Sanitation Data'!$F$32,0,10*ROW('Sanitation Data'!F10))="","",OFFSET('Sanitation Data'!$F$32,0,10*ROW('Sanitation Data'!F10)))</f>
        <v/>
      </c>
      <c r="CZ16" s="269" t="str">
        <f ca="true">+IF(OFFSET('Sanitation Data'!$G$28,0,10*ROW('Sanitation Data'!G10))="","",OFFSET('Sanitation Data'!$G$28,0,10*ROW('Sanitation Data'!G10)))</f>
        <v/>
      </c>
      <c r="DA16" s="269" t="str">
        <f ca="true">+IF(OFFSET('Sanitation Data'!$G$29,0,10*ROW('Sanitation Data'!G10))="","",OFFSET('Sanitation Data'!$G$29,0,10*ROW('Sanitation Data'!G10)))</f>
        <v/>
      </c>
      <c r="DB16" s="269" t="str">
        <f ca="true">+IF(OFFSET('Sanitation Data'!$G$30,0,10*ROW('Sanitation Data'!G10))="","",OFFSET('Sanitation Data'!$G$30,0,10*ROW('Sanitation Data'!G10)))</f>
        <v/>
      </c>
      <c r="DC16" s="269" t="str">
        <f ca="true">+IF(OFFSET('Sanitation Data'!$G$31,0,10*ROW('Sanitation Data'!G10))="","",OFFSET('Sanitation Data'!$G$31,0,10*ROW('Sanitation Data'!G10)))</f>
        <v/>
      </c>
      <c r="DD16" s="269" t="str">
        <f ca="true">+IF(OFFSET('Sanitation Data'!$G$32,0,10*ROW('Sanitation Data'!G10))="","",OFFSET('Sanitation Data'!$G$32,0,10*ROW('Sanitation Data'!G10)))</f>
        <v/>
      </c>
      <c r="DE16" s="269" t="str">
        <f ca="true">+IF(OFFSET('Sanitation Data'!$H$28,0,10*ROW('Sanitation Data'!H10))="","",OFFSET('Sanitation Data'!$H$28,0,10*ROW('Sanitation Data'!H10)))</f>
        <v/>
      </c>
      <c r="DF16" s="269" t="str">
        <f ca="true">+IF(OFFSET('Sanitation Data'!$H$29,0,10*ROW('Sanitation Data'!H10))="","",OFFSET('Sanitation Data'!$H$29,0,10*ROW('Sanitation Data'!H10)))</f>
        <v/>
      </c>
      <c r="DG16" s="269" t="str">
        <f ca="true">+IF(OFFSET('Sanitation Data'!$H$30,0,10*ROW('Sanitation Data'!H10))="","",OFFSET('Sanitation Data'!$H$30,0,10*ROW('Sanitation Data'!H10)))</f>
        <v/>
      </c>
      <c r="DH16" s="269" t="str">
        <f ca="true">+IF(OFFSET('Sanitation Data'!$H$31,0,10*ROW('Sanitation Data'!H10))="","",OFFSET('Sanitation Data'!$H$31,0,10*ROW('Sanitation Data'!H10)))</f>
        <v/>
      </c>
      <c r="DI16" s="269" t="str">
        <f ca="true">+IF(OFFSET('Sanitation Data'!$H$32,0,10*ROW('Sanitation Data'!H10))="","",OFFSET('Sanitation Data'!$H$32,0,10*ROW('Sanitation Data'!H10)))</f>
        <v/>
      </c>
      <c r="DJ16" s="269" t="str">
        <f ca="true">+IF(OFFSET('Sanitation Data'!$I$28,0,10*ROW('Sanitation Data'!I10))="","",OFFSET('Sanitation Data'!$I$28,0,10*ROW('Sanitation Data'!I10)))</f>
        <v/>
      </c>
      <c r="DK16" s="269" t="str">
        <f ca="true">+IF(OFFSET('Sanitation Data'!$I$29,0,10*ROW('Sanitation Data'!I10))="","",OFFSET('Sanitation Data'!$I$29,0,10*ROW('Sanitation Data'!I10)))</f>
        <v/>
      </c>
      <c r="DL16" s="269" t="str">
        <f ca="true">+IF(OFFSET('Sanitation Data'!$I$30,0,10*ROW('Sanitation Data'!I10))="","",OFFSET('Sanitation Data'!$I$30,0,10*ROW('Sanitation Data'!I10)))</f>
        <v/>
      </c>
      <c r="DM16" s="269" t="str">
        <f ca="true">+IF(OFFSET('Sanitation Data'!$I$31,0,10*ROW('Sanitation Data'!I10))="","",OFFSET('Sanitation Data'!$I$31,0,10*ROW('Sanitation Data'!I10)))</f>
        <v/>
      </c>
      <c r="DN16" s="269" t="str">
        <f ca="true">+IF(OFFSET('Sanitation Data'!$I$32,0,10*ROW('Sanitation Data'!I10))="","",OFFSET('Sanitation Data'!$I$32,0,10*ROW('Sanitation Data'!I10)))</f>
        <v/>
      </c>
      <c r="DO16" s="269" t="str">
        <f ca="true">+IF(OFFSET('Hygiene Data'!$D$11,0,10*ROW('Hygiene Data'!D10))="","",OFFSET('Hygiene Data'!$D$11,0,10*ROW('Hygiene Data'!D10)))</f>
        <v/>
      </c>
      <c r="DP16" s="269" t="str">
        <f ca="true">+IF(OFFSET('Hygiene Data'!$D$12,0,10*ROW('Hygiene Data'!D10))="","",OFFSET('Hygiene Data'!$D$12,0,10*ROW('Hygiene Data'!D10)))</f>
        <v/>
      </c>
      <c r="DQ16" s="269" t="str">
        <f ca="true">+IF(OFFSET('Hygiene Data'!$D$13,0,10*ROW('Hygiene Data'!D10))="","",OFFSET('Hygiene Data'!$D$13,0,10*ROW('Hygiene Data'!D10)))</f>
        <v/>
      </c>
      <c r="DR16" s="269" t="str">
        <f ca="true">+IF(OFFSET('Hygiene Data'!$E$11,0,10*ROW('Hygiene Data'!E10))="","",OFFSET('Hygiene Data'!$E$11,0,10*ROW('Hygiene Data'!E10)))</f>
        <v/>
      </c>
      <c r="DS16" s="269" t="str">
        <f ca="true">+IF(OFFSET('Hygiene Data'!$E$12,0,10*ROW('Hygiene Data'!E10))="","",OFFSET('Hygiene Data'!$E$12,0,10*ROW('Hygiene Data'!E10)))</f>
        <v/>
      </c>
      <c r="DT16" s="269" t="str">
        <f ca="true">+IF(OFFSET('Hygiene Data'!$E$13,0,10*ROW('Hygiene Data'!E10))="","",OFFSET('Hygiene Data'!$E$13,0,10*ROW('Hygiene Data'!E10)))</f>
        <v/>
      </c>
      <c r="DU16" s="269" t="str">
        <f ca="true">+IF(OFFSET('Hygiene Data'!$F$11,0,10*ROW('Hygiene Data'!F10))="","",OFFSET('Hygiene Data'!$F$11,0,10*ROW('Hygiene Data'!F10)))</f>
        <v/>
      </c>
      <c r="DV16" s="269" t="str">
        <f ca="true">+IF(OFFSET('Hygiene Data'!$F$12,0,10*ROW('Hygiene Data'!F10))="","",OFFSET('Hygiene Data'!$F$12,0,10*ROW('Hygiene Data'!F10)))</f>
        <v/>
      </c>
      <c r="DW16" s="269" t="str">
        <f ca="true">+IF(OFFSET('Hygiene Data'!$F$13,0,10*ROW('Hygiene Data'!F10))="","",OFFSET('Hygiene Data'!$F$13,0,10*ROW('Hygiene Data'!F10)))</f>
        <v/>
      </c>
      <c r="DX16" s="269" t="str">
        <f ca="true">+IF(OFFSET('Hygiene Data'!$G$11,0,10*ROW('Hygiene Data'!G10))="","",OFFSET('Hygiene Data'!$G$11,0,10*ROW('Hygiene Data'!G10)))</f>
        <v/>
      </c>
      <c r="DY16" s="269" t="str">
        <f ca="true">+IF(OFFSET('Hygiene Data'!$G$12,0,10*ROW('Hygiene Data'!G10))="","",OFFSET('Hygiene Data'!$G$12,0,10*ROW('Hygiene Data'!G10)))</f>
        <v/>
      </c>
      <c r="DZ16" s="269" t="str">
        <f ca="true">+IF(OFFSET('Hygiene Data'!$G$13,0,10*ROW('Hygiene Data'!G10))="","",OFFSET('Hygiene Data'!$G$13,0,10*ROW('Hygiene Data'!G10)))</f>
        <v/>
      </c>
      <c r="EA16" s="269" t="str">
        <f ca="true">+IF(OFFSET('Hygiene Data'!$H$11,0,10*ROW('Hygiene Data'!H10))="","",OFFSET('Hygiene Data'!$H$11,0,10*ROW('Hygiene Data'!H10)))</f>
        <v/>
      </c>
      <c r="EB16" s="269" t="str">
        <f ca="true">+IF(OFFSET('Hygiene Data'!$H$12,0,10*ROW('Hygiene Data'!H10))="","",OFFSET('Hygiene Data'!$H$12,0,10*ROW('Hygiene Data'!H10)))</f>
        <v/>
      </c>
      <c r="EC16" s="269" t="str">
        <f ca="true">+IF(OFFSET('Hygiene Data'!$H$13,0,10*ROW('Hygiene Data'!H10))="","",OFFSET('Hygiene Data'!$H$13,0,10*ROW('Hygiene Data'!H10)))</f>
        <v/>
      </c>
      <c r="ED16" s="269" t="str">
        <f ca="true">+IF(OFFSET('Hygiene Data'!$I$11,0,10*ROW('Hygiene Data'!I10))="","",OFFSET('Hygiene Data'!$I$11,0,10*ROW('Hygiene Data'!I10)))</f>
        <v/>
      </c>
      <c r="EE16" s="269" t="str">
        <f ca="true">+IF(OFFSET('Hygiene Data'!$I$12,0,10*ROW('Hygiene Data'!I10))="","",OFFSET('Hygiene Data'!$I$12,0,10*ROW('Hygiene Data'!I10)))</f>
        <v/>
      </c>
      <c r="EF16" s="269"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25" t="str">
        <f t="shared" ca="true" si="0"/>
        <v/>
      </c>
      <c r="D17" s="82"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2"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2"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2"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2"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2"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2"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2"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2"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2"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2"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2"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2"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2"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2"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2"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2"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2"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3"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3"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3"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3"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3"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3"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3"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3"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3"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3"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3"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3"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3"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3"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3"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3"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3"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3"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3"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3"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3"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3"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3"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3"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3"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3"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3"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3"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3"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3"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4"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4"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4"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4"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4"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4"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4"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4"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4"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4"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4"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4"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4"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4"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4"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4"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4"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4"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9"/>
      <c r="BS17" s="269" t="str">
        <f ca="true">+IF(OFFSET('Water Data'!$D$27,0,10*ROW('Water Data'!D11))="","",OFFSET('Water Data'!$D$27,0,10*ROW('Water Data'!D11)))</f>
        <v/>
      </c>
      <c r="BT17" s="269" t="str">
        <f ca="true">+IF(OFFSET('Water Data'!$D$28,0,10*ROW('Water Data'!D11))="","",OFFSET('Water Data'!$D$28,0,10*ROW('Water Data'!D11)))</f>
        <v/>
      </c>
      <c r="BU17" s="269" t="str">
        <f ca="true">+IF(OFFSET('Water Data'!$D$29,0,10*ROW('Water Data'!D11))="","",OFFSET('Water Data'!$D$29,0,10*ROW('Water Data'!D11)))</f>
        <v/>
      </c>
      <c r="BV17" s="269" t="str">
        <f ca="true">+IF(OFFSET('Water Data'!$E$27,0,10*ROW('Water Data'!E11))="","",OFFSET('Water Data'!$E$27,0,10*ROW('Water Data'!E11)))</f>
        <v/>
      </c>
      <c r="BW17" s="269" t="str">
        <f ca="true">+IF(OFFSET('Water Data'!$E$28,0,10*ROW('Water Data'!E11))="","",OFFSET('Water Data'!$E$28,0,10*ROW('Water Data'!E11)))</f>
        <v/>
      </c>
      <c r="BX17" s="269" t="str">
        <f ca="true">+IF(OFFSET('Water Data'!$E$29,0,10*ROW('Water Data'!E11))="","",OFFSET('Water Data'!$E$29,0,10*ROW('Water Data'!E11)))</f>
        <v/>
      </c>
      <c r="BY17" s="269" t="str">
        <f ca="true">+IF(OFFSET('Water Data'!$F$27,0,10*ROW('Water Data'!F11))="","",OFFSET('Water Data'!$F$27,0,10*ROW('Water Data'!F11)))</f>
        <v/>
      </c>
      <c r="BZ17" s="269" t="str">
        <f ca="true">+IF(OFFSET('Water Data'!$F$28,0,10*ROW('Water Data'!F11))="","",OFFSET('Water Data'!$F$28,0,10*ROW('Water Data'!F11)))</f>
        <v/>
      </c>
      <c r="CA17" s="269" t="str">
        <f ca="true">+IF(OFFSET('Water Data'!$F$29,0,10*ROW('Water Data'!F11))="","",OFFSET('Water Data'!$F$29,0,10*ROW('Water Data'!F11)))</f>
        <v/>
      </c>
      <c r="CB17" s="269" t="str">
        <f ca="true">+IF(OFFSET('Water Data'!$G$27,0,10*ROW('Water Data'!G11))="","",OFFSET('Water Data'!$G$27,0,10*ROW('Water Data'!G11)))</f>
        <v/>
      </c>
      <c r="CC17" s="269" t="str">
        <f ca="true">+IF(OFFSET('Water Data'!$G$28,0,10*ROW('Water Data'!G11))="","",OFFSET('Water Data'!$G$28,0,10*ROW('Water Data'!G11)))</f>
        <v/>
      </c>
      <c r="CD17" s="269" t="str">
        <f ca="true">+IF(OFFSET('Water Data'!$G$29,0,10*ROW('Water Data'!G11))="","",OFFSET('Water Data'!$G$29,0,10*ROW('Water Data'!G11)))</f>
        <v/>
      </c>
      <c r="CE17" s="269" t="str">
        <f ca="true">+IF(OFFSET('Water Data'!$H$27,0,10*ROW('Water Data'!H11))="","",OFFSET('Water Data'!$H$27,0,10*ROW('Water Data'!H11)))</f>
        <v/>
      </c>
      <c r="CF17" s="269" t="str">
        <f ca="true">+IF(OFFSET('Water Data'!$H$28,0,10*ROW('Water Data'!H11))="","",OFFSET('Water Data'!$H$28,0,10*ROW('Water Data'!H11)))</f>
        <v/>
      </c>
      <c r="CG17" s="269" t="str">
        <f ca="true">+IF(OFFSET('Water Data'!$H$29,0,10*ROW('Water Data'!H11))="","",OFFSET('Water Data'!$H$29,0,10*ROW('Water Data'!H11)))</f>
        <v/>
      </c>
      <c r="CH17" s="269" t="str">
        <f ca="true">+IF(OFFSET('Water Data'!$I$27,0,10*ROW('Water Data'!I11))="","",OFFSET('Water Data'!$I$27,0,10*ROW('Water Data'!I11)))</f>
        <v/>
      </c>
      <c r="CI17" s="269" t="str">
        <f ca="true">+IF(OFFSET('Water Data'!$I$28,0,10*ROW('Water Data'!I11))="","",OFFSET('Water Data'!$I$28,0,10*ROW('Water Data'!I11)))</f>
        <v/>
      </c>
      <c r="CJ17" s="269" t="str">
        <f ca="true">+IF(OFFSET('Water Data'!$I$29,0,10*ROW('Water Data'!I11))="","",OFFSET('Water Data'!$I$29,0,10*ROW('Water Data'!I11)))</f>
        <v/>
      </c>
      <c r="CK17" s="269" t="str">
        <f ca="true">+IF(OFFSET('Sanitation Data'!$D$28,0,10*ROW('Sanitation Data'!D11))="","",OFFSET('Sanitation Data'!$D$28,0,10*ROW('Sanitation Data'!D11)))</f>
        <v/>
      </c>
      <c r="CL17" s="269" t="str">
        <f ca="true">+IF(OFFSET('Sanitation Data'!$D$29,0,10*ROW('Sanitation Data'!D11))="","",OFFSET('Sanitation Data'!$D$29,0,10*ROW('Sanitation Data'!D11)))</f>
        <v/>
      </c>
      <c r="CM17" s="269" t="str">
        <f ca="true">+IF(OFFSET('Sanitation Data'!$D$30,0,10*ROW('Sanitation Data'!D11))="","",OFFSET('Sanitation Data'!$D$30,0,10*ROW('Sanitation Data'!D11)))</f>
        <v/>
      </c>
      <c r="CN17" s="269" t="str">
        <f ca="true">+IF(OFFSET('Sanitation Data'!$D$31,0,10*ROW('Sanitation Data'!D11))="","",OFFSET('Sanitation Data'!$D$31,0,10*ROW('Sanitation Data'!D11)))</f>
        <v/>
      </c>
      <c r="CO17" s="269" t="str">
        <f ca="true">+IF(OFFSET('Sanitation Data'!$D$32,0,10*ROW('Sanitation Data'!D11))="","",OFFSET('Sanitation Data'!$D$32,0,10*ROW('Sanitation Data'!D11)))</f>
        <v/>
      </c>
      <c r="CP17" s="269" t="str">
        <f ca="true">+IF(OFFSET('Sanitation Data'!$E$28,0,10*ROW('Sanitation Data'!E11))="","",OFFSET('Sanitation Data'!$E$28,0,10*ROW('Sanitation Data'!E11)))</f>
        <v/>
      </c>
      <c r="CQ17" s="269" t="str">
        <f ca="true">+IF(OFFSET('Sanitation Data'!$E$29,0,10*ROW('Sanitation Data'!E11))="","",OFFSET('Sanitation Data'!$E$29,0,10*ROW('Sanitation Data'!E11)))</f>
        <v/>
      </c>
      <c r="CR17" s="269" t="str">
        <f ca="true">+IF(OFFSET('Sanitation Data'!$E$30,0,10*ROW('Sanitation Data'!E11))="","",OFFSET('Sanitation Data'!$E$30,0,10*ROW('Sanitation Data'!E11)))</f>
        <v/>
      </c>
      <c r="CS17" s="269" t="str">
        <f ca="true">+IF(OFFSET('Sanitation Data'!$E$31,0,10*ROW('Sanitation Data'!E11))="","",OFFSET('Sanitation Data'!$E$31,0,10*ROW('Sanitation Data'!E11)))</f>
        <v/>
      </c>
      <c r="CT17" s="269" t="str">
        <f ca="true">+IF(OFFSET('Sanitation Data'!$E$32,0,10*ROW('Sanitation Data'!E11))="","",OFFSET('Sanitation Data'!$E$32,0,10*ROW('Sanitation Data'!E11)))</f>
        <v/>
      </c>
      <c r="CU17" s="269" t="str">
        <f ca="true">+IF(OFFSET('Sanitation Data'!$F$28,0,10*ROW('Sanitation Data'!F11))="","",OFFSET('Sanitation Data'!$F$28,0,10*ROW('Sanitation Data'!F11)))</f>
        <v/>
      </c>
      <c r="CV17" s="269" t="str">
        <f ca="true">+IF(OFFSET('Sanitation Data'!$F$29,0,10*ROW('Sanitation Data'!F11))="","",OFFSET('Sanitation Data'!$F$29,0,10*ROW('Sanitation Data'!F11)))</f>
        <v/>
      </c>
      <c r="CW17" s="269" t="str">
        <f ca="true">+IF(OFFSET('Sanitation Data'!$F$30,0,10*ROW('Sanitation Data'!F11))="","",OFFSET('Sanitation Data'!$F$30,0,10*ROW('Sanitation Data'!F11)))</f>
        <v/>
      </c>
      <c r="CX17" s="269" t="str">
        <f ca="true">+IF(OFFSET('Sanitation Data'!$F$31,0,10*ROW('Sanitation Data'!F11))="","",OFFSET('Sanitation Data'!$F$31,0,10*ROW('Sanitation Data'!F11)))</f>
        <v/>
      </c>
      <c r="CY17" s="269" t="str">
        <f ca="true">+IF(OFFSET('Sanitation Data'!$F$32,0,10*ROW('Sanitation Data'!F11))="","",OFFSET('Sanitation Data'!$F$32,0,10*ROW('Sanitation Data'!F11)))</f>
        <v/>
      </c>
      <c r="CZ17" s="269" t="str">
        <f ca="true">+IF(OFFSET('Sanitation Data'!$G$28,0,10*ROW('Sanitation Data'!G11))="","",OFFSET('Sanitation Data'!$G$28,0,10*ROW('Sanitation Data'!G11)))</f>
        <v/>
      </c>
      <c r="DA17" s="269" t="str">
        <f ca="true">+IF(OFFSET('Sanitation Data'!$G$29,0,10*ROW('Sanitation Data'!G11))="","",OFFSET('Sanitation Data'!$G$29,0,10*ROW('Sanitation Data'!G11)))</f>
        <v/>
      </c>
      <c r="DB17" s="269" t="str">
        <f ca="true">+IF(OFFSET('Sanitation Data'!$G$30,0,10*ROW('Sanitation Data'!G11))="","",OFFSET('Sanitation Data'!$G$30,0,10*ROW('Sanitation Data'!G11)))</f>
        <v/>
      </c>
      <c r="DC17" s="269" t="str">
        <f ca="true">+IF(OFFSET('Sanitation Data'!$G$31,0,10*ROW('Sanitation Data'!G11))="","",OFFSET('Sanitation Data'!$G$31,0,10*ROW('Sanitation Data'!G11)))</f>
        <v/>
      </c>
      <c r="DD17" s="269" t="str">
        <f ca="true">+IF(OFFSET('Sanitation Data'!$G$32,0,10*ROW('Sanitation Data'!G11))="","",OFFSET('Sanitation Data'!$G$32,0,10*ROW('Sanitation Data'!G11)))</f>
        <v/>
      </c>
      <c r="DE17" s="269" t="str">
        <f ca="true">+IF(OFFSET('Sanitation Data'!$H$28,0,10*ROW('Sanitation Data'!H11))="","",OFFSET('Sanitation Data'!$H$28,0,10*ROW('Sanitation Data'!H11)))</f>
        <v/>
      </c>
      <c r="DF17" s="269" t="str">
        <f ca="true">+IF(OFFSET('Sanitation Data'!$H$29,0,10*ROW('Sanitation Data'!H11))="","",OFFSET('Sanitation Data'!$H$29,0,10*ROW('Sanitation Data'!H11)))</f>
        <v/>
      </c>
      <c r="DG17" s="269" t="str">
        <f ca="true">+IF(OFFSET('Sanitation Data'!$H$30,0,10*ROW('Sanitation Data'!H11))="","",OFFSET('Sanitation Data'!$H$30,0,10*ROW('Sanitation Data'!H11)))</f>
        <v/>
      </c>
      <c r="DH17" s="269" t="str">
        <f ca="true">+IF(OFFSET('Sanitation Data'!$H$31,0,10*ROW('Sanitation Data'!H11))="","",OFFSET('Sanitation Data'!$H$31,0,10*ROW('Sanitation Data'!H11)))</f>
        <v/>
      </c>
      <c r="DI17" s="269" t="str">
        <f ca="true">+IF(OFFSET('Sanitation Data'!$H$32,0,10*ROW('Sanitation Data'!H11))="","",OFFSET('Sanitation Data'!$H$32,0,10*ROW('Sanitation Data'!H11)))</f>
        <v/>
      </c>
      <c r="DJ17" s="269" t="str">
        <f ca="true">+IF(OFFSET('Sanitation Data'!$I$28,0,10*ROW('Sanitation Data'!I11))="","",OFFSET('Sanitation Data'!$I$28,0,10*ROW('Sanitation Data'!I11)))</f>
        <v/>
      </c>
      <c r="DK17" s="269" t="str">
        <f ca="true">+IF(OFFSET('Sanitation Data'!$I$29,0,10*ROW('Sanitation Data'!I11))="","",OFFSET('Sanitation Data'!$I$29,0,10*ROW('Sanitation Data'!I11)))</f>
        <v/>
      </c>
      <c r="DL17" s="269" t="str">
        <f ca="true">+IF(OFFSET('Sanitation Data'!$I$30,0,10*ROW('Sanitation Data'!I11))="","",OFFSET('Sanitation Data'!$I$30,0,10*ROW('Sanitation Data'!I11)))</f>
        <v/>
      </c>
      <c r="DM17" s="269" t="str">
        <f ca="true">+IF(OFFSET('Sanitation Data'!$I$31,0,10*ROW('Sanitation Data'!I11))="","",OFFSET('Sanitation Data'!$I$31,0,10*ROW('Sanitation Data'!I11)))</f>
        <v/>
      </c>
      <c r="DN17" s="269" t="str">
        <f ca="true">+IF(OFFSET('Sanitation Data'!$I$32,0,10*ROW('Sanitation Data'!I11))="","",OFFSET('Sanitation Data'!$I$32,0,10*ROW('Sanitation Data'!I11)))</f>
        <v/>
      </c>
      <c r="DO17" s="269" t="str">
        <f ca="true">+IF(OFFSET('Hygiene Data'!$D$11,0,10*ROW('Hygiene Data'!D11))="","",OFFSET('Hygiene Data'!$D$11,0,10*ROW('Hygiene Data'!D11)))</f>
        <v/>
      </c>
      <c r="DP17" s="269" t="str">
        <f ca="true">+IF(OFFSET('Hygiene Data'!$D$12,0,10*ROW('Hygiene Data'!D11))="","",OFFSET('Hygiene Data'!$D$12,0,10*ROW('Hygiene Data'!D11)))</f>
        <v/>
      </c>
      <c r="DQ17" s="269" t="str">
        <f ca="true">+IF(OFFSET('Hygiene Data'!$D$13,0,10*ROW('Hygiene Data'!D11))="","",OFFSET('Hygiene Data'!$D$13,0,10*ROW('Hygiene Data'!D11)))</f>
        <v/>
      </c>
      <c r="DR17" s="269" t="str">
        <f ca="true">+IF(OFFSET('Hygiene Data'!$E$11,0,10*ROW('Hygiene Data'!E11))="","",OFFSET('Hygiene Data'!$E$11,0,10*ROW('Hygiene Data'!E11)))</f>
        <v/>
      </c>
      <c r="DS17" s="269" t="str">
        <f ca="true">+IF(OFFSET('Hygiene Data'!$E$12,0,10*ROW('Hygiene Data'!E11))="","",OFFSET('Hygiene Data'!$E$12,0,10*ROW('Hygiene Data'!E11)))</f>
        <v/>
      </c>
      <c r="DT17" s="269" t="str">
        <f ca="true">+IF(OFFSET('Hygiene Data'!$E$13,0,10*ROW('Hygiene Data'!E11))="","",OFFSET('Hygiene Data'!$E$13,0,10*ROW('Hygiene Data'!E11)))</f>
        <v/>
      </c>
      <c r="DU17" s="269" t="str">
        <f ca="true">+IF(OFFSET('Hygiene Data'!$F$11,0,10*ROW('Hygiene Data'!F11))="","",OFFSET('Hygiene Data'!$F$11,0,10*ROW('Hygiene Data'!F11)))</f>
        <v/>
      </c>
      <c r="DV17" s="269" t="str">
        <f ca="true">+IF(OFFSET('Hygiene Data'!$F$12,0,10*ROW('Hygiene Data'!F11))="","",OFFSET('Hygiene Data'!$F$12,0,10*ROW('Hygiene Data'!F11)))</f>
        <v/>
      </c>
      <c r="DW17" s="269" t="str">
        <f ca="true">+IF(OFFSET('Hygiene Data'!$F$13,0,10*ROW('Hygiene Data'!F11))="","",OFFSET('Hygiene Data'!$F$13,0,10*ROW('Hygiene Data'!F11)))</f>
        <v/>
      </c>
      <c r="DX17" s="269" t="str">
        <f ca="true">+IF(OFFSET('Hygiene Data'!$G$11,0,10*ROW('Hygiene Data'!G11))="","",OFFSET('Hygiene Data'!$G$11,0,10*ROW('Hygiene Data'!G11)))</f>
        <v/>
      </c>
      <c r="DY17" s="269" t="str">
        <f ca="true">+IF(OFFSET('Hygiene Data'!$G$12,0,10*ROW('Hygiene Data'!G11))="","",OFFSET('Hygiene Data'!$G$12,0,10*ROW('Hygiene Data'!G11)))</f>
        <v/>
      </c>
      <c r="DZ17" s="269" t="str">
        <f ca="true">+IF(OFFSET('Hygiene Data'!$G$13,0,10*ROW('Hygiene Data'!G11))="","",OFFSET('Hygiene Data'!$G$13,0,10*ROW('Hygiene Data'!G11)))</f>
        <v/>
      </c>
      <c r="EA17" s="269" t="str">
        <f ca="true">+IF(OFFSET('Hygiene Data'!$H$11,0,10*ROW('Hygiene Data'!H11))="","",OFFSET('Hygiene Data'!$H$11,0,10*ROW('Hygiene Data'!H11)))</f>
        <v/>
      </c>
      <c r="EB17" s="269" t="str">
        <f ca="true">+IF(OFFSET('Hygiene Data'!$H$12,0,10*ROW('Hygiene Data'!H11))="","",OFFSET('Hygiene Data'!$H$12,0,10*ROW('Hygiene Data'!H11)))</f>
        <v/>
      </c>
      <c r="EC17" s="269" t="str">
        <f ca="true">+IF(OFFSET('Hygiene Data'!$H$13,0,10*ROW('Hygiene Data'!H11))="","",OFFSET('Hygiene Data'!$H$13,0,10*ROW('Hygiene Data'!H11)))</f>
        <v/>
      </c>
      <c r="ED17" s="269" t="str">
        <f ca="true">+IF(OFFSET('Hygiene Data'!$I$11,0,10*ROW('Hygiene Data'!I11))="","",OFFSET('Hygiene Data'!$I$11,0,10*ROW('Hygiene Data'!I11)))</f>
        <v/>
      </c>
      <c r="EE17" s="269" t="str">
        <f ca="true">+IF(OFFSET('Hygiene Data'!$I$12,0,10*ROW('Hygiene Data'!I11))="","",OFFSET('Hygiene Data'!$I$12,0,10*ROW('Hygiene Data'!I11)))</f>
        <v/>
      </c>
      <c r="EF17" s="269"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25" t="str">
        <f t="shared" ca="true" si="0"/>
        <v/>
      </c>
      <c r="D18" s="82"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2"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2"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2"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2"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2"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2"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2"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2"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2"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2"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2"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2"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2"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2"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2"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2"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2"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3"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3"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3"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3"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3"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3"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3"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3"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3"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3"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3"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3"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3"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3"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3"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3"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3"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3"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3"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3"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3"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3"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3"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3"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3"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3"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3"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3"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3"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3"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4"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4"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4"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4"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4"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4"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4"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4"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4"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4"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4"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4"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4"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4"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4"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4"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4"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4"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9"/>
      <c r="BS18" s="269" t="str">
        <f ca="true">+IF(OFFSET('Water Data'!$D$27,0,10*ROW('Water Data'!D12))="","",OFFSET('Water Data'!$D$27,0,10*ROW('Water Data'!D12)))</f>
        <v/>
      </c>
      <c r="BT18" s="269" t="str">
        <f ca="true">+IF(OFFSET('Water Data'!$D$28,0,10*ROW('Water Data'!D12))="","",OFFSET('Water Data'!$D$28,0,10*ROW('Water Data'!D12)))</f>
        <v/>
      </c>
      <c r="BU18" s="269" t="str">
        <f ca="true">+IF(OFFSET('Water Data'!$D$29,0,10*ROW('Water Data'!D12))="","",OFFSET('Water Data'!$D$29,0,10*ROW('Water Data'!D12)))</f>
        <v/>
      </c>
      <c r="BV18" s="269" t="str">
        <f ca="true">+IF(OFFSET('Water Data'!$E$27,0,10*ROW('Water Data'!E12))="","",OFFSET('Water Data'!$E$27,0,10*ROW('Water Data'!E12)))</f>
        <v/>
      </c>
      <c r="BW18" s="269" t="str">
        <f ca="true">+IF(OFFSET('Water Data'!$E$28,0,10*ROW('Water Data'!E12))="","",OFFSET('Water Data'!$E$28,0,10*ROW('Water Data'!E12)))</f>
        <v/>
      </c>
      <c r="BX18" s="269" t="str">
        <f ca="true">+IF(OFFSET('Water Data'!$E$29,0,10*ROW('Water Data'!E12))="","",OFFSET('Water Data'!$E$29,0,10*ROW('Water Data'!E12)))</f>
        <v/>
      </c>
      <c r="BY18" s="269" t="str">
        <f ca="true">+IF(OFFSET('Water Data'!$F$27,0,10*ROW('Water Data'!F12))="","",OFFSET('Water Data'!$F$27,0,10*ROW('Water Data'!F12)))</f>
        <v/>
      </c>
      <c r="BZ18" s="269" t="str">
        <f ca="true">+IF(OFFSET('Water Data'!$F$28,0,10*ROW('Water Data'!F12))="","",OFFSET('Water Data'!$F$28,0,10*ROW('Water Data'!F12)))</f>
        <v/>
      </c>
      <c r="CA18" s="269" t="str">
        <f ca="true">+IF(OFFSET('Water Data'!$F$29,0,10*ROW('Water Data'!F12))="","",OFFSET('Water Data'!$F$29,0,10*ROW('Water Data'!F12)))</f>
        <v/>
      </c>
      <c r="CB18" s="269" t="str">
        <f ca="true">+IF(OFFSET('Water Data'!$G$27,0,10*ROW('Water Data'!G12))="","",OFFSET('Water Data'!$G$27,0,10*ROW('Water Data'!G12)))</f>
        <v/>
      </c>
      <c r="CC18" s="269" t="str">
        <f ca="true">+IF(OFFSET('Water Data'!$G$28,0,10*ROW('Water Data'!G12))="","",OFFSET('Water Data'!$G$28,0,10*ROW('Water Data'!G12)))</f>
        <v/>
      </c>
      <c r="CD18" s="269" t="str">
        <f ca="true">+IF(OFFSET('Water Data'!$G$29,0,10*ROW('Water Data'!G12))="","",OFFSET('Water Data'!$G$29,0,10*ROW('Water Data'!G12)))</f>
        <v/>
      </c>
      <c r="CE18" s="269" t="str">
        <f ca="true">+IF(OFFSET('Water Data'!$H$27,0,10*ROW('Water Data'!H12))="","",OFFSET('Water Data'!$H$27,0,10*ROW('Water Data'!H12)))</f>
        <v/>
      </c>
      <c r="CF18" s="269" t="str">
        <f ca="true">+IF(OFFSET('Water Data'!$H$28,0,10*ROW('Water Data'!H12))="","",OFFSET('Water Data'!$H$28,0,10*ROW('Water Data'!H12)))</f>
        <v/>
      </c>
      <c r="CG18" s="269" t="str">
        <f ca="true">+IF(OFFSET('Water Data'!$H$29,0,10*ROW('Water Data'!H12))="","",OFFSET('Water Data'!$H$29,0,10*ROW('Water Data'!H12)))</f>
        <v/>
      </c>
      <c r="CH18" s="269" t="str">
        <f ca="true">+IF(OFFSET('Water Data'!$I$27,0,10*ROW('Water Data'!I12))="","",OFFSET('Water Data'!$I$27,0,10*ROW('Water Data'!I12)))</f>
        <v/>
      </c>
      <c r="CI18" s="269" t="str">
        <f ca="true">+IF(OFFSET('Water Data'!$I$28,0,10*ROW('Water Data'!I12))="","",OFFSET('Water Data'!$I$28,0,10*ROW('Water Data'!I12)))</f>
        <v/>
      </c>
      <c r="CJ18" s="269" t="str">
        <f ca="true">+IF(OFFSET('Water Data'!$I$29,0,10*ROW('Water Data'!I12))="","",OFFSET('Water Data'!$I$29,0,10*ROW('Water Data'!I12)))</f>
        <v/>
      </c>
      <c r="CK18" s="269" t="str">
        <f ca="true">+IF(OFFSET('Sanitation Data'!$D$28,0,10*ROW('Sanitation Data'!D12))="","",OFFSET('Sanitation Data'!$D$28,0,10*ROW('Sanitation Data'!D12)))</f>
        <v/>
      </c>
      <c r="CL18" s="269" t="str">
        <f ca="true">+IF(OFFSET('Sanitation Data'!$D$29,0,10*ROW('Sanitation Data'!D12))="","",OFFSET('Sanitation Data'!$D$29,0,10*ROW('Sanitation Data'!D12)))</f>
        <v/>
      </c>
      <c r="CM18" s="269" t="str">
        <f ca="true">+IF(OFFSET('Sanitation Data'!$D$30,0,10*ROW('Sanitation Data'!D12))="","",OFFSET('Sanitation Data'!$D$30,0,10*ROW('Sanitation Data'!D12)))</f>
        <v/>
      </c>
      <c r="CN18" s="269" t="str">
        <f ca="true">+IF(OFFSET('Sanitation Data'!$D$31,0,10*ROW('Sanitation Data'!D12))="","",OFFSET('Sanitation Data'!$D$31,0,10*ROW('Sanitation Data'!D12)))</f>
        <v/>
      </c>
      <c r="CO18" s="269" t="str">
        <f ca="true">+IF(OFFSET('Sanitation Data'!$D$32,0,10*ROW('Sanitation Data'!D12))="","",OFFSET('Sanitation Data'!$D$32,0,10*ROW('Sanitation Data'!D12)))</f>
        <v/>
      </c>
      <c r="CP18" s="269" t="str">
        <f ca="true">+IF(OFFSET('Sanitation Data'!$E$28,0,10*ROW('Sanitation Data'!E12))="","",OFFSET('Sanitation Data'!$E$28,0,10*ROW('Sanitation Data'!E12)))</f>
        <v/>
      </c>
      <c r="CQ18" s="269" t="str">
        <f ca="true">+IF(OFFSET('Sanitation Data'!$E$29,0,10*ROW('Sanitation Data'!E12))="","",OFFSET('Sanitation Data'!$E$29,0,10*ROW('Sanitation Data'!E12)))</f>
        <v/>
      </c>
      <c r="CR18" s="269" t="str">
        <f ca="true">+IF(OFFSET('Sanitation Data'!$E$30,0,10*ROW('Sanitation Data'!E12))="","",OFFSET('Sanitation Data'!$E$30,0,10*ROW('Sanitation Data'!E12)))</f>
        <v/>
      </c>
      <c r="CS18" s="269" t="str">
        <f ca="true">+IF(OFFSET('Sanitation Data'!$E$31,0,10*ROW('Sanitation Data'!E12))="","",OFFSET('Sanitation Data'!$E$31,0,10*ROW('Sanitation Data'!E12)))</f>
        <v/>
      </c>
      <c r="CT18" s="269" t="str">
        <f ca="true">+IF(OFFSET('Sanitation Data'!$E$32,0,10*ROW('Sanitation Data'!E12))="","",OFFSET('Sanitation Data'!$E$32,0,10*ROW('Sanitation Data'!E12)))</f>
        <v/>
      </c>
      <c r="CU18" s="269" t="str">
        <f ca="true">+IF(OFFSET('Sanitation Data'!$F$28,0,10*ROW('Sanitation Data'!F12))="","",OFFSET('Sanitation Data'!$F$28,0,10*ROW('Sanitation Data'!F12)))</f>
        <v/>
      </c>
      <c r="CV18" s="269" t="str">
        <f ca="true">+IF(OFFSET('Sanitation Data'!$F$29,0,10*ROW('Sanitation Data'!F12))="","",OFFSET('Sanitation Data'!$F$29,0,10*ROW('Sanitation Data'!F12)))</f>
        <v/>
      </c>
      <c r="CW18" s="269" t="str">
        <f ca="true">+IF(OFFSET('Sanitation Data'!$F$30,0,10*ROW('Sanitation Data'!F12))="","",OFFSET('Sanitation Data'!$F$30,0,10*ROW('Sanitation Data'!F12)))</f>
        <v/>
      </c>
      <c r="CX18" s="269" t="str">
        <f ca="true">+IF(OFFSET('Sanitation Data'!$F$31,0,10*ROW('Sanitation Data'!F12))="","",OFFSET('Sanitation Data'!$F$31,0,10*ROW('Sanitation Data'!F12)))</f>
        <v/>
      </c>
      <c r="CY18" s="269" t="str">
        <f ca="true">+IF(OFFSET('Sanitation Data'!$F$32,0,10*ROW('Sanitation Data'!F12))="","",OFFSET('Sanitation Data'!$F$32,0,10*ROW('Sanitation Data'!F12)))</f>
        <v/>
      </c>
      <c r="CZ18" s="269" t="str">
        <f ca="true">+IF(OFFSET('Sanitation Data'!$G$28,0,10*ROW('Sanitation Data'!G12))="","",OFFSET('Sanitation Data'!$G$28,0,10*ROW('Sanitation Data'!G12)))</f>
        <v/>
      </c>
      <c r="DA18" s="269" t="str">
        <f ca="true">+IF(OFFSET('Sanitation Data'!$G$29,0,10*ROW('Sanitation Data'!G12))="","",OFFSET('Sanitation Data'!$G$29,0,10*ROW('Sanitation Data'!G12)))</f>
        <v/>
      </c>
      <c r="DB18" s="269" t="str">
        <f ca="true">+IF(OFFSET('Sanitation Data'!$G$30,0,10*ROW('Sanitation Data'!G12))="","",OFFSET('Sanitation Data'!$G$30,0,10*ROW('Sanitation Data'!G12)))</f>
        <v/>
      </c>
      <c r="DC18" s="269" t="str">
        <f ca="true">+IF(OFFSET('Sanitation Data'!$G$31,0,10*ROW('Sanitation Data'!G12))="","",OFFSET('Sanitation Data'!$G$31,0,10*ROW('Sanitation Data'!G12)))</f>
        <v/>
      </c>
      <c r="DD18" s="269" t="str">
        <f ca="true">+IF(OFFSET('Sanitation Data'!$G$32,0,10*ROW('Sanitation Data'!G12))="","",OFFSET('Sanitation Data'!$G$32,0,10*ROW('Sanitation Data'!G12)))</f>
        <v/>
      </c>
      <c r="DE18" s="269" t="str">
        <f ca="true">+IF(OFFSET('Sanitation Data'!$H$28,0,10*ROW('Sanitation Data'!H12))="","",OFFSET('Sanitation Data'!$H$28,0,10*ROW('Sanitation Data'!H12)))</f>
        <v/>
      </c>
      <c r="DF18" s="269" t="str">
        <f ca="true">+IF(OFFSET('Sanitation Data'!$H$29,0,10*ROW('Sanitation Data'!H12))="","",OFFSET('Sanitation Data'!$H$29,0,10*ROW('Sanitation Data'!H12)))</f>
        <v/>
      </c>
      <c r="DG18" s="269" t="str">
        <f ca="true">+IF(OFFSET('Sanitation Data'!$H$30,0,10*ROW('Sanitation Data'!H12))="","",OFFSET('Sanitation Data'!$H$30,0,10*ROW('Sanitation Data'!H12)))</f>
        <v/>
      </c>
      <c r="DH18" s="269" t="str">
        <f ca="true">+IF(OFFSET('Sanitation Data'!$H$31,0,10*ROW('Sanitation Data'!H12))="","",OFFSET('Sanitation Data'!$H$31,0,10*ROW('Sanitation Data'!H12)))</f>
        <v/>
      </c>
      <c r="DI18" s="269" t="str">
        <f ca="true">+IF(OFFSET('Sanitation Data'!$H$32,0,10*ROW('Sanitation Data'!H12))="","",OFFSET('Sanitation Data'!$H$32,0,10*ROW('Sanitation Data'!H12)))</f>
        <v/>
      </c>
      <c r="DJ18" s="269" t="str">
        <f ca="true">+IF(OFFSET('Sanitation Data'!$I$28,0,10*ROW('Sanitation Data'!I12))="","",OFFSET('Sanitation Data'!$I$28,0,10*ROW('Sanitation Data'!I12)))</f>
        <v/>
      </c>
      <c r="DK18" s="269" t="str">
        <f ca="true">+IF(OFFSET('Sanitation Data'!$I$29,0,10*ROW('Sanitation Data'!I12))="","",OFFSET('Sanitation Data'!$I$29,0,10*ROW('Sanitation Data'!I12)))</f>
        <v/>
      </c>
      <c r="DL18" s="269" t="str">
        <f ca="true">+IF(OFFSET('Sanitation Data'!$I$30,0,10*ROW('Sanitation Data'!I12))="","",OFFSET('Sanitation Data'!$I$30,0,10*ROW('Sanitation Data'!I12)))</f>
        <v/>
      </c>
      <c r="DM18" s="269" t="str">
        <f ca="true">+IF(OFFSET('Sanitation Data'!$I$31,0,10*ROW('Sanitation Data'!I12))="","",OFFSET('Sanitation Data'!$I$31,0,10*ROW('Sanitation Data'!I12)))</f>
        <v/>
      </c>
      <c r="DN18" s="269" t="str">
        <f ca="true">+IF(OFFSET('Sanitation Data'!$I$32,0,10*ROW('Sanitation Data'!I12))="","",OFFSET('Sanitation Data'!$I$32,0,10*ROW('Sanitation Data'!I12)))</f>
        <v/>
      </c>
      <c r="DO18" s="269" t="str">
        <f ca="true">+IF(OFFSET('Hygiene Data'!$D$11,0,10*ROW('Hygiene Data'!D12))="","",OFFSET('Hygiene Data'!$D$11,0,10*ROW('Hygiene Data'!D12)))</f>
        <v/>
      </c>
      <c r="DP18" s="269" t="str">
        <f ca="true">+IF(OFFSET('Hygiene Data'!$D$12,0,10*ROW('Hygiene Data'!D12))="","",OFFSET('Hygiene Data'!$D$12,0,10*ROW('Hygiene Data'!D12)))</f>
        <v/>
      </c>
      <c r="DQ18" s="269" t="str">
        <f ca="true">+IF(OFFSET('Hygiene Data'!$D$13,0,10*ROW('Hygiene Data'!D12))="","",OFFSET('Hygiene Data'!$D$13,0,10*ROW('Hygiene Data'!D12)))</f>
        <v/>
      </c>
      <c r="DR18" s="269" t="str">
        <f ca="true">+IF(OFFSET('Hygiene Data'!$E$11,0,10*ROW('Hygiene Data'!E12))="","",OFFSET('Hygiene Data'!$E$11,0,10*ROW('Hygiene Data'!E12)))</f>
        <v/>
      </c>
      <c r="DS18" s="269" t="str">
        <f ca="true">+IF(OFFSET('Hygiene Data'!$E$12,0,10*ROW('Hygiene Data'!E12))="","",OFFSET('Hygiene Data'!$E$12,0,10*ROW('Hygiene Data'!E12)))</f>
        <v/>
      </c>
      <c r="DT18" s="269" t="str">
        <f ca="true">+IF(OFFSET('Hygiene Data'!$E$13,0,10*ROW('Hygiene Data'!E12))="","",OFFSET('Hygiene Data'!$E$13,0,10*ROW('Hygiene Data'!E12)))</f>
        <v/>
      </c>
      <c r="DU18" s="269" t="str">
        <f ca="true">+IF(OFFSET('Hygiene Data'!$F$11,0,10*ROW('Hygiene Data'!F12))="","",OFFSET('Hygiene Data'!$F$11,0,10*ROW('Hygiene Data'!F12)))</f>
        <v/>
      </c>
      <c r="DV18" s="269" t="str">
        <f ca="true">+IF(OFFSET('Hygiene Data'!$F$12,0,10*ROW('Hygiene Data'!F12))="","",OFFSET('Hygiene Data'!$F$12,0,10*ROW('Hygiene Data'!F12)))</f>
        <v/>
      </c>
      <c r="DW18" s="269" t="str">
        <f ca="true">+IF(OFFSET('Hygiene Data'!$F$13,0,10*ROW('Hygiene Data'!F12))="","",OFFSET('Hygiene Data'!$F$13,0,10*ROW('Hygiene Data'!F12)))</f>
        <v/>
      </c>
      <c r="DX18" s="269" t="str">
        <f ca="true">+IF(OFFSET('Hygiene Data'!$G$11,0,10*ROW('Hygiene Data'!G12))="","",OFFSET('Hygiene Data'!$G$11,0,10*ROW('Hygiene Data'!G12)))</f>
        <v/>
      </c>
      <c r="DY18" s="269" t="str">
        <f ca="true">+IF(OFFSET('Hygiene Data'!$G$12,0,10*ROW('Hygiene Data'!G12))="","",OFFSET('Hygiene Data'!$G$12,0,10*ROW('Hygiene Data'!G12)))</f>
        <v/>
      </c>
      <c r="DZ18" s="269" t="str">
        <f ca="true">+IF(OFFSET('Hygiene Data'!$G$13,0,10*ROW('Hygiene Data'!G12))="","",OFFSET('Hygiene Data'!$G$13,0,10*ROW('Hygiene Data'!G12)))</f>
        <v/>
      </c>
      <c r="EA18" s="269" t="str">
        <f ca="true">+IF(OFFSET('Hygiene Data'!$H$11,0,10*ROW('Hygiene Data'!H12))="","",OFFSET('Hygiene Data'!$H$11,0,10*ROW('Hygiene Data'!H12)))</f>
        <v/>
      </c>
      <c r="EB18" s="269" t="str">
        <f ca="true">+IF(OFFSET('Hygiene Data'!$H$12,0,10*ROW('Hygiene Data'!H12))="","",OFFSET('Hygiene Data'!$H$12,0,10*ROW('Hygiene Data'!H12)))</f>
        <v/>
      </c>
      <c r="EC18" s="269" t="str">
        <f ca="true">+IF(OFFSET('Hygiene Data'!$H$13,0,10*ROW('Hygiene Data'!H12))="","",OFFSET('Hygiene Data'!$H$13,0,10*ROW('Hygiene Data'!H12)))</f>
        <v/>
      </c>
      <c r="ED18" s="269" t="str">
        <f ca="true">+IF(OFFSET('Hygiene Data'!$I$11,0,10*ROW('Hygiene Data'!I12))="","",OFFSET('Hygiene Data'!$I$11,0,10*ROW('Hygiene Data'!I12)))</f>
        <v/>
      </c>
      <c r="EE18" s="269" t="str">
        <f ca="true">+IF(OFFSET('Hygiene Data'!$I$12,0,10*ROW('Hygiene Data'!I12))="","",OFFSET('Hygiene Data'!$I$12,0,10*ROW('Hygiene Data'!I12)))</f>
        <v/>
      </c>
      <c r="EF18" s="269"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25" t="str">
        <f t="shared" ca="true" si="0"/>
        <v/>
      </c>
      <c r="D19" s="82"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2"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2"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2"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2"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2"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2"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2"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2"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2"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2"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2"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2"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2"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2"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2"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2"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2"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3"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3"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3"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3"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3"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3"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3"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3"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3"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3"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3"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3"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3"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3"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3"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3"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3"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3"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3"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3"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3"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3"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3"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3"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3"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3"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3"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3"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3"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3"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4"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4"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4"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4"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4"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4"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4"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4"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4"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4"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4"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4"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4"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4"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4"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4"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4"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4"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9"/>
      <c r="BS19" s="269" t="str">
        <f ca="true">+IF(OFFSET('Water Data'!$D$27,0,10*ROW('Water Data'!D13))="","",OFFSET('Water Data'!$D$27,0,10*ROW('Water Data'!D13)))</f>
        <v/>
      </c>
      <c r="BT19" s="269" t="str">
        <f ca="true">+IF(OFFSET('Water Data'!$D$28,0,10*ROW('Water Data'!D13))="","",OFFSET('Water Data'!$D$28,0,10*ROW('Water Data'!D13)))</f>
        <v/>
      </c>
      <c r="BU19" s="269" t="str">
        <f ca="true">+IF(OFFSET('Water Data'!$D$29,0,10*ROW('Water Data'!D13))="","",OFFSET('Water Data'!$D$29,0,10*ROW('Water Data'!D13)))</f>
        <v/>
      </c>
      <c r="BV19" s="269" t="str">
        <f ca="true">+IF(OFFSET('Water Data'!$E$27,0,10*ROW('Water Data'!E13))="","",OFFSET('Water Data'!$E$27,0,10*ROW('Water Data'!E13)))</f>
        <v/>
      </c>
      <c r="BW19" s="269" t="str">
        <f ca="true">+IF(OFFSET('Water Data'!$E$28,0,10*ROW('Water Data'!E13))="","",OFFSET('Water Data'!$E$28,0,10*ROW('Water Data'!E13)))</f>
        <v/>
      </c>
      <c r="BX19" s="269" t="str">
        <f ca="true">+IF(OFFSET('Water Data'!$E$29,0,10*ROW('Water Data'!E13))="","",OFFSET('Water Data'!$E$29,0,10*ROW('Water Data'!E13)))</f>
        <v/>
      </c>
      <c r="BY19" s="269" t="str">
        <f ca="true">+IF(OFFSET('Water Data'!$F$27,0,10*ROW('Water Data'!F13))="","",OFFSET('Water Data'!$F$27,0,10*ROW('Water Data'!F13)))</f>
        <v/>
      </c>
      <c r="BZ19" s="269" t="str">
        <f ca="true">+IF(OFFSET('Water Data'!$F$28,0,10*ROW('Water Data'!F13))="","",OFFSET('Water Data'!$F$28,0,10*ROW('Water Data'!F13)))</f>
        <v/>
      </c>
      <c r="CA19" s="269" t="str">
        <f ca="true">+IF(OFFSET('Water Data'!$F$29,0,10*ROW('Water Data'!F13))="","",OFFSET('Water Data'!$F$29,0,10*ROW('Water Data'!F13)))</f>
        <v/>
      </c>
      <c r="CB19" s="269" t="str">
        <f ca="true">+IF(OFFSET('Water Data'!$G$27,0,10*ROW('Water Data'!G13))="","",OFFSET('Water Data'!$G$27,0,10*ROW('Water Data'!G13)))</f>
        <v/>
      </c>
      <c r="CC19" s="269" t="str">
        <f ca="true">+IF(OFFSET('Water Data'!$G$28,0,10*ROW('Water Data'!G13))="","",OFFSET('Water Data'!$G$28,0,10*ROW('Water Data'!G13)))</f>
        <v/>
      </c>
      <c r="CD19" s="269" t="str">
        <f ca="true">+IF(OFFSET('Water Data'!$G$29,0,10*ROW('Water Data'!G13))="","",OFFSET('Water Data'!$G$29,0,10*ROW('Water Data'!G13)))</f>
        <v/>
      </c>
      <c r="CE19" s="269" t="str">
        <f ca="true">+IF(OFFSET('Water Data'!$H$27,0,10*ROW('Water Data'!H13))="","",OFFSET('Water Data'!$H$27,0,10*ROW('Water Data'!H13)))</f>
        <v/>
      </c>
      <c r="CF19" s="269" t="str">
        <f ca="true">+IF(OFFSET('Water Data'!$H$28,0,10*ROW('Water Data'!H13))="","",OFFSET('Water Data'!$H$28,0,10*ROW('Water Data'!H13)))</f>
        <v/>
      </c>
      <c r="CG19" s="269" t="str">
        <f ca="true">+IF(OFFSET('Water Data'!$H$29,0,10*ROW('Water Data'!H13))="","",OFFSET('Water Data'!$H$29,0,10*ROW('Water Data'!H13)))</f>
        <v/>
      </c>
      <c r="CH19" s="269" t="str">
        <f ca="true">+IF(OFFSET('Water Data'!$I$27,0,10*ROW('Water Data'!I13))="","",OFFSET('Water Data'!$I$27,0,10*ROW('Water Data'!I13)))</f>
        <v/>
      </c>
      <c r="CI19" s="269" t="str">
        <f ca="true">+IF(OFFSET('Water Data'!$I$28,0,10*ROW('Water Data'!I13))="","",OFFSET('Water Data'!$I$28,0,10*ROW('Water Data'!I13)))</f>
        <v/>
      </c>
      <c r="CJ19" s="269" t="str">
        <f ca="true">+IF(OFFSET('Water Data'!$I$29,0,10*ROW('Water Data'!I13))="","",OFFSET('Water Data'!$I$29,0,10*ROW('Water Data'!I13)))</f>
        <v/>
      </c>
      <c r="CK19" s="269" t="str">
        <f ca="true">+IF(OFFSET('Sanitation Data'!$D$28,0,10*ROW('Sanitation Data'!D13))="","",OFFSET('Sanitation Data'!$D$28,0,10*ROW('Sanitation Data'!D13)))</f>
        <v/>
      </c>
      <c r="CL19" s="269" t="str">
        <f ca="true">+IF(OFFSET('Sanitation Data'!$D$29,0,10*ROW('Sanitation Data'!D13))="","",OFFSET('Sanitation Data'!$D$29,0,10*ROW('Sanitation Data'!D13)))</f>
        <v/>
      </c>
      <c r="CM19" s="269" t="str">
        <f ca="true">+IF(OFFSET('Sanitation Data'!$D$30,0,10*ROW('Sanitation Data'!D13))="","",OFFSET('Sanitation Data'!$D$30,0,10*ROW('Sanitation Data'!D13)))</f>
        <v/>
      </c>
      <c r="CN19" s="269" t="str">
        <f ca="true">+IF(OFFSET('Sanitation Data'!$D$31,0,10*ROW('Sanitation Data'!D13))="","",OFFSET('Sanitation Data'!$D$31,0,10*ROW('Sanitation Data'!D13)))</f>
        <v/>
      </c>
      <c r="CO19" s="269" t="str">
        <f ca="true">+IF(OFFSET('Sanitation Data'!$D$32,0,10*ROW('Sanitation Data'!D13))="","",OFFSET('Sanitation Data'!$D$32,0,10*ROW('Sanitation Data'!D13)))</f>
        <v/>
      </c>
      <c r="CP19" s="269" t="str">
        <f ca="true">+IF(OFFSET('Sanitation Data'!$E$28,0,10*ROW('Sanitation Data'!E13))="","",OFFSET('Sanitation Data'!$E$28,0,10*ROW('Sanitation Data'!E13)))</f>
        <v/>
      </c>
      <c r="CQ19" s="269" t="str">
        <f ca="true">+IF(OFFSET('Sanitation Data'!$E$29,0,10*ROW('Sanitation Data'!E13))="","",OFFSET('Sanitation Data'!$E$29,0,10*ROW('Sanitation Data'!E13)))</f>
        <v/>
      </c>
      <c r="CR19" s="269" t="str">
        <f ca="true">+IF(OFFSET('Sanitation Data'!$E$30,0,10*ROW('Sanitation Data'!E13))="","",OFFSET('Sanitation Data'!$E$30,0,10*ROW('Sanitation Data'!E13)))</f>
        <v/>
      </c>
      <c r="CS19" s="269" t="str">
        <f ca="true">+IF(OFFSET('Sanitation Data'!$E$31,0,10*ROW('Sanitation Data'!E13))="","",OFFSET('Sanitation Data'!$E$31,0,10*ROW('Sanitation Data'!E13)))</f>
        <v/>
      </c>
      <c r="CT19" s="269" t="str">
        <f ca="true">+IF(OFFSET('Sanitation Data'!$E$32,0,10*ROW('Sanitation Data'!E13))="","",OFFSET('Sanitation Data'!$E$32,0,10*ROW('Sanitation Data'!E13)))</f>
        <v/>
      </c>
      <c r="CU19" s="269" t="str">
        <f ca="true">+IF(OFFSET('Sanitation Data'!$F$28,0,10*ROW('Sanitation Data'!F13))="","",OFFSET('Sanitation Data'!$F$28,0,10*ROW('Sanitation Data'!F13)))</f>
        <v/>
      </c>
      <c r="CV19" s="269" t="str">
        <f ca="true">+IF(OFFSET('Sanitation Data'!$F$29,0,10*ROW('Sanitation Data'!F13))="","",OFFSET('Sanitation Data'!$F$29,0,10*ROW('Sanitation Data'!F13)))</f>
        <v/>
      </c>
      <c r="CW19" s="269" t="str">
        <f ca="true">+IF(OFFSET('Sanitation Data'!$F$30,0,10*ROW('Sanitation Data'!F13))="","",OFFSET('Sanitation Data'!$F$30,0,10*ROW('Sanitation Data'!F13)))</f>
        <v/>
      </c>
      <c r="CX19" s="269" t="str">
        <f ca="true">+IF(OFFSET('Sanitation Data'!$F$31,0,10*ROW('Sanitation Data'!F13))="","",OFFSET('Sanitation Data'!$F$31,0,10*ROW('Sanitation Data'!F13)))</f>
        <v/>
      </c>
      <c r="CY19" s="269" t="str">
        <f ca="true">+IF(OFFSET('Sanitation Data'!$F$32,0,10*ROW('Sanitation Data'!F13))="","",OFFSET('Sanitation Data'!$F$32,0,10*ROW('Sanitation Data'!F13)))</f>
        <v/>
      </c>
      <c r="CZ19" s="269" t="str">
        <f ca="true">+IF(OFFSET('Sanitation Data'!$G$28,0,10*ROW('Sanitation Data'!G13))="","",OFFSET('Sanitation Data'!$G$28,0,10*ROW('Sanitation Data'!G13)))</f>
        <v/>
      </c>
      <c r="DA19" s="269" t="str">
        <f ca="true">+IF(OFFSET('Sanitation Data'!$G$29,0,10*ROW('Sanitation Data'!G13))="","",OFFSET('Sanitation Data'!$G$29,0,10*ROW('Sanitation Data'!G13)))</f>
        <v/>
      </c>
      <c r="DB19" s="269" t="str">
        <f ca="true">+IF(OFFSET('Sanitation Data'!$G$30,0,10*ROW('Sanitation Data'!G13))="","",OFFSET('Sanitation Data'!$G$30,0,10*ROW('Sanitation Data'!G13)))</f>
        <v/>
      </c>
      <c r="DC19" s="269" t="str">
        <f ca="true">+IF(OFFSET('Sanitation Data'!$G$31,0,10*ROW('Sanitation Data'!G13))="","",OFFSET('Sanitation Data'!$G$31,0,10*ROW('Sanitation Data'!G13)))</f>
        <v/>
      </c>
      <c r="DD19" s="269" t="str">
        <f ca="true">+IF(OFFSET('Sanitation Data'!$G$32,0,10*ROW('Sanitation Data'!G13))="","",OFFSET('Sanitation Data'!$G$32,0,10*ROW('Sanitation Data'!G13)))</f>
        <v/>
      </c>
      <c r="DE19" s="269" t="str">
        <f ca="true">+IF(OFFSET('Sanitation Data'!$H$28,0,10*ROW('Sanitation Data'!H13))="","",OFFSET('Sanitation Data'!$H$28,0,10*ROW('Sanitation Data'!H13)))</f>
        <v/>
      </c>
      <c r="DF19" s="269" t="str">
        <f ca="true">+IF(OFFSET('Sanitation Data'!$H$29,0,10*ROW('Sanitation Data'!H13))="","",OFFSET('Sanitation Data'!$H$29,0,10*ROW('Sanitation Data'!H13)))</f>
        <v/>
      </c>
      <c r="DG19" s="269" t="str">
        <f ca="true">+IF(OFFSET('Sanitation Data'!$H$30,0,10*ROW('Sanitation Data'!H13))="","",OFFSET('Sanitation Data'!$H$30,0,10*ROW('Sanitation Data'!H13)))</f>
        <v/>
      </c>
      <c r="DH19" s="269" t="str">
        <f ca="true">+IF(OFFSET('Sanitation Data'!$H$31,0,10*ROW('Sanitation Data'!H13))="","",OFFSET('Sanitation Data'!$H$31,0,10*ROW('Sanitation Data'!H13)))</f>
        <v/>
      </c>
      <c r="DI19" s="269" t="str">
        <f ca="true">+IF(OFFSET('Sanitation Data'!$H$32,0,10*ROW('Sanitation Data'!H13))="","",OFFSET('Sanitation Data'!$H$32,0,10*ROW('Sanitation Data'!H13)))</f>
        <v/>
      </c>
      <c r="DJ19" s="269" t="str">
        <f ca="true">+IF(OFFSET('Sanitation Data'!$I$28,0,10*ROW('Sanitation Data'!I13))="","",OFFSET('Sanitation Data'!$I$28,0,10*ROW('Sanitation Data'!I13)))</f>
        <v/>
      </c>
      <c r="DK19" s="269" t="str">
        <f ca="true">+IF(OFFSET('Sanitation Data'!$I$29,0,10*ROW('Sanitation Data'!I13))="","",OFFSET('Sanitation Data'!$I$29,0,10*ROW('Sanitation Data'!I13)))</f>
        <v/>
      </c>
      <c r="DL19" s="269" t="str">
        <f ca="true">+IF(OFFSET('Sanitation Data'!$I$30,0,10*ROW('Sanitation Data'!I13))="","",OFFSET('Sanitation Data'!$I$30,0,10*ROW('Sanitation Data'!I13)))</f>
        <v/>
      </c>
      <c r="DM19" s="269" t="str">
        <f ca="true">+IF(OFFSET('Sanitation Data'!$I$31,0,10*ROW('Sanitation Data'!I13))="","",OFFSET('Sanitation Data'!$I$31,0,10*ROW('Sanitation Data'!I13)))</f>
        <v/>
      </c>
      <c r="DN19" s="269" t="str">
        <f ca="true">+IF(OFFSET('Sanitation Data'!$I$32,0,10*ROW('Sanitation Data'!I13))="","",OFFSET('Sanitation Data'!$I$32,0,10*ROW('Sanitation Data'!I13)))</f>
        <v/>
      </c>
      <c r="DO19" s="269" t="str">
        <f ca="true">+IF(OFFSET('Hygiene Data'!$D$11,0,10*ROW('Hygiene Data'!D13))="","",OFFSET('Hygiene Data'!$D$11,0,10*ROW('Hygiene Data'!D13)))</f>
        <v/>
      </c>
      <c r="DP19" s="269" t="str">
        <f ca="true">+IF(OFFSET('Hygiene Data'!$D$12,0,10*ROW('Hygiene Data'!D13))="","",OFFSET('Hygiene Data'!$D$12,0,10*ROW('Hygiene Data'!D13)))</f>
        <v/>
      </c>
      <c r="DQ19" s="269" t="str">
        <f ca="true">+IF(OFFSET('Hygiene Data'!$D$13,0,10*ROW('Hygiene Data'!D13))="","",OFFSET('Hygiene Data'!$D$13,0,10*ROW('Hygiene Data'!D13)))</f>
        <v/>
      </c>
      <c r="DR19" s="269" t="str">
        <f ca="true">+IF(OFFSET('Hygiene Data'!$E$11,0,10*ROW('Hygiene Data'!E13))="","",OFFSET('Hygiene Data'!$E$11,0,10*ROW('Hygiene Data'!E13)))</f>
        <v/>
      </c>
      <c r="DS19" s="269" t="str">
        <f ca="true">+IF(OFFSET('Hygiene Data'!$E$12,0,10*ROW('Hygiene Data'!E13))="","",OFFSET('Hygiene Data'!$E$12,0,10*ROW('Hygiene Data'!E13)))</f>
        <v/>
      </c>
      <c r="DT19" s="269" t="str">
        <f ca="true">+IF(OFFSET('Hygiene Data'!$E$13,0,10*ROW('Hygiene Data'!E13))="","",OFFSET('Hygiene Data'!$E$13,0,10*ROW('Hygiene Data'!E13)))</f>
        <v/>
      </c>
      <c r="DU19" s="269" t="str">
        <f ca="true">+IF(OFFSET('Hygiene Data'!$F$11,0,10*ROW('Hygiene Data'!F13))="","",OFFSET('Hygiene Data'!$F$11,0,10*ROW('Hygiene Data'!F13)))</f>
        <v/>
      </c>
      <c r="DV19" s="269" t="str">
        <f ca="true">+IF(OFFSET('Hygiene Data'!$F$12,0,10*ROW('Hygiene Data'!F13))="","",OFFSET('Hygiene Data'!$F$12,0,10*ROW('Hygiene Data'!F13)))</f>
        <v/>
      </c>
      <c r="DW19" s="269" t="str">
        <f ca="true">+IF(OFFSET('Hygiene Data'!$F$13,0,10*ROW('Hygiene Data'!F13))="","",OFFSET('Hygiene Data'!$F$13,0,10*ROW('Hygiene Data'!F13)))</f>
        <v/>
      </c>
      <c r="DX19" s="269" t="str">
        <f ca="true">+IF(OFFSET('Hygiene Data'!$G$11,0,10*ROW('Hygiene Data'!G13))="","",OFFSET('Hygiene Data'!$G$11,0,10*ROW('Hygiene Data'!G13)))</f>
        <v/>
      </c>
      <c r="DY19" s="269" t="str">
        <f ca="true">+IF(OFFSET('Hygiene Data'!$G$12,0,10*ROW('Hygiene Data'!G13))="","",OFFSET('Hygiene Data'!$G$12,0,10*ROW('Hygiene Data'!G13)))</f>
        <v/>
      </c>
      <c r="DZ19" s="269" t="str">
        <f ca="true">+IF(OFFSET('Hygiene Data'!$G$13,0,10*ROW('Hygiene Data'!G13))="","",OFFSET('Hygiene Data'!$G$13,0,10*ROW('Hygiene Data'!G13)))</f>
        <v/>
      </c>
      <c r="EA19" s="269" t="str">
        <f ca="true">+IF(OFFSET('Hygiene Data'!$H$11,0,10*ROW('Hygiene Data'!H13))="","",OFFSET('Hygiene Data'!$H$11,0,10*ROW('Hygiene Data'!H13)))</f>
        <v/>
      </c>
      <c r="EB19" s="269" t="str">
        <f ca="true">+IF(OFFSET('Hygiene Data'!$H$12,0,10*ROW('Hygiene Data'!H13))="","",OFFSET('Hygiene Data'!$H$12,0,10*ROW('Hygiene Data'!H13)))</f>
        <v/>
      </c>
      <c r="EC19" s="269" t="str">
        <f ca="true">+IF(OFFSET('Hygiene Data'!$H$13,0,10*ROW('Hygiene Data'!H13))="","",OFFSET('Hygiene Data'!$H$13,0,10*ROW('Hygiene Data'!H13)))</f>
        <v/>
      </c>
      <c r="ED19" s="269" t="str">
        <f ca="true">+IF(OFFSET('Hygiene Data'!$I$11,0,10*ROW('Hygiene Data'!I13))="","",OFFSET('Hygiene Data'!$I$11,0,10*ROW('Hygiene Data'!I13)))</f>
        <v/>
      </c>
      <c r="EE19" s="269" t="str">
        <f ca="true">+IF(OFFSET('Hygiene Data'!$I$12,0,10*ROW('Hygiene Data'!I13))="","",OFFSET('Hygiene Data'!$I$12,0,10*ROW('Hygiene Data'!I13)))</f>
        <v/>
      </c>
      <c r="EF19" s="269"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25" t="str">
        <f t="shared" ca="true" si="0"/>
        <v/>
      </c>
      <c r="D20" s="82"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2"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2"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2"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2"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2"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2"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2"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2"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2"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2"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2"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2"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2"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2"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2"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2"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2"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3"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3"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3"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3"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3"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3"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3"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3"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3"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3"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3"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3"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3"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3"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3"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3"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3"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3"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3"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3"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3"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3"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3"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3"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3"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3"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3"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3"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3"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3"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4"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4"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4"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4"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4"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4"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4"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4"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4"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4"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4"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4"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4"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4"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4"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4"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4"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4"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9"/>
      <c r="BS20" s="269" t="str">
        <f ca="true">+IF(OFFSET('Water Data'!$D$27,0,10*ROW('Water Data'!D14))="","",OFFSET('Water Data'!$D$27,0,10*ROW('Water Data'!D14)))</f>
        <v/>
      </c>
      <c r="BT20" s="269" t="str">
        <f ca="true">+IF(OFFSET('Water Data'!$D$28,0,10*ROW('Water Data'!D14))="","",OFFSET('Water Data'!$D$28,0,10*ROW('Water Data'!D14)))</f>
        <v/>
      </c>
      <c r="BU20" s="269" t="str">
        <f ca="true">+IF(OFFSET('Water Data'!$D$29,0,10*ROW('Water Data'!D14))="","",OFFSET('Water Data'!$D$29,0,10*ROW('Water Data'!D14)))</f>
        <v/>
      </c>
      <c r="BV20" s="269" t="str">
        <f ca="true">+IF(OFFSET('Water Data'!$E$27,0,10*ROW('Water Data'!E14))="","",OFFSET('Water Data'!$E$27,0,10*ROW('Water Data'!E14)))</f>
        <v/>
      </c>
      <c r="BW20" s="269" t="str">
        <f ca="true">+IF(OFFSET('Water Data'!$E$28,0,10*ROW('Water Data'!E14))="","",OFFSET('Water Data'!$E$28,0,10*ROW('Water Data'!E14)))</f>
        <v/>
      </c>
      <c r="BX20" s="269" t="str">
        <f ca="true">+IF(OFFSET('Water Data'!$E$29,0,10*ROW('Water Data'!E14))="","",OFFSET('Water Data'!$E$29,0,10*ROW('Water Data'!E14)))</f>
        <v/>
      </c>
      <c r="BY20" s="269" t="str">
        <f ca="true">+IF(OFFSET('Water Data'!$F$27,0,10*ROW('Water Data'!F14))="","",OFFSET('Water Data'!$F$27,0,10*ROW('Water Data'!F14)))</f>
        <v/>
      </c>
      <c r="BZ20" s="269" t="str">
        <f ca="true">+IF(OFFSET('Water Data'!$F$28,0,10*ROW('Water Data'!F14))="","",OFFSET('Water Data'!$F$28,0,10*ROW('Water Data'!F14)))</f>
        <v/>
      </c>
      <c r="CA20" s="269" t="str">
        <f ca="true">+IF(OFFSET('Water Data'!$F$29,0,10*ROW('Water Data'!F14))="","",OFFSET('Water Data'!$F$29,0,10*ROW('Water Data'!F14)))</f>
        <v/>
      </c>
      <c r="CB20" s="269" t="str">
        <f ca="true">+IF(OFFSET('Water Data'!$G$27,0,10*ROW('Water Data'!G14))="","",OFFSET('Water Data'!$G$27,0,10*ROW('Water Data'!G14)))</f>
        <v/>
      </c>
      <c r="CC20" s="269" t="str">
        <f ca="true">+IF(OFFSET('Water Data'!$G$28,0,10*ROW('Water Data'!G14))="","",OFFSET('Water Data'!$G$28,0,10*ROW('Water Data'!G14)))</f>
        <v/>
      </c>
      <c r="CD20" s="269" t="str">
        <f ca="true">+IF(OFFSET('Water Data'!$G$29,0,10*ROW('Water Data'!G14))="","",OFFSET('Water Data'!$G$29,0,10*ROW('Water Data'!G14)))</f>
        <v/>
      </c>
      <c r="CE20" s="269" t="str">
        <f ca="true">+IF(OFFSET('Water Data'!$H$27,0,10*ROW('Water Data'!H14))="","",OFFSET('Water Data'!$H$27,0,10*ROW('Water Data'!H14)))</f>
        <v/>
      </c>
      <c r="CF20" s="269" t="str">
        <f ca="true">+IF(OFFSET('Water Data'!$H$28,0,10*ROW('Water Data'!H14))="","",OFFSET('Water Data'!$H$28,0,10*ROW('Water Data'!H14)))</f>
        <v/>
      </c>
      <c r="CG20" s="269" t="str">
        <f ca="true">+IF(OFFSET('Water Data'!$H$29,0,10*ROW('Water Data'!H14))="","",OFFSET('Water Data'!$H$29,0,10*ROW('Water Data'!H14)))</f>
        <v/>
      </c>
      <c r="CH20" s="269" t="str">
        <f ca="true">+IF(OFFSET('Water Data'!$I$27,0,10*ROW('Water Data'!I14))="","",OFFSET('Water Data'!$I$27,0,10*ROW('Water Data'!I14)))</f>
        <v/>
      </c>
      <c r="CI20" s="269" t="str">
        <f ca="true">+IF(OFFSET('Water Data'!$I$28,0,10*ROW('Water Data'!I14))="","",OFFSET('Water Data'!$I$28,0,10*ROW('Water Data'!I14)))</f>
        <v/>
      </c>
      <c r="CJ20" s="269" t="str">
        <f ca="true">+IF(OFFSET('Water Data'!$I$29,0,10*ROW('Water Data'!I14))="","",OFFSET('Water Data'!$I$29,0,10*ROW('Water Data'!I14)))</f>
        <v/>
      </c>
      <c r="CK20" s="269" t="str">
        <f ca="true">+IF(OFFSET('Sanitation Data'!$D$28,0,10*ROW('Sanitation Data'!D14))="","",OFFSET('Sanitation Data'!$D$28,0,10*ROW('Sanitation Data'!D14)))</f>
        <v/>
      </c>
      <c r="CL20" s="269" t="str">
        <f ca="true">+IF(OFFSET('Sanitation Data'!$D$29,0,10*ROW('Sanitation Data'!D14))="","",OFFSET('Sanitation Data'!$D$29,0,10*ROW('Sanitation Data'!D14)))</f>
        <v/>
      </c>
      <c r="CM20" s="269" t="str">
        <f ca="true">+IF(OFFSET('Sanitation Data'!$D$30,0,10*ROW('Sanitation Data'!D14))="","",OFFSET('Sanitation Data'!$D$30,0,10*ROW('Sanitation Data'!D14)))</f>
        <v/>
      </c>
      <c r="CN20" s="269" t="str">
        <f ca="true">+IF(OFFSET('Sanitation Data'!$D$31,0,10*ROW('Sanitation Data'!D14))="","",OFFSET('Sanitation Data'!$D$31,0,10*ROW('Sanitation Data'!D14)))</f>
        <v/>
      </c>
      <c r="CO20" s="269" t="str">
        <f ca="true">+IF(OFFSET('Sanitation Data'!$D$32,0,10*ROW('Sanitation Data'!D14))="","",OFFSET('Sanitation Data'!$D$32,0,10*ROW('Sanitation Data'!D14)))</f>
        <v/>
      </c>
      <c r="CP20" s="269" t="str">
        <f ca="true">+IF(OFFSET('Sanitation Data'!$E$28,0,10*ROW('Sanitation Data'!E14))="","",OFFSET('Sanitation Data'!$E$28,0,10*ROW('Sanitation Data'!E14)))</f>
        <v/>
      </c>
      <c r="CQ20" s="269" t="str">
        <f ca="true">+IF(OFFSET('Sanitation Data'!$E$29,0,10*ROW('Sanitation Data'!E14))="","",OFFSET('Sanitation Data'!$E$29,0,10*ROW('Sanitation Data'!E14)))</f>
        <v/>
      </c>
      <c r="CR20" s="269" t="str">
        <f ca="true">+IF(OFFSET('Sanitation Data'!$E$30,0,10*ROW('Sanitation Data'!E14))="","",OFFSET('Sanitation Data'!$E$30,0,10*ROW('Sanitation Data'!E14)))</f>
        <v/>
      </c>
      <c r="CS20" s="269" t="str">
        <f ca="true">+IF(OFFSET('Sanitation Data'!$E$31,0,10*ROW('Sanitation Data'!E14))="","",OFFSET('Sanitation Data'!$E$31,0,10*ROW('Sanitation Data'!E14)))</f>
        <v/>
      </c>
      <c r="CT20" s="269" t="str">
        <f ca="true">+IF(OFFSET('Sanitation Data'!$E$32,0,10*ROW('Sanitation Data'!E14))="","",OFFSET('Sanitation Data'!$E$32,0,10*ROW('Sanitation Data'!E14)))</f>
        <v/>
      </c>
      <c r="CU20" s="269" t="str">
        <f ca="true">+IF(OFFSET('Sanitation Data'!$F$28,0,10*ROW('Sanitation Data'!F14))="","",OFFSET('Sanitation Data'!$F$28,0,10*ROW('Sanitation Data'!F14)))</f>
        <v/>
      </c>
      <c r="CV20" s="269" t="str">
        <f ca="true">+IF(OFFSET('Sanitation Data'!$F$29,0,10*ROW('Sanitation Data'!F14))="","",OFFSET('Sanitation Data'!$F$29,0,10*ROW('Sanitation Data'!F14)))</f>
        <v/>
      </c>
      <c r="CW20" s="269" t="str">
        <f ca="true">+IF(OFFSET('Sanitation Data'!$F$30,0,10*ROW('Sanitation Data'!F14))="","",OFFSET('Sanitation Data'!$F$30,0,10*ROW('Sanitation Data'!F14)))</f>
        <v/>
      </c>
      <c r="CX20" s="269" t="str">
        <f ca="true">+IF(OFFSET('Sanitation Data'!$F$31,0,10*ROW('Sanitation Data'!F14))="","",OFFSET('Sanitation Data'!$F$31,0,10*ROW('Sanitation Data'!F14)))</f>
        <v/>
      </c>
      <c r="CY20" s="269" t="str">
        <f ca="true">+IF(OFFSET('Sanitation Data'!$F$32,0,10*ROW('Sanitation Data'!F14))="","",OFFSET('Sanitation Data'!$F$32,0,10*ROW('Sanitation Data'!F14)))</f>
        <v/>
      </c>
      <c r="CZ20" s="269" t="str">
        <f ca="true">+IF(OFFSET('Sanitation Data'!$G$28,0,10*ROW('Sanitation Data'!G14))="","",OFFSET('Sanitation Data'!$G$28,0,10*ROW('Sanitation Data'!G14)))</f>
        <v/>
      </c>
      <c r="DA20" s="269" t="str">
        <f ca="true">+IF(OFFSET('Sanitation Data'!$G$29,0,10*ROW('Sanitation Data'!G14))="","",OFFSET('Sanitation Data'!$G$29,0,10*ROW('Sanitation Data'!G14)))</f>
        <v/>
      </c>
      <c r="DB20" s="269" t="str">
        <f ca="true">+IF(OFFSET('Sanitation Data'!$G$30,0,10*ROW('Sanitation Data'!G14))="","",OFFSET('Sanitation Data'!$G$30,0,10*ROW('Sanitation Data'!G14)))</f>
        <v/>
      </c>
      <c r="DC20" s="269" t="str">
        <f ca="true">+IF(OFFSET('Sanitation Data'!$G$31,0,10*ROW('Sanitation Data'!G14))="","",OFFSET('Sanitation Data'!$G$31,0,10*ROW('Sanitation Data'!G14)))</f>
        <v/>
      </c>
      <c r="DD20" s="269" t="str">
        <f ca="true">+IF(OFFSET('Sanitation Data'!$G$32,0,10*ROW('Sanitation Data'!G14))="","",OFFSET('Sanitation Data'!$G$32,0,10*ROW('Sanitation Data'!G14)))</f>
        <v/>
      </c>
      <c r="DE20" s="269" t="str">
        <f ca="true">+IF(OFFSET('Sanitation Data'!$H$28,0,10*ROW('Sanitation Data'!H14))="","",OFFSET('Sanitation Data'!$H$28,0,10*ROW('Sanitation Data'!H14)))</f>
        <v/>
      </c>
      <c r="DF20" s="269" t="str">
        <f ca="true">+IF(OFFSET('Sanitation Data'!$H$29,0,10*ROW('Sanitation Data'!H14))="","",OFFSET('Sanitation Data'!$H$29,0,10*ROW('Sanitation Data'!H14)))</f>
        <v/>
      </c>
      <c r="DG20" s="269" t="str">
        <f ca="true">+IF(OFFSET('Sanitation Data'!$H$30,0,10*ROW('Sanitation Data'!H14))="","",OFFSET('Sanitation Data'!$H$30,0,10*ROW('Sanitation Data'!H14)))</f>
        <v/>
      </c>
      <c r="DH20" s="269" t="str">
        <f ca="true">+IF(OFFSET('Sanitation Data'!$H$31,0,10*ROW('Sanitation Data'!H14))="","",OFFSET('Sanitation Data'!$H$31,0,10*ROW('Sanitation Data'!H14)))</f>
        <v/>
      </c>
      <c r="DI20" s="269" t="str">
        <f ca="true">+IF(OFFSET('Sanitation Data'!$H$32,0,10*ROW('Sanitation Data'!H14))="","",OFFSET('Sanitation Data'!$H$32,0,10*ROW('Sanitation Data'!H14)))</f>
        <v/>
      </c>
      <c r="DJ20" s="269" t="str">
        <f ca="true">+IF(OFFSET('Sanitation Data'!$I$28,0,10*ROW('Sanitation Data'!I14))="","",OFFSET('Sanitation Data'!$I$28,0,10*ROW('Sanitation Data'!I14)))</f>
        <v/>
      </c>
      <c r="DK20" s="269" t="str">
        <f ca="true">+IF(OFFSET('Sanitation Data'!$I$29,0,10*ROW('Sanitation Data'!I14))="","",OFFSET('Sanitation Data'!$I$29,0,10*ROW('Sanitation Data'!I14)))</f>
        <v/>
      </c>
      <c r="DL20" s="269" t="str">
        <f ca="true">+IF(OFFSET('Sanitation Data'!$I$30,0,10*ROW('Sanitation Data'!I14))="","",OFFSET('Sanitation Data'!$I$30,0,10*ROW('Sanitation Data'!I14)))</f>
        <v/>
      </c>
      <c r="DM20" s="269" t="str">
        <f ca="true">+IF(OFFSET('Sanitation Data'!$I$31,0,10*ROW('Sanitation Data'!I14))="","",OFFSET('Sanitation Data'!$I$31,0,10*ROW('Sanitation Data'!I14)))</f>
        <v/>
      </c>
      <c r="DN20" s="269" t="str">
        <f ca="true">+IF(OFFSET('Sanitation Data'!$I$32,0,10*ROW('Sanitation Data'!I14))="","",OFFSET('Sanitation Data'!$I$32,0,10*ROW('Sanitation Data'!I14)))</f>
        <v/>
      </c>
      <c r="DO20" s="269" t="str">
        <f ca="true">+IF(OFFSET('Hygiene Data'!$D$11,0,10*ROW('Hygiene Data'!D14))="","",OFFSET('Hygiene Data'!$D$11,0,10*ROW('Hygiene Data'!D14)))</f>
        <v/>
      </c>
      <c r="DP20" s="269" t="str">
        <f ca="true">+IF(OFFSET('Hygiene Data'!$D$12,0,10*ROW('Hygiene Data'!D14))="","",OFFSET('Hygiene Data'!$D$12,0,10*ROW('Hygiene Data'!D14)))</f>
        <v/>
      </c>
      <c r="DQ20" s="269" t="str">
        <f ca="true">+IF(OFFSET('Hygiene Data'!$D$13,0,10*ROW('Hygiene Data'!D14))="","",OFFSET('Hygiene Data'!$D$13,0,10*ROW('Hygiene Data'!D14)))</f>
        <v/>
      </c>
      <c r="DR20" s="269" t="str">
        <f ca="true">+IF(OFFSET('Hygiene Data'!$E$11,0,10*ROW('Hygiene Data'!E14))="","",OFFSET('Hygiene Data'!$E$11,0,10*ROW('Hygiene Data'!E14)))</f>
        <v/>
      </c>
      <c r="DS20" s="269" t="str">
        <f ca="true">+IF(OFFSET('Hygiene Data'!$E$12,0,10*ROW('Hygiene Data'!E14))="","",OFFSET('Hygiene Data'!$E$12,0,10*ROW('Hygiene Data'!E14)))</f>
        <v/>
      </c>
      <c r="DT20" s="269" t="str">
        <f ca="true">+IF(OFFSET('Hygiene Data'!$E$13,0,10*ROW('Hygiene Data'!E14))="","",OFFSET('Hygiene Data'!$E$13,0,10*ROW('Hygiene Data'!E14)))</f>
        <v/>
      </c>
      <c r="DU20" s="269" t="str">
        <f ca="true">+IF(OFFSET('Hygiene Data'!$F$11,0,10*ROW('Hygiene Data'!F14))="","",OFFSET('Hygiene Data'!$F$11,0,10*ROW('Hygiene Data'!F14)))</f>
        <v/>
      </c>
      <c r="DV20" s="269" t="str">
        <f ca="true">+IF(OFFSET('Hygiene Data'!$F$12,0,10*ROW('Hygiene Data'!F14))="","",OFFSET('Hygiene Data'!$F$12,0,10*ROW('Hygiene Data'!F14)))</f>
        <v/>
      </c>
      <c r="DW20" s="269" t="str">
        <f ca="true">+IF(OFFSET('Hygiene Data'!$F$13,0,10*ROW('Hygiene Data'!F14))="","",OFFSET('Hygiene Data'!$F$13,0,10*ROW('Hygiene Data'!F14)))</f>
        <v/>
      </c>
      <c r="DX20" s="269" t="str">
        <f ca="true">+IF(OFFSET('Hygiene Data'!$G$11,0,10*ROW('Hygiene Data'!G14))="","",OFFSET('Hygiene Data'!$G$11,0,10*ROW('Hygiene Data'!G14)))</f>
        <v/>
      </c>
      <c r="DY20" s="269" t="str">
        <f ca="true">+IF(OFFSET('Hygiene Data'!$G$12,0,10*ROW('Hygiene Data'!G14))="","",OFFSET('Hygiene Data'!$G$12,0,10*ROW('Hygiene Data'!G14)))</f>
        <v/>
      </c>
      <c r="DZ20" s="269" t="str">
        <f ca="true">+IF(OFFSET('Hygiene Data'!$G$13,0,10*ROW('Hygiene Data'!G14))="","",OFFSET('Hygiene Data'!$G$13,0,10*ROW('Hygiene Data'!G14)))</f>
        <v/>
      </c>
      <c r="EA20" s="269" t="str">
        <f ca="true">+IF(OFFSET('Hygiene Data'!$H$11,0,10*ROW('Hygiene Data'!H14))="","",OFFSET('Hygiene Data'!$H$11,0,10*ROW('Hygiene Data'!H14)))</f>
        <v/>
      </c>
      <c r="EB20" s="269" t="str">
        <f ca="true">+IF(OFFSET('Hygiene Data'!$H$12,0,10*ROW('Hygiene Data'!H14))="","",OFFSET('Hygiene Data'!$H$12,0,10*ROW('Hygiene Data'!H14)))</f>
        <v/>
      </c>
      <c r="EC20" s="269" t="str">
        <f ca="true">+IF(OFFSET('Hygiene Data'!$H$13,0,10*ROW('Hygiene Data'!H14))="","",OFFSET('Hygiene Data'!$H$13,0,10*ROW('Hygiene Data'!H14)))</f>
        <v/>
      </c>
      <c r="ED20" s="269" t="str">
        <f ca="true">+IF(OFFSET('Hygiene Data'!$I$11,0,10*ROW('Hygiene Data'!I14))="","",OFFSET('Hygiene Data'!$I$11,0,10*ROW('Hygiene Data'!I14)))</f>
        <v/>
      </c>
      <c r="EE20" s="269" t="str">
        <f ca="true">+IF(OFFSET('Hygiene Data'!$I$12,0,10*ROW('Hygiene Data'!I14))="","",OFFSET('Hygiene Data'!$I$12,0,10*ROW('Hygiene Data'!I14)))</f>
        <v/>
      </c>
      <c r="EF20" s="269"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25" t="str">
        <f t="shared" ca="true" si="0"/>
        <v/>
      </c>
      <c r="D21" s="82"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2"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2"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2"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2"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2"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2"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2"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2"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2"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2"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2"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2"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2"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2"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2"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2"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2"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3"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3"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3"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3"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3"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3"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3"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3"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3"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3"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3"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3"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3"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3"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3"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3"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3"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3"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3"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3"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3"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3"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3"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3"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3"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3"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3"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3"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3"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3"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4"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4"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4"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4"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4"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4"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4"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4"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4"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4"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4"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4"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4"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4"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4"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4"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4"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4"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9"/>
      <c r="BS21" s="269" t="str">
        <f ca="true">+IF(OFFSET('Water Data'!$D$27,0,10*ROW('Water Data'!D15))="","",OFFSET('Water Data'!$D$27,0,10*ROW('Water Data'!D15)))</f>
        <v/>
      </c>
      <c r="BT21" s="269" t="str">
        <f ca="true">+IF(OFFSET('Water Data'!$D$28,0,10*ROW('Water Data'!D15))="","",OFFSET('Water Data'!$D$28,0,10*ROW('Water Data'!D15)))</f>
        <v/>
      </c>
      <c r="BU21" s="269" t="str">
        <f ca="true">+IF(OFFSET('Water Data'!$D$29,0,10*ROW('Water Data'!D15))="","",OFFSET('Water Data'!$D$29,0,10*ROW('Water Data'!D15)))</f>
        <v/>
      </c>
      <c r="BV21" s="269" t="str">
        <f ca="true">+IF(OFFSET('Water Data'!$E$27,0,10*ROW('Water Data'!E15))="","",OFFSET('Water Data'!$E$27,0,10*ROW('Water Data'!E15)))</f>
        <v/>
      </c>
      <c r="BW21" s="269" t="str">
        <f ca="true">+IF(OFFSET('Water Data'!$E$28,0,10*ROW('Water Data'!E15))="","",OFFSET('Water Data'!$E$28,0,10*ROW('Water Data'!E15)))</f>
        <v/>
      </c>
      <c r="BX21" s="269" t="str">
        <f ca="true">+IF(OFFSET('Water Data'!$E$29,0,10*ROW('Water Data'!E15))="","",OFFSET('Water Data'!$E$29,0,10*ROW('Water Data'!E15)))</f>
        <v/>
      </c>
      <c r="BY21" s="269" t="str">
        <f ca="true">+IF(OFFSET('Water Data'!$F$27,0,10*ROW('Water Data'!F15))="","",OFFSET('Water Data'!$F$27,0,10*ROW('Water Data'!F15)))</f>
        <v/>
      </c>
      <c r="BZ21" s="269" t="str">
        <f ca="true">+IF(OFFSET('Water Data'!$F$28,0,10*ROW('Water Data'!F15))="","",OFFSET('Water Data'!$F$28,0,10*ROW('Water Data'!F15)))</f>
        <v/>
      </c>
      <c r="CA21" s="269" t="str">
        <f ca="true">+IF(OFFSET('Water Data'!$F$29,0,10*ROW('Water Data'!F15))="","",OFFSET('Water Data'!$F$29,0,10*ROW('Water Data'!F15)))</f>
        <v/>
      </c>
      <c r="CB21" s="269" t="str">
        <f ca="true">+IF(OFFSET('Water Data'!$G$27,0,10*ROW('Water Data'!G15))="","",OFFSET('Water Data'!$G$27,0,10*ROW('Water Data'!G15)))</f>
        <v/>
      </c>
      <c r="CC21" s="269" t="str">
        <f ca="true">+IF(OFFSET('Water Data'!$G$28,0,10*ROW('Water Data'!G15))="","",OFFSET('Water Data'!$G$28,0,10*ROW('Water Data'!G15)))</f>
        <v/>
      </c>
      <c r="CD21" s="269" t="str">
        <f ca="true">+IF(OFFSET('Water Data'!$G$29,0,10*ROW('Water Data'!G15))="","",OFFSET('Water Data'!$G$29,0,10*ROW('Water Data'!G15)))</f>
        <v/>
      </c>
      <c r="CE21" s="269" t="str">
        <f ca="true">+IF(OFFSET('Water Data'!$H$27,0,10*ROW('Water Data'!H15))="","",OFFSET('Water Data'!$H$27,0,10*ROW('Water Data'!H15)))</f>
        <v/>
      </c>
      <c r="CF21" s="269" t="str">
        <f ca="true">+IF(OFFSET('Water Data'!$H$28,0,10*ROW('Water Data'!H15))="","",OFFSET('Water Data'!$H$28,0,10*ROW('Water Data'!H15)))</f>
        <v/>
      </c>
      <c r="CG21" s="269" t="str">
        <f ca="true">+IF(OFFSET('Water Data'!$H$29,0,10*ROW('Water Data'!H15))="","",OFFSET('Water Data'!$H$29,0,10*ROW('Water Data'!H15)))</f>
        <v/>
      </c>
      <c r="CH21" s="269" t="str">
        <f ca="true">+IF(OFFSET('Water Data'!$I$27,0,10*ROW('Water Data'!I15))="","",OFFSET('Water Data'!$I$27,0,10*ROW('Water Data'!I15)))</f>
        <v/>
      </c>
      <c r="CI21" s="269" t="str">
        <f ca="true">+IF(OFFSET('Water Data'!$I$28,0,10*ROW('Water Data'!I15))="","",OFFSET('Water Data'!$I$28,0,10*ROW('Water Data'!I15)))</f>
        <v/>
      </c>
      <c r="CJ21" s="269" t="str">
        <f ca="true">+IF(OFFSET('Water Data'!$I$29,0,10*ROW('Water Data'!I15))="","",OFFSET('Water Data'!$I$29,0,10*ROW('Water Data'!I15)))</f>
        <v/>
      </c>
      <c r="CK21" s="269" t="str">
        <f ca="true">+IF(OFFSET('Sanitation Data'!$D$28,0,10*ROW('Sanitation Data'!D15))="","",OFFSET('Sanitation Data'!$D$28,0,10*ROW('Sanitation Data'!D15)))</f>
        <v/>
      </c>
      <c r="CL21" s="269" t="str">
        <f ca="true">+IF(OFFSET('Sanitation Data'!$D$29,0,10*ROW('Sanitation Data'!D15))="","",OFFSET('Sanitation Data'!$D$29,0,10*ROW('Sanitation Data'!D15)))</f>
        <v/>
      </c>
      <c r="CM21" s="269" t="str">
        <f ca="true">+IF(OFFSET('Sanitation Data'!$D$30,0,10*ROW('Sanitation Data'!D15))="","",OFFSET('Sanitation Data'!$D$30,0,10*ROW('Sanitation Data'!D15)))</f>
        <v/>
      </c>
      <c r="CN21" s="269" t="str">
        <f ca="true">+IF(OFFSET('Sanitation Data'!$D$31,0,10*ROW('Sanitation Data'!D15))="","",OFFSET('Sanitation Data'!$D$31,0,10*ROW('Sanitation Data'!D15)))</f>
        <v/>
      </c>
      <c r="CO21" s="269" t="str">
        <f ca="true">+IF(OFFSET('Sanitation Data'!$D$32,0,10*ROW('Sanitation Data'!D15))="","",OFFSET('Sanitation Data'!$D$32,0,10*ROW('Sanitation Data'!D15)))</f>
        <v/>
      </c>
      <c r="CP21" s="269" t="str">
        <f ca="true">+IF(OFFSET('Sanitation Data'!$E$28,0,10*ROW('Sanitation Data'!E15))="","",OFFSET('Sanitation Data'!$E$28,0,10*ROW('Sanitation Data'!E15)))</f>
        <v/>
      </c>
      <c r="CQ21" s="269" t="str">
        <f ca="true">+IF(OFFSET('Sanitation Data'!$E$29,0,10*ROW('Sanitation Data'!E15))="","",OFFSET('Sanitation Data'!$E$29,0,10*ROW('Sanitation Data'!E15)))</f>
        <v/>
      </c>
      <c r="CR21" s="269" t="str">
        <f ca="true">+IF(OFFSET('Sanitation Data'!$E$30,0,10*ROW('Sanitation Data'!E15))="","",OFFSET('Sanitation Data'!$E$30,0,10*ROW('Sanitation Data'!E15)))</f>
        <v/>
      </c>
      <c r="CS21" s="269" t="str">
        <f ca="true">+IF(OFFSET('Sanitation Data'!$E$31,0,10*ROW('Sanitation Data'!E15))="","",OFFSET('Sanitation Data'!$E$31,0,10*ROW('Sanitation Data'!E15)))</f>
        <v/>
      </c>
      <c r="CT21" s="269" t="str">
        <f ca="true">+IF(OFFSET('Sanitation Data'!$E$32,0,10*ROW('Sanitation Data'!E15))="","",OFFSET('Sanitation Data'!$E$32,0,10*ROW('Sanitation Data'!E15)))</f>
        <v/>
      </c>
      <c r="CU21" s="269" t="str">
        <f ca="true">+IF(OFFSET('Sanitation Data'!$F$28,0,10*ROW('Sanitation Data'!F15))="","",OFFSET('Sanitation Data'!$F$28,0,10*ROW('Sanitation Data'!F15)))</f>
        <v/>
      </c>
      <c r="CV21" s="269" t="str">
        <f ca="true">+IF(OFFSET('Sanitation Data'!$F$29,0,10*ROW('Sanitation Data'!F15))="","",OFFSET('Sanitation Data'!$F$29,0,10*ROW('Sanitation Data'!F15)))</f>
        <v/>
      </c>
      <c r="CW21" s="269" t="str">
        <f ca="true">+IF(OFFSET('Sanitation Data'!$F$30,0,10*ROW('Sanitation Data'!F15))="","",OFFSET('Sanitation Data'!$F$30,0,10*ROW('Sanitation Data'!F15)))</f>
        <v/>
      </c>
      <c r="CX21" s="269" t="str">
        <f ca="true">+IF(OFFSET('Sanitation Data'!$F$31,0,10*ROW('Sanitation Data'!F15))="","",OFFSET('Sanitation Data'!$F$31,0,10*ROW('Sanitation Data'!F15)))</f>
        <v/>
      </c>
      <c r="CY21" s="269" t="str">
        <f ca="true">+IF(OFFSET('Sanitation Data'!$F$32,0,10*ROW('Sanitation Data'!F15))="","",OFFSET('Sanitation Data'!$F$32,0,10*ROW('Sanitation Data'!F15)))</f>
        <v/>
      </c>
      <c r="CZ21" s="269" t="str">
        <f ca="true">+IF(OFFSET('Sanitation Data'!$G$28,0,10*ROW('Sanitation Data'!G15))="","",OFFSET('Sanitation Data'!$G$28,0,10*ROW('Sanitation Data'!G15)))</f>
        <v/>
      </c>
      <c r="DA21" s="269" t="str">
        <f ca="true">+IF(OFFSET('Sanitation Data'!$G$29,0,10*ROW('Sanitation Data'!G15))="","",OFFSET('Sanitation Data'!$G$29,0,10*ROW('Sanitation Data'!G15)))</f>
        <v/>
      </c>
      <c r="DB21" s="269" t="str">
        <f ca="true">+IF(OFFSET('Sanitation Data'!$G$30,0,10*ROW('Sanitation Data'!G15))="","",OFFSET('Sanitation Data'!$G$30,0,10*ROW('Sanitation Data'!G15)))</f>
        <v/>
      </c>
      <c r="DC21" s="269" t="str">
        <f ca="true">+IF(OFFSET('Sanitation Data'!$G$31,0,10*ROW('Sanitation Data'!G15))="","",OFFSET('Sanitation Data'!$G$31,0,10*ROW('Sanitation Data'!G15)))</f>
        <v/>
      </c>
      <c r="DD21" s="269" t="str">
        <f ca="true">+IF(OFFSET('Sanitation Data'!$G$32,0,10*ROW('Sanitation Data'!G15))="","",OFFSET('Sanitation Data'!$G$32,0,10*ROW('Sanitation Data'!G15)))</f>
        <v/>
      </c>
      <c r="DE21" s="269" t="str">
        <f ca="true">+IF(OFFSET('Sanitation Data'!$H$28,0,10*ROW('Sanitation Data'!H15))="","",OFFSET('Sanitation Data'!$H$28,0,10*ROW('Sanitation Data'!H15)))</f>
        <v/>
      </c>
      <c r="DF21" s="269" t="str">
        <f ca="true">+IF(OFFSET('Sanitation Data'!$H$29,0,10*ROW('Sanitation Data'!H15))="","",OFFSET('Sanitation Data'!$H$29,0,10*ROW('Sanitation Data'!H15)))</f>
        <v/>
      </c>
      <c r="DG21" s="269" t="str">
        <f ca="true">+IF(OFFSET('Sanitation Data'!$H$30,0,10*ROW('Sanitation Data'!H15))="","",OFFSET('Sanitation Data'!$H$30,0,10*ROW('Sanitation Data'!H15)))</f>
        <v/>
      </c>
      <c r="DH21" s="269" t="str">
        <f ca="true">+IF(OFFSET('Sanitation Data'!$H$31,0,10*ROW('Sanitation Data'!H15))="","",OFFSET('Sanitation Data'!$H$31,0,10*ROW('Sanitation Data'!H15)))</f>
        <v/>
      </c>
      <c r="DI21" s="269" t="str">
        <f ca="true">+IF(OFFSET('Sanitation Data'!$H$32,0,10*ROW('Sanitation Data'!H15))="","",OFFSET('Sanitation Data'!$H$32,0,10*ROW('Sanitation Data'!H15)))</f>
        <v/>
      </c>
      <c r="DJ21" s="269" t="str">
        <f ca="true">+IF(OFFSET('Sanitation Data'!$I$28,0,10*ROW('Sanitation Data'!I15))="","",OFFSET('Sanitation Data'!$I$28,0,10*ROW('Sanitation Data'!I15)))</f>
        <v/>
      </c>
      <c r="DK21" s="269" t="str">
        <f ca="true">+IF(OFFSET('Sanitation Data'!$I$29,0,10*ROW('Sanitation Data'!I15))="","",OFFSET('Sanitation Data'!$I$29,0,10*ROW('Sanitation Data'!I15)))</f>
        <v/>
      </c>
      <c r="DL21" s="269" t="str">
        <f ca="true">+IF(OFFSET('Sanitation Data'!$I$30,0,10*ROW('Sanitation Data'!I15))="","",OFFSET('Sanitation Data'!$I$30,0,10*ROW('Sanitation Data'!I15)))</f>
        <v/>
      </c>
      <c r="DM21" s="269" t="str">
        <f ca="true">+IF(OFFSET('Sanitation Data'!$I$31,0,10*ROW('Sanitation Data'!I15))="","",OFFSET('Sanitation Data'!$I$31,0,10*ROW('Sanitation Data'!I15)))</f>
        <v/>
      </c>
      <c r="DN21" s="269" t="str">
        <f ca="true">+IF(OFFSET('Sanitation Data'!$I$32,0,10*ROW('Sanitation Data'!I15))="","",OFFSET('Sanitation Data'!$I$32,0,10*ROW('Sanitation Data'!I15)))</f>
        <v/>
      </c>
      <c r="DO21" s="269" t="str">
        <f ca="true">+IF(OFFSET('Hygiene Data'!$D$11,0,10*ROW('Hygiene Data'!D15))="","",OFFSET('Hygiene Data'!$D$11,0,10*ROW('Hygiene Data'!D15)))</f>
        <v/>
      </c>
      <c r="DP21" s="269" t="str">
        <f ca="true">+IF(OFFSET('Hygiene Data'!$D$12,0,10*ROW('Hygiene Data'!D15))="","",OFFSET('Hygiene Data'!$D$12,0,10*ROW('Hygiene Data'!D15)))</f>
        <v/>
      </c>
      <c r="DQ21" s="269" t="str">
        <f ca="true">+IF(OFFSET('Hygiene Data'!$D$13,0,10*ROW('Hygiene Data'!D15))="","",OFFSET('Hygiene Data'!$D$13,0,10*ROW('Hygiene Data'!D15)))</f>
        <v/>
      </c>
      <c r="DR21" s="269" t="str">
        <f ca="true">+IF(OFFSET('Hygiene Data'!$E$11,0,10*ROW('Hygiene Data'!E15))="","",OFFSET('Hygiene Data'!$E$11,0,10*ROW('Hygiene Data'!E15)))</f>
        <v/>
      </c>
      <c r="DS21" s="269" t="str">
        <f ca="true">+IF(OFFSET('Hygiene Data'!$E$12,0,10*ROW('Hygiene Data'!E15))="","",OFFSET('Hygiene Data'!$E$12,0,10*ROW('Hygiene Data'!E15)))</f>
        <v/>
      </c>
      <c r="DT21" s="269" t="str">
        <f ca="true">+IF(OFFSET('Hygiene Data'!$E$13,0,10*ROW('Hygiene Data'!E15))="","",OFFSET('Hygiene Data'!$E$13,0,10*ROW('Hygiene Data'!E15)))</f>
        <v/>
      </c>
      <c r="DU21" s="269" t="str">
        <f ca="true">+IF(OFFSET('Hygiene Data'!$F$11,0,10*ROW('Hygiene Data'!F15))="","",OFFSET('Hygiene Data'!$F$11,0,10*ROW('Hygiene Data'!F15)))</f>
        <v/>
      </c>
      <c r="DV21" s="269" t="str">
        <f ca="true">+IF(OFFSET('Hygiene Data'!$F$12,0,10*ROW('Hygiene Data'!F15))="","",OFFSET('Hygiene Data'!$F$12,0,10*ROW('Hygiene Data'!F15)))</f>
        <v/>
      </c>
      <c r="DW21" s="269" t="str">
        <f ca="true">+IF(OFFSET('Hygiene Data'!$F$13,0,10*ROW('Hygiene Data'!F15))="","",OFFSET('Hygiene Data'!$F$13,0,10*ROW('Hygiene Data'!F15)))</f>
        <v/>
      </c>
      <c r="DX21" s="269" t="str">
        <f ca="true">+IF(OFFSET('Hygiene Data'!$G$11,0,10*ROW('Hygiene Data'!G15))="","",OFFSET('Hygiene Data'!$G$11,0,10*ROW('Hygiene Data'!G15)))</f>
        <v/>
      </c>
      <c r="DY21" s="269" t="str">
        <f ca="true">+IF(OFFSET('Hygiene Data'!$G$12,0,10*ROW('Hygiene Data'!G15))="","",OFFSET('Hygiene Data'!$G$12,0,10*ROW('Hygiene Data'!G15)))</f>
        <v/>
      </c>
      <c r="DZ21" s="269" t="str">
        <f ca="true">+IF(OFFSET('Hygiene Data'!$G$13,0,10*ROW('Hygiene Data'!G15))="","",OFFSET('Hygiene Data'!$G$13,0,10*ROW('Hygiene Data'!G15)))</f>
        <v/>
      </c>
      <c r="EA21" s="269" t="str">
        <f ca="true">+IF(OFFSET('Hygiene Data'!$H$11,0,10*ROW('Hygiene Data'!H15))="","",OFFSET('Hygiene Data'!$H$11,0,10*ROW('Hygiene Data'!H15)))</f>
        <v/>
      </c>
      <c r="EB21" s="269" t="str">
        <f ca="true">+IF(OFFSET('Hygiene Data'!$H$12,0,10*ROW('Hygiene Data'!H15))="","",OFFSET('Hygiene Data'!$H$12,0,10*ROW('Hygiene Data'!H15)))</f>
        <v/>
      </c>
      <c r="EC21" s="269" t="str">
        <f ca="true">+IF(OFFSET('Hygiene Data'!$H$13,0,10*ROW('Hygiene Data'!H15))="","",OFFSET('Hygiene Data'!$H$13,0,10*ROW('Hygiene Data'!H15)))</f>
        <v/>
      </c>
      <c r="ED21" s="269" t="str">
        <f ca="true">+IF(OFFSET('Hygiene Data'!$I$11,0,10*ROW('Hygiene Data'!I15))="","",OFFSET('Hygiene Data'!$I$11,0,10*ROW('Hygiene Data'!I15)))</f>
        <v/>
      </c>
      <c r="EE21" s="269" t="str">
        <f ca="true">+IF(OFFSET('Hygiene Data'!$I$12,0,10*ROW('Hygiene Data'!I15))="","",OFFSET('Hygiene Data'!$I$12,0,10*ROW('Hygiene Data'!I15)))</f>
        <v/>
      </c>
      <c r="EF21" s="269"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25" t="str">
        <f t="shared" ca="true" si="0"/>
        <v/>
      </c>
      <c r="D22" s="82"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2"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2"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2"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2"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2"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2"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2"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2"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2"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2"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2"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2"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2"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2"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2"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2"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2"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3"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3"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3"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3"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3"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3"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3"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3"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3"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3"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3"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3"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3"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3"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3"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3"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3"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3"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3"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3"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3"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3"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3"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3"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3"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3"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3"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3"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3"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3"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4"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4"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4"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4"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4"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4"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4"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4"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4"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4"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4"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4"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4"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4"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4"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4"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4"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4"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9"/>
      <c r="BS22" s="269" t="str">
        <f ca="true">+IF(OFFSET('Water Data'!$D$27,0,10*ROW('Water Data'!D16))="","",OFFSET('Water Data'!$D$27,0,10*ROW('Water Data'!D16)))</f>
        <v/>
      </c>
      <c r="BT22" s="269" t="str">
        <f ca="true">+IF(OFFSET('Water Data'!$D$28,0,10*ROW('Water Data'!D16))="","",OFFSET('Water Data'!$D$28,0,10*ROW('Water Data'!D16)))</f>
        <v/>
      </c>
      <c r="BU22" s="269" t="str">
        <f ca="true">+IF(OFFSET('Water Data'!$D$29,0,10*ROW('Water Data'!D16))="","",OFFSET('Water Data'!$D$29,0,10*ROW('Water Data'!D16)))</f>
        <v/>
      </c>
      <c r="BV22" s="269" t="str">
        <f ca="true">+IF(OFFSET('Water Data'!$E$27,0,10*ROW('Water Data'!E16))="","",OFFSET('Water Data'!$E$27,0,10*ROW('Water Data'!E16)))</f>
        <v/>
      </c>
      <c r="BW22" s="269" t="str">
        <f ca="true">+IF(OFFSET('Water Data'!$E$28,0,10*ROW('Water Data'!E16))="","",OFFSET('Water Data'!$E$28,0,10*ROW('Water Data'!E16)))</f>
        <v/>
      </c>
      <c r="BX22" s="269" t="str">
        <f ca="true">+IF(OFFSET('Water Data'!$E$29,0,10*ROW('Water Data'!E16))="","",OFFSET('Water Data'!$E$29,0,10*ROW('Water Data'!E16)))</f>
        <v/>
      </c>
      <c r="BY22" s="269" t="str">
        <f ca="true">+IF(OFFSET('Water Data'!$F$27,0,10*ROW('Water Data'!F16))="","",OFFSET('Water Data'!$F$27,0,10*ROW('Water Data'!F16)))</f>
        <v/>
      </c>
      <c r="BZ22" s="269" t="str">
        <f ca="true">+IF(OFFSET('Water Data'!$F$28,0,10*ROW('Water Data'!F16))="","",OFFSET('Water Data'!$F$28,0,10*ROW('Water Data'!F16)))</f>
        <v/>
      </c>
      <c r="CA22" s="269" t="str">
        <f ca="true">+IF(OFFSET('Water Data'!$F$29,0,10*ROW('Water Data'!F16))="","",OFFSET('Water Data'!$F$29,0,10*ROW('Water Data'!F16)))</f>
        <v/>
      </c>
      <c r="CB22" s="269" t="str">
        <f ca="true">+IF(OFFSET('Water Data'!$G$27,0,10*ROW('Water Data'!G16))="","",OFFSET('Water Data'!$G$27,0,10*ROW('Water Data'!G16)))</f>
        <v/>
      </c>
      <c r="CC22" s="269" t="str">
        <f ca="true">+IF(OFFSET('Water Data'!$G$28,0,10*ROW('Water Data'!G16))="","",OFFSET('Water Data'!$G$28,0,10*ROW('Water Data'!G16)))</f>
        <v/>
      </c>
      <c r="CD22" s="269" t="str">
        <f ca="true">+IF(OFFSET('Water Data'!$G$29,0,10*ROW('Water Data'!G16))="","",OFFSET('Water Data'!$G$29,0,10*ROW('Water Data'!G16)))</f>
        <v/>
      </c>
      <c r="CE22" s="269" t="str">
        <f ca="true">+IF(OFFSET('Water Data'!$H$27,0,10*ROW('Water Data'!H16))="","",OFFSET('Water Data'!$H$27,0,10*ROW('Water Data'!H16)))</f>
        <v/>
      </c>
      <c r="CF22" s="269" t="str">
        <f ca="true">+IF(OFFSET('Water Data'!$H$28,0,10*ROW('Water Data'!H16))="","",OFFSET('Water Data'!$H$28,0,10*ROW('Water Data'!H16)))</f>
        <v/>
      </c>
      <c r="CG22" s="269" t="str">
        <f ca="true">+IF(OFFSET('Water Data'!$H$29,0,10*ROW('Water Data'!H16))="","",OFFSET('Water Data'!$H$29,0,10*ROW('Water Data'!H16)))</f>
        <v/>
      </c>
      <c r="CH22" s="269" t="str">
        <f ca="true">+IF(OFFSET('Water Data'!$I$27,0,10*ROW('Water Data'!I16))="","",OFFSET('Water Data'!$I$27,0,10*ROW('Water Data'!I16)))</f>
        <v/>
      </c>
      <c r="CI22" s="269" t="str">
        <f ca="true">+IF(OFFSET('Water Data'!$I$28,0,10*ROW('Water Data'!I16))="","",OFFSET('Water Data'!$I$28,0,10*ROW('Water Data'!I16)))</f>
        <v/>
      </c>
      <c r="CJ22" s="269" t="str">
        <f ca="true">+IF(OFFSET('Water Data'!$I$29,0,10*ROW('Water Data'!I16))="","",OFFSET('Water Data'!$I$29,0,10*ROW('Water Data'!I16)))</f>
        <v/>
      </c>
      <c r="CK22" s="269" t="str">
        <f ca="true">+IF(OFFSET('Sanitation Data'!$D$28,0,10*ROW('Sanitation Data'!D16))="","",OFFSET('Sanitation Data'!$D$28,0,10*ROW('Sanitation Data'!D16)))</f>
        <v/>
      </c>
      <c r="CL22" s="269" t="str">
        <f ca="true">+IF(OFFSET('Sanitation Data'!$D$29,0,10*ROW('Sanitation Data'!D16))="","",OFFSET('Sanitation Data'!$D$29,0,10*ROW('Sanitation Data'!D16)))</f>
        <v/>
      </c>
      <c r="CM22" s="269" t="str">
        <f ca="true">+IF(OFFSET('Sanitation Data'!$D$30,0,10*ROW('Sanitation Data'!D16))="","",OFFSET('Sanitation Data'!$D$30,0,10*ROW('Sanitation Data'!D16)))</f>
        <v/>
      </c>
      <c r="CN22" s="269" t="str">
        <f ca="true">+IF(OFFSET('Sanitation Data'!$D$31,0,10*ROW('Sanitation Data'!D16))="","",OFFSET('Sanitation Data'!$D$31,0,10*ROW('Sanitation Data'!D16)))</f>
        <v/>
      </c>
      <c r="CO22" s="269" t="str">
        <f ca="true">+IF(OFFSET('Sanitation Data'!$D$32,0,10*ROW('Sanitation Data'!D16))="","",OFFSET('Sanitation Data'!$D$32,0,10*ROW('Sanitation Data'!D16)))</f>
        <v/>
      </c>
      <c r="CP22" s="269" t="str">
        <f ca="true">+IF(OFFSET('Sanitation Data'!$E$28,0,10*ROW('Sanitation Data'!E16))="","",OFFSET('Sanitation Data'!$E$28,0,10*ROW('Sanitation Data'!E16)))</f>
        <v/>
      </c>
      <c r="CQ22" s="269" t="str">
        <f ca="true">+IF(OFFSET('Sanitation Data'!$E$29,0,10*ROW('Sanitation Data'!E16))="","",OFFSET('Sanitation Data'!$E$29,0,10*ROW('Sanitation Data'!E16)))</f>
        <v/>
      </c>
      <c r="CR22" s="269" t="str">
        <f ca="true">+IF(OFFSET('Sanitation Data'!$E$30,0,10*ROW('Sanitation Data'!E16))="","",OFFSET('Sanitation Data'!$E$30,0,10*ROW('Sanitation Data'!E16)))</f>
        <v/>
      </c>
      <c r="CS22" s="269" t="str">
        <f ca="true">+IF(OFFSET('Sanitation Data'!$E$31,0,10*ROW('Sanitation Data'!E16))="","",OFFSET('Sanitation Data'!$E$31,0,10*ROW('Sanitation Data'!E16)))</f>
        <v/>
      </c>
      <c r="CT22" s="269" t="str">
        <f ca="true">+IF(OFFSET('Sanitation Data'!$E$32,0,10*ROW('Sanitation Data'!E16))="","",OFFSET('Sanitation Data'!$E$32,0,10*ROW('Sanitation Data'!E16)))</f>
        <v/>
      </c>
      <c r="CU22" s="269" t="str">
        <f ca="true">+IF(OFFSET('Sanitation Data'!$F$28,0,10*ROW('Sanitation Data'!F16))="","",OFFSET('Sanitation Data'!$F$28,0,10*ROW('Sanitation Data'!F16)))</f>
        <v/>
      </c>
      <c r="CV22" s="269" t="str">
        <f ca="true">+IF(OFFSET('Sanitation Data'!$F$29,0,10*ROW('Sanitation Data'!F16))="","",OFFSET('Sanitation Data'!$F$29,0,10*ROW('Sanitation Data'!F16)))</f>
        <v/>
      </c>
      <c r="CW22" s="269" t="str">
        <f ca="true">+IF(OFFSET('Sanitation Data'!$F$30,0,10*ROW('Sanitation Data'!F16))="","",OFFSET('Sanitation Data'!$F$30,0,10*ROW('Sanitation Data'!F16)))</f>
        <v/>
      </c>
      <c r="CX22" s="269" t="str">
        <f ca="true">+IF(OFFSET('Sanitation Data'!$F$31,0,10*ROW('Sanitation Data'!F16))="","",OFFSET('Sanitation Data'!$F$31,0,10*ROW('Sanitation Data'!F16)))</f>
        <v/>
      </c>
      <c r="CY22" s="269" t="str">
        <f ca="true">+IF(OFFSET('Sanitation Data'!$F$32,0,10*ROW('Sanitation Data'!F16))="","",OFFSET('Sanitation Data'!$F$32,0,10*ROW('Sanitation Data'!F16)))</f>
        <v/>
      </c>
      <c r="CZ22" s="269" t="str">
        <f ca="true">+IF(OFFSET('Sanitation Data'!$G$28,0,10*ROW('Sanitation Data'!G16))="","",OFFSET('Sanitation Data'!$G$28,0,10*ROW('Sanitation Data'!G16)))</f>
        <v/>
      </c>
      <c r="DA22" s="269" t="str">
        <f ca="true">+IF(OFFSET('Sanitation Data'!$G$29,0,10*ROW('Sanitation Data'!G16))="","",OFFSET('Sanitation Data'!$G$29,0,10*ROW('Sanitation Data'!G16)))</f>
        <v/>
      </c>
      <c r="DB22" s="269" t="str">
        <f ca="true">+IF(OFFSET('Sanitation Data'!$G$30,0,10*ROW('Sanitation Data'!G16))="","",OFFSET('Sanitation Data'!$G$30,0,10*ROW('Sanitation Data'!G16)))</f>
        <v/>
      </c>
      <c r="DC22" s="269" t="str">
        <f ca="true">+IF(OFFSET('Sanitation Data'!$G$31,0,10*ROW('Sanitation Data'!G16))="","",OFFSET('Sanitation Data'!$G$31,0,10*ROW('Sanitation Data'!G16)))</f>
        <v/>
      </c>
      <c r="DD22" s="269" t="str">
        <f ca="true">+IF(OFFSET('Sanitation Data'!$G$32,0,10*ROW('Sanitation Data'!G16))="","",OFFSET('Sanitation Data'!$G$32,0,10*ROW('Sanitation Data'!G16)))</f>
        <v/>
      </c>
      <c r="DE22" s="269" t="str">
        <f ca="true">+IF(OFFSET('Sanitation Data'!$H$28,0,10*ROW('Sanitation Data'!H16))="","",OFFSET('Sanitation Data'!$H$28,0,10*ROW('Sanitation Data'!H16)))</f>
        <v/>
      </c>
      <c r="DF22" s="269" t="str">
        <f ca="true">+IF(OFFSET('Sanitation Data'!$H$29,0,10*ROW('Sanitation Data'!H16))="","",OFFSET('Sanitation Data'!$H$29,0,10*ROW('Sanitation Data'!H16)))</f>
        <v/>
      </c>
      <c r="DG22" s="269" t="str">
        <f ca="true">+IF(OFFSET('Sanitation Data'!$H$30,0,10*ROW('Sanitation Data'!H16))="","",OFFSET('Sanitation Data'!$H$30,0,10*ROW('Sanitation Data'!H16)))</f>
        <v/>
      </c>
      <c r="DH22" s="269" t="str">
        <f ca="true">+IF(OFFSET('Sanitation Data'!$H$31,0,10*ROW('Sanitation Data'!H16))="","",OFFSET('Sanitation Data'!$H$31,0,10*ROW('Sanitation Data'!H16)))</f>
        <v/>
      </c>
      <c r="DI22" s="269" t="str">
        <f ca="true">+IF(OFFSET('Sanitation Data'!$H$32,0,10*ROW('Sanitation Data'!H16))="","",OFFSET('Sanitation Data'!$H$32,0,10*ROW('Sanitation Data'!H16)))</f>
        <v/>
      </c>
      <c r="DJ22" s="269" t="str">
        <f ca="true">+IF(OFFSET('Sanitation Data'!$I$28,0,10*ROW('Sanitation Data'!I16))="","",OFFSET('Sanitation Data'!$I$28,0,10*ROW('Sanitation Data'!I16)))</f>
        <v/>
      </c>
      <c r="DK22" s="269" t="str">
        <f ca="true">+IF(OFFSET('Sanitation Data'!$I$29,0,10*ROW('Sanitation Data'!I16))="","",OFFSET('Sanitation Data'!$I$29,0,10*ROW('Sanitation Data'!I16)))</f>
        <v/>
      </c>
      <c r="DL22" s="269" t="str">
        <f ca="true">+IF(OFFSET('Sanitation Data'!$I$30,0,10*ROW('Sanitation Data'!I16))="","",OFFSET('Sanitation Data'!$I$30,0,10*ROW('Sanitation Data'!I16)))</f>
        <v/>
      </c>
      <c r="DM22" s="269" t="str">
        <f ca="true">+IF(OFFSET('Sanitation Data'!$I$31,0,10*ROW('Sanitation Data'!I16))="","",OFFSET('Sanitation Data'!$I$31,0,10*ROW('Sanitation Data'!I16)))</f>
        <v/>
      </c>
      <c r="DN22" s="269" t="str">
        <f ca="true">+IF(OFFSET('Sanitation Data'!$I$32,0,10*ROW('Sanitation Data'!I16))="","",OFFSET('Sanitation Data'!$I$32,0,10*ROW('Sanitation Data'!I16)))</f>
        <v/>
      </c>
      <c r="DO22" s="269" t="str">
        <f ca="true">+IF(OFFSET('Hygiene Data'!$D$11,0,10*ROW('Hygiene Data'!D16))="","",OFFSET('Hygiene Data'!$D$11,0,10*ROW('Hygiene Data'!D16)))</f>
        <v/>
      </c>
      <c r="DP22" s="269" t="str">
        <f ca="true">+IF(OFFSET('Hygiene Data'!$D$12,0,10*ROW('Hygiene Data'!D16))="","",OFFSET('Hygiene Data'!$D$12,0,10*ROW('Hygiene Data'!D16)))</f>
        <v/>
      </c>
      <c r="DQ22" s="269" t="str">
        <f ca="true">+IF(OFFSET('Hygiene Data'!$D$13,0,10*ROW('Hygiene Data'!D16))="","",OFFSET('Hygiene Data'!$D$13,0,10*ROW('Hygiene Data'!D16)))</f>
        <v/>
      </c>
      <c r="DR22" s="269" t="str">
        <f ca="true">+IF(OFFSET('Hygiene Data'!$E$11,0,10*ROW('Hygiene Data'!E16))="","",OFFSET('Hygiene Data'!$E$11,0,10*ROW('Hygiene Data'!E16)))</f>
        <v/>
      </c>
      <c r="DS22" s="269" t="str">
        <f ca="true">+IF(OFFSET('Hygiene Data'!$E$12,0,10*ROW('Hygiene Data'!E16))="","",OFFSET('Hygiene Data'!$E$12,0,10*ROW('Hygiene Data'!E16)))</f>
        <v/>
      </c>
      <c r="DT22" s="269" t="str">
        <f ca="true">+IF(OFFSET('Hygiene Data'!$E$13,0,10*ROW('Hygiene Data'!E16))="","",OFFSET('Hygiene Data'!$E$13,0,10*ROW('Hygiene Data'!E16)))</f>
        <v/>
      </c>
      <c r="DU22" s="269" t="str">
        <f ca="true">+IF(OFFSET('Hygiene Data'!$F$11,0,10*ROW('Hygiene Data'!F16))="","",OFFSET('Hygiene Data'!$F$11,0,10*ROW('Hygiene Data'!F16)))</f>
        <v/>
      </c>
      <c r="DV22" s="269" t="str">
        <f ca="true">+IF(OFFSET('Hygiene Data'!$F$12,0,10*ROW('Hygiene Data'!F16))="","",OFFSET('Hygiene Data'!$F$12,0,10*ROW('Hygiene Data'!F16)))</f>
        <v/>
      </c>
      <c r="DW22" s="269" t="str">
        <f ca="true">+IF(OFFSET('Hygiene Data'!$F$13,0,10*ROW('Hygiene Data'!F16))="","",OFFSET('Hygiene Data'!$F$13,0,10*ROW('Hygiene Data'!F16)))</f>
        <v/>
      </c>
      <c r="DX22" s="269" t="str">
        <f ca="true">+IF(OFFSET('Hygiene Data'!$G$11,0,10*ROW('Hygiene Data'!G16))="","",OFFSET('Hygiene Data'!$G$11,0,10*ROW('Hygiene Data'!G16)))</f>
        <v/>
      </c>
      <c r="DY22" s="269" t="str">
        <f ca="true">+IF(OFFSET('Hygiene Data'!$G$12,0,10*ROW('Hygiene Data'!G16))="","",OFFSET('Hygiene Data'!$G$12,0,10*ROW('Hygiene Data'!G16)))</f>
        <v/>
      </c>
      <c r="DZ22" s="269" t="str">
        <f ca="true">+IF(OFFSET('Hygiene Data'!$G$13,0,10*ROW('Hygiene Data'!G16))="","",OFFSET('Hygiene Data'!$G$13,0,10*ROW('Hygiene Data'!G16)))</f>
        <v/>
      </c>
      <c r="EA22" s="269" t="str">
        <f ca="true">+IF(OFFSET('Hygiene Data'!$H$11,0,10*ROW('Hygiene Data'!H16))="","",OFFSET('Hygiene Data'!$H$11,0,10*ROW('Hygiene Data'!H16)))</f>
        <v/>
      </c>
      <c r="EB22" s="269" t="str">
        <f ca="true">+IF(OFFSET('Hygiene Data'!$H$12,0,10*ROW('Hygiene Data'!H16))="","",OFFSET('Hygiene Data'!$H$12,0,10*ROW('Hygiene Data'!H16)))</f>
        <v/>
      </c>
      <c r="EC22" s="269" t="str">
        <f ca="true">+IF(OFFSET('Hygiene Data'!$H$13,0,10*ROW('Hygiene Data'!H16))="","",OFFSET('Hygiene Data'!$H$13,0,10*ROW('Hygiene Data'!H16)))</f>
        <v/>
      </c>
      <c r="ED22" s="269" t="str">
        <f ca="true">+IF(OFFSET('Hygiene Data'!$I$11,0,10*ROW('Hygiene Data'!I16))="","",OFFSET('Hygiene Data'!$I$11,0,10*ROW('Hygiene Data'!I16)))</f>
        <v/>
      </c>
      <c r="EE22" s="269" t="str">
        <f ca="true">+IF(OFFSET('Hygiene Data'!$I$12,0,10*ROW('Hygiene Data'!I16))="","",OFFSET('Hygiene Data'!$I$12,0,10*ROW('Hygiene Data'!I16)))</f>
        <v/>
      </c>
      <c r="EF22" s="269"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25" t="str">
        <f t="shared" ca="true" si="0"/>
        <v/>
      </c>
      <c r="D23" s="82"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2"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2"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2"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2"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2"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2"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2"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2"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2"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2"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2"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2"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2"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2"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2"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2"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2"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3"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3"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3"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3"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3"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3"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3"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3"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3"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3"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3"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3"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3"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3"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3"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3"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3"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3"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3"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3"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3"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3"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3"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3"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3"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3"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3"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3"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3"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3"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4"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4"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4"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4"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4"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4"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4"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4"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4"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4"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4"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4"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4"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4"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4"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4"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4"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4"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9"/>
      <c r="BS23" s="269" t="str">
        <f ca="true">+IF(OFFSET('Water Data'!$D$27,0,10*ROW('Water Data'!D17))="","",OFFSET('Water Data'!$D$27,0,10*ROW('Water Data'!D17)))</f>
        <v/>
      </c>
      <c r="BT23" s="269" t="str">
        <f ca="true">+IF(OFFSET('Water Data'!$D$28,0,10*ROW('Water Data'!D17))="","",OFFSET('Water Data'!$D$28,0,10*ROW('Water Data'!D17)))</f>
        <v/>
      </c>
      <c r="BU23" s="269" t="str">
        <f ca="true">+IF(OFFSET('Water Data'!$D$29,0,10*ROW('Water Data'!D17))="","",OFFSET('Water Data'!$D$29,0,10*ROW('Water Data'!D17)))</f>
        <v/>
      </c>
      <c r="BV23" s="269" t="str">
        <f ca="true">+IF(OFFSET('Water Data'!$E$27,0,10*ROW('Water Data'!E17))="","",OFFSET('Water Data'!$E$27,0,10*ROW('Water Data'!E17)))</f>
        <v/>
      </c>
      <c r="BW23" s="269" t="str">
        <f ca="true">+IF(OFFSET('Water Data'!$E$28,0,10*ROW('Water Data'!E17))="","",OFFSET('Water Data'!$E$28,0,10*ROW('Water Data'!E17)))</f>
        <v/>
      </c>
      <c r="BX23" s="269" t="str">
        <f ca="true">+IF(OFFSET('Water Data'!$E$29,0,10*ROW('Water Data'!E17))="","",OFFSET('Water Data'!$E$29,0,10*ROW('Water Data'!E17)))</f>
        <v/>
      </c>
      <c r="BY23" s="269" t="str">
        <f ca="true">+IF(OFFSET('Water Data'!$F$27,0,10*ROW('Water Data'!F17))="","",OFFSET('Water Data'!$F$27,0,10*ROW('Water Data'!F17)))</f>
        <v/>
      </c>
      <c r="BZ23" s="269" t="str">
        <f ca="true">+IF(OFFSET('Water Data'!$F$28,0,10*ROW('Water Data'!F17))="","",OFFSET('Water Data'!$F$28,0,10*ROW('Water Data'!F17)))</f>
        <v/>
      </c>
      <c r="CA23" s="269" t="str">
        <f ca="true">+IF(OFFSET('Water Data'!$F$29,0,10*ROW('Water Data'!F17))="","",OFFSET('Water Data'!$F$29,0,10*ROW('Water Data'!F17)))</f>
        <v/>
      </c>
      <c r="CB23" s="269" t="str">
        <f ca="true">+IF(OFFSET('Water Data'!$G$27,0,10*ROW('Water Data'!G17))="","",OFFSET('Water Data'!$G$27,0,10*ROW('Water Data'!G17)))</f>
        <v/>
      </c>
      <c r="CC23" s="269" t="str">
        <f ca="true">+IF(OFFSET('Water Data'!$G$28,0,10*ROW('Water Data'!G17))="","",OFFSET('Water Data'!$G$28,0,10*ROW('Water Data'!G17)))</f>
        <v/>
      </c>
      <c r="CD23" s="269" t="str">
        <f ca="true">+IF(OFFSET('Water Data'!$G$29,0,10*ROW('Water Data'!G17))="","",OFFSET('Water Data'!$G$29,0,10*ROW('Water Data'!G17)))</f>
        <v/>
      </c>
      <c r="CE23" s="269" t="str">
        <f ca="true">+IF(OFFSET('Water Data'!$H$27,0,10*ROW('Water Data'!H17))="","",OFFSET('Water Data'!$H$27,0,10*ROW('Water Data'!H17)))</f>
        <v/>
      </c>
      <c r="CF23" s="269" t="str">
        <f ca="true">+IF(OFFSET('Water Data'!$H$28,0,10*ROW('Water Data'!H17))="","",OFFSET('Water Data'!$H$28,0,10*ROW('Water Data'!H17)))</f>
        <v/>
      </c>
      <c r="CG23" s="269" t="str">
        <f ca="true">+IF(OFFSET('Water Data'!$H$29,0,10*ROW('Water Data'!H17))="","",OFFSET('Water Data'!$H$29,0,10*ROW('Water Data'!H17)))</f>
        <v/>
      </c>
      <c r="CH23" s="269" t="str">
        <f ca="true">+IF(OFFSET('Water Data'!$I$27,0,10*ROW('Water Data'!I17))="","",OFFSET('Water Data'!$I$27,0,10*ROW('Water Data'!I17)))</f>
        <v/>
      </c>
      <c r="CI23" s="269" t="str">
        <f ca="true">+IF(OFFSET('Water Data'!$I$28,0,10*ROW('Water Data'!I17))="","",OFFSET('Water Data'!$I$28,0,10*ROW('Water Data'!I17)))</f>
        <v/>
      </c>
      <c r="CJ23" s="269" t="str">
        <f ca="true">+IF(OFFSET('Water Data'!$I$29,0,10*ROW('Water Data'!I17))="","",OFFSET('Water Data'!$I$29,0,10*ROW('Water Data'!I17)))</f>
        <v/>
      </c>
      <c r="CK23" s="269" t="str">
        <f ca="true">+IF(OFFSET('Sanitation Data'!$D$28,0,10*ROW('Sanitation Data'!D17))="","",OFFSET('Sanitation Data'!$D$28,0,10*ROW('Sanitation Data'!D17)))</f>
        <v/>
      </c>
      <c r="CL23" s="269" t="str">
        <f ca="true">+IF(OFFSET('Sanitation Data'!$D$29,0,10*ROW('Sanitation Data'!D17))="","",OFFSET('Sanitation Data'!$D$29,0,10*ROW('Sanitation Data'!D17)))</f>
        <v/>
      </c>
      <c r="CM23" s="269" t="str">
        <f ca="true">+IF(OFFSET('Sanitation Data'!$D$30,0,10*ROW('Sanitation Data'!D17))="","",OFFSET('Sanitation Data'!$D$30,0,10*ROW('Sanitation Data'!D17)))</f>
        <v/>
      </c>
      <c r="CN23" s="269" t="str">
        <f ca="true">+IF(OFFSET('Sanitation Data'!$D$31,0,10*ROW('Sanitation Data'!D17))="","",OFFSET('Sanitation Data'!$D$31,0,10*ROW('Sanitation Data'!D17)))</f>
        <v/>
      </c>
      <c r="CO23" s="269" t="str">
        <f ca="true">+IF(OFFSET('Sanitation Data'!$D$32,0,10*ROW('Sanitation Data'!D17))="","",OFFSET('Sanitation Data'!$D$32,0,10*ROW('Sanitation Data'!D17)))</f>
        <v/>
      </c>
      <c r="CP23" s="269" t="str">
        <f ca="true">+IF(OFFSET('Sanitation Data'!$E$28,0,10*ROW('Sanitation Data'!E17))="","",OFFSET('Sanitation Data'!$E$28,0,10*ROW('Sanitation Data'!E17)))</f>
        <v/>
      </c>
      <c r="CQ23" s="269" t="str">
        <f ca="true">+IF(OFFSET('Sanitation Data'!$E$29,0,10*ROW('Sanitation Data'!E17))="","",OFFSET('Sanitation Data'!$E$29,0,10*ROW('Sanitation Data'!E17)))</f>
        <v/>
      </c>
      <c r="CR23" s="269" t="str">
        <f ca="true">+IF(OFFSET('Sanitation Data'!$E$30,0,10*ROW('Sanitation Data'!E17))="","",OFFSET('Sanitation Data'!$E$30,0,10*ROW('Sanitation Data'!E17)))</f>
        <v/>
      </c>
      <c r="CS23" s="269" t="str">
        <f ca="true">+IF(OFFSET('Sanitation Data'!$E$31,0,10*ROW('Sanitation Data'!E17))="","",OFFSET('Sanitation Data'!$E$31,0,10*ROW('Sanitation Data'!E17)))</f>
        <v/>
      </c>
      <c r="CT23" s="269" t="str">
        <f ca="true">+IF(OFFSET('Sanitation Data'!$E$32,0,10*ROW('Sanitation Data'!E17))="","",OFFSET('Sanitation Data'!$E$32,0,10*ROW('Sanitation Data'!E17)))</f>
        <v/>
      </c>
      <c r="CU23" s="269" t="str">
        <f ca="true">+IF(OFFSET('Sanitation Data'!$F$28,0,10*ROW('Sanitation Data'!F17))="","",OFFSET('Sanitation Data'!$F$28,0,10*ROW('Sanitation Data'!F17)))</f>
        <v/>
      </c>
      <c r="CV23" s="269" t="str">
        <f ca="true">+IF(OFFSET('Sanitation Data'!$F$29,0,10*ROW('Sanitation Data'!F17))="","",OFFSET('Sanitation Data'!$F$29,0,10*ROW('Sanitation Data'!F17)))</f>
        <v/>
      </c>
      <c r="CW23" s="269" t="str">
        <f ca="true">+IF(OFFSET('Sanitation Data'!$F$30,0,10*ROW('Sanitation Data'!F17))="","",OFFSET('Sanitation Data'!$F$30,0,10*ROW('Sanitation Data'!F17)))</f>
        <v/>
      </c>
      <c r="CX23" s="269" t="str">
        <f ca="true">+IF(OFFSET('Sanitation Data'!$F$31,0,10*ROW('Sanitation Data'!F17))="","",OFFSET('Sanitation Data'!$F$31,0,10*ROW('Sanitation Data'!F17)))</f>
        <v/>
      </c>
      <c r="CY23" s="269" t="str">
        <f ca="true">+IF(OFFSET('Sanitation Data'!$F$32,0,10*ROW('Sanitation Data'!F17))="","",OFFSET('Sanitation Data'!$F$32,0,10*ROW('Sanitation Data'!F17)))</f>
        <v/>
      </c>
      <c r="CZ23" s="269" t="str">
        <f ca="true">+IF(OFFSET('Sanitation Data'!$G$28,0,10*ROW('Sanitation Data'!G17))="","",OFFSET('Sanitation Data'!$G$28,0,10*ROW('Sanitation Data'!G17)))</f>
        <v/>
      </c>
      <c r="DA23" s="269" t="str">
        <f ca="true">+IF(OFFSET('Sanitation Data'!$G$29,0,10*ROW('Sanitation Data'!G17))="","",OFFSET('Sanitation Data'!$G$29,0,10*ROW('Sanitation Data'!G17)))</f>
        <v/>
      </c>
      <c r="DB23" s="269" t="str">
        <f ca="true">+IF(OFFSET('Sanitation Data'!$G$30,0,10*ROW('Sanitation Data'!G17))="","",OFFSET('Sanitation Data'!$G$30,0,10*ROW('Sanitation Data'!G17)))</f>
        <v/>
      </c>
      <c r="DC23" s="269" t="str">
        <f ca="true">+IF(OFFSET('Sanitation Data'!$G$31,0,10*ROW('Sanitation Data'!G17))="","",OFFSET('Sanitation Data'!$G$31,0,10*ROW('Sanitation Data'!G17)))</f>
        <v/>
      </c>
      <c r="DD23" s="269" t="str">
        <f ca="true">+IF(OFFSET('Sanitation Data'!$G$32,0,10*ROW('Sanitation Data'!G17))="","",OFFSET('Sanitation Data'!$G$32,0,10*ROW('Sanitation Data'!G17)))</f>
        <v/>
      </c>
      <c r="DE23" s="269" t="str">
        <f ca="true">+IF(OFFSET('Sanitation Data'!$H$28,0,10*ROW('Sanitation Data'!H17))="","",OFFSET('Sanitation Data'!$H$28,0,10*ROW('Sanitation Data'!H17)))</f>
        <v/>
      </c>
      <c r="DF23" s="269" t="str">
        <f ca="true">+IF(OFFSET('Sanitation Data'!$H$29,0,10*ROW('Sanitation Data'!H17))="","",OFFSET('Sanitation Data'!$H$29,0,10*ROW('Sanitation Data'!H17)))</f>
        <v/>
      </c>
      <c r="DG23" s="269" t="str">
        <f ca="true">+IF(OFFSET('Sanitation Data'!$H$30,0,10*ROW('Sanitation Data'!H17))="","",OFFSET('Sanitation Data'!$H$30,0,10*ROW('Sanitation Data'!H17)))</f>
        <v/>
      </c>
      <c r="DH23" s="269" t="str">
        <f ca="true">+IF(OFFSET('Sanitation Data'!$H$31,0,10*ROW('Sanitation Data'!H17))="","",OFFSET('Sanitation Data'!$H$31,0,10*ROW('Sanitation Data'!H17)))</f>
        <v/>
      </c>
      <c r="DI23" s="269" t="str">
        <f ca="true">+IF(OFFSET('Sanitation Data'!$H$32,0,10*ROW('Sanitation Data'!H17))="","",OFFSET('Sanitation Data'!$H$32,0,10*ROW('Sanitation Data'!H17)))</f>
        <v/>
      </c>
      <c r="DJ23" s="269" t="str">
        <f ca="true">+IF(OFFSET('Sanitation Data'!$I$28,0,10*ROW('Sanitation Data'!I17))="","",OFFSET('Sanitation Data'!$I$28,0,10*ROW('Sanitation Data'!I17)))</f>
        <v/>
      </c>
      <c r="DK23" s="269" t="str">
        <f ca="true">+IF(OFFSET('Sanitation Data'!$I$29,0,10*ROW('Sanitation Data'!I17))="","",OFFSET('Sanitation Data'!$I$29,0,10*ROW('Sanitation Data'!I17)))</f>
        <v/>
      </c>
      <c r="DL23" s="269" t="str">
        <f ca="true">+IF(OFFSET('Sanitation Data'!$I$30,0,10*ROW('Sanitation Data'!I17))="","",OFFSET('Sanitation Data'!$I$30,0,10*ROW('Sanitation Data'!I17)))</f>
        <v/>
      </c>
      <c r="DM23" s="269" t="str">
        <f ca="true">+IF(OFFSET('Sanitation Data'!$I$31,0,10*ROW('Sanitation Data'!I17))="","",OFFSET('Sanitation Data'!$I$31,0,10*ROW('Sanitation Data'!I17)))</f>
        <v/>
      </c>
      <c r="DN23" s="269" t="str">
        <f ca="true">+IF(OFFSET('Sanitation Data'!$I$32,0,10*ROW('Sanitation Data'!I17))="","",OFFSET('Sanitation Data'!$I$32,0,10*ROW('Sanitation Data'!I17)))</f>
        <v/>
      </c>
      <c r="DO23" s="269" t="str">
        <f ca="true">+IF(OFFSET('Hygiene Data'!$D$11,0,10*ROW('Hygiene Data'!D17))="","",OFFSET('Hygiene Data'!$D$11,0,10*ROW('Hygiene Data'!D17)))</f>
        <v/>
      </c>
      <c r="DP23" s="269" t="str">
        <f ca="true">+IF(OFFSET('Hygiene Data'!$D$12,0,10*ROW('Hygiene Data'!D17))="","",OFFSET('Hygiene Data'!$D$12,0,10*ROW('Hygiene Data'!D17)))</f>
        <v/>
      </c>
      <c r="DQ23" s="269" t="str">
        <f ca="true">+IF(OFFSET('Hygiene Data'!$D$13,0,10*ROW('Hygiene Data'!D17))="","",OFFSET('Hygiene Data'!$D$13,0,10*ROW('Hygiene Data'!D17)))</f>
        <v/>
      </c>
      <c r="DR23" s="269" t="str">
        <f ca="true">+IF(OFFSET('Hygiene Data'!$E$11,0,10*ROW('Hygiene Data'!E17))="","",OFFSET('Hygiene Data'!$E$11,0,10*ROW('Hygiene Data'!E17)))</f>
        <v/>
      </c>
      <c r="DS23" s="269" t="str">
        <f ca="true">+IF(OFFSET('Hygiene Data'!$E$12,0,10*ROW('Hygiene Data'!E17))="","",OFFSET('Hygiene Data'!$E$12,0,10*ROW('Hygiene Data'!E17)))</f>
        <v/>
      </c>
      <c r="DT23" s="269" t="str">
        <f ca="true">+IF(OFFSET('Hygiene Data'!$E$13,0,10*ROW('Hygiene Data'!E17))="","",OFFSET('Hygiene Data'!$E$13,0,10*ROW('Hygiene Data'!E17)))</f>
        <v/>
      </c>
      <c r="DU23" s="269" t="str">
        <f ca="true">+IF(OFFSET('Hygiene Data'!$F$11,0,10*ROW('Hygiene Data'!F17))="","",OFFSET('Hygiene Data'!$F$11,0,10*ROW('Hygiene Data'!F17)))</f>
        <v/>
      </c>
      <c r="DV23" s="269" t="str">
        <f ca="true">+IF(OFFSET('Hygiene Data'!$F$12,0,10*ROW('Hygiene Data'!F17))="","",OFFSET('Hygiene Data'!$F$12,0,10*ROW('Hygiene Data'!F17)))</f>
        <v/>
      </c>
      <c r="DW23" s="269" t="str">
        <f ca="true">+IF(OFFSET('Hygiene Data'!$F$13,0,10*ROW('Hygiene Data'!F17))="","",OFFSET('Hygiene Data'!$F$13,0,10*ROW('Hygiene Data'!F17)))</f>
        <v/>
      </c>
      <c r="DX23" s="269" t="str">
        <f ca="true">+IF(OFFSET('Hygiene Data'!$G$11,0,10*ROW('Hygiene Data'!G17))="","",OFFSET('Hygiene Data'!$G$11,0,10*ROW('Hygiene Data'!G17)))</f>
        <v/>
      </c>
      <c r="DY23" s="269" t="str">
        <f ca="true">+IF(OFFSET('Hygiene Data'!$G$12,0,10*ROW('Hygiene Data'!G17))="","",OFFSET('Hygiene Data'!$G$12,0,10*ROW('Hygiene Data'!G17)))</f>
        <v/>
      </c>
      <c r="DZ23" s="269" t="str">
        <f ca="true">+IF(OFFSET('Hygiene Data'!$G$13,0,10*ROW('Hygiene Data'!G17))="","",OFFSET('Hygiene Data'!$G$13,0,10*ROW('Hygiene Data'!G17)))</f>
        <v/>
      </c>
      <c r="EA23" s="269" t="str">
        <f ca="true">+IF(OFFSET('Hygiene Data'!$H$11,0,10*ROW('Hygiene Data'!H17))="","",OFFSET('Hygiene Data'!$H$11,0,10*ROW('Hygiene Data'!H17)))</f>
        <v/>
      </c>
      <c r="EB23" s="269" t="str">
        <f ca="true">+IF(OFFSET('Hygiene Data'!$H$12,0,10*ROW('Hygiene Data'!H17))="","",OFFSET('Hygiene Data'!$H$12,0,10*ROW('Hygiene Data'!H17)))</f>
        <v/>
      </c>
      <c r="EC23" s="269" t="str">
        <f ca="true">+IF(OFFSET('Hygiene Data'!$H$13,0,10*ROW('Hygiene Data'!H17))="","",OFFSET('Hygiene Data'!$H$13,0,10*ROW('Hygiene Data'!H17)))</f>
        <v/>
      </c>
      <c r="ED23" s="269" t="str">
        <f ca="true">+IF(OFFSET('Hygiene Data'!$I$11,0,10*ROW('Hygiene Data'!I17))="","",OFFSET('Hygiene Data'!$I$11,0,10*ROW('Hygiene Data'!I17)))</f>
        <v/>
      </c>
      <c r="EE23" s="269" t="str">
        <f ca="true">+IF(OFFSET('Hygiene Data'!$I$12,0,10*ROW('Hygiene Data'!I17))="","",OFFSET('Hygiene Data'!$I$12,0,10*ROW('Hygiene Data'!I17)))</f>
        <v/>
      </c>
      <c r="EF23" s="269"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25" t="str">
        <f t="shared" ca="true" si="0"/>
        <v/>
      </c>
      <c r="D24" s="82"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2"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2"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2"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2"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2"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2"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2"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2"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2"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2"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2"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2"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2"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2"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2"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2"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2"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3"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3"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3"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3"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3"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3"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3"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3"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3"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3"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3"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3"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3"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3"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3"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3"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3"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3"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3"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3"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3"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3"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3"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3"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3"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3"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3"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3"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3"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3"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4"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4"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4"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4"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4"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4"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4"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4"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4"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4"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4"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4"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4"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4"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4"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4"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4"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4"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9"/>
      <c r="BS24" s="269" t="str">
        <f ca="true">+IF(OFFSET('Water Data'!$D$27,0,10*ROW('Water Data'!D18))="","",OFFSET('Water Data'!$D$27,0,10*ROW('Water Data'!D18)))</f>
        <v/>
      </c>
      <c r="BT24" s="269" t="str">
        <f ca="true">+IF(OFFSET('Water Data'!$D$28,0,10*ROW('Water Data'!D18))="","",OFFSET('Water Data'!$D$28,0,10*ROW('Water Data'!D18)))</f>
        <v/>
      </c>
      <c r="BU24" s="269" t="str">
        <f ca="true">+IF(OFFSET('Water Data'!$D$29,0,10*ROW('Water Data'!D18))="","",OFFSET('Water Data'!$D$29,0,10*ROW('Water Data'!D18)))</f>
        <v/>
      </c>
      <c r="BV24" s="269" t="str">
        <f ca="true">+IF(OFFSET('Water Data'!$E$27,0,10*ROW('Water Data'!E18))="","",OFFSET('Water Data'!$E$27,0,10*ROW('Water Data'!E18)))</f>
        <v/>
      </c>
      <c r="BW24" s="269" t="str">
        <f ca="true">+IF(OFFSET('Water Data'!$E$28,0,10*ROW('Water Data'!E18))="","",OFFSET('Water Data'!$E$28,0,10*ROW('Water Data'!E18)))</f>
        <v/>
      </c>
      <c r="BX24" s="269" t="str">
        <f ca="true">+IF(OFFSET('Water Data'!$E$29,0,10*ROW('Water Data'!E18))="","",OFFSET('Water Data'!$E$29,0,10*ROW('Water Data'!E18)))</f>
        <v/>
      </c>
      <c r="BY24" s="269" t="str">
        <f ca="true">+IF(OFFSET('Water Data'!$F$27,0,10*ROW('Water Data'!F18))="","",OFFSET('Water Data'!$F$27,0,10*ROW('Water Data'!F18)))</f>
        <v/>
      </c>
      <c r="BZ24" s="269" t="str">
        <f ca="true">+IF(OFFSET('Water Data'!$F$28,0,10*ROW('Water Data'!F18))="","",OFFSET('Water Data'!$F$28,0,10*ROW('Water Data'!F18)))</f>
        <v/>
      </c>
      <c r="CA24" s="269" t="str">
        <f ca="true">+IF(OFFSET('Water Data'!$F$29,0,10*ROW('Water Data'!F18))="","",OFFSET('Water Data'!$F$29,0,10*ROW('Water Data'!F18)))</f>
        <v/>
      </c>
      <c r="CB24" s="269" t="str">
        <f ca="true">+IF(OFFSET('Water Data'!$G$27,0,10*ROW('Water Data'!G18))="","",OFFSET('Water Data'!$G$27,0,10*ROW('Water Data'!G18)))</f>
        <v/>
      </c>
      <c r="CC24" s="269" t="str">
        <f ca="true">+IF(OFFSET('Water Data'!$G$28,0,10*ROW('Water Data'!G18))="","",OFFSET('Water Data'!$G$28,0,10*ROW('Water Data'!G18)))</f>
        <v/>
      </c>
      <c r="CD24" s="269" t="str">
        <f ca="true">+IF(OFFSET('Water Data'!$G$29,0,10*ROW('Water Data'!G18))="","",OFFSET('Water Data'!$G$29,0,10*ROW('Water Data'!G18)))</f>
        <v/>
      </c>
      <c r="CE24" s="269" t="str">
        <f ca="true">+IF(OFFSET('Water Data'!$H$27,0,10*ROW('Water Data'!H18))="","",OFFSET('Water Data'!$H$27,0,10*ROW('Water Data'!H18)))</f>
        <v/>
      </c>
      <c r="CF24" s="269" t="str">
        <f ca="true">+IF(OFFSET('Water Data'!$H$28,0,10*ROW('Water Data'!H18))="","",OFFSET('Water Data'!$H$28,0,10*ROW('Water Data'!H18)))</f>
        <v/>
      </c>
      <c r="CG24" s="269" t="str">
        <f ca="true">+IF(OFFSET('Water Data'!$H$29,0,10*ROW('Water Data'!H18))="","",OFFSET('Water Data'!$H$29,0,10*ROW('Water Data'!H18)))</f>
        <v/>
      </c>
      <c r="CH24" s="269" t="str">
        <f ca="true">+IF(OFFSET('Water Data'!$I$27,0,10*ROW('Water Data'!I18))="","",OFFSET('Water Data'!$I$27,0,10*ROW('Water Data'!I18)))</f>
        <v/>
      </c>
      <c r="CI24" s="269" t="str">
        <f ca="true">+IF(OFFSET('Water Data'!$I$28,0,10*ROW('Water Data'!I18))="","",OFFSET('Water Data'!$I$28,0,10*ROW('Water Data'!I18)))</f>
        <v/>
      </c>
      <c r="CJ24" s="269" t="str">
        <f ca="true">+IF(OFFSET('Water Data'!$I$29,0,10*ROW('Water Data'!I18))="","",OFFSET('Water Data'!$I$29,0,10*ROW('Water Data'!I18)))</f>
        <v/>
      </c>
      <c r="CK24" s="269" t="str">
        <f ca="true">+IF(OFFSET('Sanitation Data'!$D$28,0,10*ROW('Sanitation Data'!D18))="","",OFFSET('Sanitation Data'!$D$28,0,10*ROW('Sanitation Data'!D18)))</f>
        <v/>
      </c>
      <c r="CL24" s="269" t="str">
        <f ca="true">+IF(OFFSET('Sanitation Data'!$D$29,0,10*ROW('Sanitation Data'!D18))="","",OFFSET('Sanitation Data'!$D$29,0,10*ROW('Sanitation Data'!D18)))</f>
        <v/>
      </c>
      <c r="CM24" s="269" t="str">
        <f ca="true">+IF(OFFSET('Sanitation Data'!$D$30,0,10*ROW('Sanitation Data'!D18))="","",OFFSET('Sanitation Data'!$D$30,0,10*ROW('Sanitation Data'!D18)))</f>
        <v/>
      </c>
      <c r="CN24" s="269" t="str">
        <f ca="true">+IF(OFFSET('Sanitation Data'!$D$31,0,10*ROW('Sanitation Data'!D18))="","",OFFSET('Sanitation Data'!$D$31,0,10*ROW('Sanitation Data'!D18)))</f>
        <v/>
      </c>
      <c r="CO24" s="269" t="str">
        <f ca="true">+IF(OFFSET('Sanitation Data'!$D$32,0,10*ROW('Sanitation Data'!D18))="","",OFFSET('Sanitation Data'!$D$32,0,10*ROW('Sanitation Data'!D18)))</f>
        <v/>
      </c>
      <c r="CP24" s="269" t="str">
        <f ca="true">+IF(OFFSET('Sanitation Data'!$E$28,0,10*ROW('Sanitation Data'!E18))="","",OFFSET('Sanitation Data'!$E$28,0,10*ROW('Sanitation Data'!E18)))</f>
        <v/>
      </c>
      <c r="CQ24" s="269" t="str">
        <f ca="true">+IF(OFFSET('Sanitation Data'!$E$29,0,10*ROW('Sanitation Data'!E18))="","",OFFSET('Sanitation Data'!$E$29,0,10*ROW('Sanitation Data'!E18)))</f>
        <v/>
      </c>
      <c r="CR24" s="269" t="str">
        <f ca="true">+IF(OFFSET('Sanitation Data'!$E$30,0,10*ROW('Sanitation Data'!E18))="","",OFFSET('Sanitation Data'!$E$30,0,10*ROW('Sanitation Data'!E18)))</f>
        <v/>
      </c>
      <c r="CS24" s="269" t="str">
        <f ca="true">+IF(OFFSET('Sanitation Data'!$E$31,0,10*ROW('Sanitation Data'!E18))="","",OFFSET('Sanitation Data'!$E$31,0,10*ROW('Sanitation Data'!E18)))</f>
        <v/>
      </c>
      <c r="CT24" s="269" t="str">
        <f ca="true">+IF(OFFSET('Sanitation Data'!$E$32,0,10*ROW('Sanitation Data'!E18))="","",OFFSET('Sanitation Data'!$E$32,0,10*ROW('Sanitation Data'!E18)))</f>
        <v/>
      </c>
      <c r="CU24" s="269" t="str">
        <f ca="true">+IF(OFFSET('Sanitation Data'!$F$28,0,10*ROW('Sanitation Data'!F18))="","",OFFSET('Sanitation Data'!$F$28,0,10*ROW('Sanitation Data'!F18)))</f>
        <v/>
      </c>
      <c r="CV24" s="269" t="str">
        <f ca="true">+IF(OFFSET('Sanitation Data'!$F$29,0,10*ROW('Sanitation Data'!F18))="","",OFFSET('Sanitation Data'!$F$29,0,10*ROW('Sanitation Data'!F18)))</f>
        <v/>
      </c>
      <c r="CW24" s="269" t="str">
        <f ca="true">+IF(OFFSET('Sanitation Data'!$F$30,0,10*ROW('Sanitation Data'!F18))="","",OFFSET('Sanitation Data'!$F$30,0,10*ROW('Sanitation Data'!F18)))</f>
        <v/>
      </c>
      <c r="CX24" s="269" t="str">
        <f ca="true">+IF(OFFSET('Sanitation Data'!$F$31,0,10*ROW('Sanitation Data'!F18))="","",OFFSET('Sanitation Data'!$F$31,0,10*ROW('Sanitation Data'!F18)))</f>
        <v/>
      </c>
      <c r="CY24" s="269" t="str">
        <f ca="true">+IF(OFFSET('Sanitation Data'!$F$32,0,10*ROW('Sanitation Data'!F18))="","",OFFSET('Sanitation Data'!$F$32,0,10*ROW('Sanitation Data'!F18)))</f>
        <v/>
      </c>
      <c r="CZ24" s="269" t="str">
        <f ca="true">+IF(OFFSET('Sanitation Data'!$G$28,0,10*ROW('Sanitation Data'!G18))="","",OFFSET('Sanitation Data'!$G$28,0,10*ROW('Sanitation Data'!G18)))</f>
        <v/>
      </c>
      <c r="DA24" s="269" t="str">
        <f ca="true">+IF(OFFSET('Sanitation Data'!$G$29,0,10*ROW('Sanitation Data'!G18))="","",OFFSET('Sanitation Data'!$G$29,0,10*ROW('Sanitation Data'!G18)))</f>
        <v/>
      </c>
      <c r="DB24" s="269" t="str">
        <f ca="true">+IF(OFFSET('Sanitation Data'!$G$30,0,10*ROW('Sanitation Data'!G18))="","",OFFSET('Sanitation Data'!$G$30,0,10*ROW('Sanitation Data'!G18)))</f>
        <v/>
      </c>
      <c r="DC24" s="269" t="str">
        <f ca="true">+IF(OFFSET('Sanitation Data'!$G$31,0,10*ROW('Sanitation Data'!G18))="","",OFFSET('Sanitation Data'!$G$31,0,10*ROW('Sanitation Data'!G18)))</f>
        <v/>
      </c>
      <c r="DD24" s="269" t="str">
        <f ca="true">+IF(OFFSET('Sanitation Data'!$G$32,0,10*ROW('Sanitation Data'!G18))="","",OFFSET('Sanitation Data'!$G$32,0,10*ROW('Sanitation Data'!G18)))</f>
        <v/>
      </c>
      <c r="DE24" s="269" t="str">
        <f ca="true">+IF(OFFSET('Sanitation Data'!$H$28,0,10*ROW('Sanitation Data'!H18))="","",OFFSET('Sanitation Data'!$H$28,0,10*ROW('Sanitation Data'!H18)))</f>
        <v/>
      </c>
      <c r="DF24" s="269" t="str">
        <f ca="true">+IF(OFFSET('Sanitation Data'!$H$29,0,10*ROW('Sanitation Data'!H18))="","",OFFSET('Sanitation Data'!$H$29,0,10*ROW('Sanitation Data'!H18)))</f>
        <v/>
      </c>
      <c r="DG24" s="269" t="str">
        <f ca="true">+IF(OFFSET('Sanitation Data'!$H$30,0,10*ROW('Sanitation Data'!H18))="","",OFFSET('Sanitation Data'!$H$30,0,10*ROW('Sanitation Data'!H18)))</f>
        <v/>
      </c>
      <c r="DH24" s="269" t="str">
        <f ca="true">+IF(OFFSET('Sanitation Data'!$H$31,0,10*ROW('Sanitation Data'!H18))="","",OFFSET('Sanitation Data'!$H$31,0,10*ROW('Sanitation Data'!H18)))</f>
        <v/>
      </c>
      <c r="DI24" s="269" t="str">
        <f ca="true">+IF(OFFSET('Sanitation Data'!$H$32,0,10*ROW('Sanitation Data'!H18))="","",OFFSET('Sanitation Data'!$H$32,0,10*ROW('Sanitation Data'!H18)))</f>
        <v/>
      </c>
      <c r="DJ24" s="269" t="str">
        <f ca="true">+IF(OFFSET('Sanitation Data'!$I$28,0,10*ROW('Sanitation Data'!I18))="","",OFFSET('Sanitation Data'!$I$28,0,10*ROW('Sanitation Data'!I18)))</f>
        <v/>
      </c>
      <c r="DK24" s="269" t="str">
        <f ca="true">+IF(OFFSET('Sanitation Data'!$I$29,0,10*ROW('Sanitation Data'!I18))="","",OFFSET('Sanitation Data'!$I$29,0,10*ROW('Sanitation Data'!I18)))</f>
        <v/>
      </c>
      <c r="DL24" s="269" t="str">
        <f ca="true">+IF(OFFSET('Sanitation Data'!$I$30,0,10*ROW('Sanitation Data'!I18))="","",OFFSET('Sanitation Data'!$I$30,0,10*ROW('Sanitation Data'!I18)))</f>
        <v/>
      </c>
      <c r="DM24" s="269" t="str">
        <f ca="true">+IF(OFFSET('Sanitation Data'!$I$31,0,10*ROW('Sanitation Data'!I18))="","",OFFSET('Sanitation Data'!$I$31,0,10*ROW('Sanitation Data'!I18)))</f>
        <v/>
      </c>
      <c r="DN24" s="269" t="str">
        <f ca="true">+IF(OFFSET('Sanitation Data'!$I$32,0,10*ROW('Sanitation Data'!I18))="","",OFFSET('Sanitation Data'!$I$32,0,10*ROW('Sanitation Data'!I18)))</f>
        <v/>
      </c>
      <c r="DO24" s="269" t="str">
        <f ca="true">+IF(OFFSET('Hygiene Data'!$D$11,0,10*ROW('Hygiene Data'!D18))="","",OFFSET('Hygiene Data'!$D$11,0,10*ROW('Hygiene Data'!D18)))</f>
        <v/>
      </c>
      <c r="DP24" s="269" t="str">
        <f ca="true">+IF(OFFSET('Hygiene Data'!$D$12,0,10*ROW('Hygiene Data'!D18))="","",OFFSET('Hygiene Data'!$D$12,0,10*ROW('Hygiene Data'!D18)))</f>
        <v/>
      </c>
      <c r="DQ24" s="269" t="str">
        <f ca="true">+IF(OFFSET('Hygiene Data'!$D$13,0,10*ROW('Hygiene Data'!D18))="","",OFFSET('Hygiene Data'!$D$13,0,10*ROW('Hygiene Data'!D18)))</f>
        <v/>
      </c>
      <c r="DR24" s="269" t="str">
        <f ca="true">+IF(OFFSET('Hygiene Data'!$E$11,0,10*ROW('Hygiene Data'!E18))="","",OFFSET('Hygiene Data'!$E$11,0,10*ROW('Hygiene Data'!E18)))</f>
        <v/>
      </c>
      <c r="DS24" s="269" t="str">
        <f ca="true">+IF(OFFSET('Hygiene Data'!$E$12,0,10*ROW('Hygiene Data'!E18))="","",OFFSET('Hygiene Data'!$E$12,0,10*ROW('Hygiene Data'!E18)))</f>
        <v/>
      </c>
      <c r="DT24" s="269" t="str">
        <f ca="true">+IF(OFFSET('Hygiene Data'!$E$13,0,10*ROW('Hygiene Data'!E18))="","",OFFSET('Hygiene Data'!$E$13,0,10*ROW('Hygiene Data'!E18)))</f>
        <v/>
      </c>
      <c r="DU24" s="269" t="str">
        <f ca="true">+IF(OFFSET('Hygiene Data'!$F$11,0,10*ROW('Hygiene Data'!F18))="","",OFFSET('Hygiene Data'!$F$11,0,10*ROW('Hygiene Data'!F18)))</f>
        <v/>
      </c>
      <c r="DV24" s="269" t="str">
        <f ca="true">+IF(OFFSET('Hygiene Data'!$F$12,0,10*ROW('Hygiene Data'!F18))="","",OFFSET('Hygiene Data'!$F$12,0,10*ROW('Hygiene Data'!F18)))</f>
        <v/>
      </c>
      <c r="DW24" s="269" t="str">
        <f ca="true">+IF(OFFSET('Hygiene Data'!$F$13,0,10*ROW('Hygiene Data'!F18))="","",OFFSET('Hygiene Data'!$F$13,0,10*ROW('Hygiene Data'!F18)))</f>
        <v/>
      </c>
      <c r="DX24" s="269" t="str">
        <f ca="true">+IF(OFFSET('Hygiene Data'!$G$11,0,10*ROW('Hygiene Data'!G18))="","",OFFSET('Hygiene Data'!$G$11,0,10*ROW('Hygiene Data'!G18)))</f>
        <v/>
      </c>
      <c r="DY24" s="269" t="str">
        <f ca="true">+IF(OFFSET('Hygiene Data'!$G$12,0,10*ROW('Hygiene Data'!G18))="","",OFFSET('Hygiene Data'!$G$12,0,10*ROW('Hygiene Data'!G18)))</f>
        <v/>
      </c>
      <c r="DZ24" s="269" t="str">
        <f ca="true">+IF(OFFSET('Hygiene Data'!$G$13,0,10*ROW('Hygiene Data'!G18))="","",OFFSET('Hygiene Data'!$G$13,0,10*ROW('Hygiene Data'!G18)))</f>
        <v/>
      </c>
      <c r="EA24" s="269" t="str">
        <f ca="true">+IF(OFFSET('Hygiene Data'!$H$11,0,10*ROW('Hygiene Data'!H18))="","",OFFSET('Hygiene Data'!$H$11,0,10*ROW('Hygiene Data'!H18)))</f>
        <v/>
      </c>
      <c r="EB24" s="269" t="str">
        <f ca="true">+IF(OFFSET('Hygiene Data'!$H$12,0,10*ROW('Hygiene Data'!H18))="","",OFFSET('Hygiene Data'!$H$12,0,10*ROW('Hygiene Data'!H18)))</f>
        <v/>
      </c>
      <c r="EC24" s="269" t="str">
        <f ca="true">+IF(OFFSET('Hygiene Data'!$H$13,0,10*ROW('Hygiene Data'!H18))="","",OFFSET('Hygiene Data'!$H$13,0,10*ROW('Hygiene Data'!H18)))</f>
        <v/>
      </c>
      <c r="ED24" s="269" t="str">
        <f ca="true">+IF(OFFSET('Hygiene Data'!$I$11,0,10*ROW('Hygiene Data'!I18))="","",OFFSET('Hygiene Data'!$I$11,0,10*ROW('Hygiene Data'!I18)))</f>
        <v/>
      </c>
      <c r="EE24" s="269" t="str">
        <f ca="true">+IF(OFFSET('Hygiene Data'!$I$12,0,10*ROW('Hygiene Data'!I18))="","",OFFSET('Hygiene Data'!$I$12,0,10*ROW('Hygiene Data'!I18)))</f>
        <v/>
      </c>
      <c r="EF24" s="269"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25" t="str">
        <f t="shared" ca="true" si="0"/>
        <v/>
      </c>
      <c r="D25" s="82"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2"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2"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2"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2"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2"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2"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2"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2"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2"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2"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2"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2"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2"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2"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2"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2"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2"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3"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3"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3"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3"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3"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3"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3"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3"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3"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3"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3"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3"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3"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3"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3"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3"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3"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3"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3"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3"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3"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3"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3"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3"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3"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3"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3"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3"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3"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3"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4"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4"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4"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4"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4"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4"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4"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4"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4"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4"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4"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4"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4"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4"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4"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4"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4"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4"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9"/>
      <c r="BS25" s="269" t="str">
        <f ca="true">+IF(OFFSET('Water Data'!$D$27,0,10*ROW('Water Data'!D19))="","",OFFSET('Water Data'!$D$27,0,10*ROW('Water Data'!D19)))</f>
        <v/>
      </c>
      <c r="BT25" s="269" t="str">
        <f ca="true">+IF(OFFSET('Water Data'!$D$28,0,10*ROW('Water Data'!D19))="","",OFFSET('Water Data'!$D$28,0,10*ROW('Water Data'!D19)))</f>
        <v/>
      </c>
      <c r="BU25" s="269" t="str">
        <f ca="true">+IF(OFFSET('Water Data'!$D$29,0,10*ROW('Water Data'!D19))="","",OFFSET('Water Data'!$D$29,0,10*ROW('Water Data'!D19)))</f>
        <v/>
      </c>
      <c r="BV25" s="269" t="str">
        <f ca="true">+IF(OFFSET('Water Data'!$E$27,0,10*ROW('Water Data'!E19))="","",OFFSET('Water Data'!$E$27,0,10*ROW('Water Data'!E19)))</f>
        <v/>
      </c>
      <c r="BW25" s="269" t="str">
        <f ca="true">+IF(OFFSET('Water Data'!$E$28,0,10*ROW('Water Data'!E19))="","",OFFSET('Water Data'!$E$28,0,10*ROW('Water Data'!E19)))</f>
        <v/>
      </c>
      <c r="BX25" s="269" t="str">
        <f ca="true">+IF(OFFSET('Water Data'!$E$29,0,10*ROW('Water Data'!E19))="","",OFFSET('Water Data'!$E$29,0,10*ROW('Water Data'!E19)))</f>
        <v/>
      </c>
      <c r="BY25" s="269" t="str">
        <f ca="true">+IF(OFFSET('Water Data'!$F$27,0,10*ROW('Water Data'!F19))="","",OFFSET('Water Data'!$F$27,0,10*ROW('Water Data'!F19)))</f>
        <v/>
      </c>
      <c r="BZ25" s="269" t="str">
        <f ca="true">+IF(OFFSET('Water Data'!$F$28,0,10*ROW('Water Data'!F19))="","",OFFSET('Water Data'!$F$28,0,10*ROW('Water Data'!F19)))</f>
        <v/>
      </c>
      <c r="CA25" s="269" t="str">
        <f ca="true">+IF(OFFSET('Water Data'!$F$29,0,10*ROW('Water Data'!F19))="","",OFFSET('Water Data'!$F$29,0,10*ROW('Water Data'!F19)))</f>
        <v/>
      </c>
      <c r="CB25" s="269" t="str">
        <f ca="true">+IF(OFFSET('Water Data'!$G$27,0,10*ROW('Water Data'!G19))="","",OFFSET('Water Data'!$G$27,0,10*ROW('Water Data'!G19)))</f>
        <v/>
      </c>
      <c r="CC25" s="269" t="str">
        <f ca="true">+IF(OFFSET('Water Data'!$G$28,0,10*ROW('Water Data'!G19))="","",OFFSET('Water Data'!$G$28,0,10*ROW('Water Data'!G19)))</f>
        <v/>
      </c>
      <c r="CD25" s="269" t="str">
        <f ca="true">+IF(OFFSET('Water Data'!$G$29,0,10*ROW('Water Data'!G19))="","",OFFSET('Water Data'!$G$29,0,10*ROW('Water Data'!G19)))</f>
        <v/>
      </c>
      <c r="CE25" s="269" t="str">
        <f ca="true">+IF(OFFSET('Water Data'!$H$27,0,10*ROW('Water Data'!H19))="","",OFFSET('Water Data'!$H$27,0,10*ROW('Water Data'!H19)))</f>
        <v/>
      </c>
      <c r="CF25" s="269" t="str">
        <f ca="true">+IF(OFFSET('Water Data'!$H$28,0,10*ROW('Water Data'!H19))="","",OFFSET('Water Data'!$H$28,0,10*ROW('Water Data'!H19)))</f>
        <v/>
      </c>
      <c r="CG25" s="269" t="str">
        <f ca="true">+IF(OFFSET('Water Data'!$H$29,0,10*ROW('Water Data'!H19))="","",OFFSET('Water Data'!$H$29,0,10*ROW('Water Data'!H19)))</f>
        <v/>
      </c>
      <c r="CH25" s="269" t="str">
        <f ca="true">+IF(OFFSET('Water Data'!$I$27,0,10*ROW('Water Data'!I19))="","",OFFSET('Water Data'!$I$27,0,10*ROW('Water Data'!I19)))</f>
        <v/>
      </c>
      <c r="CI25" s="269" t="str">
        <f ca="true">+IF(OFFSET('Water Data'!$I$28,0,10*ROW('Water Data'!I19))="","",OFFSET('Water Data'!$I$28,0,10*ROW('Water Data'!I19)))</f>
        <v/>
      </c>
      <c r="CJ25" s="269" t="str">
        <f ca="true">+IF(OFFSET('Water Data'!$I$29,0,10*ROW('Water Data'!I19))="","",OFFSET('Water Data'!$I$29,0,10*ROW('Water Data'!I19)))</f>
        <v/>
      </c>
      <c r="CK25" s="269" t="str">
        <f ca="true">+IF(OFFSET('Sanitation Data'!$D$28,0,10*ROW('Sanitation Data'!D19))="","",OFFSET('Sanitation Data'!$D$28,0,10*ROW('Sanitation Data'!D19)))</f>
        <v/>
      </c>
      <c r="CL25" s="269" t="str">
        <f ca="true">+IF(OFFSET('Sanitation Data'!$D$29,0,10*ROW('Sanitation Data'!D19))="","",OFFSET('Sanitation Data'!$D$29,0,10*ROW('Sanitation Data'!D19)))</f>
        <v/>
      </c>
      <c r="CM25" s="269" t="str">
        <f ca="true">+IF(OFFSET('Sanitation Data'!$D$30,0,10*ROW('Sanitation Data'!D19))="","",OFFSET('Sanitation Data'!$D$30,0,10*ROW('Sanitation Data'!D19)))</f>
        <v/>
      </c>
      <c r="CN25" s="269" t="str">
        <f ca="true">+IF(OFFSET('Sanitation Data'!$D$31,0,10*ROW('Sanitation Data'!D19))="","",OFFSET('Sanitation Data'!$D$31,0,10*ROW('Sanitation Data'!D19)))</f>
        <v/>
      </c>
      <c r="CO25" s="269" t="str">
        <f ca="true">+IF(OFFSET('Sanitation Data'!$D$32,0,10*ROW('Sanitation Data'!D19))="","",OFFSET('Sanitation Data'!$D$32,0,10*ROW('Sanitation Data'!D19)))</f>
        <v/>
      </c>
      <c r="CP25" s="269" t="str">
        <f ca="true">+IF(OFFSET('Sanitation Data'!$E$28,0,10*ROW('Sanitation Data'!E19))="","",OFFSET('Sanitation Data'!$E$28,0,10*ROW('Sanitation Data'!E19)))</f>
        <v/>
      </c>
      <c r="CQ25" s="269" t="str">
        <f ca="true">+IF(OFFSET('Sanitation Data'!$E$29,0,10*ROW('Sanitation Data'!E19))="","",OFFSET('Sanitation Data'!$E$29,0,10*ROW('Sanitation Data'!E19)))</f>
        <v/>
      </c>
      <c r="CR25" s="269" t="str">
        <f ca="true">+IF(OFFSET('Sanitation Data'!$E$30,0,10*ROW('Sanitation Data'!E19))="","",OFFSET('Sanitation Data'!$E$30,0,10*ROW('Sanitation Data'!E19)))</f>
        <v/>
      </c>
      <c r="CS25" s="269" t="str">
        <f ca="true">+IF(OFFSET('Sanitation Data'!$E$31,0,10*ROW('Sanitation Data'!E19))="","",OFFSET('Sanitation Data'!$E$31,0,10*ROW('Sanitation Data'!E19)))</f>
        <v/>
      </c>
      <c r="CT25" s="269" t="str">
        <f ca="true">+IF(OFFSET('Sanitation Data'!$E$32,0,10*ROW('Sanitation Data'!E19))="","",OFFSET('Sanitation Data'!$E$32,0,10*ROW('Sanitation Data'!E19)))</f>
        <v/>
      </c>
      <c r="CU25" s="269" t="str">
        <f ca="true">+IF(OFFSET('Sanitation Data'!$F$28,0,10*ROW('Sanitation Data'!F19))="","",OFFSET('Sanitation Data'!$F$28,0,10*ROW('Sanitation Data'!F19)))</f>
        <v/>
      </c>
      <c r="CV25" s="269" t="str">
        <f ca="true">+IF(OFFSET('Sanitation Data'!$F$29,0,10*ROW('Sanitation Data'!F19))="","",OFFSET('Sanitation Data'!$F$29,0,10*ROW('Sanitation Data'!F19)))</f>
        <v/>
      </c>
      <c r="CW25" s="269" t="str">
        <f ca="true">+IF(OFFSET('Sanitation Data'!$F$30,0,10*ROW('Sanitation Data'!F19))="","",OFFSET('Sanitation Data'!$F$30,0,10*ROW('Sanitation Data'!F19)))</f>
        <v/>
      </c>
      <c r="CX25" s="269" t="str">
        <f ca="true">+IF(OFFSET('Sanitation Data'!$F$31,0,10*ROW('Sanitation Data'!F19))="","",OFFSET('Sanitation Data'!$F$31,0,10*ROW('Sanitation Data'!F19)))</f>
        <v/>
      </c>
      <c r="CY25" s="269" t="str">
        <f ca="true">+IF(OFFSET('Sanitation Data'!$F$32,0,10*ROW('Sanitation Data'!F19))="","",OFFSET('Sanitation Data'!$F$32,0,10*ROW('Sanitation Data'!F19)))</f>
        <v/>
      </c>
      <c r="CZ25" s="269" t="str">
        <f ca="true">+IF(OFFSET('Sanitation Data'!$G$28,0,10*ROW('Sanitation Data'!G19))="","",OFFSET('Sanitation Data'!$G$28,0,10*ROW('Sanitation Data'!G19)))</f>
        <v/>
      </c>
      <c r="DA25" s="269" t="str">
        <f ca="true">+IF(OFFSET('Sanitation Data'!$G$29,0,10*ROW('Sanitation Data'!G19))="","",OFFSET('Sanitation Data'!$G$29,0,10*ROW('Sanitation Data'!G19)))</f>
        <v/>
      </c>
      <c r="DB25" s="269" t="str">
        <f ca="true">+IF(OFFSET('Sanitation Data'!$G$30,0,10*ROW('Sanitation Data'!G19))="","",OFFSET('Sanitation Data'!$G$30,0,10*ROW('Sanitation Data'!G19)))</f>
        <v/>
      </c>
      <c r="DC25" s="269" t="str">
        <f ca="true">+IF(OFFSET('Sanitation Data'!$G$31,0,10*ROW('Sanitation Data'!G19))="","",OFFSET('Sanitation Data'!$G$31,0,10*ROW('Sanitation Data'!G19)))</f>
        <v/>
      </c>
      <c r="DD25" s="269" t="str">
        <f ca="true">+IF(OFFSET('Sanitation Data'!$G$32,0,10*ROW('Sanitation Data'!G19))="","",OFFSET('Sanitation Data'!$G$32,0,10*ROW('Sanitation Data'!G19)))</f>
        <v/>
      </c>
      <c r="DE25" s="269" t="str">
        <f ca="true">+IF(OFFSET('Sanitation Data'!$H$28,0,10*ROW('Sanitation Data'!H19))="","",OFFSET('Sanitation Data'!$H$28,0,10*ROW('Sanitation Data'!H19)))</f>
        <v/>
      </c>
      <c r="DF25" s="269" t="str">
        <f ca="true">+IF(OFFSET('Sanitation Data'!$H$29,0,10*ROW('Sanitation Data'!H19))="","",OFFSET('Sanitation Data'!$H$29,0,10*ROW('Sanitation Data'!H19)))</f>
        <v/>
      </c>
      <c r="DG25" s="269" t="str">
        <f ca="true">+IF(OFFSET('Sanitation Data'!$H$30,0,10*ROW('Sanitation Data'!H19))="","",OFFSET('Sanitation Data'!$H$30,0,10*ROW('Sanitation Data'!H19)))</f>
        <v/>
      </c>
      <c r="DH25" s="269" t="str">
        <f ca="true">+IF(OFFSET('Sanitation Data'!$H$31,0,10*ROW('Sanitation Data'!H19))="","",OFFSET('Sanitation Data'!$H$31,0,10*ROW('Sanitation Data'!H19)))</f>
        <v/>
      </c>
      <c r="DI25" s="269" t="str">
        <f ca="true">+IF(OFFSET('Sanitation Data'!$H$32,0,10*ROW('Sanitation Data'!H19))="","",OFFSET('Sanitation Data'!$H$32,0,10*ROW('Sanitation Data'!H19)))</f>
        <v/>
      </c>
      <c r="DJ25" s="269" t="str">
        <f ca="true">+IF(OFFSET('Sanitation Data'!$I$28,0,10*ROW('Sanitation Data'!I19))="","",OFFSET('Sanitation Data'!$I$28,0,10*ROW('Sanitation Data'!I19)))</f>
        <v/>
      </c>
      <c r="DK25" s="269" t="str">
        <f ca="true">+IF(OFFSET('Sanitation Data'!$I$29,0,10*ROW('Sanitation Data'!I19))="","",OFFSET('Sanitation Data'!$I$29,0,10*ROW('Sanitation Data'!I19)))</f>
        <v/>
      </c>
      <c r="DL25" s="269" t="str">
        <f ca="true">+IF(OFFSET('Sanitation Data'!$I$30,0,10*ROW('Sanitation Data'!I19))="","",OFFSET('Sanitation Data'!$I$30,0,10*ROW('Sanitation Data'!I19)))</f>
        <v/>
      </c>
      <c r="DM25" s="269" t="str">
        <f ca="true">+IF(OFFSET('Sanitation Data'!$I$31,0,10*ROW('Sanitation Data'!I19))="","",OFFSET('Sanitation Data'!$I$31,0,10*ROW('Sanitation Data'!I19)))</f>
        <v/>
      </c>
      <c r="DN25" s="269" t="str">
        <f ca="true">+IF(OFFSET('Sanitation Data'!$I$32,0,10*ROW('Sanitation Data'!I19))="","",OFFSET('Sanitation Data'!$I$32,0,10*ROW('Sanitation Data'!I19)))</f>
        <v/>
      </c>
      <c r="DO25" s="269" t="str">
        <f ca="true">+IF(OFFSET('Hygiene Data'!$D$11,0,10*ROW('Hygiene Data'!D19))="","",OFFSET('Hygiene Data'!$D$11,0,10*ROW('Hygiene Data'!D19)))</f>
        <v/>
      </c>
      <c r="DP25" s="269" t="str">
        <f ca="true">+IF(OFFSET('Hygiene Data'!$D$12,0,10*ROW('Hygiene Data'!D19))="","",OFFSET('Hygiene Data'!$D$12,0,10*ROW('Hygiene Data'!D19)))</f>
        <v/>
      </c>
      <c r="DQ25" s="269" t="str">
        <f ca="true">+IF(OFFSET('Hygiene Data'!$D$13,0,10*ROW('Hygiene Data'!D19))="","",OFFSET('Hygiene Data'!$D$13,0,10*ROW('Hygiene Data'!D19)))</f>
        <v/>
      </c>
      <c r="DR25" s="269" t="str">
        <f ca="true">+IF(OFFSET('Hygiene Data'!$E$11,0,10*ROW('Hygiene Data'!E19))="","",OFFSET('Hygiene Data'!$E$11,0,10*ROW('Hygiene Data'!E19)))</f>
        <v/>
      </c>
      <c r="DS25" s="269" t="str">
        <f ca="true">+IF(OFFSET('Hygiene Data'!$E$12,0,10*ROW('Hygiene Data'!E19))="","",OFFSET('Hygiene Data'!$E$12,0,10*ROW('Hygiene Data'!E19)))</f>
        <v/>
      </c>
      <c r="DT25" s="269" t="str">
        <f ca="true">+IF(OFFSET('Hygiene Data'!$E$13,0,10*ROW('Hygiene Data'!E19))="","",OFFSET('Hygiene Data'!$E$13,0,10*ROW('Hygiene Data'!E19)))</f>
        <v/>
      </c>
      <c r="DU25" s="269" t="str">
        <f ca="true">+IF(OFFSET('Hygiene Data'!$F$11,0,10*ROW('Hygiene Data'!F19))="","",OFFSET('Hygiene Data'!$F$11,0,10*ROW('Hygiene Data'!F19)))</f>
        <v/>
      </c>
      <c r="DV25" s="269" t="str">
        <f ca="true">+IF(OFFSET('Hygiene Data'!$F$12,0,10*ROW('Hygiene Data'!F19))="","",OFFSET('Hygiene Data'!$F$12,0,10*ROW('Hygiene Data'!F19)))</f>
        <v/>
      </c>
      <c r="DW25" s="269" t="str">
        <f ca="true">+IF(OFFSET('Hygiene Data'!$F$13,0,10*ROW('Hygiene Data'!F19))="","",OFFSET('Hygiene Data'!$F$13,0,10*ROW('Hygiene Data'!F19)))</f>
        <v/>
      </c>
      <c r="DX25" s="269" t="str">
        <f ca="true">+IF(OFFSET('Hygiene Data'!$G$11,0,10*ROW('Hygiene Data'!G19))="","",OFFSET('Hygiene Data'!$G$11,0,10*ROW('Hygiene Data'!G19)))</f>
        <v/>
      </c>
      <c r="DY25" s="269" t="str">
        <f ca="true">+IF(OFFSET('Hygiene Data'!$G$12,0,10*ROW('Hygiene Data'!G19))="","",OFFSET('Hygiene Data'!$G$12,0,10*ROW('Hygiene Data'!G19)))</f>
        <v/>
      </c>
      <c r="DZ25" s="269" t="str">
        <f ca="true">+IF(OFFSET('Hygiene Data'!$G$13,0,10*ROW('Hygiene Data'!G19))="","",OFFSET('Hygiene Data'!$G$13,0,10*ROW('Hygiene Data'!G19)))</f>
        <v/>
      </c>
      <c r="EA25" s="269" t="str">
        <f ca="true">+IF(OFFSET('Hygiene Data'!$H$11,0,10*ROW('Hygiene Data'!H19))="","",OFFSET('Hygiene Data'!$H$11,0,10*ROW('Hygiene Data'!H19)))</f>
        <v/>
      </c>
      <c r="EB25" s="269" t="str">
        <f ca="true">+IF(OFFSET('Hygiene Data'!$H$12,0,10*ROW('Hygiene Data'!H19))="","",OFFSET('Hygiene Data'!$H$12,0,10*ROW('Hygiene Data'!H19)))</f>
        <v/>
      </c>
      <c r="EC25" s="269" t="str">
        <f ca="true">+IF(OFFSET('Hygiene Data'!$H$13,0,10*ROW('Hygiene Data'!H19))="","",OFFSET('Hygiene Data'!$H$13,0,10*ROW('Hygiene Data'!H19)))</f>
        <v/>
      </c>
      <c r="ED25" s="269" t="str">
        <f ca="true">+IF(OFFSET('Hygiene Data'!$I$11,0,10*ROW('Hygiene Data'!I19))="","",OFFSET('Hygiene Data'!$I$11,0,10*ROW('Hygiene Data'!I19)))</f>
        <v/>
      </c>
      <c r="EE25" s="269" t="str">
        <f ca="true">+IF(OFFSET('Hygiene Data'!$I$12,0,10*ROW('Hygiene Data'!I19))="","",OFFSET('Hygiene Data'!$I$12,0,10*ROW('Hygiene Data'!I19)))</f>
        <v/>
      </c>
      <c r="EF25" s="269"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25" t="str">
        <f t="shared" ca="true" si="0"/>
        <v/>
      </c>
      <c r="D26" s="82"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2"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2"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2"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2"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2"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2"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2"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2"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2"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2"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2"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2"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2"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2"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2"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2"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2"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3"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3"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3"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3"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3"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3"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3"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3"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3"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3"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3"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3"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3"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3"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3"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3"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3"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3"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3"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3"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3"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3"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3"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3"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3"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3"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3"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3"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3"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3"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4"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4"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4"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4"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4"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4"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4"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4"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4"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4"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4"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4"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4"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4"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4"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4"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4"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4"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9"/>
      <c r="BS26" s="269" t="str">
        <f ca="true">+IF(OFFSET('Water Data'!$D$27,0,10*ROW('Water Data'!D20))="","",OFFSET('Water Data'!$D$27,0,10*ROW('Water Data'!D20)))</f>
        <v/>
      </c>
      <c r="BT26" s="269" t="str">
        <f ca="true">+IF(OFFSET('Water Data'!$D$28,0,10*ROW('Water Data'!D20))="","",OFFSET('Water Data'!$D$28,0,10*ROW('Water Data'!D20)))</f>
        <v/>
      </c>
      <c r="BU26" s="269" t="str">
        <f ca="true">+IF(OFFSET('Water Data'!$D$29,0,10*ROW('Water Data'!D20))="","",OFFSET('Water Data'!$D$29,0,10*ROW('Water Data'!D20)))</f>
        <v/>
      </c>
      <c r="BV26" s="269" t="str">
        <f ca="true">+IF(OFFSET('Water Data'!$E$27,0,10*ROW('Water Data'!E20))="","",OFFSET('Water Data'!$E$27,0,10*ROW('Water Data'!E20)))</f>
        <v/>
      </c>
      <c r="BW26" s="269" t="str">
        <f ca="true">+IF(OFFSET('Water Data'!$E$28,0,10*ROW('Water Data'!E20))="","",OFFSET('Water Data'!$E$28,0,10*ROW('Water Data'!E20)))</f>
        <v/>
      </c>
      <c r="BX26" s="269" t="str">
        <f ca="true">+IF(OFFSET('Water Data'!$E$29,0,10*ROW('Water Data'!E20))="","",OFFSET('Water Data'!$E$29,0,10*ROW('Water Data'!E20)))</f>
        <v/>
      </c>
      <c r="BY26" s="269" t="str">
        <f ca="true">+IF(OFFSET('Water Data'!$F$27,0,10*ROW('Water Data'!F20))="","",OFFSET('Water Data'!$F$27,0,10*ROW('Water Data'!F20)))</f>
        <v/>
      </c>
      <c r="BZ26" s="269" t="str">
        <f ca="true">+IF(OFFSET('Water Data'!$F$28,0,10*ROW('Water Data'!F20))="","",OFFSET('Water Data'!$F$28,0,10*ROW('Water Data'!F20)))</f>
        <v/>
      </c>
      <c r="CA26" s="269" t="str">
        <f ca="true">+IF(OFFSET('Water Data'!$F$29,0,10*ROW('Water Data'!F20))="","",OFFSET('Water Data'!$F$29,0,10*ROW('Water Data'!F20)))</f>
        <v/>
      </c>
      <c r="CB26" s="269" t="str">
        <f ca="true">+IF(OFFSET('Water Data'!$G$27,0,10*ROW('Water Data'!G20))="","",OFFSET('Water Data'!$G$27,0,10*ROW('Water Data'!G20)))</f>
        <v/>
      </c>
      <c r="CC26" s="269" t="str">
        <f ca="true">+IF(OFFSET('Water Data'!$G$28,0,10*ROW('Water Data'!G20))="","",OFFSET('Water Data'!$G$28,0,10*ROW('Water Data'!G20)))</f>
        <v/>
      </c>
      <c r="CD26" s="269" t="str">
        <f ca="true">+IF(OFFSET('Water Data'!$G$29,0,10*ROW('Water Data'!G20))="","",OFFSET('Water Data'!$G$29,0,10*ROW('Water Data'!G20)))</f>
        <v/>
      </c>
      <c r="CE26" s="269" t="str">
        <f ca="true">+IF(OFFSET('Water Data'!$H$27,0,10*ROW('Water Data'!H20))="","",OFFSET('Water Data'!$H$27,0,10*ROW('Water Data'!H20)))</f>
        <v/>
      </c>
      <c r="CF26" s="269" t="str">
        <f ca="true">+IF(OFFSET('Water Data'!$H$28,0,10*ROW('Water Data'!H20))="","",OFFSET('Water Data'!$H$28,0,10*ROW('Water Data'!H20)))</f>
        <v/>
      </c>
      <c r="CG26" s="269" t="str">
        <f ca="true">+IF(OFFSET('Water Data'!$H$29,0,10*ROW('Water Data'!H20))="","",OFFSET('Water Data'!$H$29,0,10*ROW('Water Data'!H20)))</f>
        <v/>
      </c>
      <c r="CH26" s="269" t="str">
        <f ca="true">+IF(OFFSET('Water Data'!$I$27,0,10*ROW('Water Data'!I20))="","",OFFSET('Water Data'!$I$27,0,10*ROW('Water Data'!I20)))</f>
        <v/>
      </c>
      <c r="CI26" s="269" t="str">
        <f ca="true">+IF(OFFSET('Water Data'!$I$28,0,10*ROW('Water Data'!I20))="","",OFFSET('Water Data'!$I$28,0,10*ROW('Water Data'!I20)))</f>
        <v/>
      </c>
      <c r="CJ26" s="269" t="str">
        <f ca="true">+IF(OFFSET('Water Data'!$I$29,0,10*ROW('Water Data'!I20))="","",OFFSET('Water Data'!$I$29,0,10*ROW('Water Data'!I20)))</f>
        <v/>
      </c>
      <c r="CK26" s="269" t="str">
        <f ca="true">+IF(OFFSET('Sanitation Data'!$D$28,0,10*ROW('Sanitation Data'!D20))="","",OFFSET('Sanitation Data'!$D$28,0,10*ROW('Sanitation Data'!D20)))</f>
        <v/>
      </c>
      <c r="CL26" s="269" t="str">
        <f ca="true">+IF(OFFSET('Sanitation Data'!$D$29,0,10*ROW('Sanitation Data'!D20))="","",OFFSET('Sanitation Data'!$D$29,0,10*ROW('Sanitation Data'!D20)))</f>
        <v/>
      </c>
      <c r="CM26" s="269" t="str">
        <f ca="true">+IF(OFFSET('Sanitation Data'!$D$30,0,10*ROW('Sanitation Data'!D20))="","",OFFSET('Sanitation Data'!$D$30,0,10*ROW('Sanitation Data'!D20)))</f>
        <v/>
      </c>
      <c r="CN26" s="269" t="str">
        <f ca="true">+IF(OFFSET('Sanitation Data'!$D$31,0,10*ROW('Sanitation Data'!D20))="","",OFFSET('Sanitation Data'!$D$31,0,10*ROW('Sanitation Data'!D20)))</f>
        <v/>
      </c>
      <c r="CO26" s="269" t="str">
        <f ca="true">+IF(OFFSET('Sanitation Data'!$D$32,0,10*ROW('Sanitation Data'!D20))="","",OFFSET('Sanitation Data'!$D$32,0,10*ROW('Sanitation Data'!D20)))</f>
        <v/>
      </c>
      <c r="CP26" s="269" t="str">
        <f ca="true">+IF(OFFSET('Sanitation Data'!$E$28,0,10*ROW('Sanitation Data'!E20))="","",OFFSET('Sanitation Data'!$E$28,0,10*ROW('Sanitation Data'!E20)))</f>
        <v/>
      </c>
      <c r="CQ26" s="269" t="str">
        <f ca="true">+IF(OFFSET('Sanitation Data'!$E$29,0,10*ROW('Sanitation Data'!E20))="","",OFFSET('Sanitation Data'!$E$29,0,10*ROW('Sanitation Data'!E20)))</f>
        <v/>
      </c>
      <c r="CR26" s="269" t="str">
        <f ca="true">+IF(OFFSET('Sanitation Data'!$E$30,0,10*ROW('Sanitation Data'!E20))="","",OFFSET('Sanitation Data'!$E$30,0,10*ROW('Sanitation Data'!E20)))</f>
        <v/>
      </c>
      <c r="CS26" s="269" t="str">
        <f ca="true">+IF(OFFSET('Sanitation Data'!$E$31,0,10*ROW('Sanitation Data'!E20))="","",OFFSET('Sanitation Data'!$E$31,0,10*ROW('Sanitation Data'!E20)))</f>
        <v/>
      </c>
      <c r="CT26" s="269" t="str">
        <f ca="true">+IF(OFFSET('Sanitation Data'!$E$32,0,10*ROW('Sanitation Data'!E20))="","",OFFSET('Sanitation Data'!$E$32,0,10*ROW('Sanitation Data'!E20)))</f>
        <v/>
      </c>
      <c r="CU26" s="269" t="str">
        <f ca="true">+IF(OFFSET('Sanitation Data'!$F$28,0,10*ROW('Sanitation Data'!F20))="","",OFFSET('Sanitation Data'!$F$28,0,10*ROW('Sanitation Data'!F20)))</f>
        <v/>
      </c>
      <c r="CV26" s="269" t="str">
        <f ca="true">+IF(OFFSET('Sanitation Data'!$F$29,0,10*ROW('Sanitation Data'!F20))="","",OFFSET('Sanitation Data'!$F$29,0,10*ROW('Sanitation Data'!F20)))</f>
        <v/>
      </c>
      <c r="CW26" s="269" t="str">
        <f ca="true">+IF(OFFSET('Sanitation Data'!$F$30,0,10*ROW('Sanitation Data'!F20))="","",OFFSET('Sanitation Data'!$F$30,0,10*ROW('Sanitation Data'!F20)))</f>
        <v/>
      </c>
      <c r="CX26" s="269" t="str">
        <f ca="true">+IF(OFFSET('Sanitation Data'!$F$31,0,10*ROW('Sanitation Data'!F20))="","",OFFSET('Sanitation Data'!$F$31,0,10*ROW('Sanitation Data'!F20)))</f>
        <v/>
      </c>
      <c r="CY26" s="269" t="str">
        <f ca="true">+IF(OFFSET('Sanitation Data'!$F$32,0,10*ROW('Sanitation Data'!F20))="","",OFFSET('Sanitation Data'!$F$32,0,10*ROW('Sanitation Data'!F20)))</f>
        <v/>
      </c>
      <c r="CZ26" s="269" t="str">
        <f ca="true">+IF(OFFSET('Sanitation Data'!$G$28,0,10*ROW('Sanitation Data'!G20))="","",OFFSET('Sanitation Data'!$G$28,0,10*ROW('Sanitation Data'!G20)))</f>
        <v/>
      </c>
      <c r="DA26" s="269" t="str">
        <f ca="true">+IF(OFFSET('Sanitation Data'!$G$29,0,10*ROW('Sanitation Data'!G20))="","",OFFSET('Sanitation Data'!$G$29,0,10*ROW('Sanitation Data'!G20)))</f>
        <v/>
      </c>
      <c r="DB26" s="269" t="str">
        <f ca="true">+IF(OFFSET('Sanitation Data'!$G$30,0,10*ROW('Sanitation Data'!G20))="","",OFFSET('Sanitation Data'!$G$30,0,10*ROW('Sanitation Data'!G20)))</f>
        <v/>
      </c>
      <c r="DC26" s="269" t="str">
        <f ca="true">+IF(OFFSET('Sanitation Data'!$G$31,0,10*ROW('Sanitation Data'!G20))="","",OFFSET('Sanitation Data'!$G$31,0,10*ROW('Sanitation Data'!G20)))</f>
        <v/>
      </c>
      <c r="DD26" s="269" t="str">
        <f ca="true">+IF(OFFSET('Sanitation Data'!$G$32,0,10*ROW('Sanitation Data'!G20))="","",OFFSET('Sanitation Data'!$G$32,0,10*ROW('Sanitation Data'!G20)))</f>
        <v/>
      </c>
      <c r="DE26" s="269" t="str">
        <f ca="true">+IF(OFFSET('Sanitation Data'!$H$28,0,10*ROW('Sanitation Data'!H20))="","",OFFSET('Sanitation Data'!$H$28,0,10*ROW('Sanitation Data'!H20)))</f>
        <v/>
      </c>
      <c r="DF26" s="269" t="str">
        <f ca="true">+IF(OFFSET('Sanitation Data'!$H$29,0,10*ROW('Sanitation Data'!H20))="","",OFFSET('Sanitation Data'!$H$29,0,10*ROW('Sanitation Data'!H20)))</f>
        <v/>
      </c>
      <c r="DG26" s="269" t="str">
        <f ca="true">+IF(OFFSET('Sanitation Data'!$H$30,0,10*ROW('Sanitation Data'!H20))="","",OFFSET('Sanitation Data'!$H$30,0,10*ROW('Sanitation Data'!H20)))</f>
        <v/>
      </c>
      <c r="DH26" s="269" t="str">
        <f ca="true">+IF(OFFSET('Sanitation Data'!$H$31,0,10*ROW('Sanitation Data'!H20))="","",OFFSET('Sanitation Data'!$H$31,0,10*ROW('Sanitation Data'!H20)))</f>
        <v/>
      </c>
      <c r="DI26" s="269" t="str">
        <f ca="true">+IF(OFFSET('Sanitation Data'!$H$32,0,10*ROW('Sanitation Data'!H20))="","",OFFSET('Sanitation Data'!$H$32,0,10*ROW('Sanitation Data'!H20)))</f>
        <v/>
      </c>
      <c r="DJ26" s="269" t="str">
        <f ca="true">+IF(OFFSET('Sanitation Data'!$I$28,0,10*ROW('Sanitation Data'!I20))="","",OFFSET('Sanitation Data'!$I$28,0,10*ROW('Sanitation Data'!I20)))</f>
        <v/>
      </c>
      <c r="DK26" s="269" t="str">
        <f ca="true">+IF(OFFSET('Sanitation Data'!$I$29,0,10*ROW('Sanitation Data'!I20))="","",OFFSET('Sanitation Data'!$I$29,0,10*ROW('Sanitation Data'!I20)))</f>
        <v/>
      </c>
      <c r="DL26" s="269" t="str">
        <f ca="true">+IF(OFFSET('Sanitation Data'!$I$30,0,10*ROW('Sanitation Data'!I20))="","",OFFSET('Sanitation Data'!$I$30,0,10*ROW('Sanitation Data'!I20)))</f>
        <v/>
      </c>
      <c r="DM26" s="269" t="str">
        <f ca="true">+IF(OFFSET('Sanitation Data'!$I$31,0,10*ROW('Sanitation Data'!I20))="","",OFFSET('Sanitation Data'!$I$31,0,10*ROW('Sanitation Data'!I20)))</f>
        <v/>
      </c>
      <c r="DN26" s="269" t="str">
        <f ca="true">+IF(OFFSET('Sanitation Data'!$I$32,0,10*ROW('Sanitation Data'!I20))="","",OFFSET('Sanitation Data'!$I$32,0,10*ROW('Sanitation Data'!I20)))</f>
        <v/>
      </c>
      <c r="DO26" s="269" t="str">
        <f ca="true">+IF(OFFSET('Hygiene Data'!$D$11,0,10*ROW('Hygiene Data'!D20))="","",OFFSET('Hygiene Data'!$D$11,0,10*ROW('Hygiene Data'!D20)))</f>
        <v/>
      </c>
      <c r="DP26" s="269" t="str">
        <f ca="true">+IF(OFFSET('Hygiene Data'!$D$12,0,10*ROW('Hygiene Data'!D20))="","",OFFSET('Hygiene Data'!$D$12,0,10*ROW('Hygiene Data'!D20)))</f>
        <v/>
      </c>
      <c r="DQ26" s="269" t="str">
        <f ca="true">+IF(OFFSET('Hygiene Data'!$D$13,0,10*ROW('Hygiene Data'!D20))="","",OFFSET('Hygiene Data'!$D$13,0,10*ROW('Hygiene Data'!D20)))</f>
        <v/>
      </c>
      <c r="DR26" s="269" t="str">
        <f ca="true">+IF(OFFSET('Hygiene Data'!$E$11,0,10*ROW('Hygiene Data'!E20))="","",OFFSET('Hygiene Data'!$E$11,0,10*ROW('Hygiene Data'!E20)))</f>
        <v/>
      </c>
      <c r="DS26" s="269" t="str">
        <f ca="true">+IF(OFFSET('Hygiene Data'!$E$12,0,10*ROW('Hygiene Data'!E20))="","",OFFSET('Hygiene Data'!$E$12,0,10*ROW('Hygiene Data'!E20)))</f>
        <v/>
      </c>
      <c r="DT26" s="269" t="str">
        <f ca="true">+IF(OFFSET('Hygiene Data'!$E$13,0,10*ROW('Hygiene Data'!E20))="","",OFFSET('Hygiene Data'!$E$13,0,10*ROW('Hygiene Data'!E20)))</f>
        <v/>
      </c>
      <c r="DU26" s="269" t="str">
        <f ca="true">+IF(OFFSET('Hygiene Data'!$F$11,0,10*ROW('Hygiene Data'!F20))="","",OFFSET('Hygiene Data'!$F$11,0,10*ROW('Hygiene Data'!F20)))</f>
        <v/>
      </c>
      <c r="DV26" s="269" t="str">
        <f ca="true">+IF(OFFSET('Hygiene Data'!$F$12,0,10*ROW('Hygiene Data'!F20))="","",OFFSET('Hygiene Data'!$F$12,0,10*ROW('Hygiene Data'!F20)))</f>
        <v/>
      </c>
      <c r="DW26" s="269" t="str">
        <f ca="true">+IF(OFFSET('Hygiene Data'!$F$13,0,10*ROW('Hygiene Data'!F20))="","",OFFSET('Hygiene Data'!$F$13,0,10*ROW('Hygiene Data'!F20)))</f>
        <v/>
      </c>
      <c r="DX26" s="269" t="str">
        <f ca="true">+IF(OFFSET('Hygiene Data'!$G$11,0,10*ROW('Hygiene Data'!G20))="","",OFFSET('Hygiene Data'!$G$11,0,10*ROW('Hygiene Data'!G20)))</f>
        <v/>
      </c>
      <c r="DY26" s="269" t="str">
        <f ca="true">+IF(OFFSET('Hygiene Data'!$G$12,0,10*ROW('Hygiene Data'!G20))="","",OFFSET('Hygiene Data'!$G$12,0,10*ROW('Hygiene Data'!G20)))</f>
        <v/>
      </c>
      <c r="DZ26" s="269" t="str">
        <f ca="true">+IF(OFFSET('Hygiene Data'!$G$13,0,10*ROW('Hygiene Data'!G20))="","",OFFSET('Hygiene Data'!$G$13,0,10*ROW('Hygiene Data'!G20)))</f>
        <v/>
      </c>
      <c r="EA26" s="269" t="str">
        <f ca="true">+IF(OFFSET('Hygiene Data'!$H$11,0,10*ROW('Hygiene Data'!H20))="","",OFFSET('Hygiene Data'!$H$11,0,10*ROW('Hygiene Data'!H20)))</f>
        <v/>
      </c>
      <c r="EB26" s="269" t="str">
        <f ca="true">+IF(OFFSET('Hygiene Data'!$H$12,0,10*ROW('Hygiene Data'!H20))="","",OFFSET('Hygiene Data'!$H$12,0,10*ROW('Hygiene Data'!H20)))</f>
        <v/>
      </c>
      <c r="EC26" s="269" t="str">
        <f ca="true">+IF(OFFSET('Hygiene Data'!$H$13,0,10*ROW('Hygiene Data'!H20))="","",OFFSET('Hygiene Data'!$H$13,0,10*ROW('Hygiene Data'!H20)))</f>
        <v/>
      </c>
      <c r="ED26" s="269" t="str">
        <f ca="true">+IF(OFFSET('Hygiene Data'!$I$11,0,10*ROW('Hygiene Data'!I20))="","",OFFSET('Hygiene Data'!$I$11,0,10*ROW('Hygiene Data'!I20)))</f>
        <v/>
      </c>
      <c r="EE26" s="269" t="str">
        <f ca="true">+IF(OFFSET('Hygiene Data'!$I$12,0,10*ROW('Hygiene Data'!I20))="","",OFFSET('Hygiene Data'!$I$12,0,10*ROW('Hygiene Data'!I20)))</f>
        <v/>
      </c>
      <c r="EF26" s="269"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25" t="str">
        <f t="shared" ca="true" si="0"/>
        <v/>
      </c>
      <c r="D27" s="82"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2"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2"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2"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2"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2"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2"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2"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2"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2"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2"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2"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2"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2"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2"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2"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2"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2"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3"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3"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3"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3"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3"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3"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3"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3"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3"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3"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3"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3"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3"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3"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3"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3"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3"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3"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3"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3"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3"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3"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3"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3"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3"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3"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3"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3"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3"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3"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4"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4"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4"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4"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4"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4"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4"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4"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4"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4"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4"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4"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4"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4"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4"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4"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4"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4"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9"/>
      <c r="BS27" s="269" t="str">
        <f ca="true">+IF(OFFSET('Water Data'!$D$27,0,10*ROW('Water Data'!D21))="","",OFFSET('Water Data'!$D$27,0,10*ROW('Water Data'!D21)))</f>
        <v/>
      </c>
      <c r="BT27" s="269" t="str">
        <f ca="true">+IF(OFFSET('Water Data'!$D$28,0,10*ROW('Water Data'!D21))="","",OFFSET('Water Data'!$D$28,0,10*ROW('Water Data'!D21)))</f>
        <v/>
      </c>
      <c r="BU27" s="269" t="str">
        <f ca="true">+IF(OFFSET('Water Data'!$D$29,0,10*ROW('Water Data'!D21))="","",OFFSET('Water Data'!$D$29,0,10*ROW('Water Data'!D21)))</f>
        <v/>
      </c>
      <c r="BV27" s="269" t="str">
        <f ca="true">+IF(OFFSET('Water Data'!$E$27,0,10*ROW('Water Data'!E21))="","",OFFSET('Water Data'!$E$27,0,10*ROW('Water Data'!E21)))</f>
        <v/>
      </c>
      <c r="BW27" s="269" t="str">
        <f ca="true">+IF(OFFSET('Water Data'!$E$28,0,10*ROW('Water Data'!E21))="","",OFFSET('Water Data'!$E$28,0,10*ROW('Water Data'!E21)))</f>
        <v/>
      </c>
      <c r="BX27" s="269" t="str">
        <f ca="true">+IF(OFFSET('Water Data'!$E$29,0,10*ROW('Water Data'!E21))="","",OFFSET('Water Data'!$E$29,0,10*ROW('Water Data'!E21)))</f>
        <v/>
      </c>
      <c r="BY27" s="269" t="str">
        <f ca="true">+IF(OFFSET('Water Data'!$F$27,0,10*ROW('Water Data'!F21))="","",OFFSET('Water Data'!$F$27,0,10*ROW('Water Data'!F21)))</f>
        <v/>
      </c>
      <c r="BZ27" s="269" t="str">
        <f ca="true">+IF(OFFSET('Water Data'!$F$28,0,10*ROW('Water Data'!F21))="","",OFFSET('Water Data'!$F$28,0,10*ROW('Water Data'!F21)))</f>
        <v/>
      </c>
      <c r="CA27" s="269" t="str">
        <f ca="true">+IF(OFFSET('Water Data'!$F$29,0,10*ROW('Water Data'!F21))="","",OFFSET('Water Data'!$F$29,0,10*ROW('Water Data'!F21)))</f>
        <v/>
      </c>
      <c r="CB27" s="269" t="str">
        <f ca="true">+IF(OFFSET('Water Data'!$G$27,0,10*ROW('Water Data'!G21))="","",OFFSET('Water Data'!$G$27,0,10*ROW('Water Data'!G21)))</f>
        <v/>
      </c>
      <c r="CC27" s="269" t="str">
        <f ca="true">+IF(OFFSET('Water Data'!$G$28,0,10*ROW('Water Data'!G21))="","",OFFSET('Water Data'!$G$28,0,10*ROW('Water Data'!G21)))</f>
        <v/>
      </c>
      <c r="CD27" s="269" t="str">
        <f ca="true">+IF(OFFSET('Water Data'!$G$29,0,10*ROW('Water Data'!G21))="","",OFFSET('Water Data'!$G$29,0,10*ROW('Water Data'!G21)))</f>
        <v/>
      </c>
      <c r="CE27" s="269" t="str">
        <f ca="true">+IF(OFFSET('Water Data'!$H$27,0,10*ROW('Water Data'!H21))="","",OFFSET('Water Data'!$H$27,0,10*ROW('Water Data'!H21)))</f>
        <v/>
      </c>
      <c r="CF27" s="269" t="str">
        <f ca="true">+IF(OFFSET('Water Data'!$H$28,0,10*ROW('Water Data'!H21))="","",OFFSET('Water Data'!$H$28,0,10*ROW('Water Data'!H21)))</f>
        <v/>
      </c>
      <c r="CG27" s="269" t="str">
        <f ca="true">+IF(OFFSET('Water Data'!$H$29,0,10*ROW('Water Data'!H21))="","",OFFSET('Water Data'!$H$29,0,10*ROW('Water Data'!H21)))</f>
        <v/>
      </c>
      <c r="CH27" s="269" t="str">
        <f ca="true">+IF(OFFSET('Water Data'!$I$27,0,10*ROW('Water Data'!I21))="","",OFFSET('Water Data'!$I$27,0,10*ROW('Water Data'!I21)))</f>
        <v/>
      </c>
      <c r="CI27" s="269" t="str">
        <f ca="true">+IF(OFFSET('Water Data'!$I$28,0,10*ROW('Water Data'!I21))="","",OFFSET('Water Data'!$I$28,0,10*ROW('Water Data'!I21)))</f>
        <v/>
      </c>
      <c r="CJ27" s="269" t="str">
        <f ca="true">+IF(OFFSET('Water Data'!$I$29,0,10*ROW('Water Data'!I21))="","",OFFSET('Water Data'!$I$29,0,10*ROW('Water Data'!I21)))</f>
        <v/>
      </c>
      <c r="CK27" s="269" t="str">
        <f ca="true">+IF(OFFSET('Sanitation Data'!$D$28,0,10*ROW('Sanitation Data'!D21))="","",OFFSET('Sanitation Data'!$D$28,0,10*ROW('Sanitation Data'!D21)))</f>
        <v/>
      </c>
      <c r="CL27" s="269" t="str">
        <f ca="true">+IF(OFFSET('Sanitation Data'!$D$29,0,10*ROW('Sanitation Data'!D21))="","",OFFSET('Sanitation Data'!$D$29,0,10*ROW('Sanitation Data'!D21)))</f>
        <v/>
      </c>
      <c r="CM27" s="269" t="str">
        <f ca="true">+IF(OFFSET('Sanitation Data'!$D$30,0,10*ROW('Sanitation Data'!D21))="","",OFFSET('Sanitation Data'!$D$30,0,10*ROW('Sanitation Data'!D21)))</f>
        <v/>
      </c>
      <c r="CN27" s="269" t="str">
        <f ca="true">+IF(OFFSET('Sanitation Data'!$D$31,0,10*ROW('Sanitation Data'!D21))="","",OFFSET('Sanitation Data'!$D$31,0,10*ROW('Sanitation Data'!D21)))</f>
        <v/>
      </c>
      <c r="CO27" s="269" t="str">
        <f ca="true">+IF(OFFSET('Sanitation Data'!$D$32,0,10*ROW('Sanitation Data'!D21))="","",OFFSET('Sanitation Data'!$D$32,0,10*ROW('Sanitation Data'!D21)))</f>
        <v/>
      </c>
      <c r="CP27" s="269" t="str">
        <f ca="true">+IF(OFFSET('Sanitation Data'!$E$28,0,10*ROW('Sanitation Data'!E21))="","",OFFSET('Sanitation Data'!$E$28,0,10*ROW('Sanitation Data'!E21)))</f>
        <v/>
      </c>
      <c r="CQ27" s="269" t="str">
        <f ca="true">+IF(OFFSET('Sanitation Data'!$E$29,0,10*ROW('Sanitation Data'!E21))="","",OFFSET('Sanitation Data'!$E$29,0,10*ROW('Sanitation Data'!E21)))</f>
        <v/>
      </c>
      <c r="CR27" s="269" t="str">
        <f ca="true">+IF(OFFSET('Sanitation Data'!$E$30,0,10*ROW('Sanitation Data'!E21))="","",OFFSET('Sanitation Data'!$E$30,0,10*ROW('Sanitation Data'!E21)))</f>
        <v/>
      </c>
      <c r="CS27" s="269" t="str">
        <f ca="true">+IF(OFFSET('Sanitation Data'!$E$31,0,10*ROW('Sanitation Data'!E21))="","",OFFSET('Sanitation Data'!$E$31,0,10*ROW('Sanitation Data'!E21)))</f>
        <v/>
      </c>
      <c r="CT27" s="269" t="str">
        <f ca="true">+IF(OFFSET('Sanitation Data'!$E$32,0,10*ROW('Sanitation Data'!E21))="","",OFFSET('Sanitation Data'!$E$32,0,10*ROW('Sanitation Data'!E21)))</f>
        <v/>
      </c>
      <c r="CU27" s="269" t="str">
        <f ca="true">+IF(OFFSET('Sanitation Data'!$F$28,0,10*ROW('Sanitation Data'!F21))="","",OFFSET('Sanitation Data'!$F$28,0,10*ROW('Sanitation Data'!F21)))</f>
        <v/>
      </c>
      <c r="CV27" s="269" t="str">
        <f ca="true">+IF(OFFSET('Sanitation Data'!$F$29,0,10*ROW('Sanitation Data'!F21))="","",OFFSET('Sanitation Data'!$F$29,0,10*ROW('Sanitation Data'!F21)))</f>
        <v/>
      </c>
      <c r="CW27" s="269" t="str">
        <f ca="true">+IF(OFFSET('Sanitation Data'!$F$30,0,10*ROW('Sanitation Data'!F21))="","",OFFSET('Sanitation Data'!$F$30,0,10*ROW('Sanitation Data'!F21)))</f>
        <v/>
      </c>
      <c r="CX27" s="269" t="str">
        <f ca="true">+IF(OFFSET('Sanitation Data'!$F$31,0,10*ROW('Sanitation Data'!F21))="","",OFFSET('Sanitation Data'!$F$31,0,10*ROW('Sanitation Data'!F21)))</f>
        <v/>
      </c>
      <c r="CY27" s="269" t="str">
        <f ca="true">+IF(OFFSET('Sanitation Data'!$F$32,0,10*ROW('Sanitation Data'!F21))="","",OFFSET('Sanitation Data'!$F$32,0,10*ROW('Sanitation Data'!F21)))</f>
        <v/>
      </c>
      <c r="CZ27" s="269" t="str">
        <f ca="true">+IF(OFFSET('Sanitation Data'!$G$28,0,10*ROW('Sanitation Data'!G21))="","",OFFSET('Sanitation Data'!$G$28,0,10*ROW('Sanitation Data'!G21)))</f>
        <v/>
      </c>
      <c r="DA27" s="269" t="str">
        <f ca="true">+IF(OFFSET('Sanitation Data'!$G$29,0,10*ROW('Sanitation Data'!G21))="","",OFFSET('Sanitation Data'!$G$29,0,10*ROW('Sanitation Data'!G21)))</f>
        <v/>
      </c>
      <c r="DB27" s="269" t="str">
        <f ca="true">+IF(OFFSET('Sanitation Data'!$G$30,0,10*ROW('Sanitation Data'!G21))="","",OFFSET('Sanitation Data'!$G$30,0,10*ROW('Sanitation Data'!G21)))</f>
        <v/>
      </c>
      <c r="DC27" s="269" t="str">
        <f ca="true">+IF(OFFSET('Sanitation Data'!$G$31,0,10*ROW('Sanitation Data'!G21))="","",OFFSET('Sanitation Data'!$G$31,0,10*ROW('Sanitation Data'!G21)))</f>
        <v/>
      </c>
      <c r="DD27" s="269" t="str">
        <f ca="true">+IF(OFFSET('Sanitation Data'!$G$32,0,10*ROW('Sanitation Data'!G21))="","",OFFSET('Sanitation Data'!$G$32,0,10*ROW('Sanitation Data'!G21)))</f>
        <v/>
      </c>
      <c r="DE27" s="269" t="str">
        <f ca="true">+IF(OFFSET('Sanitation Data'!$H$28,0,10*ROW('Sanitation Data'!H21))="","",OFFSET('Sanitation Data'!$H$28,0,10*ROW('Sanitation Data'!H21)))</f>
        <v/>
      </c>
      <c r="DF27" s="269" t="str">
        <f ca="true">+IF(OFFSET('Sanitation Data'!$H$29,0,10*ROW('Sanitation Data'!H21))="","",OFFSET('Sanitation Data'!$H$29,0,10*ROW('Sanitation Data'!H21)))</f>
        <v/>
      </c>
      <c r="DG27" s="269" t="str">
        <f ca="true">+IF(OFFSET('Sanitation Data'!$H$30,0,10*ROW('Sanitation Data'!H21))="","",OFFSET('Sanitation Data'!$H$30,0,10*ROW('Sanitation Data'!H21)))</f>
        <v/>
      </c>
      <c r="DH27" s="269" t="str">
        <f ca="true">+IF(OFFSET('Sanitation Data'!$H$31,0,10*ROW('Sanitation Data'!H21))="","",OFFSET('Sanitation Data'!$H$31,0,10*ROW('Sanitation Data'!H21)))</f>
        <v/>
      </c>
      <c r="DI27" s="269" t="str">
        <f ca="true">+IF(OFFSET('Sanitation Data'!$H$32,0,10*ROW('Sanitation Data'!H21))="","",OFFSET('Sanitation Data'!$H$32,0,10*ROW('Sanitation Data'!H21)))</f>
        <v/>
      </c>
      <c r="DJ27" s="269" t="str">
        <f ca="true">+IF(OFFSET('Sanitation Data'!$I$28,0,10*ROW('Sanitation Data'!I21))="","",OFFSET('Sanitation Data'!$I$28,0,10*ROW('Sanitation Data'!I21)))</f>
        <v/>
      </c>
      <c r="DK27" s="269" t="str">
        <f ca="true">+IF(OFFSET('Sanitation Data'!$I$29,0,10*ROW('Sanitation Data'!I21))="","",OFFSET('Sanitation Data'!$I$29,0,10*ROW('Sanitation Data'!I21)))</f>
        <v/>
      </c>
      <c r="DL27" s="269" t="str">
        <f ca="true">+IF(OFFSET('Sanitation Data'!$I$30,0,10*ROW('Sanitation Data'!I21))="","",OFFSET('Sanitation Data'!$I$30,0,10*ROW('Sanitation Data'!I21)))</f>
        <v/>
      </c>
      <c r="DM27" s="269" t="str">
        <f ca="true">+IF(OFFSET('Sanitation Data'!$I$31,0,10*ROW('Sanitation Data'!I21))="","",OFFSET('Sanitation Data'!$I$31,0,10*ROW('Sanitation Data'!I21)))</f>
        <v/>
      </c>
      <c r="DN27" s="269" t="str">
        <f ca="true">+IF(OFFSET('Sanitation Data'!$I$32,0,10*ROW('Sanitation Data'!I21))="","",OFFSET('Sanitation Data'!$I$32,0,10*ROW('Sanitation Data'!I21)))</f>
        <v/>
      </c>
      <c r="DO27" s="269" t="str">
        <f ca="true">+IF(OFFSET('Hygiene Data'!$D$11,0,10*ROW('Hygiene Data'!D21))="","",OFFSET('Hygiene Data'!$D$11,0,10*ROW('Hygiene Data'!D21)))</f>
        <v/>
      </c>
      <c r="DP27" s="269" t="str">
        <f ca="true">+IF(OFFSET('Hygiene Data'!$D$12,0,10*ROW('Hygiene Data'!D21))="","",OFFSET('Hygiene Data'!$D$12,0,10*ROW('Hygiene Data'!D21)))</f>
        <v/>
      </c>
      <c r="DQ27" s="269" t="str">
        <f ca="true">+IF(OFFSET('Hygiene Data'!$D$13,0,10*ROW('Hygiene Data'!D21))="","",OFFSET('Hygiene Data'!$D$13,0,10*ROW('Hygiene Data'!D21)))</f>
        <v/>
      </c>
      <c r="DR27" s="269" t="str">
        <f ca="true">+IF(OFFSET('Hygiene Data'!$E$11,0,10*ROW('Hygiene Data'!E21))="","",OFFSET('Hygiene Data'!$E$11,0,10*ROW('Hygiene Data'!E21)))</f>
        <v/>
      </c>
      <c r="DS27" s="269" t="str">
        <f ca="true">+IF(OFFSET('Hygiene Data'!$E$12,0,10*ROW('Hygiene Data'!E21))="","",OFFSET('Hygiene Data'!$E$12,0,10*ROW('Hygiene Data'!E21)))</f>
        <v/>
      </c>
      <c r="DT27" s="269" t="str">
        <f ca="true">+IF(OFFSET('Hygiene Data'!$E$13,0,10*ROW('Hygiene Data'!E21))="","",OFFSET('Hygiene Data'!$E$13,0,10*ROW('Hygiene Data'!E21)))</f>
        <v/>
      </c>
      <c r="DU27" s="269" t="str">
        <f ca="true">+IF(OFFSET('Hygiene Data'!$F$11,0,10*ROW('Hygiene Data'!F21))="","",OFFSET('Hygiene Data'!$F$11,0,10*ROW('Hygiene Data'!F21)))</f>
        <v/>
      </c>
      <c r="DV27" s="269" t="str">
        <f ca="true">+IF(OFFSET('Hygiene Data'!$F$12,0,10*ROW('Hygiene Data'!F21))="","",OFFSET('Hygiene Data'!$F$12,0,10*ROW('Hygiene Data'!F21)))</f>
        <v/>
      </c>
      <c r="DW27" s="269" t="str">
        <f ca="true">+IF(OFFSET('Hygiene Data'!$F$13,0,10*ROW('Hygiene Data'!F21))="","",OFFSET('Hygiene Data'!$F$13,0,10*ROW('Hygiene Data'!F21)))</f>
        <v/>
      </c>
      <c r="DX27" s="269" t="str">
        <f ca="true">+IF(OFFSET('Hygiene Data'!$G$11,0,10*ROW('Hygiene Data'!G21))="","",OFFSET('Hygiene Data'!$G$11,0,10*ROW('Hygiene Data'!G21)))</f>
        <v/>
      </c>
      <c r="DY27" s="269" t="str">
        <f ca="true">+IF(OFFSET('Hygiene Data'!$G$12,0,10*ROW('Hygiene Data'!G21))="","",OFFSET('Hygiene Data'!$G$12,0,10*ROW('Hygiene Data'!G21)))</f>
        <v/>
      </c>
      <c r="DZ27" s="269" t="str">
        <f ca="true">+IF(OFFSET('Hygiene Data'!$G$13,0,10*ROW('Hygiene Data'!G21))="","",OFFSET('Hygiene Data'!$G$13,0,10*ROW('Hygiene Data'!G21)))</f>
        <v/>
      </c>
      <c r="EA27" s="269" t="str">
        <f ca="true">+IF(OFFSET('Hygiene Data'!$H$11,0,10*ROW('Hygiene Data'!H21))="","",OFFSET('Hygiene Data'!$H$11,0,10*ROW('Hygiene Data'!H21)))</f>
        <v/>
      </c>
      <c r="EB27" s="269" t="str">
        <f ca="true">+IF(OFFSET('Hygiene Data'!$H$12,0,10*ROW('Hygiene Data'!H21))="","",OFFSET('Hygiene Data'!$H$12,0,10*ROW('Hygiene Data'!H21)))</f>
        <v/>
      </c>
      <c r="EC27" s="269" t="str">
        <f ca="true">+IF(OFFSET('Hygiene Data'!$H$13,0,10*ROW('Hygiene Data'!H21))="","",OFFSET('Hygiene Data'!$H$13,0,10*ROW('Hygiene Data'!H21)))</f>
        <v/>
      </c>
      <c r="ED27" s="269" t="str">
        <f ca="true">+IF(OFFSET('Hygiene Data'!$I$11,0,10*ROW('Hygiene Data'!I21))="","",OFFSET('Hygiene Data'!$I$11,0,10*ROW('Hygiene Data'!I21)))</f>
        <v/>
      </c>
      <c r="EE27" s="269" t="str">
        <f ca="true">+IF(OFFSET('Hygiene Data'!$I$12,0,10*ROW('Hygiene Data'!I21))="","",OFFSET('Hygiene Data'!$I$12,0,10*ROW('Hygiene Data'!I21)))</f>
        <v/>
      </c>
      <c r="EF27" s="269"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25" t="str">
        <f t="shared" ca="true" si="0"/>
        <v/>
      </c>
      <c r="D28" s="82"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2"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2"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2"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2"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2"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2"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2"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2"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2"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2"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2"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2"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2"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2"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2"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2"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2"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3"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3"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3"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3"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3"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3"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3"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3"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3"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3"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3"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3"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3"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3"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3"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3"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3"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3"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3"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3"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3"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3"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3"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3"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3"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3"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3"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3"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3"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3"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4"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4"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4"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4"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4"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4"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4"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4"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4"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4"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4"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4"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4"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4"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4"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4"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4"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4"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9"/>
      <c r="BS28" s="269" t="str">
        <f ca="true">+IF(OFFSET('Water Data'!$D$27,0,10*ROW('Water Data'!D22))="","",OFFSET('Water Data'!$D$27,0,10*ROW('Water Data'!D22)))</f>
        <v/>
      </c>
      <c r="BT28" s="269" t="str">
        <f ca="true">+IF(OFFSET('Water Data'!$D$28,0,10*ROW('Water Data'!D22))="","",OFFSET('Water Data'!$D$28,0,10*ROW('Water Data'!D22)))</f>
        <v/>
      </c>
      <c r="BU28" s="269" t="str">
        <f ca="true">+IF(OFFSET('Water Data'!$D$29,0,10*ROW('Water Data'!D22))="","",OFFSET('Water Data'!$D$29,0,10*ROW('Water Data'!D22)))</f>
        <v/>
      </c>
      <c r="BV28" s="269" t="str">
        <f ca="true">+IF(OFFSET('Water Data'!$E$27,0,10*ROW('Water Data'!E22))="","",OFFSET('Water Data'!$E$27,0,10*ROW('Water Data'!E22)))</f>
        <v/>
      </c>
      <c r="BW28" s="269" t="str">
        <f ca="true">+IF(OFFSET('Water Data'!$E$28,0,10*ROW('Water Data'!E22))="","",OFFSET('Water Data'!$E$28,0,10*ROW('Water Data'!E22)))</f>
        <v/>
      </c>
      <c r="BX28" s="269" t="str">
        <f ca="true">+IF(OFFSET('Water Data'!$E$29,0,10*ROW('Water Data'!E22))="","",OFFSET('Water Data'!$E$29,0,10*ROW('Water Data'!E22)))</f>
        <v/>
      </c>
      <c r="BY28" s="269" t="str">
        <f ca="true">+IF(OFFSET('Water Data'!$F$27,0,10*ROW('Water Data'!F22))="","",OFFSET('Water Data'!$F$27,0,10*ROW('Water Data'!F22)))</f>
        <v/>
      </c>
      <c r="BZ28" s="269" t="str">
        <f ca="true">+IF(OFFSET('Water Data'!$F$28,0,10*ROW('Water Data'!F22))="","",OFFSET('Water Data'!$F$28,0,10*ROW('Water Data'!F22)))</f>
        <v/>
      </c>
      <c r="CA28" s="269" t="str">
        <f ca="true">+IF(OFFSET('Water Data'!$F$29,0,10*ROW('Water Data'!F22))="","",OFFSET('Water Data'!$F$29,0,10*ROW('Water Data'!F22)))</f>
        <v/>
      </c>
      <c r="CB28" s="269" t="str">
        <f ca="true">+IF(OFFSET('Water Data'!$G$27,0,10*ROW('Water Data'!G22))="","",OFFSET('Water Data'!$G$27,0,10*ROW('Water Data'!G22)))</f>
        <v/>
      </c>
      <c r="CC28" s="269" t="str">
        <f ca="true">+IF(OFFSET('Water Data'!$G$28,0,10*ROW('Water Data'!G22))="","",OFFSET('Water Data'!$G$28,0,10*ROW('Water Data'!G22)))</f>
        <v/>
      </c>
      <c r="CD28" s="269" t="str">
        <f ca="true">+IF(OFFSET('Water Data'!$G$29,0,10*ROW('Water Data'!G22))="","",OFFSET('Water Data'!$G$29,0,10*ROW('Water Data'!G22)))</f>
        <v/>
      </c>
      <c r="CE28" s="269" t="str">
        <f ca="true">+IF(OFFSET('Water Data'!$H$27,0,10*ROW('Water Data'!H22))="","",OFFSET('Water Data'!$H$27,0,10*ROW('Water Data'!H22)))</f>
        <v/>
      </c>
      <c r="CF28" s="269" t="str">
        <f ca="true">+IF(OFFSET('Water Data'!$H$28,0,10*ROW('Water Data'!H22))="","",OFFSET('Water Data'!$H$28,0,10*ROW('Water Data'!H22)))</f>
        <v/>
      </c>
      <c r="CG28" s="269" t="str">
        <f ca="true">+IF(OFFSET('Water Data'!$H$29,0,10*ROW('Water Data'!H22))="","",OFFSET('Water Data'!$H$29,0,10*ROW('Water Data'!H22)))</f>
        <v/>
      </c>
      <c r="CH28" s="269" t="str">
        <f ca="true">+IF(OFFSET('Water Data'!$I$27,0,10*ROW('Water Data'!I22))="","",OFFSET('Water Data'!$I$27,0,10*ROW('Water Data'!I22)))</f>
        <v/>
      </c>
      <c r="CI28" s="269" t="str">
        <f ca="true">+IF(OFFSET('Water Data'!$I$28,0,10*ROW('Water Data'!I22))="","",OFFSET('Water Data'!$I$28,0,10*ROW('Water Data'!I22)))</f>
        <v/>
      </c>
      <c r="CJ28" s="269" t="str">
        <f ca="true">+IF(OFFSET('Water Data'!$I$29,0,10*ROW('Water Data'!I22))="","",OFFSET('Water Data'!$I$29,0,10*ROW('Water Data'!I22)))</f>
        <v/>
      </c>
      <c r="CK28" s="269" t="str">
        <f ca="true">+IF(OFFSET('Sanitation Data'!$D$28,0,10*ROW('Sanitation Data'!D22))="","",OFFSET('Sanitation Data'!$D$28,0,10*ROW('Sanitation Data'!D22)))</f>
        <v/>
      </c>
      <c r="CL28" s="269" t="str">
        <f ca="true">+IF(OFFSET('Sanitation Data'!$D$29,0,10*ROW('Sanitation Data'!D22))="","",OFFSET('Sanitation Data'!$D$29,0,10*ROW('Sanitation Data'!D22)))</f>
        <v/>
      </c>
      <c r="CM28" s="269" t="str">
        <f ca="true">+IF(OFFSET('Sanitation Data'!$D$30,0,10*ROW('Sanitation Data'!D22))="","",OFFSET('Sanitation Data'!$D$30,0,10*ROW('Sanitation Data'!D22)))</f>
        <v/>
      </c>
      <c r="CN28" s="269" t="str">
        <f ca="true">+IF(OFFSET('Sanitation Data'!$D$31,0,10*ROW('Sanitation Data'!D22))="","",OFFSET('Sanitation Data'!$D$31,0,10*ROW('Sanitation Data'!D22)))</f>
        <v/>
      </c>
      <c r="CO28" s="269" t="str">
        <f ca="true">+IF(OFFSET('Sanitation Data'!$D$32,0,10*ROW('Sanitation Data'!D22))="","",OFFSET('Sanitation Data'!$D$32,0,10*ROW('Sanitation Data'!D22)))</f>
        <v/>
      </c>
      <c r="CP28" s="269" t="str">
        <f ca="true">+IF(OFFSET('Sanitation Data'!$E$28,0,10*ROW('Sanitation Data'!E22))="","",OFFSET('Sanitation Data'!$E$28,0,10*ROW('Sanitation Data'!E22)))</f>
        <v/>
      </c>
      <c r="CQ28" s="269" t="str">
        <f ca="true">+IF(OFFSET('Sanitation Data'!$E$29,0,10*ROW('Sanitation Data'!E22))="","",OFFSET('Sanitation Data'!$E$29,0,10*ROW('Sanitation Data'!E22)))</f>
        <v/>
      </c>
      <c r="CR28" s="269" t="str">
        <f ca="true">+IF(OFFSET('Sanitation Data'!$E$30,0,10*ROW('Sanitation Data'!E22))="","",OFFSET('Sanitation Data'!$E$30,0,10*ROW('Sanitation Data'!E22)))</f>
        <v/>
      </c>
      <c r="CS28" s="269" t="str">
        <f ca="true">+IF(OFFSET('Sanitation Data'!$E$31,0,10*ROW('Sanitation Data'!E22))="","",OFFSET('Sanitation Data'!$E$31,0,10*ROW('Sanitation Data'!E22)))</f>
        <v/>
      </c>
      <c r="CT28" s="269" t="str">
        <f ca="true">+IF(OFFSET('Sanitation Data'!$E$32,0,10*ROW('Sanitation Data'!E22))="","",OFFSET('Sanitation Data'!$E$32,0,10*ROW('Sanitation Data'!E22)))</f>
        <v/>
      </c>
      <c r="CU28" s="269" t="str">
        <f ca="true">+IF(OFFSET('Sanitation Data'!$F$28,0,10*ROW('Sanitation Data'!F22))="","",OFFSET('Sanitation Data'!$F$28,0,10*ROW('Sanitation Data'!F22)))</f>
        <v/>
      </c>
      <c r="CV28" s="269" t="str">
        <f ca="true">+IF(OFFSET('Sanitation Data'!$F$29,0,10*ROW('Sanitation Data'!F22))="","",OFFSET('Sanitation Data'!$F$29,0,10*ROW('Sanitation Data'!F22)))</f>
        <v/>
      </c>
      <c r="CW28" s="269" t="str">
        <f ca="true">+IF(OFFSET('Sanitation Data'!$F$30,0,10*ROW('Sanitation Data'!F22))="","",OFFSET('Sanitation Data'!$F$30,0,10*ROW('Sanitation Data'!F22)))</f>
        <v/>
      </c>
      <c r="CX28" s="269" t="str">
        <f ca="true">+IF(OFFSET('Sanitation Data'!$F$31,0,10*ROW('Sanitation Data'!F22))="","",OFFSET('Sanitation Data'!$F$31,0,10*ROW('Sanitation Data'!F22)))</f>
        <v/>
      </c>
      <c r="CY28" s="269" t="str">
        <f ca="true">+IF(OFFSET('Sanitation Data'!$F$32,0,10*ROW('Sanitation Data'!F22))="","",OFFSET('Sanitation Data'!$F$32,0,10*ROW('Sanitation Data'!F22)))</f>
        <v/>
      </c>
      <c r="CZ28" s="269" t="str">
        <f ca="true">+IF(OFFSET('Sanitation Data'!$G$28,0,10*ROW('Sanitation Data'!G22))="","",OFFSET('Sanitation Data'!$G$28,0,10*ROW('Sanitation Data'!G22)))</f>
        <v/>
      </c>
      <c r="DA28" s="269" t="str">
        <f ca="true">+IF(OFFSET('Sanitation Data'!$G$29,0,10*ROW('Sanitation Data'!G22))="","",OFFSET('Sanitation Data'!$G$29,0,10*ROW('Sanitation Data'!G22)))</f>
        <v/>
      </c>
      <c r="DB28" s="269" t="str">
        <f ca="true">+IF(OFFSET('Sanitation Data'!$G$30,0,10*ROW('Sanitation Data'!G22))="","",OFFSET('Sanitation Data'!$G$30,0,10*ROW('Sanitation Data'!G22)))</f>
        <v/>
      </c>
      <c r="DC28" s="269" t="str">
        <f ca="true">+IF(OFFSET('Sanitation Data'!$G$31,0,10*ROW('Sanitation Data'!G22))="","",OFFSET('Sanitation Data'!$G$31,0,10*ROW('Sanitation Data'!G22)))</f>
        <v/>
      </c>
      <c r="DD28" s="269" t="str">
        <f ca="true">+IF(OFFSET('Sanitation Data'!$G$32,0,10*ROW('Sanitation Data'!G22))="","",OFFSET('Sanitation Data'!$G$32,0,10*ROW('Sanitation Data'!G22)))</f>
        <v/>
      </c>
      <c r="DE28" s="269" t="str">
        <f ca="true">+IF(OFFSET('Sanitation Data'!$H$28,0,10*ROW('Sanitation Data'!H22))="","",OFFSET('Sanitation Data'!$H$28,0,10*ROW('Sanitation Data'!H22)))</f>
        <v/>
      </c>
      <c r="DF28" s="269" t="str">
        <f ca="true">+IF(OFFSET('Sanitation Data'!$H$29,0,10*ROW('Sanitation Data'!H22))="","",OFFSET('Sanitation Data'!$H$29,0,10*ROW('Sanitation Data'!H22)))</f>
        <v/>
      </c>
      <c r="DG28" s="269" t="str">
        <f ca="true">+IF(OFFSET('Sanitation Data'!$H$30,0,10*ROW('Sanitation Data'!H22))="","",OFFSET('Sanitation Data'!$H$30,0,10*ROW('Sanitation Data'!H22)))</f>
        <v/>
      </c>
      <c r="DH28" s="269" t="str">
        <f ca="true">+IF(OFFSET('Sanitation Data'!$H$31,0,10*ROW('Sanitation Data'!H22))="","",OFFSET('Sanitation Data'!$H$31,0,10*ROW('Sanitation Data'!H22)))</f>
        <v/>
      </c>
      <c r="DI28" s="269" t="str">
        <f ca="true">+IF(OFFSET('Sanitation Data'!$H$32,0,10*ROW('Sanitation Data'!H22))="","",OFFSET('Sanitation Data'!$H$32,0,10*ROW('Sanitation Data'!H22)))</f>
        <v/>
      </c>
      <c r="DJ28" s="269" t="str">
        <f ca="true">+IF(OFFSET('Sanitation Data'!$I$28,0,10*ROW('Sanitation Data'!I22))="","",OFFSET('Sanitation Data'!$I$28,0,10*ROW('Sanitation Data'!I22)))</f>
        <v/>
      </c>
      <c r="DK28" s="269" t="str">
        <f ca="true">+IF(OFFSET('Sanitation Data'!$I$29,0,10*ROW('Sanitation Data'!I22))="","",OFFSET('Sanitation Data'!$I$29,0,10*ROW('Sanitation Data'!I22)))</f>
        <v/>
      </c>
      <c r="DL28" s="269" t="str">
        <f ca="true">+IF(OFFSET('Sanitation Data'!$I$30,0,10*ROW('Sanitation Data'!I22))="","",OFFSET('Sanitation Data'!$I$30,0,10*ROW('Sanitation Data'!I22)))</f>
        <v/>
      </c>
      <c r="DM28" s="269" t="str">
        <f ca="true">+IF(OFFSET('Sanitation Data'!$I$31,0,10*ROW('Sanitation Data'!I22))="","",OFFSET('Sanitation Data'!$I$31,0,10*ROW('Sanitation Data'!I22)))</f>
        <v/>
      </c>
      <c r="DN28" s="269" t="str">
        <f ca="true">+IF(OFFSET('Sanitation Data'!$I$32,0,10*ROW('Sanitation Data'!I22))="","",OFFSET('Sanitation Data'!$I$32,0,10*ROW('Sanitation Data'!I22)))</f>
        <v/>
      </c>
      <c r="DO28" s="269" t="str">
        <f ca="true">+IF(OFFSET('Hygiene Data'!$D$11,0,10*ROW('Hygiene Data'!D22))="","",OFFSET('Hygiene Data'!$D$11,0,10*ROW('Hygiene Data'!D22)))</f>
        <v/>
      </c>
      <c r="DP28" s="269" t="str">
        <f ca="true">+IF(OFFSET('Hygiene Data'!$D$12,0,10*ROW('Hygiene Data'!D22))="","",OFFSET('Hygiene Data'!$D$12,0,10*ROW('Hygiene Data'!D22)))</f>
        <v/>
      </c>
      <c r="DQ28" s="269" t="str">
        <f ca="true">+IF(OFFSET('Hygiene Data'!$D$13,0,10*ROW('Hygiene Data'!D22))="","",OFFSET('Hygiene Data'!$D$13,0,10*ROW('Hygiene Data'!D22)))</f>
        <v/>
      </c>
      <c r="DR28" s="269" t="str">
        <f ca="true">+IF(OFFSET('Hygiene Data'!$E$11,0,10*ROW('Hygiene Data'!E22))="","",OFFSET('Hygiene Data'!$E$11,0,10*ROW('Hygiene Data'!E22)))</f>
        <v/>
      </c>
      <c r="DS28" s="269" t="str">
        <f ca="true">+IF(OFFSET('Hygiene Data'!$E$12,0,10*ROW('Hygiene Data'!E22))="","",OFFSET('Hygiene Data'!$E$12,0,10*ROW('Hygiene Data'!E22)))</f>
        <v/>
      </c>
      <c r="DT28" s="269" t="str">
        <f ca="true">+IF(OFFSET('Hygiene Data'!$E$13,0,10*ROW('Hygiene Data'!E22))="","",OFFSET('Hygiene Data'!$E$13,0,10*ROW('Hygiene Data'!E22)))</f>
        <v/>
      </c>
      <c r="DU28" s="269" t="str">
        <f ca="true">+IF(OFFSET('Hygiene Data'!$F$11,0,10*ROW('Hygiene Data'!F22))="","",OFFSET('Hygiene Data'!$F$11,0,10*ROW('Hygiene Data'!F22)))</f>
        <v/>
      </c>
      <c r="DV28" s="269" t="str">
        <f ca="true">+IF(OFFSET('Hygiene Data'!$F$12,0,10*ROW('Hygiene Data'!F22))="","",OFFSET('Hygiene Data'!$F$12,0,10*ROW('Hygiene Data'!F22)))</f>
        <v/>
      </c>
      <c r="DW28" s="269" t="str">
        <f ca="true">+IF(OFFSET('Hygiene Data'!$F$13,0,10*ROW('Hygiene Data'!F22))="","",OFFSET('Hygiene Data'!$F$13,0,10*ROW('Hygiene Data'!F22)))</f>
        <v/>
      </c>
      <c r="DX28" s="269" t="str">
        <f ca="true">+IF(OFFSET('Hygiene Data'!$G$11,0,10*ROW('Hygiene Data'!G22))="","",OFFSET('Hygiene Data'!$G$11,0,10*ROW('Hygiene Data'!G22)))</f>
        <v/>
      </c>
      <c r="DY28" s="269" t="str">
        <f ca="true">+IF(OFFSET('Hygiene Data'!$G$12,0,10*ROW('Hygiene Data'!G22))="","",OFFSET('Hygiene Data'!$G$12,0,10*ROW('Hygiene Data'!G22)))</f>
        <v/>
      </c>
      <c r="DZ28" s="269" t="str">
        <f ca="true">+IF(OFFSET('Hygiene Data'!$G$13,0,10*ROW('Hygiene Data'!G22))="","",OFFSET('Hygiene Data'!$G$13,0,10*ROW('Hygiene Data'!G22)))</f>
        <v/>
      </c>
      <c r="EA28" s="269" t="str">
        <f ca="true">+IF(OFFSET('Hygiene Data'!$H$11,0,10*ROW('Hygiene Data'!H22))="","",OFFSET('Hygiene Data'!$H$11,0,10*ROW('Hygiene Data'!H22)))</f>
        <v/>
      </c>
      <c r="EB28" s="269" t="str">
        <f ca="true">+IF(OFFSET('Hygiene Data'!$H$12,0,10*ROW('Hygiene Data'!H22))="","",OFFSET('Hygiene Data'!$H$12,0,10*ROW('Hygiene Data'!H22)))</f>
        <v/>
      </c>
      <c r="EC28" s="269" t="str">
        <f ca="true">+IF(OFFSET('Hygiene Data'!$H$13,0,10*ROW('Hygiene Data'!H22))="","",OFFSET('Hygiene Data'!$H$13,0,10*ROW('Hygiene Data'!H22)))</f>
        <v/>
      </c>
      <c r="ED28" s="269" t="str">
        <f ca="true">+IF(OFFSET('Hygiene Data'!$I$11,0,10*ROW('Hygiene Data'!I22))="","",OFFSET('Hygiene Data'!$I$11,0,10*ROW('Hygiene Data'!I22)))</f>
        <v/>
      </c>
      <c r="EE28" s="269" t="str">
        <f ca="true">+IF(OFFSET('Hygiene Data'!$I$12,0,10*ROW('Hygiene Data'!I22))="","",OFFSET('Hygiene Data'!$I$12,0,10*ROW('Hygiene Data'!I22)))</f>
        <v/>
      </c>
      <c r="EF28" s="269"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25" t="str">
        <f t="shared" ca="true" si="0"/>
        <v/>
      </c>
      <c r="D29" s="82"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2"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2"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2"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2"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2"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2"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2"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2"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2"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2"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2"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2"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2"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2"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2"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2"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2"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3"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3"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3"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3"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3"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3"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3"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3"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3"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3"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3"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3"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3"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3"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3"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3"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3"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3"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3"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3"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3"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3"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3"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3"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3"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3"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3"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3"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3"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3"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4"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4"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4"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4"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4"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4"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4"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4"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4"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4"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4"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4"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4"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4"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4"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4"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4"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4"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9"/>
      <c r="BS29" s="269" t="str">
        <f ca="true">+IF(OFFSET('Water Data'!$D$27,0,10*ROW('Water Data'!D23))="","",OFFSET('Water Data'!$D$27,0,10*ROW('Water Data'!D23)))</f>
        <v/>
      </c>
      <c r="BT29" s="269" t="str">
        <f ca="true">+IF(OFFSET('Water Data'!$D$28,0,10*ROW('Water Data'!D23))="","",OFFSET('Water Data'!$D$28,0,10*ROW('Water Data'!D23)))</f>
        <v/>
      </c>
      <c r="BU29" s="269" t="str">
        <f ca="true">+IF(OFFSET('Water Data'!$D$29,0,10*ROW('Water Data'!D23))="","",OFFSET('Water Data'!$D$29,0,10*ROW('Water Data'!D23)))</f>
        <v/>
      </c>
      <c r="BV29" s="269" t="str">
        <f ca="true">+IF(OFFSET('Water Data'!$E$27,0,10*ROW('Water Data'!E23))="","",OFFSET('Water Data'!$E$27,0,10*ROW('Water Data'!E23)))</f>
        <v/>
      </c>
      <c r="BW29" s="269" t="str">
        <f ca="true">+IF(OFFSET('Water Data'!$E$28,0,10*ROW('Water Data'!E23))="","",OFFSET('Water Data'!$E$28,0,10*ROW('Water Data'!E23)))</f>
        <v/>
      </c>
      <c r="BX29" s="269" t="str">
        <f ca="true">+IF(OFFSET('Water Data'!$E$29,0,10*ROW('Water Data'!E23))="","",OFFSET('Water Data'!$E$29,0,10*ROW('Water Data'!E23)))</f>
        <v/>
      </c>
      <c r="BY29" s="269" t="str">
        <f ca="true">+IF(OFFSET('Water Data'!$F$27,0,10*ROW('Water Data'!F23))="","",OFFSET('Water Data'!$F$27,0,10*ROW('Water Data'!F23)))</f>
        <v/>
      </c>
      <c r="BZ29" s="269" t="str">
        <f ca="true">+IF(OFFSET('Water Data'!$F$28,0,10*ROW('Water Data'!F23))="","",OFFSET('Water Data'!$F$28,0,10*ROW('Water Data'!F23)))</f>
        <v/>
      </c>
      <c r="CA29" s="269" t="str">
        <f ca="true">+IF(OFFSET('Water Data'!$F$29,0,10*ROW('Water Data'!F23))="","",OFFSET('Water Data'!$F$29,0,10*ROW('Water Data'!F23)))</f>
        <v/>
      </c>
      <c r="CB29" s="269" t="str">
        <f ca="true">+IF(OFFSET('Water Data'!$G$27,0,10*ROW('Water Data'!G23))="","",OFFSET('Water Data'!$G$27,0,10*ROW('Water Data'!G23)))</f>
        <v/>
      </c>
      <c r="CC29" s="269" t="str">
        <f ca="true">+IF(OFFSET('Water Data'!$G$28,0,10*ROW('Water Data'!G23))="","",OFFSET('Water Data'!$G$28,0,10*ROW('Water Data'!G23)))</f>
        <v/>
      </c>
      <c r="CD29" s="269" t="str">
        <f ca="true">+IF(OFFSET('Water Data'!$G$29,0,10*ROW('Water Data'!G23))="","",OFFSET('Water Data'!$G$29,0,10*ROW('Water Data'!G23)))</f>
        <v/>
      </c>
      <c r="CE29" s="269" t="str">
        <f ca="true">+IF(OFFSET('Water Data'!$H$27,0,10*ROW('Water Data'!H23))="","",OFFSET('Water Data'!$H$27,0,10*ROW('Water Data'!H23)))</f>
        <v/>
      </c>
      <c r="CF29" s="269" t="str">
        <f ca="true">+IF(OFFSET('Water Data'!$H$28,0,10*ROW('Water Data'!H23))="","",OFFSET('Water Data'!$H$28,0,10*ROW('Water Data'!H23)))</f>
        <v/>
      </c>
      <c r="CG29" s="269" t="str">
        <f ca="true">+IF(OFFSET('Water Data'!$H$29,0,10*ROW('Water Data'!H23))="","",OFFSET('Water Data'!$H$29,0,10*ROW('Water Data'!H23)))</f>
        <v/>
      </c>
      <c r="CH29" s="269" t="str">
        <f ca="true">+IF(OFFSET('Water Data'!$I$27,0,10*ROW('Water Data'!I23))="","",OFFSET('Water Data'!$I$27,0,10*ROW('Water Data'!I23)))</f>
        <v/>
      </c>
      <c r="CI29" s="269" t="str">
        <f ca="true">+IF(OFFSET('Water Data'!$I$28,0,10*ROW('Water Data'!I23))="","",OFFSET('Water Data'!$I$28,0,10*ROW('Water Data'!I23)))</f>
        <v/>
      </c>
      <c r="CJ29" s="269" t="str">
        <f ca="true">+IF(OFFSET('Water Data'!$I$29,0,10*ROW('Water Data'!I23))="","",OFFSET('Water Data'!$I$29,0,10*ROW('Water Data'!I23)))</f>
        <v/>
      </c>
      <c r="CK29" s="269" t="str">
        <f ca="true">+IF(OFFSET('Sanitation Data'!$D$28,0,10*ROW('Sanitation Data'!D23))="","",OFFSET('Sanitation Data'!$D$28,0,10*ROW('Sanitation Data'!D23)))</f>
        <v/>
      </c>
      <c r="CL29" s="269" t="str">
        <f ca="true">+IF(OFFSET('Sanitation Data'!$D$29,0,10*ROW('Sanitation Data'!D23))="","",OFFSET('Sanitation Data'!$D$29,0,10*ROW('Sanitation Data'!D23)))</f>
        <v/>
      </c>
      <c r="CM29" s="269" t="str">
        <f ca="true">+IF(OFFSET('Sanitation Data'!$D$30,0,10*ROW('Sanitation Data'!D23))="","",OFFSET('Sanitation Data'!$D$30,0,10*ROW('Sanitation Data'!D23)))</f>
        <v/>
      </c>
      <c r="CN29" s="269" t="str">
        <f ca="true">+IF(OFFSET('Sanitation Data'!$D$31,0,10*ROW('Sanitation Data'!D23))="","",OFFSET('Sanitation Data'!$D$31,0,10*ROW('Sanitation Data'!D23)))</f>
        <v/>
      </c>
      <c r="CO29" s="269" t="str">
        <f ca="true">+IF(OFFSET('Sanitation Data'!$D$32,0,10*ROW('Sanitation Data'!D23))="","",OFFSET('Sanitation Data'!$D$32,0,10*ROW('Sanitation Data'!D23)))</f>
        <v/>
      </c>
      <c r="CP29" s="269" t="str">
        <f ca="true">+IF(OFFSET('Sanitation Data'!$E$28,0,10*ROW('Sanitation Data'!E23))="","",OFFSET('Sanitation Data'!$E$28,0,10*ROW('Sanitation Data'!E23)))</f>
        <v/>
      </c>
      <c r="CQ29" s="269" t="str">
        <f ca="true">+IF(OFFSET('Sanitation Data'!$E$29,0,10*ROW('Sanitation Data'!E23))="","",OFFSET('Sanitation Data'!$E$29,0,10*ROW('Sanitation Data'!E23)))</f>
        <v/>
      </c>
      <c r="CR29" s="269" t="str">
        <f ca="true">+IF(OFFSET('Sanitation Data'!$E$30,0,10*ROW('Sanitation Data'!E23))="","",OFFSET('Sanitation Data'!$E$30,0,10*ROW('Sanitation Data'!E23)))</f>
        <v/>
      </c>
      <c r="CS29" s="269" t="str">
        <f ca="true">+IF(OFFSET('Sanitation Data'!$E$31,0,10*ROW('Sanitation Data'!E23))="","",OFFSET('Sanitation Data'!$E$31,0,10*ROW('Sanitation Data'!E23)))</f>
        <v/>
      </c>
      <c r="CT29" s="269" t="str">
        <f ca="true">+IF(OFFSET('Sanitation Data'!$E$32,0,10*ROW('Sanitation Data'!E23))="","",OFFSET('Sanitation Data'!$E$32,0,10*ROW('Sanitation Data'!E23)))</f>
        <v/>
      </c>
      <c r="CU29" s="269" t="str">
        <f ca="true">+IF(OFFSET('Sanitation Data'!$F$28,0,10*ROW('Sanitation Data'!F23))="","",OFFSET('Sanitation Data'!$F$28,0,10*ROW('Sanitation Data'!F23)))</f>
        <v/>
      </c>
      <c r="CV29" s="269" t="str">
        <f ca="true">+IF(OFFSET('Sanitation Data'!$F$29,0,10*ROW('Sanitation Data'!F23))="","",OFFSET('Sanitation Data'!$F$29,0,10*ROW('Sanitation Data'!F23)))</f>
        <v/>
      </c>
      <c r="CW29" s="269" t="str">
        <f ca="true">+IF(OFFSET('Sanitation Data'!$F$30,0,10*ROW('Sanitation Data'!F23))="","",OFFSET('Sanitation Data'!$F$30,0,10*ROW('Sanitation Data'!F23)))</f>
        <v/>
      </c>
      <c r="CX29" s="269" t="str">
        <f ca="true">+IF(OFFSET('Sanitation Data'!$F$31,0,10*ROW('Sanitation Data'!F23))="","",OFFSET('Sanitation Data'!$F$31,0,10*ROW('Sanitation Data'!F23)))</f>
        <v/>
      </c>
      <c r="CY29" s="269" t="str">
        <f ca="true">+IF(OFFSET('Sanitation Data'!$F$32,0,10*ROW('Sanitation Data'!F23))="","",OFFSET('Sanitation Data'!$F$32,0,10*ROW('Sanitation Data'!F23)))</f>
        <v/>
      </c>
      <c r="CZ29" s="269" t="str">
        <f ca="true">+IF(OFFSET('Sanitation Data'!$G$28,0,10*ROW('Sanitation Data'!G23))="","",OFFSET('Sanitation Data'!$G$28,0,10*ROW('Sanitation Data'!G23)))</f>
        <v/>
      </c>
      <c r="DA29" s="269" t="str">
        <f ca="true">+IF(OFFSET('Sanitation Data'!$G$29,0,10*ROW('Sanitation Data'!G23))="","",OFFSET('Sanitation Data'!$G$29,0,10*ROW('Sanitation Data'!G23)))</f>
        <v/>
      </c>
      <c r="DB29" s="269" t="str">
        <f ca="true">+IF(OFFSET('Sanitation Data'!$G$30,0,10*ROW('Sanitation Data'!G23))="","",OFFSET('Sanitation Data'!$G$30,0,10*ROW('Sanitation Data'!G23)))</f>
        <v/>
      </c>
      <c r="DC29" s="269" t="str">
        <f ca="true">+IF(OFFSET('Sanitation Data'!$G$31,0,10*ROW('Sanitation Data'!G23))="","",OFFSET('Sanitation Data'!$G$31,0,10*ROW('Sanitation Data'!G23)))</f>
        <v/>
      </c>
      <c r="DD29" s="269" t="str">
        <f ca="true">+IF(OFFSET('Sanitation Data'!$G$32,0,10*ROW('Sanitation Data'!G23))="","",OFFSET('Sanitation Data'!$G$32,0,10*ROW('Sanitation Data'!G23)))</f>
        <v/>
      </c>
      <c r="DE29" s="269" t="str">
        <f ca="true">+IF(OFFSET('Sanitation Data'!$H$28,0,10*ROW('Sanitation Data'!H23))="","",OFFSET('Sanitation Data'!$H$28,0,10*ROW('Sanitation Data'!H23)))</f>
        <v/>
      </c>
      <c r="DF29" s="269" t="str">
        <f ca="true">+IF(OFFSET('Sanitation Data'!$H$29,0,10*ROW('Sanitation Data'!H23))="","",OFFSET('Sanitation Data'!$H$29,0,10*ROW('Sanitation Data'!H23)))</f>
        <v/>
      </c>
      <c r="DG29" s="269" t="str">
        <f ca="true">+IF(OFFSET('Sanitation Data'!$H$30,0,10*ROW('Sanitation Data'!H23))="","",OFFSET('Sanitation Data'!$H$30,0,10*ROW('Sanitation Data'!H23)))</f>
        <v/>
      </c>
      <c r="DH29" s="269" t="str">
        <f ca="true">+IF(OFFSET('Sanitation Data'!$H$31,0,10*ROW('Sanitation Data'!H23))="","",OFFSET('Sanitation Data'!$H$31,0,10*ROW('Sanitation Data'!H23)))</f>
        <v/>
      </c>
      <c r="DI29" s="269" t="str">
        <f ca="true">+IF(OFFSET('Sanitation Data'!$H$32,0,10*ROW('Sanitation Data'!H23))="","",OFFSET('Sanitation Data'!$H$32,0,10*ROW('Sanitation Data'!H23)))</f>
        <v/>
      </c>
      <c r="DJ29" s="269" t="str">
        <f ca="true">+IF(OFFSET('Sanitation Data'!$I$28,0,10*ROW('Sanitation Data'!I23))="","",OFFSET('Sanitation Data'!$I$28,0,10*ROW('Sanitation Data'!I23)))</f>
        <v/>
      </c>
      <c r="DK29" s="269" t="str">
        <f ca="true">+IF(OFFSET('Sanitation Data'!$I$29,0,10*ROW('Sanitation Data'!I23))="","",OFFSET('Sanitation Data'!$I$29,0,10*ROW('Sanitation Data'!I23)))</f>
        <v/>
      </c>
      <c r="DL29" s="269" t="str">
        <f ca="true">+IF(OFFSET('Sanitation Data'!$I$30,0,10*ROW('Sanitation Data'!I23))="","",OFFSET('Sanitation Data'!$I$30,0,10*ROW('Sanitation Data'!I23)))</f>
        <v/>
      </c>
      <c r="DM29" s="269" t="str">
        <f ca="true">+IF(OFFSET('Sanitation Data'!$I$31,0,10*ROW('Sanitation Data'!I23))="","",OFFSET('Sanitation Data'!$I$31,0,10*ROW('Sanitation Data'!I23)))</f>
        <v/>
      </c>
      <c r="DN29" s="269" t="str">
        <f ca="true">+IF(OFFSET('Sanitation Data'!$I$32,0,10*ROW('Sanitation Data'!I23))="","",OFFSET('Sanitation Data'!$I$32,0,10*ROW('Sanitation Data'!I23)))</f>
        <v/>
      </c>
      <c r="DO29" s="269" t="str">
        <f ca="true">+IF(OFFSET('Hygiene Data'!$D$11,0,10*ROW('Hygiene Data'!D23))="","",OFFSET('Hygiene Data'!$D$11,0,10*ROW('Hygiene Data'!D23)))</f>
        <v/>
      </c>
      <c r="DP29" s="269" t="str">
        <f ca="true">+IF(OFFSET('Hygiene Data'!$D$12,0,10*ROW('Hygiene Data'!D23))="","",OFFSET('Hygiene Data'!$D$12,0,10*ROW('Hygiene Data'!D23)))</f>
        <v/>
      </c>
      <c r="DQ29" s="269" t="str">
        <f ca="true">+IF(OFFSET('Hygiene Data'!$D$13,0,10*ROW('Hygiene Data'!D23))="","",OFFSET('Hygiene Data'!$D$13,0,10*ROW('Hygiene Data'!D23)))</f>
        <v/>
      </c>
      <c r="DR29" s="269" t="str">
        <f ca="true">+IF(OFFSET('Hygiene Data'!$E$11,0,10*ROW('Hygiene Data'!E23))="","",OFFSET('Hygiene Data'!$E$11,0,10*ROW('Hygiene Data'!E23)))</f>
        <v/>
      </c>
      <c r="DS29" s="269" t="str">
        <f ca="true">+IF(OFFSET('Hygiene Data'!$E$12,0,10*ROW('Hygiene Data'!E23))="","",OFFSET('Hygiene Data'!$E$12,0,10*ROW('Hygiene Data'!E23)))</f>
        <v/>
      </c>
      <c r="DT29" s="269" t="str">
        <f ca="true">+IF(OFFSET('Hygiene Data'!$E$13,0,10*ROW('Hygiene Data'!E23))="","",OFFSET('Hygiene Data'!$E$13,0,10*ROW('Hygiene Data'!E23)))</f>
        <v/>
      </c>
      <c r="DU29" s="269" t="str">
        <f ca="true">+IF(OFFSET('Hygiene Data'!$F$11,0,10*ROW('Hygiene Data'!F23))="","",OFFSET('Hygiene Data'!$F$11,0,10*ROW('Hygiene Data'!F23)))</f>
        <v/>
      </c>
      <c r="DV29" s="269" t="str">
        <f ca="true">+IF(OFFSET('Hygiene Data'!$F$12,0,10*ROW('Hygiene Data'!F23))="","",OFFSET('Hygiene Data'!$F$12,0,10*ROW('Hygiene Data'!F23)))</f>
        <v/>
      </c>
      <c r="DW29" s="269" t="str">
        <f ca="true">+IF(OFFSET('Hygiene Data'!$F$13,0,10*ROW('Hygiene Data'!F23))="","",OFFSET('Hygiene Data'!$F$13,0,10*ROW('Hygiene Data'!F23)))</f>
        <v/>
      </c>
      <c r="DX29" s="269" t="str">
        <f ca="true">+IF(OFFSET('Hygiene Data'!$G$11,0,10*ROW('Hygiene Data'!G23))="","",OFFSET('Hygiene Data'!$G$11,0,10*ROW('Hygiene Data'!G23)))</f>
        <v/>
      </c>
      <c r="DY29" s="269" t="str">
        <f ca="true">+IF(OFFSET('Hygiene Data'!$G$12,0,10*ROW('Hygiene Data'!G23))="","",OFFSET('Hygiene Data'!$G$12,0,10*ROW('Hygiene Data'!G23)))</f>
        <v/>
      </c>
      <c r="DZ29" s="269" t="str">
        <f ca="true">+IF(OFFSET('Hygiene Data'!$G$13,0,10*ROW('Hygiene Data'!G23))="","",OFFSET('Hygiene Data'!$G$13,0,10*ROW('Hygiene Data'!G23)))</f>
        <v/>
      </c>
      <c r="EA29" s="269" t="str">
        <f ca="true">+IF(OFFSET('Hygiene Data'!$H$11,0,10*ROW('Hygiene Data'!H23))="","",OFFSET('Hygiene Data'!$H$11,0,10*ROW('Hygiene Data'!H23)))</f>
        <v/>
      </c>
      <c r="EB29" s="269" t="str">
        <f ca="true">+IF(OFFSET('Hygiene Data'!$H$12,0,10*ROW('Hygiene Data'!H23))="","",OFFSET('Hygiene Data'!$H$12,0,10*ROW('Hygiene Data'!H23)))</f>
        <v/>
      </c>
      <c r="EC29" s="269" t="str">
        <f ca="true">+IF(OFFSET('Hygiene Data'!$H$13,0,10*ROW('Hygiene Data'!H23))="","",OFFSET('Hygiene Data'!$H$13,0,10*ROW('Hygiene Data'!H23)))</f>
        <v/>
      </c>
      <c r="ED29" s="269" t="str">
        <f ca="true">+IF(OFFSET('Hygiene Data'!$I$11,0,10*ROW('Hygiene Data'!I23))="","",OFFSET('Hygiene Data'!$I$11,0,10*ROW('Hygiene Data'!I23)))</f>
        <v/>
      </c>
      <c r="EE29" s="269" t="str">
        <f ca="true">+IF(OFFSET('Hygiene Data'!$I$12,0,10*ROW('Hygiene Data'!I23))="","",OFFSET('Hygiene Data'!$I$12,0,10*ROW('Hygiene Data'!I23)))</f>
        <v/>
      </c>
      <c r="EF29" s="269"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25" t="str">
        <f t="shared" ca="true" si="0"/>
        <v/>
      </c>
      <c r="D30" s="82"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2"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2"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2"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2"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2"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2"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2"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2"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2"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2"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2"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2"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2"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2"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2"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2"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2"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3"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3"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3"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3"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3"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3"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3"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3"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3"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3"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3"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3"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3"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3"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3"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3"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3"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3"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3"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3"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3"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3"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3"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3"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3"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3"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3"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3"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3"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3"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4"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4"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4"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4"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4"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4"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4"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4"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4"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4"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4"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4"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4"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4"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4"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4"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4"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4"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9"/>
      <c r="BS30" s="269" t="str">
        <f ca="true">+IF(OFFSET('Water Data'!$D$27,0,10*ROW('Water Data'!D24))="","",OFFSET('Water Data'!$D$27,0,10*ROW('Water Data'!D24)))</f>
        <v/>
      </c>
      <c r="BT30" s="269" t="str">
        <f ca="true">+IF(OFFSET('Water Data'!$D$28,0,10*ROW('Water Data'!D24))="","",OFFSET('Water Data'!$D$28,0,10*ROW('Water Data'!D24)))</f>
        <v/>
      </c>
      <c r="BU30" s="269" t="str">
        <f ca="true">+IF(OFFSET('Water Data'!$D$29,0,10*ROW('Water Data'!D24))="","",OFFSET('Water Data'!$D$29,0,10*ROW('Water Data'!D24)))</f>
        <v/>
      </c>
      <c r="BV30" s="269" t="str">
        <f ca="true">+IF(OFFSET('Water Data'!$E$27,0,10*ROW('Water Data'!E24))="","",OFFSET('Water Data'!$E$27,0,10*ROW('Water Data'!E24)))</f>
        <v/>
      </c>
      <c r="BW30" s="269" t="str">
        <f ca="true">+IF(OFFSET('Water Data'!$E$28,0,10*ROW('Water Data'!E24))="","",OFFSET('Water Data'!$E$28,0,10*ROW('Water Data'!E24)))</f>
        <v/>
      </c>
      <c r="BX30" s="269" t="str">
        <f ca="true">+IF(OFFSET('Water Data'!$E$29,0,10*ROW('Water Data'!E24))="","",OFFSET('Water Data'!$E$29,0,10*ROW('Water Data'!E24)))</f>
        <v/>
      </c>
      <c r="BY30" s="269" t="str">
        <f ca="true">+IF(OFFSET('Water Data'!$F$27,0,10*ROW('Water Data'!F24))="","",OFFSET('Water Data'!$F$27,0,10*ROW('Water Data'!F24)))</f>
        <v/>
      </c>
      <c r="BZ30" s="269" t="str">
        <f ca="true">+IF(OFFSET('Water Data'!$F$28,0,10*ROW('Water Data'!F24))="","",OFFSET('Water Data'!$F$28,0,10*ROW('Water Data'!F24)))</f>
        <v/>
      </c>
      <c r="CA30" s="269" t="str">
        <f ca="true">+IF(OFFSET('Water Data'!$F$29,0,10*ROW('Water Data'!F24))="","",OFFSET('Water Data'!$F$29,0,10*ROW('Water Data'!F24)))</f>
        <v/>
      </c>
      <c r="CB30" s="269" t="str">
        <f ca="true">+IF(OFFSET('Water Data'!$G$27,0,10*ROW('Water Data'!G24))="","",OFFSET('Water Data'!$G$27,0,10*ROW('Water Data'!G24)))</f>
        <v/>
      </c>
      <c r="CC30" s="269" t="str">
        <f ca="true">+IF(OFFSET('Water Data'!$G$28,0,10*ROW('Water Data'!G24))="","",OFFSET('Water Data'!$G$28,0,10*ROW('Water Data'!G24)))</f>
        <v/>
      </c>
      <c r="CD30" s="269" t="str">
        <f ca="true">+IF(OFFSET('Water Data'!$G$29,0,10*ROW('Water Data'!G24))="","",OFFSET('Water Data'!$G$29,0,10*ROW('Water Data'!G24)))</f>
        <v/>
      </c>
      <c r="CE30" s="269" t="str">
        <f ca="true">+IF(OFFSET('Water Data'!$H$27,0,10*ROW('Water Data'!H24))="","",OFFSET('Water Data'!$H$27,0,10*ROW('Water Data'!H24)))</f>
        <v/>
      </c>
      <c r="CF30" s="269" t="str">
        <f ca="true">+IF(OFFSET('Water Data'!$H$28,0,10*ROW('Water Data'!H24))="","",OFFSET('Water Data'!$H$28,0,10*ROW('Water Data'!H24)))</f>
        <v/>
      </c>
      <c r="CG30" s="269" t="str">
        <f ca="true">+IF(OFFSET('Water Data'!$H$29,0,10*ROW('Water Data'!H24))="","",OFFSET('Water Data'!$H$29,0,10*ROW('Water Data'!H24)))</f>
        <v/>
      </c>
      <c r="CH30" s="269" t="str">
        <f ca="true">+IF(OFFSET('Water Data'!$I$27,0,10*ROW('Water Data'!I24))="","",OFFSET('Water Data'!$I$27,0,10*ROW('Water Data'!I24)))</f>
        <v/>
      </c>
      <c r="CI30" s="269" t="str">
        <f ca="true">+IF(OFFSET('Water Data'!$I$28,0,10*ROW('Water Data'!I24))="","",OFFSET('Water Data'!$I$28,0,10*ROW('Water Data'!I24)))</f>
        <v/>
      </c>
      <c r="CJ30" s="269" t="str">
        <f ca="true">+IF(OFFSET('Water Data'!$I$29,0,10*ROW('Water Data'!I24))="","",OFFSET('Water Data'!$I$29,0,10*ROW('Water Data'!I24)))</f>
        <v/>
      </c>
      <c r="CK30" s="269" t="str">
        <f ca="true">+IF(OFFSET('Sanitation Data'!$D$28,0,10*ROW('Sanitation Data'!D24))="","",OFFSET('Sanitation Data'!$D$28,0,10*ROW('Sanitation Data'!D24)))</f>
        <v/>
      </c>
      <c r="CL30" s="269" t="str">
        <f ca="true">+IF(OFFSET('Sanitation Data'!$D$29,0,10*ROW('Sanitation Data'!D24))="","",OFFSET('Sanitation Data'!$D$29,0,10*ROW('Sanitation Data'!D24)))</f>
        <v/>
      </c>
      <c r="CM30" s="269" t="str">
        <f ca="true">+IF(OFFSET('Sanitation Data'!$D$30,0,10*ROW('Sanitation Data'!D24))="","",OFFSET('Sanitation Data'!$D$30,0,10*ROW('Sanitation Data'!D24)))</f>
        <v/>
      </c>
      <c r="CN30" s="269" t="str">
        <f ca="true">+IF(OFFSET('Sanitation Data'!$D$31,0,10*ROW('Sanitation Data'!D24))="","",OFFSET('Sanitation Data'!$D$31,0,10*ROW('Sanitation Data'!D24)))</f>
        <v/>
      </c>
      <c r="CO30" s="269" t="str">
        <f ca="true">+IF(OFFSET('Sanitation Data'!$D$32,0,10*ROW('Sanitation Data'!D24))="","",OFFSET('Sanitation Data'!$D$32,0,10*ROW('Sanitation Data'!D24)))</f>
        <v/>
      </c>
      <c r="CP30" s="269" t="str">
        <f ca="true">+IF(OFFSET('Sanitation Data'!$E$28,0,10*ROW('Sanitation Data'!E24))="","",OFFSET('Sanitation Data'!$E$28,0,10*ROW('Sanitation Data'!E24)))</f>
        <v/>
      </c>
      <c r="CQ30" s="269" t="str">
        <f ca="true">+IF(OFFSET('Sanitation Data'!$E$29,0,10*ROW('Sanitation Data'!E24))="","",OFFSET('Sanitation Data'!$E$29,0,10*ROW('Sanitation Data'!E24)))</f>
        <v/>
      </c>
      <c r="CR30" s="269" t="str">
        <f ca="true">+IF(OFFSET('Sanitation Data'!$E$30,0,10*ROW('Sanitation Data'!E24))="","",OFFSET('Sanitation Data'!$E$30,0,10*ROW('Sanitation Data'!E24)))</f>
        <v/>
      </c>
      <c r="CS30" s="269" t="str">
        <f ca="true">+IF(OFFSET('Sanitation Data'!$E$31,0,10*ROW('Sanitation Data'!E24))="","",OFFSET('Sanitation Data'!$E$31,0,10*ROW('Sanitation Data'!E24)))</f>
        <v/>
      </c>
      <c r="CT30" s="269" t="str">
        <f ca="true">+IF(OFFSET('Sanitation Data'!$E$32,0,10*ROW('Sanitation Data'!E24))="","",OFFSET('Sanitation Data'!$E$32,0,10*ROW('Sanitation Data'!E24)))</f>
        <v/>
      </c>
      <c r="CU30" s="269" t="str">
        <f ca="true">+IF(OFFSET('Sanitation Data'!$F$28,0,10*ROW('Sanitation Data'!F24))="","",OFFSET('Sanitation Data'!$F$28,0,10*ROW('Sanitation Data'!F24)))</f>
        <v/>
      </c>
      <c r="CV30" s="269" t="str">
        <f ca="true">+IF(OFFSET('Sanitation Data'!$F$29,0,10*ROW('Sanitation Data'!F24))="","",OFFSET('Sanitation Data'!$F$29,0,10*ROW('Sanitation Data'!F24)))</f>
        <v/>
      </c>
      <c r="CW30" s="269" t="str">
        <f ca="true">+IF(OFFSET('Sanitation Data'!$F$30,0,10*ROW('Sanitation Data'!F24))="","",OFFSET('Sanitation Data'!$F$30,0,10*ROW('Sanitation Data'!F24)))</f>
        <v/>
      </c>
      <c r="CX30" s="269" t="str">
        <f ca="true">+IF(OFFSET('Sanitation Data'!$F$31,0,10*ROW('Sanitation Data'!F24))="","",OFFSET('Sanitation Data'!$F$31,0,10*ROW('Sanitation Data'!F24)))</f>
        <v/>
      </c>
      <c r="CY30" s="269" t="str">
        <f ca="true">+IF(OFFSET('Sanitation Data'!$F$32,0,10*ROW('Sanitation Data'!F24))="","",OFFSET('Sanitation Data'!$F$32,0,10*ROW('Sanitation Data'!F24)))</f>
        <v/>
      </c>
      <c r="CZ30" s="269" t="str">
        <f ca="true">+IF(OFFSET('Sanitation Data'!$G$28,0,10*ROW('Sanitation Data'!G24))="","",OFFSET('Sanitation Data'!$G$28,0,10*ROW('Sanitation Data'!G24)))</f>
        <v/>
      </c>
      <c r="DA30" s="269" t="str">
        <f ca="true">+IF(OFFSET('Sanitation Data'!$G$29,0,10*ROW('Sanitation Data'!G24))="","",OFFSET('Sanitation Data'!$G$29,0,10*ROW('Sanitation Data'!G24)))</f>
        <v/>
      </c>
      <c r="DB30" s="269" t="str">
        <f ca="true">+IF(OFFSET('Sanitation Data'!$G$30,0,10*ROW('Sanitation Data'!G24))="","",OFFSET('Sanitation Data'!$G$30,0,10*ROW('Sanitation Data'!G24)))</f>
        <v/>
      </c>
      <c r="DC30" s="269" t="str">
        <f ca="true">+IF(OFFSET('Sanitation Data'!$G$31,0,10*ROW('Sanitation Data'!G24))="","",OFFSET('Sanitation Data'!$G$31,0,10*ROW('Sanitation Data'!G24)))</f>
        <v/>
      </c>
      <c r="DD30" s="269" t="str">
        <f ca="true">+IF(OFFSET('Sanitation Data'!$G$32,0,10*ROW('Sanitation Data'!G24))="","",OFFSET('Sanitation Data'!$G$32,0,10*ROW('Sanitation Data'!G24)))</f>
        <v/>
      </c>
      <c r="DE30" s="269" t="str">
        <f ca="true">+IF(OFFSET('Sanitation Data'!$H$28,0,10*ROW('Sanitation Data'!H24))="","",OFFSET('Sanitation Data'!$H$28,0,10*ROW('Sanitation Data'!H24)))</f>
        <v/>
      </c>
      <c r="DF30" s="269" t="str">
        <f ca="true">+IF(OFFSET('Sanitation Data'!$H$29,0,10*ROW('Sanitation Data'!H24))="","",OFFSET('Sanitation Data'!$H$29,0,10*ROW('Sanitation Data'!H24)))</f>
        <v/>
      </c>
      <c r="DG30" s="269" t="str">
        <f ca="true">+IF(OFFSET('Sanitation Data'!$H$30,0,10*ROW('Sanitation Data'!H24))="","",OFFSET('Sanitation Data'!$H$30,0,10*ROW('Sanitation Data'!H24)))</f>
        <v/>
      </c>
      <c r="DH30" s="269" t="str">
        <f ca="true">+IF(OFFSET('Sanitation Data'!$H$31,0,10*ROW('Sanitation Data'!H24))="","",OFFSET('Sanitation Data'!$H$31,0,10*ROW('Sanitation Data'!H24)))</f>
        <v/>
      </c>
      <c r="DI30" s="269" t="str">
        <f ca="true">+IF(OFFSET('Sanitation Data'!$H$32,0,10*ROW('Sanitation Data'!H24))="","",OFFSET('Sanitation Data'!$H$32,0,10*ROW('Sanitation Data'!H24)))</f>
        <v/>
      </c>
      <c r="DJ30" s="269" t="str">
        <f ca="true">+IF(OFFSET('Sanitation Data'!$I$28,0,10*ROW('Sanitation Data'!I24))="","",OFFSET('Sanitation Data'!$I$28,0,10*ROW('Sanitation Data'!I24)))</f>
        <v/>
      </c>
      <c r="DK30" s="269" t="str">
        <f ca="true">+IF(OFFSET('Sanitation Data'!$I$29,0,10*ROW('Sanitation Data'!I24))="","",OFFSET('Sanitation Data'!$I$29,0,10*ROW('Sanitation Data'!I24)))</f>
        <v/>
      </c>
      <c r="DL30" s="269" t="str">
        <f ca="true">+IF(OFFSET('Sanitation Data'!$I$30,0,10*ROW('Sanitation Data'!I24))="","",OFFSET('Sanitation Data'!$I$30,0,10*ROW('Sanitation Data'!I24)))</f>
        <v/>
      </c>
      <c r="DM30" s="269" t="str">
        <f ca="true">+IF(OFFSET('Sanitation Data'!$I$31,0,10*ROW('Sanitation Data'!I24))="","",OFFSET('Sanitation Data'!$I$31,0,10*ROW('Sanitation Data'!I24)))</f>
        <v/>
      </c>
      <c r="DN30" s="269" t="str">
        <f ca="true">+IF(OFFSET('Sanitation Data'!$I$32,0,10*ROW('Sanitation Data'!I24))="","",OFFSET('Sanitation Data'!$I$32,0,10*ROW('Sanitation Data'!I24)))</f>
        <v/>
      </c>
      <c r="DO30" s="269" t="str">
        <f ca="true">+IF(OFFSET('Hygiene Data'!$D$11,0,10*ROW('Hygiene Data'!D24))="","",OFFSET('Hygiene Data'!$D$11,0,10*ROW('Hygiene Data'!D24)))</f>
        <v/>
      </c>
      <c r="DP30" s="269" t="str">
        <f ca="true">+IF(OFFSET('Hygiene Data'!$D$12,0,10*ROW('Hygiene Data'!D24))="","",OFFSET('Hygiene Data'!$D$12,0,10*ROW('Hygiene Data'!D24)))</f>
        <v/>
      </c>
      <c r="DQ30" s="269" t="str">
        <f ca="true">+IF(OFFSET('Hygiene Data'!$D$13,0,10*ROW('Hygiene Data'!D24))="","",OFFSET('Hygiene Data'!$D$13,0,10*ROW('Hygiene Data'!D24)))</f>
        <v/>
      </c>
      <c r="DR30" s="269" t="str">
        <f ca="true">+IF(OFFSET('Hygiene Data'!$E$11,0,10*ROW('Hygiene Data'!E24))="","",OFFSET('Hygiene Data'!$E$11,0,10*ROW('Hygiene Data'!E24)))</f>
        <v/>
      </c>
      <c r="DS30" s="269" t="str">
        <f ca="true">+IF(OFFSET('Hygiene Data'!$E$12,0,10*ROW('Hygiene Data'!E24))="","",OFFSET('Hygiene Data'!$E$12,0,10*ROW('Hygiene Data'!E24)))</f>
        <v/>
      </c>
      <c r="DT30" s="269" t="str">
        <f ca="true">+IF(OFFSET('Hygiene Data'!$E$13,0,10*ROW('Hygiene Data'!E24))="","",OFFSET('Hygiene Data'!$E$13,0,10*ROW('Hygiene Data'!E24)))</f>
        <v/>
      </c>
      <c r="DU30" s="269" t="str">
        <f ca="true">+IF(OFFSET('Hygiene Data'!$F$11,0,10*ROW('Hygiene Data'!F24))="","",OFFSET('Hygiene Data'!$F$11,0,10*ROW('Hygiene Data'!F24)))</f>
        <v/>
      </c>
      <c r="DV30" s="269" t="str">
        <f ca="true">+IF(OFFSET('Hygiene Data'!$F$12,0,10*ROW('Hygiene Data'!F24))="","",OFFSET('Hygiene Data'!$F$12,0,10*ROW('Hygiene Data'!F24)))</f>
        <v/>
      </c>
      <c r="DW30" s="269" t="str">
        <f ca="true">+IF(OFFSET('Hygiene Data'!$F$13,0,10*ROW('Hygiene Data'!F24))="","",OFFSET('Hygiene Data'!$F$13,0,10*ROW('Hygiene Data'!F24)))</f>
        <v/>
      </c>
      <c r="DX30" s="269" t="str">
        <f ca="true">+IF(OFFSET('Hygiene Data'!$G$11,0,10*ROW('Hygiene Data'!G24))="","",OFFSET('Hygiene Data'!$G$11,0,10*ROW('Hygiene Data'!G24)))</f>
        <v/>
      </c>
      <c r="DY30" s="269" t="str">
        <f ca="true">+IF(OFFSET('Hygiene Data'!$G$12,0,10*ROW('Hygiene Data'!G24))="","",OFFSET('Hygiene Data'!$G$12,0,10*ROW('Hygiene Data'!G24)))</f>
        <v/>
      </c>
      <c r="DZ30" s="269" t="str">
        <f ca="true">+IF(OFFSET('Hygiene Data'!$G$13,0,10*ROW('Hygiene Data'!G24))="","",OFFSET('Hygiene Data'!$G$13,0,10*ROW('Hygiene Data'!G24)))</f>
        <v/>
      </c>
      <c r="EA30" s="269" t="str">
        <f ca="true">+IF(OFFSET('Hygiene Data'!$H$11,0,10*ROW('Hygiene Data'!H24))="","",OFFSET('Hygiene Data'!$H$11,0,10*ROW('Hygiene Data'!H24)))</f>
        <v/>
      </c>
      <c r="EB30" s="269" t="str">
        <f ca="true">+IF(OFFSET('Hygiene Data'!$H$12,0,10*ROW('Hygiene Data'!H24))="","",OFFSET('Hygiene Data'!$H$12,0,10*ROW('Hygiene Data'!H24)))</f>
        <v/>
      </c>
      <c r="EC30" s="269" t="str">
        <f ca="true">+IF(OFFSET('Hygiene Data'!$H$13,0,10*ROW('Hygiene Data'!H24))="","",OFFSET('Hygiene Data'!$H$13,0,10*ROW('Hygiene Data'!H24)))</f>
        <v/>
      </c>
      <c r="ED30" s="269" t="str">
        <f ca="true">+IF(OFFSET('Hygiene Data'!$I$11,0,10*ROW('Hygiene Data'!I24))="","",OFFSET('Hygiene Data'!$I$11,0,10*ROW('Hygiene Data'!I24)))</f>
        <v/>
      </c>
      <c r="EE30" s="269" t="str">
        <f ca="true">+IF(OFFSET('Hygiene Data'!$I$12,0,10*ROW('Hygiene Data'!I24))="","",OFFSET('Hygiene Data'!$I$12,0,10*ROW('Hygiene Data'!I24)))</f>
        <v/>
      </c>
      <c r="EF30" s="269"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25" t="str">
        <f t="shared" ca="true" si="0"/>
        <v/>
      </c>
      <c r="D31" s="82"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2"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2"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2"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2"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2"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2"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2"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2"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2"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2"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2"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2"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2"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2"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2"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2"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2"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3"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3"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3"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3"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3"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3"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3"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3"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3"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3"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3"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3"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3"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3"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3"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3"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3"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3"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3"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3"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3"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3"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3"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3"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3"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3"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3"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3"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3"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3"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4"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4"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4"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4"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4"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4"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4"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4"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4"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4"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4"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4"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4"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4"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4"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4"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4"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4"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9"/>
      <c r="BS31" s="269" t="str">
        <f ca="true">+IF(OFFSET('Water Data'!$D$27,0,10*ROW('Water Data'!D25))="","",OFFSET('Water Data'!$D$27,0,10*ROW('Water Data'!D25)))</f>
        <v/>
      </c>
      <c r="BT31" s="269" t="str">
        <f ca="true">+IF(OFFSET('Water Data'!$D$28,0,10*ROW('Water Data'!D25))="","",OFFSET('Water Data'!$D$28,0,10*ROW('Water Data'!D25)))</f>
        <v/>
      </c>
      <c r="BU31" s="269" t="str">
        <f ca="true">+IF(OFFSET('Water Data'!$D$29,0,10*ROW('Water Data'!D25))="","",OFFSET('Water Data'!$D$29,0,10*ROW('Water Data'!D25)))</f>
        <v/>
      </c>
      <c r="BV31" s="269" t="str">
        <f ca="true">+IF(OFFSET('Water Data'!$E$27,0,10*ROW('Water Data'!E25))="","",OFFSET('Water Data'!$E$27,0,10*ROW('Water Data'!E25)))</f>
        <v/>
      </c>
      <c r="BW31" s="269" t="str">
        <f ca="true">+IF(OFFSET('Water Data'!$E$28,0,10*ROW('Water Data'!E25))="","",OFFSET('Water Data'!$E$28,0,10*ROW('Water Data'!E25)))</f>
        <v/>
      </c>
      <c r="BX31" s="269" t="str">
        <f ca="true">+IF(OFFSET('Water Data'!$E$29,0,10*ROW('Water Data'!E25))="","",OFFSET('Water Data'!$E$29,0,10*ROW('Water Data'!E25)))</f>
        <v/>
      </c>
      <c r="BY31" s="269" t="str">
        <f ca="true">+IF(OFFSET('Water Data'!$F$27,0,10*ROW('Water Data'!F25))="","",OFFSET('Water Data'!$F$27,0,10*ROW('Water Data'!F25)))</f>
        <v/>
      </c>
      <c r="BZ31" s="269" t="str">
        <f ca="true">+IF(OFFSET('Water Data'!$F$28,0,10*ROW('Water Data'!F25))="","",OFFSET('Water Data'!$F$28,0,10*ROW('Water Data'!F25)))</f>
        <v/>
      </c>
      <c r="CA31" s="269" t="str">
        <f ca="true">+IF(OFFSET('Water Data'!$F$29,0,10*ROW('Water Data'!F25))="","",OFFSET('Water Data'!$F$29,0,10*ROW('Water Data'!F25)))</f>
        <v/>
      </c>
      <c r="CB31" s="269" t="str">
        <f ca="true">+IF(OFFSET('Water Data'!$G$27,0,10*ROW('Water Data'!G25))="","",OFFSET('Water Data'!$G$27,0,10*ROW('Water Data'!G25)))</f>
        <v/>
      </c>
      <c r="CC31" s="269" t="str">
        <f ca="true">+IF(OFFSET('Water Data'!$G$28,0,10*ROW('Water Data'!G25))="","",OFFSET('Water Data'!$G$28,0,10*ROW('Water Data'!G25)))</f>
        <v/>
      </c>
      <c r="CD31" s="269" t="str">
        <f ca="true">+IF(OFFSET('Water Data'!$G$29,0,10*ROW('Water Data'!G25))="","",OFFSET('Water Data'!$G$29,0,10*ROW('Water Data'!G25)))</f>
        <v/>
      </c>
      <c r="CE31" s="269" t="str">
        <f ca="true">+IF(OFFSET('Water Data'!$H$27,0,10*ROW('Water Data'!H25))="","",OFFSET('Water Data'!$H$27,0,10*ROW('Water Data'!H25)))</f>
        <v/>
      </c>
      <c r="CF31" s="269" t="str">
        <f ca="true">+IF(OFFSET('Water Data'!$H$28,0,10*ROW('Water Data'!H25))="","",OFFSET('Water Data'!$H$28,0,10*ROW('Water Data'!H25)))</f>
        <v/>
      </c>
      <c r="CG31" s="269" t="str">
        <f ca="true">+IF(OFFSET('Water Data'!$H$29,0,10*ROW('Water Data'!H25))="","",OFFSET('Water Data'!$H$29,0,10*ROW('Water Data'!H25)))</f>
        <v/>
      </c>
      <c r="CH31" s="269" t="str">
        <f ca="true">+IF(OFFSET('Water Data'!$I$27,0,10*ROW('Water Data'!I25))="","",OFFSET('Water Data'!$I$27,0,10*ROW('Water Data'!I25)))</f>
        <v/>
      </c>
      <c r="CI31" s="269" t="str">
        <f ca="true">+IF(OFFSET('Water Data'!$I$28,0,10*ROW('Water Data'!I25))="","",OFFSET('Water Data'!$I$28,0,10*ROW('Water Data'!I25)))</f>
        <v/>
      </c>
      <c r="CJ31" s="269" t="str">
        <f ca="true">+IF(OFFSET('Water Data'!$I$29,0,10*ROW('Water Data'!I25))="","",OFFSET('Water Data'!$I$29,0,10*ROW('Water Data'!I25)))</f>
        <v/>
      </c>
      <c r="CK31" s="269" t="str">
        <f ca="true">+IF(OFFSET('Sanitation Data'!$D$28,0,10*ROW('Sanitation Data'!D25))="","",OFFSET('Sanitation Data'!$D$28,0,10*ROW('Sanitation Data'!D25)))</f>
        <v/>
      </c>
      <c r="CL31" s="269" t="str">
        <f ca="true">+IF(OFFSET('Sanitation Data'!$D$29,0,10*ROW('Sanitation Data'!D25))="","",OFFSET('Sanitation Data'!$D$29,0,10*ROW('Sanitation Data'!D25)))</f>
        <v/>
      </c>
      <c r="CM31" s="269" t="str">
        <f ca="true">+IF(OFFSET('Sanitation Data'!$D$30,0,10*ROW('Sanitation Data'!D25))="","",OFFSET('Sanitation Data'!$D$30,0,10*ROW('Sanitation Data'!D25)))</f>
        <v/>
      </c>
      <c r="CN31" s="269" t="str">
        <f ca="true">+IF(OFFSET('Sanitation Data'!$D$31,0,10*ROW('Sanitation Data'!D25))="","",OFFSET('Sanitation Data'!$D$31,0,10*ROW('Sanitation Data'!D25)))</f>
        <v/>
      </c>
      <c r="CO31" s="269" t="str">
        <f ca="true">+IF(OFFSET('Sanitation Data'!$D$32,0,10*ROW('Sanitation Data'!D25))="","",OFFSET('Sanitation Data'!$D$32,0,10*ROW('Sanitation Data'!D25)))</f>
        <v/>
      </c>
      <c r="CP31" s="269" t="str">
        <f ca="true">+IF(OFFSET('Sanitation Data'!$E$28,0,10*ROW('Sanitation Data'!E25))="","",OFFSET('Sanitation Data'!$E$28,0,10*ROW('Sanitation Data'!E25)))</f>
        <v/>
      </c>
      <c r="CQ31" s="269" t="str">
        <f ca="true">+IF(OFFSET('Sanitation Data'!$E$29,0,10*ROW('Sanitation Data'!E25))="","",OFFSET('Sanitation Data'!$E$29,0,10*ROW('Sanitation Data'!E25)))</f>
        <v/>
      </c>
      <c r="CR31" s="269" t="str">
        <f ca="true">+IF(OFFSET('Sanitation Data'!$E$30,0,10*ROW('Sanitation Data'!E25))="","",OFFSET('Sanitation Data'!$E$30,0,10*ROW('Sanitation Data'!E25)))</f>
        <v/>
      </c>
      <c r="CS31" s="269" t="str">
        <f ca="true">+IF(OFFSET('Sanitation Data'!$E$31,0,10*ROW('Sanitation Data'!E25))="","",OFFSET('Sanitation Data'!$E$31,0,10*ROW('Sanitation Data'!E25)))</f>
        <v/>
      </c>
      <c r="CT31" s="269" t="str">
        <f ca="true">+IF(OFFSET('Sanitation Data'!$E$32,0,10*ROW('Sanitation Data'!E25))="","",OFFSET('Sanitation Data'!$E$32,0,10*ROW('Sanitation Data'!E25)))</f>
        <v/>
      </c>
      <c r="CU31" s="269" t="str">
        <f ca="true">+IF(OFFSET('Sanitation Data'!$F$28,0,10*ROW('Sanitation Data'!F25))="","",OFFSET('Sanitation Data'!$F$28,0,10*ROW('Sanitation Data'!F25)))</f>
        <v/>
      </c>
      <c r="CV31" s="269" t="str">
        <f ca="true">+IF(OFFSET('Sanitation Data'!$F$29,0,10*ROW('Sanitation Data'!F25))="","",OFFSET('Sanitation Data'!$F$29,0,10*ROW('Sanitation Data'!F25)))</f>
        <v/>
      </c>
      <c r="CW31" s="269" t="str">
        <f ca="true">+IF(OFFSET('Sanitation Data'!$F$30,0,10*ROW('Sanitation Data'!F25))="","",OFFSET('Sanitation Data'!$F$30,0,10*ROW('Sanitation Data'!F25)))</f>
        <v/>
      </c>
      <c r="CX31" s="269" t="str">
        <f ca="true">+IF(OFFSET('Sanitation Data'!$F$31,0,10*ROW('Sanitation Data'!F25))="","",OFFSET('Sanitation Data'!$F$31,0,10*ROW('Sanitation Data'!F25)))</f>
        <v/>
      </c>
      <c r="CY31" s="269" t="str">
        <f ca="true">+IF(OFFSET('Sanitation Data'!$F$32,0,10*ROW('Sanitation Data'!F25))="","",OFFSET('Sanitation Data'!$F$32,0,10*ROW('Sanitation Data'!F25)))</f>
        <v/>
      </c>
      <c r="CZ31" s="269" t="str">
        <f ca="true">+IF(OFFSET('Sanitation Data'!$G$28,0,10*ROW('Sanitation Data'!G25))="","",OFFSET('Sanitation Data'!$G$28,0,10*ROW('Sanitation Data'!G25)))</f>
        <v/>
      </c>
      <c r="DA31" s="269" t="str">
        <f ca="true">+IF(OFFSET('Sanitation Data'!$G$29,0,10*ROW('Sanitation Data'!G25))="","",OFFSET('Sanitation Data'!$G$29,0,10*ROW('Sanitation Data'!G25)))</f>
        <v/>
      </c>
      <c r="DB31" s="269" t="str">
        <f ca="true">+IF(OFFSET('Sanitation Data'!$G$30,0,10*ROW('Sanitation Data'!G25))="","",OFFSET('Sanitation Data'!$G$30,0,10*ROW('Sanitation Data'!G25)))</f>
        <v/>
      </c>
      <c r="DC31" s="269" t="str">
        <f ca="true">+IF(OFFSET('Sanitation Data'!$G$31,0,10*ROW('Sanitation Data'!G25))="","",OFFSET('Sanitation Data'!$G$31,0,10*ROW('Sanitation Data'!G25)))</f>
        <v/>
      </c>
      <c r="DD31" s="269" t="str">
        <f ca="true">+IF(OFFSET('Sanitation Data'!$G$32,0,10*ROW('Sanitation Data'!G25))="","",OFFSET('Sanitation Data'!$G$32,0,10*ROW('Sanitation Data'!G25)))</f>
        <v/>
      </c>
      <c r="DE31" s="269" t="str">
        <f ca="true">+IF(OFFSET('Sanitation Data'!$H$28,0,10*ROW('Sanitation Data'!H25))="","",OFFSET('Sanitation Data'!$H$28,0,10*ROW('Sanitation Data'!H25)))</f>
        <v/>
      </c>
      <c r="DF31" s="269" t="str">
        <f ca="true">+IF(OFFSET('Sanitation Data'!$H$29,0,10*ROW('Sanitation Data'!H25))="","",OFFSET('Sanitation Data'!$H$29,0,10*ROW('Sanitation Data'!H25)))</f>
        <v/>
      </c>
      <c r="DG31" s="269" t="str">
        <f ca="true">+IF(OFFSET('Sanitation Data'!$H$30,0,10*ROW('Sanitation Data'!H25))="","",OFFSET('Sanitation Data'!$H$30,0,10*ROW('Sanitation Data'!H25)))</f>
        <v/>
      </c>
      <c r="DH31" s="269" t="str">
        <f ca="true">+IF(OFFSET('Sanitation Data'!$H$31,0,10*ROW('Sanitation Data'!H25))="","",OFFSET('Sanitation Data'!$H$31,0,10*ROW('Sanitation Data'!H25)))</f>
        <v/>
      </c>
      <c r="DI31" s="269" t="str">
        <f ca="true">+IF(OFFSET('Sanitation Data'!$H$32,0,10*ROW('Sanitation Data'!H25))="","",OFFSET('Sanitation Data'!$H$32,0,10*ROW('Sanitation Data'!H25)))</f>
        <v/>
      </c>
      <c r="DJ31" s="269" t="str">
        <f ca="true">+IF(OFFSET('Sanitation Data'!$I$28,0,10*ROW('Sanitation Data'!I25))="","",OFFSET('Sanitation Data'!$I$28,0,10*ROW('Sanitation Data'!I25)))</f>
        <v/>
      </c>
      <c r="DK31" s="269" t="str">
        <f ca="true">+IF(OFFSET('Sanitation Data'!$I$29,0,10*ROW('Sanitation Data'!I25))="","",OFFSET('Sanitation Data'!$I$29,0,10*ROW('Sanitation Data'!I25)))</f>
        <v/>
      </c>
      <c r="DL31" s="269" t="str">
        <f ca="true">+IF(OFFSET('Sanitation Data'!$I$30,0,10*ROW('Sanitation Data'!I25))="","",OFFSET('Sanitation Data'!$I$30,0,10*ROW('Sanitation Data'!I25)))</f>
        <v/>
      </c>
      <c r="DM31" s="269" t="str">
        <f ca="true">+IF(OFFSET('Sanitation Data'!$I$31,0,10*ROW('Sanitation Data'!I25))="","",OFFSET('Sanitation Data'!$I$31,0,10*ROW('Sanitation Data'!I25)))</f>
        <v/>
      </c>
      <c r="DN31" s="269" t="str">
        <f ca="true">+IF(OFFSET('Sanitation Data'!$I$32,0,10*ROW('Sanitation Data'!I25))="","",OFFSET('Sanitation Data'!$I$32,0,10*ROW('Sanitation Data'!I25)))</f>
        <v/>
      </c>
      <c r="DO31" s="269" t="str">
        <f ca="true">+IF(OFFSET('Hygiene Data'!$D$11,0,10*ROW('Hygiene Data'!D25))="","",OFFSET('Hygiene Data'!$D$11,0,10*ROW('Hygiene Data'!D25)))</f>
        <v/>
      </c>
      <c r="DP31" s="269" t="str">
        <f ca="true">+IF(OFFSET('Hygiene Data'!$D$12,0,10*ROW('Hygiene Data'!D25))="","",OFFSET('Hygiene Data'!$D$12,0,10*ROW('Hygiene Data'!D25)))</f>
        <v/>
      </c>
      <c r="DQ31" s="269" t="str">
        <f ca="true">+IF(OFFSET('Hygiene Data'!$D$13,0,10*ROW('Hygiene Data'!D25))="","",OFFSET('Hygiene Data'!$D$13,0,10*ROW('Hygiene Data'!D25)))</f>
        <v/>
      </c>
      <c r="DR31" s="269" t="str">
        <f ca="true">+IF(OFFSET('Hygiene Data'!$E$11,0,10*ROW('Hygiene Data'!E25))="","",OFFSET('Hygiene Data'!$E$11,0,10*ROW('Hygiene Data'!E25)))</f>
        <v/>
      </c>
      <c r="DS31" s="269" t="str">
        <f ca="true">+IF(OFFSET('Hygiene Data'!$E$12,0,10*ROW('Hygiene Data'!E25))="","",OFFSET('Hygiene Data'!$E$12,0,10*ROW('Hygiene Data'!E25)))</f>
        <v/>
      </c>
      <c r="DT31" s="269" t="str">
        <f ca="true">+IF(OFFSET('Hygiene Data'!$E$13,0,10*ROW('Hygiene Data'!E25))="","",OFFSET('Hygiene Data'!$E$13,0,10*ROW('Hygiene Data'!E25)))</f>
        <v/>
      </c>
      <c r="DU31" s="269" t="str">
        <f ca="true">+IF(OFFSET('Hygiene Data'!$F$11,0,10*ROW('Hygiene Data'!F25))="","",OFFSET('Hygiene Data'!$F$11,0,10*ROW('Hygiene Data'!F25)))</f>
        <v/>
      </c>
      <c r="DV31" s="269" t="str">
        <f ca="true">+IF(OFFSET('Hygiene Data'!$F$12,0,10*ROW('Hygiene Data'!F25))="","",OFFSET('Hygiene Data'!$F$12,0,10*ROW('Hygiene Data'!F25)))</f>
        <v/>
      </c>
      <c r="DW31" s="269" t="str">
        <f ca="true">+IF(OFFSET('Hygiene Data'!$F$13,0,10*ROW('Hygiene Data'!F25))="","",OFFSET('Hygiene Data'!$F$13,0,10*ROW('Hygiene Data'!F25)))</f>
        <v/>
      </c>
      <c r="DX31" s="269" t="str">
        <f ca="true">+IF(OFFSET('Hygiene Data'!$G$11,0,10*ROW('Hygiene Data'!G25))="","",OFFSET('Hygiene Data'!$G$11,0,10*ROW('Hygiene Data'!G25)))</f>
        <v/>
      </c>
      <c r="DY31" s="269" t="str">
        <f ca="true">+IF(OFFSET('Hygiene Data'!$G$12,0,10*ROW('Hygiene Data'!G25))="","",OFFSET('Hygiene Data'!$G$12,0,10*ROW('Hygiene Data'!G25)))</f>
        <v/>
      </c>
      <c r="DZ31" s="269" t="str">
        <f ca="true">+IF(OFFSET('Hygiene Data'!$G$13,0,10*ROW('Hygiene Data'!G25))="","",OFFSET('Hygiene Data'!$G$13,0,10*ROW('Hygiene Data'!G25)))</f>
        <v/>
      </c>
      <c r="EA31" s="269" t="str">
        <f ca="true">+IF(OFFSET('Hygiene Data'!$H$11,0,10*ROW('Hygiene Data'!H25))="","",OFFSET('Hygiene Data'!$H$11,0,10*ROW('Hygiene Data'!H25)))</f>
        <v/>
      </c>
      <c r="EB31" s="269" t="str">
        <f ca="true">+IF(OFFSET('Hygiene Data'!$H$12,0,10*ROW('Hygiene Data'!H25))="","",OFFSET('Hygiene Data'!$H$12,0,10*ROW('Hygiene Data'!H25)))</f>
        <v/>
      </c>
      <c r="EC31" s="269" t="str">
        <f ca="true">+IF(OFFSET('Hygiene Data'!$H$13,0,10*ROW('Hygiene Data'!H25))="","",OFFSET('Hygiene Data'!$H$13,0,10*ROW('Hygiene Data'!H25)))</f>
        <v/>
      </c>
      <c r="ED31" s="269" t="str">
        <f ca="true">+IF(OFFSET('Hygiene Data'!$I$11,0,10*ROW('Hygiene Data'!I25))="","",OFFSET('Hygiene Data'!$I$11,0,10*ROW('Hygiene Data'!I25)))</f>
        <v/>
      </c>
      <c r="EE31" s="269" t="str">
        <f ca="true">+IF(OFFSET('Hygiene Data'!$I$12,0,10*ROW('Hygiene Data'!I25))="","",OFFSET('Hygiene Data'!$I$12,0,10*ROW('Hygiene Data'!I25)))</f>
        <v/>
      </c>
      <c r="EF31" s="269"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25" t="str">
        <f t="shared" ca="true" si="0"/>
        <v/>
      </c>
      <c r="D32" s="82"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2"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2"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2"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2"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2"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2"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2"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2"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2"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2"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2"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2"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2"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2"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2"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2"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2"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3"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3"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3"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3"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3"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3"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3"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3"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3"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3"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3"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3"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3"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3"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3"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3"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3"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3"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3"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3"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3"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3"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3"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3"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3"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3"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3"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3"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3"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3"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4"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4"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4"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4"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4"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4"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4"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4"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4"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4"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4"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4"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4"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4"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4"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4"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4"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4"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9"/>
      <c r="BS32" s="269" t="str">
        <f ca="true">+IF(OFFSET('Water Data'!$D$27,0,10*ROW('Water Data'!D26))="","",OFFSET('Water Data'!$D$27,0,10*ROW('Water Data'!D26)))</f>
        <v/>
      </c>
      <c r="BT32" s="269" t="str">
        <f ca="true">+IF(OFFSET('Water Data'!$D$28,0,10*ROW('Water Data'!D26))="","",OFFSET('Water Data'!$D$28,0,10*ROW('Water Data'!D26)))</f>
        <v/>
      </c>
      <c r="BU32" s="269" t="str">
        <f ca="true">+IF(OFFSET('Water Data'!$D$29,0,10*ROW('Water Data'!D26))="","",OFFSET('Water Data'!$D$29,0,10*ROW('Water Data'!D26)))</f>
        <v/>
      </c>
      <c r="BV32" s="269" t="str">
        <f ca="true">+IF(OFFSET('Water Data'!$E$27,0,10*ROW('Water Data'!E26))="","",OFFSET('Water Data'!$E$27,0,10*ROW('Water Data'!E26)))</f>
        <v/>
      </c>
      <c r="BW32" s="269" t="str">
        <f ca="true">+IF(OFFSET('Water Data'!$E$28,0,10*ROW('Water Data'!E26))="","",OFFSET('Water Data'!$E$28,0,10*ROW('Water Data'!E26)))</f>
        <v/>
      </c>
      <c r="BX32" s="269" t="str">
        <f ca="true">+IF(OFFSET('Water Data'!$E$29,0,10*ROW('Water Data'!E26))="","",OFFSET('Water Data'!$E$29,0,10*ROW('Water Data'!E26)))</f>
        <v/>
      </c>
      <c r="BY32" s="269" t="str">
        <f ca="true">+IF(OFFSET('Water Data'!$F$27,0,10*ROW('Water Data'!F26))="","",OFFSET('Water Data'!$F$27,0,10*ROW('Water Data'!F26)))</f>
        <v/>
      </c>
      <c r="BZ32" s="269" t="str">
        <f ca="true">+IF(OFFSET('Water Data'!$F$28,0,10*ROW('Water Data'!F26))="","",OFFSET('Water Data'!$F$28,0,10*ROW('Water Data'!F26)))</f>
        <v/>
      </c>
      <c r="CA32" s="269" t="str">
        <f ca="true">+IF(OFFSET('Water Data'!$F$29,0,10*ROW('Water Data'!F26))="","",OFFSET('Water Data'!$F$29,0,10*ROW('Water Data'!F26)))</f>
        <v/>
      </c>
      <c r="CB32" s="269" t="str">
        <f ca="true">+IF(OFFSET('Water Data'!$G$27,0,10*ROW('Water Data'!G26))="","",OFFSET('Water Data'!$G$27,0,10*ROW('Water Data'!G26)))</f>
        <v/>
      </c>
      <c r="CC32" s="269" t="str">
        <f ca="true">+IF(OFFSET('Water Data'!$G$28,0,10*ROW('Water Data'!G26))="","",OFFSET('Water Data'!$G$28,0,10*ROW('Water Data'!G26)))</f>
        <v/>
      </c>
      <c r="CD32" s="269" t="str">
        <f ca="true">+IF(OFFSET('Water Data'!$G$29,0,10*ROW('Water Data'!G26))="","",OFFSET('Water Data'!$G$29,0,10*ROW('Water Data'!G26)))</f>
        <v/>
      </c>
      <c r="CE32" s="269" t="str">
        <f ca="true">+IF(OFFSET('Water Data'!$H$27,0,10*ROW('Water Data'!H26))="","",OFFSET('Water Data'!$H$27,0,10*ROW('Water Data'!H26)))</f>
        <v/>
      </c>
      <c r="CF32" s="269" t="str">
        <f ca="true">+IF(OFFSET('Water Data'!$H$28,0,10*ROW('Water Data'!H26))="","",OFFSET('Water Data'!$H$28,0,10*ROW('Water Data'!H26)))</f>
        <v/>
      </c>
      <c r="CG32" s="269" t="str">
        <f ca="true">+IF(OFFSET('Water Data'!$H$29,0,10*ROW('Water Data'!H26))="","",OFFSET('Water Data'!$H$29,0,10*ROW('Water Data'!H26)))</f>
        <v/>
      </c>
      <c r="CH32" s="269" t="str">
        <f ca="true">+IF(OFFSET('Water Data'!$I$27,0,10*ROW('Water Data'!I26))="","",OFFSET('Water Data'!$I$27,0,10*ROW('Water Data'!I26)))</f>
        <v/>
      </c>
      <c r="CI32" s="269" t="str">
        <f ca="true">+IF(OFFSET('Water Data'!$I$28,0,10*ROW('Water Data'!I26))="","",OFFSET('Water Data'!$I$28,0,10*ROW('Water Data'!I26)))</f>
        <v/>
      </c>
      <c r="CJ32" s="269" t="str">
        <f ca="true">+IF(OFFSET('Water Data'!$I$29,0,10*ROW('Water Data'!I26))="","",OFFSET('Water Data'!$I$29,0,10*ROW('Water Data'!I26)))</f>
        <v/>
      </c>
      <c r="CK32" s="269" t="str">
        <f ca="true">+IF(OFFSET('Sanitation Data'!$D$28,0,10*ROW('Sanitation Data'!D26))="","",OFFSET('Sanitation Data'!$D$28,0,10*ROW('Sanitation Data'!D26)))</f>
        <v/>
      </c>
      <c r="CL32" s="269" t="str">
        <f ca="true">+IF(OFFSET('Sanitation Data'!$D$29,0,10*ROW('Sanitation Data'!D26))="","",OFFSET('Sanitation Data'!$D$29,0,10*ROW('Sanitation Data'!D26)))</f>
        <v/>
      </c>
      <c r="CM32" s="269" t="str">
        <f ca="true">+IF(OFFSET('Sanitation Data'!$D$30,0,10*ROW('Sanitation Data'!D26))="","",OFFSET('Sanitation Data'!$D$30,0,10*ROW('Sanitation Data'!D26)))</f>
        <v/>
      </c>
      <c r="CN32" s="269" t="str">
        <f ca="true">+IF(OFFSET('Sanitation Data'!$D$31,0,10*ROW('Sanitation Data'!D26))="","",OFFSET('Sanitation Data'!$D$31,0,10*ROW('Sanitation Data'!D26)))</f>
        <v/>
      </c>
      <c r="CO32" s="269" t="str">
        <f ca="true">+IF(OFFSET('Sanitation Data'!$D$32,0,10*ROW('Sanitation Data'!D26))="","",OFFSET('Sanitation Data'!$D$32,0,10*ROW('Sanitation Data'!D26)))</f>
        <v/>
      </c>
      <c r="CP32" s="269" t="str">
        <f ca="true">+IF(OFFSET('Sanitation Data'!$E$28,0,10*ROW('Sanitation Data'!E26))="","",OFFSET('Sanitation Data'!$E$28,0,10*ROW('Sanitation Data'!E26)))</f>
        <v/>
      </c>
      <c r="CQ32" s="269" t="str">
        <f ca="true">+IF(OFFSET('Sanitation Data'!$E$29,0,10*ROW('Sanitation Data'!E26))="","",OFFSET('Sanitation Data'!$E$29,0,10*ROW('Sanitation Data'!E26)))</f>
        <v/>
      </c>
      <c r="CR32" s="269" t="str">
        <f ca="true">+IF(OFFSET('Sanitation Data'!$E$30,0,10*ROW('Sanitation Data'!E26))="","",OFFSET('Sanitation Data'!$E$30,0,10*ROW('Sanitation Data'!E26)))</f>
        <v/>
      </c>
      <c r="CS32" s="269" t="str">
        <f ca="true">+IF(OFFSET('Sanitation Data'!$E$31,0,10*ROW('Sanitation Data'!E26))="","",OFFSET('Sanitation Data'!$E$31,0,10*ROW('Sanitation Data'!E26)))</f>
        <v/>
      </c>
      <c r="CT32" s="269" t="str">
        <f ca="true">+IF(OFFSET('Sanitation Data'!$E$32,0,10*ROW('Sanitation Data'!E26))="","",OFFSET('Sanitation Data'!$E$32,0,10*ROW('Sanitation Data'!E26)))</f>
        <v/>
      </c>
      <c r="CU32" s="269" t="str">
        <f ca="true">+IF(OFFSET('Sanitation Data'!$F$28,0,10*ROW('Sanitation Data'!F26))="","",OFFSET('Sanitation Data'!$F$28,0,10*ROW('Sanitation Data'!F26)))</f>
        <v/>
      </c>
      <c r="CV32" s="269" t="str">
        <f ca="true">+IF(OFFSET('Sanitation Data'!$F$29,0,10*ROW('Sanitation Data'!F26))="","",OFFSET('Sanitation Data'!$F$29,0,10*ROW('Sanitation Data'!F26)))</f>
        <v/>
      </c>
      <c r="CW32" s="269" t="str">
        <f ca="true">+IF(OFFSET('Sanitation Data'!$F$30,0,10*ROW('Sanitation Data'!F26))="","",OFFSET('Sanitation Data'!$F$30,0,10*ROW('Sanitation Data'!F26)))</f>
        <v/>
      </c>
      <c r="CX32" s="269" t="str">
        <f ca="true">+IF(OFFSET('Sanitation Data'!$F$31,0,10*ROW('Sanitation Data'!F26))="","",OFFSET('Sanitation Data'!$F$31,0,10*ROW('Sanitation Data'!F26)))</f>
        <v/>
      </c>
      <c r="CY32" s="269" t="str">
        <f ca="true">+IF(OFFSET('Sanitation Data'!$F$32,0,10*ROW('Sanitation Data'!F26))="","",OFFSET('Sanitation Data'!$F$32,0,10*ROW('Sanitation Data'!F26)))</f>
        <v/>
      </c>
      <c r="CZ32" s="269" t="str">
        <f ca="true">+IF(OFFSET('Sanitation Data'!$G$28,0,10*ROW('Sanitation Data'!G26))="","",OFFSET('Sanitation Data'!$G$28,0,10*ROW('Sanitation Data'!G26)))</f>
        <v/>
      </c>
      <c r="DA32" s="269" t="str">
        <f ca="true">+IF(OFFSET('Sanitation Data'!$G$29,0,10*ROW('Sanitation Data'!G26))="","",OFFSET('Sanitation Data'!$G$29,0,10*ROW('Sanitation Data'!G26)))</f>
        <v/>
      </c>
      <c r="DB32" s="269" t="str">
        <f ca="true">+IF(OFFSET('Sanitation Data'!$G$30,0,10*ROW('Sanitation Data'!G26))="","",OFFSET('Sanitation Data'!$G$30,0,10*ROW('Sanitation Data'!G26)))</f>
        <v/>
      </c>
      <c r="DC32" s="269" t="str">
        <f ca="true">+IF(OFFSET('Sanitation Data'!$G$31,0,10*ROW('Sanitation Data'!G26))="","",OFFSET('Sanitation Data'!$G$31,0,10*ROW('Sanitation Data'!G26)))</f>
        <v/>
      </c>
      <c r="DD32" s="269" t="str">
        <f ca="true">+IF(OFFSET('Sanitation Data'!$G$32,0,10*ROW('Sanitation Data'!G26))="","",OFFSET('Sanitation Data'!$G$32,0,10*ROW('Sanitation Data'!G26)))</f>
        <v/>
      </c>
      <c r="DE32" s="269" t="str">
        <f ca="true">+IF(OFFSET('Sanitation Data'!$H$28,0,10*ROW('Sanitation Data'!H26))="","",OFFSET('Sanitation Data'!$H$28,0,10*ROW('Sanitation Data'!H26)))</f>
        <v/>
      </c>
      <c r="DF32" s="269" t="str">
        <f ca="true">+IF(OFFSET('Sanitation Data'!$H$29,0,10*ROW('Sanitation Data'!H26))="","",OFFSET('Sanitation Data'!$H$29,0,10*ROW('Sanitation Data'!H26)))</f>
        <v/>
      </c>
      <c r="DG32" s="269" t="str">
        <f ca="true">+IF(OFFSET('Sanitation Data'!$H$30,0,10*ROW('Sanitation Data'!H26))="","",OFFSET('Sanitation Data'!$H$30,0,10*ROW('Sanitation Data'!H26)))</f>
        <v/>
      </c>
      <c r="DH32" s="269" t="str">
        <f ca="true">+IF(OFFSET('Sanitation Data'!$H$31,0,10*ROW('Sanitation Data'!H26))="","",OFFSET('Sanitation Data'!$H$31,0,10*ROW('Sanitation Data'!H26)))</f>
        <v/>
      </c>
      <c r="DI32" s="269" t="str">
        <f ca="true">+IF(OFFSET('Sanitation Data'!$H$32,0,10*ROW('Sanitation Data'!H26))="","",OFFSET('Sanitation Data'!$H$32,0,10*ROW('Sanitation Data'!H26)))</f>
        <v/>
      </c>
      <c r="DJ32" s="269" t="str">
        <f ca="true">+IF(OFFSET('Sanitation Data'!$I$28,0,10*ROW('Sanitation Data'!I26))="","",OFFSET('Sanitation Data'!$I$28,0,10*ROW('Sanitation Data'!I26)))</f>
        <v/>
      </c>
      <c r="DK32" s="269" t="str">
        <f ca="true">+IF(OFFSET('Sanitation Data'!$I$29,0,10*ROW('Sanitation Data'!I26))="","",OFFSET('Sanitation Data'!$I$29,0,10*ROW('Sanitation Data'!I26)))</f>
        <v/>
      </c>
      <c r="DL32" s="269" t="str">
        <f ca="true">+IF(OFFSET('Sanitation Data'!$I$30,0,10*ROW('Sanitation Data'!I26))="","",OFFSET('Sanitation Data'!$I$30,0,10*ROW('Sanitation Data'!I26)))</f>
        <v/>
      </c>
      <c r="DM32" s="269" t="str">
        <f ca="true">+IF(OFFSET('Sanitation Data'!$I$31,0,10*ROW('Sanitation Data'!I26))="","",OFFSET('Sanitation Data'!$I$31,0,10*ROW('Sanitation Data'!I26)))</f>
        <v/>
      </c>
      <c r="DN32" s="269" t="str">
        <f ca="true">+IF(OFFSET('Sanitation Data'!$I$32,0,10*ROW('Sanitation Data'!I26))="","",OFFSET('Sanitation Data'!$I$32,0,10*ROW('Sanitation Data'!I26)))</f>
        <v/>
      </c>
      <c r="DO32" s="269" t="str">
        <f ca="true">+IF(OFFSET('Hygiene Data'!$D$11,0,10*ROW('Hygiene Data'!D26))="","",OFFSET('Hygiene Data'!$D$11,0,10*ROW('Hygiene Data'!D26)))</f>
        <v/>
      </c>
      <c r="DP32" s="269" t="str">
        <f ca="true">+IF(OFFSET('Hygiene Data'!$D$12,0,10*ROW('Hygiene Data'!D26))="","",OFFSET('Hygiene Data'!$D$12,0,10*ROW('Hygiene Data'!D26)))</f>
        <v/>
      </c>
      <c r="DQ32" s="269" t="str">
        <f ca="true">+IF(OFFSET('Hygiene Data'!$D$13,0,10*ROW('Hygiene Data'!D26))="","",OFFSET('Hygiene Data'!$D$13,0,10*ROW('Hygiene Data'!D26)))</f>
        <v/>
      </c>
      <c r="DR32" s="269" t="str">
        <f ca="true">+IF(OFFSET('Hygiene Data'!$E$11,0,10*ROW('Hygiene Data'!E26))="","",OFFSET('Hygiene Data'!$E$11,0,10*ROW('Hygiene Data'!E26)))</f>
        <v/>
      </c>
      <c r="DS32" s="269" t="str">
        <f ca="true">+IF(OFFSET('Hygiene Data'!$E$12,0,10*ROW('Hygiene Data'!E26))="","",OFFSET('Hygiene Data'!$E$12,0,10*ROW('Hygiene Data'!E26)))</f>
        <v/>
      </c>
      <c r="DT32" s="269" t="str">
        <f ca="true">+IF(OFFSET('Hygiene Data'!$E$13,0,10*ROW('Hygiene Data'!E26))="","",OFFSET('Hygiene Data'!$E$13,0,10*ROW('Hygiene Data'!E26)))</f>
        <v/>
      </c>
      <c r="DU32" s="269" t="str">
        <f ca="true">+IF(OFFSET('Hygiene Data'!$F$11,0,10*ROW('Hygiene Data'!F26))="","",OFFSET('Hygiene Data'!$F$11,0,10*ROW('Hygiene Data'!F26)))</f>
        <v/>
      </c>
      <c r="DV32" s="269" t="str">
        <f ca="true">+IF(OFFSET('Hygiene Data'!$F$12,0,10*ROW('Hygiene Data'!F26))="","",OFFSET('Hygiene Data'!$F$12,0,10*ROW('Hygiene Data'!F26)))</f>
        <v/>
      </c>
      <c r="DW32" s="269" t="str">
        <f ca="true">+IF(OFFSET('Hygiene Data'!$F$13,0,10*ROW('Hygiene Data'!F26))="","",OFFSET('Hygiene Data'!$F$13,0,10*ROW('Hygiene Data'!F26)))</f>
        <v/>
      </c>
      <c r="DX32" s="269" t="str">
        <f ca="true">+IF(OFFSET('Hygiene Data'!$G$11,0,10*ROW('Hygiene Data'!G26))="","",OFFSET('Hygiene Data'!$G$11,0,10*ROW('Hygiene Data'!G26)))</f>
        <v/>
      </c>
      <c r="DY32" s="269" t="str">
        <f ca="true">+IF(OFFSET('Hygiene Data'!$G$12,0,10*ROW('Hygiene Data'!G26))="","",OFFSET('Hygiene Data'!$G$12,0,10*ROW('Hygiene Data'!G26)))</f>
        <v/>
      </c>
      <c r="DZ32" s="269" t="str">
        <f ca="true">+IF(OFFSET('Hygiene Data'!$G$13,0,10*ROW('Hygiene Data'!G26))="","",OFFSET('Hygiene Data'!$G$13,0,10*ROW('Hygiene Data'!G26)))</f>
        <v/>
      </c>
      <c r="EA32" s="269" t="str">
        <f ca="true">+IF(OFFSET('Hygiene Data'!$H$11,0,10*ROW('Hygiene Data'!H26))="","",OFFSET('Hygiene Data'!$H$11,0,10*ROW('Hygiene Data'!H26)))</f>
        <v/>
      </c>
      <c r="EB32" s="269" t="str">
        <f ca="true">+IF(OFFSET('Hygiene Data'!$H$12,0,10*ROW('Hygiene Data'!H26))="","",OFFSET('Hygiene Data'!$H$12,0,10*ROW('Hygiene Data'!H26)))</f>
        <v/>
      </c>
      <c r="EC32" s="269" t="str">
        <f ca="true">+IF(OFFSET('Hygiene Data'!$H$13,0,10*ROW('Hygiene Data'!H26))="","",OFFSET('Hygiene Data'!$H$13,0,10*ROW('Hygiene Data'!H26)))</f>
        <v/>
      </c>
      <c r="ED32" s="269" t="str">
        <f ca="true">+IF(OFFSET('Hygiene Data'!$I$11,0,10*ROW('Hygiene Data'!I26))="","",OFFSET('Hygiene Data'!$I$11,0,10*ROW('Hygiene Data'!I26)))</f>
        <v/>
      </c>
      <c r="EE32" s="269" t="str">
        <f ca="true">+IF(OFFSET('Hygiene Data'!$I$12,0,10*ROW('Hygiene Data'!I26))="","",OFFSET('Hygiene Data'!$I$12,0,10*ROW('Hygiene Data'!I26)))</f>
        <v/>
      </c>
      <c r="EF32" s="269"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25" t="str">
        <f t="shared" ca="true" si="0"/>
        <v/>
      </c>
      <c r="D33" s="82"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2"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2"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2"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2"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2"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2"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2"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2"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2"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2"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2"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2"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2"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2"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2"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2"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2"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3"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3"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3"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3"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3"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3"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3"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3"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3"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3"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3"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3"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3"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3"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3"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3"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3"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3"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3"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3"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3"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3"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3"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3"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3"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3"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3"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3"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3"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3"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4"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4"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4"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4"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4"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4"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4"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4"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4"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4"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4"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4"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4"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4"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4"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4"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4"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4"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9"/>
      <c r="BS33" s="269" t="str">
        <f ca="true">+IF(OFFSET('Water Data'!$D$27,0,10*ROW('Water Data'!D27))="","",OFFSET('Water Data'!$D$27,0,10*ROW('Water Data'!D27)))</f>
        <v/>
      </c>
      <c r="BT33" s="269" t="str">
        <f ca="true">+IF(OFFSET('Water Data'!$D$28,0,10*ROW('Water Data'!D27))="","",OFFSET('Water Data'!$D$28,0,10*ROW('Water Data'!D27)))</f>
        <v/>
      </c>
      <c r="BU33" s="269" t="str">
        <f ca="true">+IF(OFFSET('Water Data'!$D$29,0,10*ROW('Water Data'!D27))="","",OFFSET('Water Data'!$D$29,0,10*ROW('Water Data'!D27)))</f>
        <v/>
      </c>
      <c r="BV33" s="269" t="str">
        <f ca="true">+IF(OFFSET('Water Data'!$E$27,0,10*ROW('Water Data'!E27))="","",OFFSET('Water Data'!$E$27,0,10*ROW('Water Data'!E27)))</f>
        <v/>
      </c>
      <c r="BW33" s="269" t="str">
        <f ca="true">+IF(OFFSET('Water Data'!$E$28,0,10*ROW('Water Data'!E27))="","",OFFSET('Water Data'!$E$28,0,10*ROW('Water Data'!E27)))</f>
        <v/>
      </c>
      <c r="BX33" s="269" t="str">
        <f ca="true">+IF(OFFSET('Water Data'!$E$29,0,10*ROW('Water Data'!E27))="","",OFFSET('Water Data'!$E$29,0,10*ROW('Water Data'!E27)))</f>
        <v/>
      </c>
      <c r="BY33" s="269" t="str">
        <f ca="true">+IF(OFFSET('Water Data'!$F$27,0,10*ROW('Water Data'!F27))="","",OFFSET('Water Data'!$F$27,0,10*ROW('Water Data'!F27)))</f>
        <v/>
      </c>
      <c r="BZ33" s="269" t="str">
        <f ca="true">+IF(OFFSET('Water Data'!$F$28,0,10*ROW('Water Data'!F27))="","",OFFSET('Water Data'!$F$28,0,10*ROW('Water Data'!F27)))</f>
        <v/>
      </c>
      <c r="CA33" s="269" t="str">
        <f ca="true">+IF(OFFSET('Water Data'!$F$29,0,10*ROW('Water Data'!F27))="","",OFFSET('Water Data'!$F$29,0,10*ROW('Water Data'!F27)))</f>
        <v/>
      </c>
      <c r="CB33" s="269" t="str">
        <f ca="true">+IF(OFFSET('Water Data'!$G$27,0,10*ROW('Water Data'!G27))="","",OFFSET('Water Data'!$G$27,0,10*ROW('Water Data'!G27)))</f>
        <v/>
      </c>
      <c r="CC33" s="269" t="str">
        <f ca="true">+IF(OFFSET('Water Data'!$G$28,0,10*ROW('Water Data'!G27))="","",OFFSET('Water Data'!$G$28,0,10*ROW('Water Data'!G27)))</f>
        <v/>
      </c>
      <c r="CD33" s="269" t="str">
        <f ca="true">+IF(OFFSET('Water Data'!$G$29,0,10*ROW('Water Data'!G27))="","",OFFSET('Water Data'!$G$29,0,10*ROW('Water Data'!G27)))</f>
        <v/>
      </c>
      <c r="CE33" s="269" t="str">
        <f ca="true">+IF(OFFSET('Water Data'!$H$27,0,10*ROW('Water Data'!H27))="","",OFFSET('Water Data'!$H$27,0,10*ROW('Water Data'!H27)))</f>
        <v/>
      </c>
      <c r="CF33" s="269" t="str">
        <f ca="true">+IF(OFFSET('Water Data'!$H$28,0,10*ROW('Water Data'!H27))="","",OFFSET('Water Data'!$H$28,0,10*ROW('Water Data'!H27)))</f>
        <v/>
      </c>
      <c r="CG33" s="269" t="str">
        <f ca="true">+IF(OFFSET('Water Data'!$H$29,0,10*ROW('Water Data'!H27))="","",OFFSET('Water Data'!$H$29,0,10*ROW('Water Data'!H27)))</f>
        <v/>
      </c>
      <c r="CH33" s="269" t="str">
        <f ca="true">+IF(OFFSET('Water Data'!$I$27,0,10*ROW('Water Data'!I27))="","",OFFSET('Water Data'!$I$27,0,10*ROW('Water Data'!I27)))</f>
        <v/>
      </c>
      <c r="CI33" s="269" t="str">
        <f ca="true">+IF(OFFSET('Water Data'!$I$28,0,10*ROW('Water Data'!I27))="","",OFFSET('Water Data'!$I$28,0,10*ROW('Water Data'!I27)))</f>
        <v/>
      </c>
      <c r="CJ33" s="269" t="str">
        <f ca="true">+IF(OFFSET('Water Data'!$I$29,0,10*ROW('Water Data'!I27))="","",OFFSET('Water Data'!$I$29,0,10*ROW('Water Data'!I27)))</f>
        <v/>
      </c>
      <c r="CK33" s="269" t="str">
        <f ca="true">+IF(OFFSET('Sanitation Data'!$D$28,0,10*ROW('Sanitation Data'!D27))="","",OFFSET('Sanitation Data'!$D$28,0,10*ROW('Sanitation Data'!D27)))</f>
        <v/>
      </c>
      <c r="CL33" s="269" t="str">
        <f ca="true">+IF(OFFSET('Sanitation Data'!$D$29,0,10*ROW('Sanitation Data'!D27))="","",OFFSET('Sanitation Data'!$D$29,0,10*ROW('Sanitation Data'!D27)))</f>
        <v/>
      </c>
      <c r="CM33" s="269" t="str">
        <f ca="true">+IF(OFFSET('Sanitation Data'!$D$30,0,10*ROW('Sanitation Data'!D27))="","",OFFSET('Sanitation Data'!$D$30,0,10*ROW('Sanitation Data'!D27)))</f>
        <v/>
      </c>
      <c r="CN33" s="269" t="str">
        <f ca="true">+IF(OFFSET('Sanitation Data'!$D$31,0,10*ROW('Sanitation Data'!D27))="","",OFFSET('Sanitation Data'!$D$31,0,10*ROW('Sanitation Data'!D27)))</f>
        <v/>
      </c>
      <c r="CO33" s="269" t="str">
        <f ca="true">+IF(OFFSET('Sanitation Data'!$D$32,0,10*ROW('Sanitation Data'!D27))="","",OFFSET('Sanitation Data'!$D$32,0,10*ROW('Sanitation Data'!D27)))</f>
        <v/>
      </c>
      <c r="CP33" s="269" t="str">
        <f ca="true">+IF(OFFSET('Sanitation Data'!$E$28,0,10*ROW('Sanitation Data'!E27))="","",OFFSET('Sanitation Data'!$E$28,0,10*ROW('Sanitation Data'!E27)))</f>
        <v/>
      </c>
      <c r="CQ33" s="269" t="str">
        <f ca="true">+IF(OFFSET('Sanitation Data'!$E$29,0,10*ROW('Sanitation Data'!E27))="","",OFFSET('Sanitation Data'!$E$29,0,10*ROW('Sanitation Data'!E27)))</f>
        <v/>
      </c>
      <c r="CR33" s="269" t="str">
        <f ca="true">+IF(OFFSET('Sanitation Data'!$E$30,0,10*ROW('Sanitation Data'!E27))="","",OFFSET('Sanitation Data'!$E$30,0,10*ROW('Sanitation Data'!E27)))</f>
        <v/>
      </c>
      <c r="CS33" s="269" t="str">
        <f ca="true">+IF(OFFSET('Sanitation Data'!$E$31,0,10*ROW('Sanitation Data'!E27))="","",OFFSET('Sanitation Data'!$E$31,0,10*ROW('Sanitation Data'!E27)))</f>
        <v/>
      </c>
      <c r="CT33" s="269" t="str">
        <f ca="true">+IF(OFFSET('Sanitation Data'!$E$32,0,10*ROW('Sanitation Data'!E27))="","",OFFSET('Sanitation Data'!$E$32,0,10*ROW('Sanitation Data'!E27)))</f>
        <v/>
      </c>
      <c r="CU33" s="269" t="str">
        <f ca="true">+IF(OFFSET('Sanitation Data'!$F$28,0,10*ROW('Sanitation Data'!F27))="","",OFFSET('Sanitation Data'!$F$28,0,10*ROW('Sanitation Data'!F27)))</f>
        <v/>
      </c>
      <c r="CV33" s="269" t="str">
        <f ca="true">+IF(OFFSET('Sanitation Data'!$F$29,0,10*ROW('Sanitation Data'!F27))="","",OFFSET('Sanitation Data'!$F$29,0,10*ROW('Sanitation Data'!F27)))</f>
        <v/>
      </c>
      <c r="CW33" s="269" t="str">
        <f ca="true">+IF(OFFSET('Sanitation Data'!$F$30,0,10*ROW('Sanitation Data'!F27))="","",OFFSET('Sanitation Data'!$F$30,0,10*ROW('Sanitation Data'!F27)))</f>
        <v/>
      </c>
      <c r="CX33" s="269" t="str">
        <f ca="true">+IF(OFFSET('Sanitation Data'!$F$31,0,10*ROW('Sanitation Data'!F27))="","",OFFSET('Sanitation Data'!$F$31,0,10*ROW('Sanitation Data'!F27)))</f>
        <v/>
      </c>
      <c r="CY33" s="269" t="str">
        <f ca="true">+IF(OFFSET('Sanitation Data'!$F$32,0,10*ROW('Sanitation Data'!F27))="","",OFFSET('Sanitation Data'!$F$32,0,10*ROW('Sanitation Data'!F27)))</f>
        <v/>
      </c>
      <c r="CZ33" s="269" t="str">
        <f ca="true">+IF(OFFSET('Sanitation Data'!$G$28,0,10*ROW('Sanitation Data'!G27))="","",OFFSET('Sanitation Data'!$G$28,0,10*ROW('Sanitation Data'!G27)))</f>
        <v/>
      </c>
      <c r="DA33" s="269" t="str">
        <f ca="true">+IF(OFFSET('Sanitation Data'!$G$29,0,10*ROW('Sanitation Data'!G27))="","",OFFSET('Sanitation Data'!$G$29,0,10*ROW('Sanitation Data'!G27)))</f>
        <v/>
      </c>
      <c r="DB33" s="269" t="str">
        <f ca="true">+IF(OFFSET('Sanitation Data'!$G$30,0,10*ROW('Sanitation Data'!G27))="","",OFFSET('Sanitation Data'!$G$30,0,10*ROW('Sanitation Data'!G27)))</f>
        <v/>
      </c>
      <c r="DC33" s="269" t="str">
        <f ca="true">+IF(OFFSET('Sanitation Data'!$G$31,0,10*ROW('Sanitation Data'!G27))="","",OFFSET('Sanitation Data'!$G$31,0,10*ROW('Sanitation Data'!G27)))</f>
        <v/>
      </c>
      <c r="DD33" s="269" t="str">
        <f ca="true">+IF(OFFSET('Sanitation Data'!$G$32,0,10*ROW('Sanitation Data'!G27))="","",OFFSET('Sanitation Data'!$G$32,0,10*ROW('Sanitation Data'!G27)))</f>
        <v/>
      </c>
      <c r="DE33" s="269" t="str">
        <f ca="true">+IF(OFFSET('Sanitation Data'!$H$28,0,10*ROW('Sanitation Data'!H27))="","",OFFSET('Sanitation Data'!$H$28,0,10*ROW('Sanitation Data'!H27)))</f>
        <v/>
      </c>
      <c r="DF33" s="269" t="str">
        <f ca="true">+IF(OFFSET('Sanitation Data'!$H$29,0,10*ROW('Sanitation Data'!H27))="","",OFFSET('Sanitation Data'!$H$29,0,10*ROW('Sanitation Data'!H27)))</f>
        <v/>
      </c>
      <c r="DG33" s="269" t="str">
        <f ca="true">+IF(OFFSET('Sanitation Data'!$H$30,0,10*ROW('Sanitation Data'!H27))="","",OFFSET('Sanitation Data'!$H$30,0,10*ROW('Sanitation Data'!H27)))</f>
        <v/>
      </c>
      <c r="DH33" s="269" t="str">
        <f ca="true">+IF(OFFSET('Sanitation Data'!$H$31,0,10*ROW('Sanitation Data'!H27))="","",OFFSET('Sanitation Data'!$H$31,0,10*ROW('Sanitation Data'!H27)))</f>
        <v/>
      </c>
      <c r="DI33" s="269" t="str">
        <f ca="true">+IF(OFFSET('Sanitation Data'!$H$32,0,10*ROW('Sanitation Data'!H27))="","",OFFSET('Sanitation Data'!$H$32,0,10*ROW('Sanitation Data'!H27)))</f>
        <v/>
      </c>
      <c r="DJ33" s="269" t="str">
        <f ca="true">+IF(OFFSET('Sanitation Data'!$I$28,0,10*ROW('Sanitation Data'!I27))="","",OFFSET('Sanitation Data'!$I$28,0,10*ROW('Sanitation Data'!I27)))</f>
        <v/>
      </c>
      <c r="DK33" s="269" t="str">
        <f ca="true">+IF(OFFSET('Sanitation Data'!$I$29,0,10*ROW('Sanitation Data'!I27))="","",OFFSET('Sanitation Data'!$I$29,0,10*ROW('Sanitation Data'!I27)))</f>
        <v/>
      </c>
      <c r="DL33" s="269" t="str">
        <f ca="true">+IF(OFFSET('Sanitation Data'!$I$30,0,10*ROW('Sanitation Data'!I27))="","",OFFSET('Sanitation Data'!$I$30,0,10*ROW('Sanitation Data'!I27)))</f>
        <v/>
      </c>
      <c r="DM33" s="269" t="str">
        <f ca="true">+IF(OFFSET('Sanitation Data'!$I$31,0,10*ROW('Sanitation Data'!I27))="","",OFFSET('Sanitation Data'!$I$31,0,10*ROW('Sanitation Data'!I27)))</f>
        <v/>
      </c>
      <c r="DN33" s="269" t="str">
        <f ca="true">+IF(OFFSET('Sanitation Data'!$I$32,0,10*ROW('Sanitation Data'!I27))="","",OFFSET('Sanitation Data'!$I$32,0,10*ROW('Sanitation Data'!I27)))</f>
        <v/>
      </c>
      <c r="DO33" s="269" t="str">
        <f ca="true">+IF(OFFSET('Hygiene Data'!$D$11,0,10*ROW('Hygiene Data'!D27))="","",OFFSET('Hygiene Data'!$D$11,0,10*ROW('Hygiene Data'!D27)))</f>
        <v/>
      </c>
      <c r="DP33" s="269" t="str">
        <f ca="true">+IF(OFFSET('Hygiene Data'!$D$12,0,10*ROW('Hygiene Data'!D27))="","",OFFSET('Hygiene Data'!$D$12,0,10*ROW('Hygiene Data'!D27)))</f>
        <v/>
      </c>
      <c r="DQ33" s="269" t="str">
        <f ca="true">+IF(OFFSET('Hygiene Data'!$D$13,0,10*ROW('Hygiene Data'!D27))="","",OFFSET('Hygiene Data'!$D$13,0,10*ROW('Hygiene Data'!D27)))</f>
        <v/>
      </c>
      <c r="DR33" s="269" t="str">
        <f ca="true">+IF(OFFSET('Hygiene Data'!$E$11,0,10*ROW('Hygiene Data'!E27))="","",OFFSET('Hygiene Data'!$E$11,0,10*ROW('Hygiene Data'!E27)))</f>
        <v/>
      </c>
      <c r="DS33" s="269" t="str">
        <f ca="true">+IF(OFFSET('Hygiene Data'!$E$12,0,10*ROW('Hygiene Data'!E27))="","",OFFSET('Hygiene Data'!$E$12,0,10*ROW('Hygiene Data'!E27)))</f>
        <v/>
      </c>
      <c r="DT33" s="269" t="str">
        <f ca="true">+IF(OFFSET('Hygiene Data'!$E$13,0,10*ROW('Hygiene Data'!E27))="","",OFFSET('Hygiene Data'!$E$13,0,10*ROW('Hygiene Data'!E27)))</f>
        <v/>
      </c>
      <c r="DU33" s="269" t="str">
        <f ca="true">+IF(OFFSET('Hygiene Data'!$F$11,0,10*ROW('Hygiene Data'!F27))="","",OFFSET('Hygiene Data'!$F$11,0,10*ROW('Hygiene Data'!F27)))</f>
        <v/>
      </c>
      <c r="DV33" s="269" t="str">
        <f ca="true">+IF(OFFSET('Hygiene Data'!$F$12,0,10*ROW('Hygiene Data'!F27))="","",OFFSET('Hygiene Data'!$F$12,0,10*ROW('Hygiene Data'!F27)))</f>
        <v/>
      </c>
      <c r="DW33" s="269" t="str">
        <f ca="true">+IF(OFFSET('Hygiene Data'!$F$13,0,10*ROW('Hygiene Data'!F27))="","",OFFSET('Hygiene Data'!$F$13,0,10*ROW('Hygiene Data'!F27)))</f>
        <v/>
      </c>
      <c r="DX33" s="269" t="str">
        <f ca="true">+IF(OFFSET('Hygiene Data'!$G$11,0,10*ROW('Hygiene Data'!G27))="","",OFFSET('Hygiene Data'!$G$11,0,10*ROW('Hygiene Data'!G27)))</f>
        <v/>
      </c>
      <c r="DY33" s="269" t="str">
        <f ca="true">+IF(OFFSET('Hygiene Data'!$G$12,0,10*ROW('Hygiene Data'!G27))="","",OFFSET('Hygiene Data'!$G$12,0,10*ROW('Hygiene Data'!G27)))</f>
        <v/>
      </c>
      <c r="DZ33" s="269" t="str">
        <f ca="true">+IF(OFFSET('Hygiene Data'!$G$13,0,10*ROW('Hygiene Data'!G27))="","",OFFSET('Hygiene Data'!$G$13,0,10*ROW('Hygiene Data'!G27)))</f>
        <v/>
      </c>
      <c r="EA33" s="269" t="str">
        <f ca="true">+IF(OFFSET('Hygiene Data'!$H$11,0,10*ROW('Hygiene Data'!H27))="","",OFFSET('Hygiene Data'!$H$11,0,10*ROW('Hygiene Data'!H27)))</f>
        <v/>
      </c>
      <c r="EB33" s="269" t="str">
        <f ca="true">+IF(OFFSET('Hygiene Data'!$H$12,0,10*ROW('Hygiene Data'!H27))="","",OFFSET('Hygiene Data'!$H$12,0,10*ROW('Hygiene Data'!H27)))</f>
        <v/>
      </c>
      <c r="EC33" s="269" t="str">
        <f ca="true">+IF(OFFSET('Hygiene Data'!$H$13,0,10*ROW('Hygiene Data'!H27))="","",OFFSET('Hygiene Data'!$H$13,0,10*ROW('Hygiene Data'!H27)))</f>
        <v/>
      </c>
      <c r="ED33" s="269" t="str">
        <f ca="true">+IF(OFFSET('Hygiene Data'!$I$11,0,10*ROW('Hygiene Data'!I27))="","",OFFSET('Hygiene Data'!$I$11,0,10*ROW('Hygiene Data'!I27)))</f>
        <v/>
      </c>
      <c r="EE33" s="269" t="str">
        <f ca="true">+IF(OFFSET('Hygiene Data'!$I$12,0,10*ROW('Hygiene Data'!I27))="","",OFFSET('Hygiene Data'!$I$12,0,10*ROW('Hygiene Data'!I27)))</f>
        <v/>
      </c>
      <c r="EF33" s="269"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25" t="str">
        <f t="shared" ca="true" si="0"/>
        <v/>
      </c>
      <c r="D34" s="82"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2"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2"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2"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2"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2"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2"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2"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2"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2"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2"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2"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2"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2"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2"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2"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2"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2"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3"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3"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3"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3"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3"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3"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3"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3"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3"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3"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3"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3"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3"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3"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3"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3"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3"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3"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3"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3"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3"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3"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3"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3"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3"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3"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3"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3"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3"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3"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4"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4"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4"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4"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4"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4"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4"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4"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4"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4"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4"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4"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4"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4"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4"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4"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4"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4"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9"/>
      <c r="BS34" s="269" t="str">
        <f ca="true">+IF(OFFSET('Water Data'!$D$27,0,10*ROW('Water Data'!D28))="","",OFFSET('Water Data'!$D$27,0,10*ROW('Water Data'!D28)))</f>
        <v/>
      </c>
      <c r="BT34" s="269" t="str">
        <f ca="true">+IF(OFFSET('Water Data'!$D$28,0,10*ROW('Water Data'!D28))="","",OFFSET('Water Data'!$D$28,0,10*ROW('Water Data'!D28)))</f>
        <v/>
      </c>
      <c r="BU34" s="269" t="str">
        <f ca="true">+IF(OFFSET('Water Data'!$D$29,0,10*ROW('Water Data'!D28))="","",OFFSET('Water Data'!$D$29,0,10*ROW('Water Data'!D28)))</f>
        <v/>
      </c>
      <c r="BV34" s="269" t="str">
        <f ca="true">+IF(OFFSET('Water Data'!$E$27,0,10*ROW('Water Data'!E28))="","",OFFSET('Water Data'!$E$27,0,10*ROW('Water Data'!E28)))</f>
        <v/>
      </c>
      <c r="BW34" s="269" t="str">
        <f ca="true">+IF(OFFSET('Water Data'!$E$28,0,10*ROW('Water Data'!E28))="","",OFFSET('Water Data'!$E$28,0,10*ROW('Water Data'!E28)))</f>
        <v/>
      </c>
      <c r="BX34" s="269" t="str">
        <f ca="true">+IF(OFFSET('Water Data'!$E$29,0,10*ROW('Water Data'!E28))="","",OFFSET('Water Data'!$E$29,0,10*ROW('Water Data'!E28)))</f>
        <v/>
      </c>
      <c r="BY34" s="269" t="str">
        <f ca="true">+IF(OFFSET('Water Data'!$F$27,0,10*ROW('Water Data'!F28))="","",OFFSET('Water Data'!$F$27,0,10*ROW('Water Data'!F28)))</f>
        <v/>
      </c>
      <c r="BZ34" s="269" t="str">
        <f ca="true">+IF(OFFSET('Water Data'!$F$28,0,10*ROW('Water Data'!F28))="","",OFFSET('Water Data'!$F$28,0,10*ROW('Water Data'!F28)))</f>
        <v/>
      </c>
      <c r="CA34" s="269" t="str">
        <f ca="true">+IF(OFFSET('Water Data'!$F$29,0,10*ROW('Water Data'!F28))="","",OFFSET('Water Data'!$F$29,0,10*ROW('Water Data'!F28)))</f>
        <v/>
      </c>
      <c r="CB34" s="269" t="str">
        <f ca="true">+IF(OFFSET('Water Data'!$G$27,0,10*ROW('Water Data'!G28))="","",OFFSET('Water Data'!$G$27,0,10*ROW('Water Data'!G28)))</f>
        <v/>
      </c>
      <c r="CC34" s="269" t="str">
        <f ca="true">+IF(OFFSET('Water Data'!$G$28,0,10*ROW('Water Data'!G28))="","",OFFSET('Water Data'!$G$28,0,10*ROW('Water Data'!G28)))</f>
        <v/>
      </c>
      <c r="CD34" s="269" t="str">
        <f ca="true">+IF(OFFSET('Water Data'!$G$29,0,10*ROW('Water Data'!G28))="","",OFFSET('Water Data'!$G$29,0,10*ROW('Water Data'!G28)))</f>
        <v/>
      </c>
      <c r="CE34" s="269" t="str">
        <f ca="true">+IF(OFFSET('Water Data'!$H$27,0,10*ROW('Water Data'!H28))="","",OFFSET('Water Data'!$H$27,0,10*ROW('Water Data'!H28)))</f>
        <v/>
      </c>
      <c r="CF34" s="269" t="str">
        <f ca="true">+IF(OFFSET('Water Data'!$H$28,0,10*ROW('Water Data'!H28))="","",OFFSET('Water Data'!$H$28,0,10*ROW('Water Data'!H28)))</f>
        <v/>
      </c>
      <c r="CG34" s="269" t="str">
        <f ca="true">+IF(OFFSET('Water Data'!$H$29,0,10*ROW('Water Data'!H28))="","",OFFSET('Water Data'!$H$29,0,10*ROW('Water Data'!H28)))</f>
        <v/>
      </c>
      <c r="CH34" s="269" t="str">
        <f ca="true">+IF(OFFSET('Water Data'!$I$27,0,10*ROW('Water Data'!I28))="","",OFFSET('Water Data'!$I$27,0,10*ROW('Water Data'!I28)))</f>
        <v/>
      </c>
      <c r="CI34" s="269" t="str">
        <f ca="true">+IF(OFFSET('Water Data'!$I$28,0,10*ROW('Water Data'!I28))="","",OFFSET('Water Data'!$I$28,0,10*ROW('Water Data'!I28)))</f>
        <v/>
      </c>
      <c r="CJ34" s="269" t="str">
        <f ca="true">+IF(OFFSET('Water Data'!$I$29,0,10*ROW('Water Data'!I28))="","",OFFSET('Water Data'!$I$29,0,10*ROW('Water Data'!I28)))</f>
        <v/>
      </c>
      <c r="CK34" s="269" t="str">
        <f ca="true">+IF(OFFSET('Sanitation Data'!$D$28,0,10*ROW('Sanitation Data'!D28))="","",OFFSET('Sanitation Data'!$D$28,0,10*ROW('Sanitation Data'!D28)))</f>
        <v/>
      </c>
      <c r="CL34" s="269" t="str">
        <f ca="true">+IF(OFFSET('Sanitation Data'!$D$29,0,10*ROW('Sanitation Data'!D28))="","",OFFSET('Sanitation Data'!$D$29,0,10*ROW('Sanitation Data'!D28)))</f>
        <v/>
      </c>
      <c r="CM34" s="269" t="str">
        <f ca="true">+IF(OFFSET('Sanitation Data'!$D$30,0,10*ROW('Sanitation Data'!D28))="","",OFFSET('Sanitation Data'!$D$30,0,10*ROW('Sanitation Data'!D28)))</f>
        <v/>
      </c>
      <c r="CN34" s="269" t="str">
        <f ca="true">+IF(OFFSET('Sanitation Data'!$D$31,0,10*ROW('Sanitation Data'!D28))="","",OFFSET('Sanitation Data'!$D$31,0,10*ROW('Sanitation Data'!D28)))</f>
        <v/>
      </c>
      <c r="CO34" s="269" t="str">
        <f ca="true">+IF(OFFSET('Sanitation Data'!$D$32,0,10*ROW('Sanitation Data'!D28))="","",OFFSET('Sanitation Data'!$D$32,0,10*ROW('Sanitation Data'!D28)))</f>
        <v/>
      </c>
      <c r="CP34" s="269" t="str">
        <f ca="true">+IF(OFFSET('Sanitation Data'!$E$28,0,10*ROW('Sanitation Data'!E28))="","",OFFSET('Sanitation Data'!$E$28,0,10*ROW('Sanitation Data'!E28)))</f>
        <v/>
      </c>
      <c r="CQ34" s="269" t="str">
        <f ca="true">+IF(OFFSET('Sanitation Data'!$E$29,0,10*ROW('Sanitation Data'!E28))="","",OFFSET('Sanitation Data'!$E$29,0,10*ROW('Sanitation Data'!E28)))</f>
        <v/>
      </c>
      <c r="CR34" s="269" t="str">
        <f ca="true">+IF(OFFSET('Sanitation Data'!$E$30,0,10*ROW('Sanitation Data'!E28))="","",OFFSET('Sanitation Data'!$E$30,0,10*ROW('Sanitation Data'!E28)))</f>
        <v/>
      </c>
      <c r="CS34" s="269" t="str">
        <f ca="true">+IF(OFFSET('Sanitation Data'!$E$31,0,10*ROW('Sanitation Data'!E28))="","",OFFSET('Sanitation Data'!$E$31,0,10*ROW('Sanitation Data'!E28)))</f>
        <v/>
      </c>
      <c r="CT34" s="269" t="str">
        <f ca="true">+IF(OFFSET('Sanitation Data'!$E$32,0,10*ROW('Sanitation Data'!E28))="","",OFFSET('Sanitation Data'!$E$32,0,10*ROW('Sanitation Data'!E28)))</f>
        <v/>
      </c>
      <c r="CU34" s="269" t="str">
        <f ca="true">+IF(OFFSET('Sanitation Data'!$F$28,0,10*ROW('Sanitation Data'!F28))="","",OFFSET('Sanitation Data'!$F$28,0,10*ROW('Sanitation Data'!F28)))</f>
        <v/>
      </c>
      <c r="CV34" s="269" t="str">
        <f ca="true">+IF(OFFSET('Sanitation Data'!$F$29,0,10*ROW('Sanitation Data'!F28))="","",OFFSET('Sanitation Data'!$F$29,0,10*ROW('Sanitation Data'!F28)))</f>
        <v/>
      </c>
      <c r="CW34" s="269" t="str">
        <f ca="true">+IF(OFFSET('Sanitation Data'!$F$30,0,10*ROW('Sanitation Data'!F28))="","",OFFSET('Sanitation Data'!$F$30,0,10*ROW('Sanitation Data'!F28)))</f>
        <v/>
      </c>
      <c r="CX34" s="269" t="str">
        <f ca="true">+IF(OFFSET('Sanitation Data'!$F$31,0,10*ROW('Sanitation Data'!F28))="","",OFFSET('Sanitation Data'!$F$31,0,10*ROW('Sanitation Data'!F28)))</f>
        <v/>
      </c>
      <c r="CY34" s="269" t="str">
        <f ca="true">+IF(OFFSET('Sanitation Data'!$F$32,0,10*ROW('Sanitation Data'!F28))="","",OFFSET('Sanitation Data'!$F$32,0,10*ROW('Sanitation Data'!F28)))</f>
        <v/>
      </c>
      <c r="CZ34" s="269" t="str">
        <f ca="true">+IF(OFFSET('Sanitation Data'!$G$28,0,10*ROW('Sanitation Data'!G28))="","",OFFSET('Sanitation Data'!$G$28,0,10*ROW('Sanitation Data'!G28)))</f>
        <v/>
      </c>
      <c r="DA34" s="269" t="str">
        <f ca="true">+IF(OFFSET('Sanitation Data'!$G$29,0,10*ROW('Sanitation Data'!G28))="","",OFFSET('Sanitation Data'!$G$29,0,10*ROW('Sanitation Data'!G28)))</f>
        <v/>
      </c>
      <c r="DB34" s="269" t="str">
        <f ca="true">+IF(OFFSET('Sanitation Data'!$G$30,0,10*ROW('Sanitation Data'!G28))="","",OFFSET('Sanitation Data'!$G$30,0,10*ROW('Sanitation Data'!G28)))</f>
        <v/>
      </c>
      <c r="DC34" s="269" t="str">
        <f ca="true">+IF(OFFSET('Sanitation Data'!$G$31,0,10*ROW('Sanitation Data'!G28))="","",OFFSET('Sanitation Data'!$G$31,0,10*ROW('Sanitation Data'!G28)))</f>
        <v/>
      </c>
      <c r="DD34" s="269" t="str">
        <f ca="true">+IF(OFFSET('Sanitation Data'!$G$32,0,10*ROW('Sanitation Data'!G28))="","",OFFSET('Sanitation Data'!$G$32,0,10*ROW('Sanitation Data'!G28)))</f>
        <v/>
      </c>
      <c r="DE34" s="269" t="str">
        <f ca="true">+IF(OFFSET('Sanitation Data'!$H$28,0,10*ROW('Sanitation Data'!H28))="","",OFFSET('Sanitation Data'!$H$28,0,10*ROW('Sanitation Data'!H28)))</f>
        <v/>
      </c>
      <c r="DF34" s="269" t="str">
        <f ca="true">+IF(OFFSET('Sanitation Data'!$H$29,0,10*ROW('Sanitation Data'!H28))="","",OFFSET('Sanitation Data'!$H$29,0,10*ROW('Sanitation Data'!H28)))</f>
        <v/>
      </c>
      <c r="DG34" s="269" t="str">
        <f ca="true">+IF(OFFSET('Sanitation Data'!$H$30,0,10*ROW('Sanitation Data'!H28))="","",OFFSET('Sanitation Data'!$H$30,0,10*ROW('Sanitation Data'!H28)))</f>
        <v/>
      </c>
      <c r="DH34" s="269" t="str">
        <f ca="true">+IF(OFFSET('Sanitation Data'!$H$31,0,10*ROW('Sanitation Data'!H28))="","",OFFSET('Sanitation Data'!$H$31,0,10*ROW('Sanitation Data'!H28)))</f>
        <v/>
      </c>
      <c r="DI34" s="269" t="str">
        <f ca="true">+IF(OFFSET('Sanitation Data'!$H$32,0,10*ROW('Sanitation Data'!H28))="","",OFFSET('Sanitation Data'!$H$32,0,10*ROW('Sanitation Data'!H28)))</f>
        <v/>
      </c>
      <c r="DJ34" s="269" t="str">
        <f ca="true">+IF(OFFSET('Sanitation Data'!$I$28,0,10*ROW('Sanitation Data'!I28))="","",OFFSET('Sanitation Data'!$I$28,0,10*ROW('Sanitation Data'!I28)))</f>
        <v/>
      </c>
      <c r="DK34" s="269" t="str">
        <f ca="true">+IF(OFFSET('Sanitation Data'!$I$29,0,10*ROW('Sanitation Data'!I28))="","",OFFSET('Sanitation Data'!$I$29,0,10*ROW('Sanitation Data'!I28)))</f>
        <v/>
      </c>
      <c r="DL34" s="269" t="str">
        <f ca="true">+IF(OFFSET('Sanitation Data'!$I$30,0,10*ROW('Sanitation Data'!I28))="","",OFFSET('Sanitation Data'!$I$30,0,10*ROW('Sanitation Data'!I28)))</f>
        <v/>
      </c>
      <c r="DM34" s="269" t="str">
        <f ca="true">+IF(OFFSET('Sanitation Data'!$I$31,0,10*ROW('Sanitation Data'!I28))="","",OFFSET('Sanitation Data'!$I$31,0,10*ROW('Sanitation Data'!I28)))</f>
        <v/>
      </c>
      <c r="DN34" s="269" t="str">
        <f ca="true">+IF(OFFSET('Sanitation Data'!$I$32,0,10*ROW('Sanitation Data'!I28))="","",OFFSET('Sanitation Data'!$I$32,0,10*ROW('Sanitation Data'!I28)))</f>
        <v/>
      </c>
      <c r="DO34" s="269" t="str">
        <f ca="true">+IF(OFFSET('Hygiene Data'!$D$11,0,10*ROW('Hygiene Data'!D28))="","",OFFSET('Hygiene Data'!$D$11,0,10*ROW('Hygiene Data'!D28)))</f>
        <v/>
      </c>
      <c r="DP34" s="269" t="str">
        <f ca="true">+IF(OFFSET('Hygiene Data'!$D$12,0,10*ROW('Hygiene Data'!D28))="","",OFFSET('Hygiene Data'!$D$12,0,10*ROW('Hygiene Data'!D28)))</f>
        <v/>
      </c>
      <c r="DQ34" s="269" t="str">
        <f ca="true">+IF(OFFSET('Hygiene Data'!$D$13,0,10*ROW('Hygiene Data'!D28))="","",OFFSET('Hygiene Data'!$D$13,0,10*ROW('Hygiene Data'!D28)))</f>
        <v/>
      </c>
      <c r="DR34" s="269" t="str">
        <f ca="true">+IF(OFFSET('Hygiene Data'!$E$11,0,10*ROW('Hygiene Data'!E28))="","",OFFSET('Hygiene Data'!$E$11,0,10*ROW('Hygiene Data'!E28)))</f>
        <v/>
      </c>
      <c r="DS34" s="269" t="str">
        <f ca="true">+IF(OFFSET('Hygiene Data'!$E$12,0,10*ROW('Hygiene Data'!E28))="","",OFFSET('Hygiene Data'!$E$12,0,10*ROW('Hygiene Data'!E28)))</f>
        <v/>
      </c>
      <c r="DT34" s="269" t="str">
        <f ca="true">+IF(OFFSET('Hygiene Data'!$E$13,0,10*ROW('Hygiene Data'!E28))="","",OFFSET('Hygiene Data'!$E$13,0,10*ROW('Hygiene Data'!E28)))</f>
        <v/>
      </c>
      <c r="DU34" s="269" t="str">
        <f ca="true">+IF(OFFSET('Hygiene Data'!$F$11,0,10*ROW('Hygiene Data'!F28))="","",OFFSET('Hygiene Data'!$F$11,0,10*ROW('Hygiene Data'!F28)))</f>
        <v/>
      </c>
      <c r="DV34" s="269" t="str">
        <f ca="true">+IF(OFFSET('Hygiene Data'!$F$12,0,10*ROW('Hygiene Data'!F28))="","",OFFSET('Hygiene Data'!$F$12,0,10*ROW('Hygiene Data'!F28)))</f>
        <v/>
      </c>
      <c r="DW34" s="269" t="str">
        <f ca="true">+IF(OFFSET('Hygiene Data'!$F$13,0,10*ROW('Hygiene Data'!F28))="","",OFFSET('Hygiene Data'!$F$13,0,10*ROW('Hygiene Data'!F28)))</f>
        <v/>
      </c>
      <c r="DX34" s="269" t="str">
        <f ca="true">+IF(OFFSET('Hygiene Data'!$G$11,0,10*ROW('Hygiene Data'!G28))="","",OFFSET('Hygiene Data'!$G$11,0,10*ROW('Hygiene Data'!G28)))</f>
        <v/>
      </c>
      <c r="DY34" s="269" t="str">
        <f ca="true">+IF(OFFSET('Hygiene Data'!$G$12,0,10*ROW('Hygiene Data'!G28))="","",OFFSET('Hygiene Data'!$G$12,0,10*ROW('Hygiene Data'!G28)))</f>
        <v/>
      </c>
      <c r="DZ34" s="269" t="str">
        <f ca="true">+IF(OFFSET('Hygiene Data'!$G$13,0,10*ROW('Hygiene Data'!G28))="","",OFFSET('Hygiene Data'!$G$13,0,10*ROW('Hygiene Data'!G28)))</f>
        <v/>
      </c>
      <c r="EA34" s="269" t="str">
        <f ca="true">+IF(OFFSET('Hygiene Data'!$H$11,0,10*ROW('Hygiene Data'!H28))="","",OFFSET('Hygiene Data'!$H$11,0,10*ROW('Hygiene Data'!H28)))</f>
        <v/>
      </c>
      <c r="EB34" s="269" t="str">
        <f ca="true">+IF(OFFSET('Hygiene Data'!$H$12,0,10*ROW('Hygiene Data'!H28))="","",OFFSET('Hygiene Data'!$H$12,0,10*ROW('Hygiene Data'!H28)))</f>
        <v/>
      </c>
      <c r="EC34" s="269" t="str">
        <f ca="true">+IF(OFFSET('Hygiene Data'!$H$13,0,10*ROW('Hygiene Data'!H28))="","",OFFSET('Hygiene Data'!$H$13,0,10*ROW('Hygiene Data'!H28)))</f>
        <v/>
      </c>
      <c r="ED34" s="269" t="str">
        <f ca="true">+IF(OFFSET('Hygiene Data'!$I$11,0,10*ROW('Hygiene Data'!I28))="","",OFFSET('Hygiene Data'!$I$11,0,10*ROW('Hygiene Data'!I28)))</f>
        <v/>
      </c>
      <c r="EE34" s="269" t="str">
        <f ca="true">+IF(OFFSET('Hygiene Data'!$I$12,0,10*ROW('Hygiene Data'!I28))="","",OFFSET('Hygiene Data'!$I$12,0,10*ROW('Hygiene Data'!I28)))</f>
        <v/>
      </c>
      <c r="EF34" s="269"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25" t="str">
        <f t="shared" ca="true" si="0"/>
        <v/>
      </c>
      <c r="D35" s="82"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2"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2"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2"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2"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2"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2"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2"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2"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2"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2"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2"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2"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2"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2"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2"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2"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2"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3"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3"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3"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3"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3"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3"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3"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3"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3"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3"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3"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3"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3"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3"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3"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3"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3"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3"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3"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3"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3"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3"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3"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3"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3"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3"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3"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3"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3"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3"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4"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4"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4"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4"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4"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4"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4"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4"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4"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4"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4"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4"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4"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4"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4"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4"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4"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4"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9"/>
      <c r="BS35" s="269" t="str">
        <f ca="true">+IF(OFFSET('Water Data'!$D$27,0,10*ROW('Water Data'!D29))="","",OFFSET('Water Data'!$D$27,0,10*ROW('Water Data'!D29)))</f>
        <v/>
      </c>
      <c r="BT35" s="269" t="str">
        <f ca="true">+IF(OFFSET('Water Data'!$D$28,0,10*ROW('Water Data'!D29))="","",OFFSET('Water Data'!$D$28,0,10*ROW('Water Data'!D29)))</f>
        <v/>
      </c>
      <c r="BU35" s="269" t="str">
        <f ca="true">+IF(OFFSET('Water Data'!$D$29,0,10*ROW('Water Data'!D29))="","",OFFSET('Water Data'!$D$29,0,10*ROW('Water Data'!D29)))</f>
        <v/>
      </c>
      <c r="BV35" s="269" t="str">
        <f ca="true">+IF(OFFSET('Water Data'!$E$27,0,10*ROW('Water Data'!E29))="","",OFFSET('Water Data'!$E$27,0,10*ROW('Water Data'!E29)))</f>
        <v/>
      </c>
      <c r="BW35" s="269" t="str">
        <f ca="true">+IF(OFFSET('Water Data'!$E$28,0,10*ROW('Water Data'!E29))="","",OFFSET('Water Data'!$E$28,0,10*ROW('Water Data'!E29)))</f>
        <v/>
      </c>
      <c r="BX35" s="269" t="str">
        <f ca="true">+IF(OFFSET('Water Data'!$E$29,0,10*ROW('Water Data'!E29))="","",OFFSET('Water Data'!$E$29,0,10*ROW('Water Data'!E29)))</f>
        <v/>
      </c>
      <c r="BY35" s="269" t="str">
        <f ca="true">+IF(OFFSET('Water Data'!$F$27,0,10*ROW('Water Data'!F29))="","",OFFSET('Water Data'!$F$27,0,10*ROW('Water Data'!F29)))</f>
        <v/>
      </c>
      <c r="BZ35" s="269" t="str">
        <f ca="true">+IF(OFFSET('Water Data'!$F$28,0,10*ROW('Water Data'!F29))="","",OFFSET('Water Data'!$F$28,0,10*ROW('Water Data'!F29)))</f>
        <v/>
      </c>
      <c r="CA35" s="269" t="str">
        <f ca="true">+IF(OFFSET('Water Data'!$F$29,0,10*ROW('Water Data'!F29))="","",OFFSET('Water Data'!$F$29,0,10*ROW('Water Data'!F29)))</f>
        <v/>
      </c>
      <c r="CB35" s="269" t="str">
        <f ca="true">+IF(OFFSET('Water Data'!$G$27,0,10*ROW('Water Data'!G29))="","",OFFSET('Water Data'!$G$27,0,10*ROW('Water Data'!G29)))</f>
        <v/>
      </c>
      <c r="CC35" s="269" t="str">
        <f ca="true">+IF(OFFSET('Water Data'!$G$28,0,10*ROW('Water Data'!G29))="","",OFFSET('Water Data'!$G$28,0,10*ROW('Water Data'!G29)))</f>
        <v/>
      </c>
      <c r="CD35" s="269" t="str">
        <f ca="true">+IF(OFFSET('Water Data'!$G$29,0,10*ROW('Water Data'!G29))="","",OFFSET('Water Data'!$G$29,0,10*ROW('Water Data'!G29)))</f>
        <v/>
      </c>
      <c r="CE35" s="269" t="str">
        <f ca="true">+IF(OFFSET('Water Data'!$H$27,0,10*ROW('Water Data'!H29))="","",OFFSET('Water Data'!$H$27,0,10*ROW('Water Data'!H29)))</f>
        <v/>
      </c>
      <c r="CF35" s="269" t="str">
        <f ca="true">+IF(OFFSET('Water Data'!$H$28,0,10*ROW('Water Data'!H29))="","",OFFSET('Water Data'!$H$28,0,10*ROW('Water Data'!H29)))</f>
        <v/>
      </c>
      <c r="CG35" s="269" t="str">
        <f ca="true">+IF(OFFSET('Water Data'!$H$29,0,10*ROW('Water Data'!H29))="","",OFFSET('Water Data'!$H$29,0,10*ROW('Water Data'!H29)))</f>
        <v/>
      </c>
      <c r="CH35" s="269" t="str">
        <f ca="true">+IF(OFFSET('Water Data'!$I$27,0,10*ROW('Water Data'!I29))="","",OFFSET('Water Data'!$I$27,0,10*ROW('Water Data'!I29)))</f>
        <v/>
      </c>
      <c r="CI35" s="269" t="str">
        <f ca="true">+IF(OFFSET('Water Data'!$I$28,0,10*ROW('Water Data'!I29))="","",OFFSET('Water Data'!$I$28,0,10*ROW('Water Data'!I29)))</f>
        <v/>
      </c>
      <c r="CJ35" s="269" t="str">
        <f ca="true">+IF(OFFSET('Water Data'!$I$29,0,10*ROW('Water Data'!I29))="","",OFFSET('Water Data'!$I$29,0,10*ROW('Water Data'!I29)))</f>
        <v/>
      </c>
      <c r="CK35" s="269" t="str">
        <f ca="true">+IF(OFFSET('Sanitation Data'!$D$28,0,10*ROW('Sanitation Data'!D29))="","",OFFSET('Sanitation Data'!$D$28,0,10*ROW('Sanitation Data'!D29)))</f>
        <v/>
      </c>
      <c r="CL35" s="269" t="str">
        <f ca="true">+IF(OFFSET('Sanitation Data'!$D$29,0,10*ROW('Sanitation Data'!D29))="","",OFFSET('Sanitation Data'!$D$29,0,10*ROW('Sanitation Data'!D29)))</f>
        <v/>
      </c>
      <c r="CM35" s="269" t="str">
        <f ca="true">+IF(OFFSET('Sanitation Data'!$D$30,0,10*ROW('Sanitation Data'!D29))="","",OFFSET('Sanitation Data'!$D$30,0,10*ROW('Sanitation Data'!D29)))</f>
        <v/>
      </c>
      <c r="CN35" s="269" t="str">
        <f ca="true">+IF(OFFSET('Sanitation Data'!$D$31,0,10*ROW('Sanitation Data'!D29))="","",OFFSET('Sanitation Data'!$D$31,0,10*ROW('Sanitation Data'!D29)))</f>
        <v/>
      </c>
      <c r="CO35" s="269" t="str">
        <f ca="true">+IF(OFFSET('Sanitation Data'!$D$32,0,10*ROW('Sanitation Data'!D29))="","",OFFSET('Sanitation Data'!$D$32,0,10*ROW('Sanitation Data'!D29)))</f>
        <v/>
      </c>
      <c r="CP35" s="269" t="str">
        <f ca="true">+IF(OFFSET('Sanitation Data'!$E$28,0,10*ROW('Sanitation Data'!E29))="","",OFFSET('Sanitation Data'!$E$28,0,10*ROW('Sanitation Data'!E29)))</f>
        <v/>
      </c>
      <c r="CQ35" s="269" t="str">
        <f ca="true">+IF(OFFSET('Sanitation Data'!$E$29,0,10*ROW('Sanitation Data'!E29))="","",OFFSET('Sanitation Data'!$E$29,0,10*ROW('Sanitation Data'!E29)))</f>
        <v/>
      </c>
      <c r="CR35" s="269" t="str">
        <f ca="true">+IF(OFFSET('Sanitation Data'!$E$30,0,10*ROW('Sanitation Data'!E29))="","",OFFSET('Sanitation Data'!$E$30,0,10*ROW('Sanitation Data'!E29)))</f>
        <v/>
      </c>
      <c r="CS35" s="269" t="str">
        <f ca="true">+IF(OFFSET('Sanitation Data'!$E$31,0,10*ROW('Sanitation Data'!E29))="","",OFFSET('Sanitation Data'!$E$31,0,10*ROW('Sanitation Data'!E29)))</f>
        <v/>
      </c>
      <c r="CT35" s="269" t="str">
        <f ca="true">+IF(OFFSET('Sanitation Data'!$E$32,0,10*ROW('Sanitation Data'!E29))="","",OFFSET('Sanitation Data'!$E$32,0,10*ROW('Sanitation Data'!E29)))</f>
        <v/>
      </c>
      <c r="CU35" s="269" t="str">
        <f ca="true">+IF(OFFSET('Sanitation Data'!$F$28,0,10*ROW('Sanitation Data'!F29))="","",OFFSET('Sanitation Data'!$F$28,0,10*ROW('Sanitation Data'!F29)))</f>
        <v/>
      </c>
      <c r="CV35" s="269" t="str">
        <f ca="true">+IF(OFFSET('Sanitation Data'!$F$29,0,10*ROW('Sanitation Data'!F29))="","",OFFSET('Sanitation Data'!$F$29,0,10*ROW('Sanitation Data'!F29)))</f>
        <v/>
      </c>
      <c r="CW35" s="269" t="str">
        <f ca="true">+IF(OFFSET('Sanitation Data'!$F$30,0,10*ROW('Sanitation Data'!F29))="","",OFFSET('Sanitation Data'!$F$30,0,10*ROW('Sanitation Data'!F29)))</f>
        <v/>
      </c>
      <c r="CX35" s="269" t="str">
        <f ca="true">+IF(OFFSET('Sanitation Data'!$F$31,0,10*ROW('Sanitation Data'!F29))="","",OFFSET('Sanitation Data'!$F$31,0,10*ROW('Sanitation Data'!F29)))</f>
        <v/>
      </c>
      <c r="CY35" s="269" t="str">
        <f ca="true">+IF(OFFSET('Sanitation Data'!$F$32,0,10*ROW('Sanitation Data'!F29))="","",OFFSET('Sanitation Data'!$F$32,0,10*ROW('Sanitation Data'!F29)))</f>
        <v/>
      </c>
      <c r="CZ35" s="269" t="str">
        <f ca="true">+IF(OFFSET('Sanitation Data'!$G$28,0,10*ROW('Sanitation Data'!G29))="","",OFFSET('Sanitation Data'!$G$28,0,10*ROW('Sanitation Data'!G29)))</f>
        <v/>
      </c>
      <c r="DA35" s="269" t="str">
        <f ca="true">+IF(OFFSET('Sanitation Data'!$G$29,0,10*ROW('Sanitation Data'!G29))="","",OFFSET('Sanitation Data'!$G$29,0,10*ROW('Sanitation Data'!G29)))</f>
        <v/>
      </c>
      <c r="DB35" s="269" t="str">
        <f ca="true">+IF(OFFSET('Sanitation Data'!$G$30,0,10*ROW('Sanitation Data'!G29))="","",OFFSET('Sanitation Data'!$G$30,0,10*ROW('Sanitation Data'!G29)))</f>
        <v/>
      </c>
      <c r="DC35" s="269" t="str">
        <f ca="true">+IF(OFFSET('Sanitation Data'!$G$31,0,10*ROW('Sanitation Data'!G29))="","",OFFSET('Sanitation Data'!$G$31,0,10*ROW('Sanitation Data'!G29)))</f>
        <v/>
      </c>
      <c r="DD35" s="269" t="str">
        <f ca="true">+IF(OFFSET('Sanitation Data'!$G$32,0,10*ROW('Sanitation Data'!G29))="","",OFFSET('Sanitation Data'!$G$32,0,10*ROW('Sanitation Data'!G29)))</f>
        <v/>
      </c>
      <c r="DE35" s="269" t="str">
        <f ca="true">+IF(OFFSET('Sanitation Data'!$H$28,0,10*ROW('Sanitation Data'!H29))="","",OFFSET('Sanitation Data'!$H$28,0,10*ROW('Sanitation Data'!H29)))</f>
        <v/>
      </c>
      <c r="DF35" s="269" t="str">
        <f ca="true">+IF(OFFSET('Sanitation Data'!$H$29,0,10*ROW('Sanitation Data'!H29))="","",OFFSET('Sanitation Data'!$H$29,0,10*ROW('Sanitation Data'!H29)))</f>
        <v/>
      </c>
      <c r="DG35" s="269" t="str">
        <f ca="true">+IF(OFFSET('Sanitation Data'!$H$30,0,10*ROW('Sanitation Data'!H29))="","",OFFSET('Sanitation Data'!$H$30,0,10*ROW('Sanitation Data'!H29)))</f>
        <v/>
      </c>
      <c r="DH35" s="269" t="str">
        <f ca="true">+IF(OFFSET('Sanitation Data'!$H$31,0,10*ROW('Sanitation Data'!H29))="","",OFFSET('Sanitation Data'!$H$31,0,10*ROW('Sanitation Data'!H29)))</f>
        <v/>
      </c>
      <c r="DI35" s="269" t="str">
        <f ca="true">+IF(OFFSET('Sanitation Data'!$H$32,0,10*ROW('Sanitation Data'!H29))="","",OFFSET('Sanitation Data'!$H$32,0,10*ROW('Sanitation Data'!H29)))</f>
        <v/>
      </c>
      <c r="DJ35" s="269" t="str">
        <f ca="true">+IF(OFFSET('Sanitation Data'!$I$28,0,10*ROW('Sanitation Data'!I29))="","",OFFSET('Sanitation Data'!$I$28,0,10*ROW('Sanitation Data'!I29)))</f>
        <v/>
      </c>
      <c r="DK35" s="269" t="str">
        <f ca="true">+IF(OFFSET('Sanitation Data'!$I$29,0,10*ROW('Sanitation Data'!I29))="","",OFFSET('Sanitation Data'!$I$29,0,10*ROW('Sanitation Data'!I29)))</f>
        <v/>
      </c>
      <c r="DL35" s="269" t="str">
        <f ca="true">+IF(OFFSET('Sanitation Data'!$I$30,0,10*ROW('Sanitation Data'!I29))="","",OFFSET('Sanitation Data'!$I$30,0,10*ROW('Sanitation Data'!I29)))</f>
        <v/>
      </c>
      <c r="DM35" s="269" t="str">
        <f ca="true">+IF(OFFSET('Sanitation Data'!$I$31,0,10*ROW('Sanitation Data'!I29))="","",OFFSET('Sanitation Data'!$I$31,0,10*ROW('Sanitation Data'!I29)))</f>
        <v/>
      </c>
      <c r="DN35" s="269" t="str">
        <f ca="true">+IF(OFFSET('Sanitation Data'!$I$32,0,10*ROW('Sanitation Data'!I29))="","",OFFSET('Sanitation Data'!$I$32,0,10*ROW('Sanitation Data'!I29)))</f>
        <v/>
      </c>
      <c r="DO35" s="269" t="str">
        <f ca="true">+IF(OFFSET('Hygiene Data'!$D$11,0,10*ROW('Hygiene Data'!D29))="","",OFFSET('Hygiene Data'!$D$11,0,10*ROW('Hygiene Data'!D29)))</f>
        <v/>
      </c>
      <c r="DP35" s="269" t="str">
        <f ca="true">+IF(OFFSET('Hygiene Data'!$D$12,0,10*ROW('Hygiene Data'!D29))="","",OFFSET('Hygiene Data'!$D$12,0,10*ROW('Hygiene Data'!D29)))</f>
        <v/>
      </c>
      <c r="DQ35" s="269" t="str">
        <f ca="true">+IF(OFFSET('Hygiene Data'!$D$13,0,10*ROW('Hygiene Data'!D29))="","",OFFSET('Hygiene Data'!$D$13,0,10*ROW('Hygiene Data'!D29)))</f>
        <v/>
      </c>
      <c r="DR35" s="269" t="str">
        <f ca="true">+IF(OFFSET('Hygiene Data'!$E$11,0,10*ROW('Hygiene Data'!E29))="","",OFFSET('Hygiene Data'!$E$11,0,10*ROW('Hygiene Data'!E29)))</f>
        <v/>
      </c>
      <c r="DS35" s="269" t="str">
        <f ca="true">+IF(OFFSET('Hygiene Data'!$E$12,0,10*ROW('Hygiene Data'!E29))="","",OFFSET('Hygiene Data'!$E$12,0,10*ROW('Hygiene Data'!E29)))</f>
        <v/>
      </c>
      <c r="DT35" s="269" t="str">
        <f ca="true">+IF(OFFSET('Hygiene Data'!$E$13,0,10*ROW('Hygiene Data'!E29))="","",OFFSET('Hygiene Data'!$E$13,0,10*ROW('Hygiene Data'!E29)))</f>
        <v/>
      </c>
      <c r="DU35" s="269" t="str">
        <f ca="true">+IF(OFFSET('Hygiene Data'!$F$11,0,10*ROW('Hygiene Data'!F29))="","",OFFSET('Hygiene Data'!$F$11,0,10*ROW('Hygiene Data'!F29)))</f>
        <v/>
      </c>
      <c r="DV35" s="269" t="str">
        <f ca="true">+IF(OFFSET('Hygiene Data'!$F$12,0,10*ROW('Hygiene Data'!F29))="","",OFFSET('Hygiene Data'!$F$12,0,10*ROW('Hygiene Data'!F29)))</f>
        <v/>
      </c>
      <c r="DW35" s="269" t="str">
        <f ca="true">+IF(OFFSET('Hygiene Data'!$F$13,0,10*ROW('Hygiene Data'!F29))="","",OFFSET('Hygiene Data'!$F$13,0,10*ROW('Hygiene Data'!F29)))</f>
        <v/>
      </c>
      <c r="DX35" s="269" t="str">
        <f ca="true">+IF(OFFSET('Hygiene Data'!$G$11,0,10*ROW('Hygiene Data'!G29))="","",OFFSET('Hygiene Data'!$G$11,0,10*ROW('Hygiene Data'!G29)))</f>
        <v/>
      </c>
      <c r="DY35" s="269" t="str">
        <f ca="true">+IF(OFFSET('Hygiene Data'!$G$12,0,10*ROW('Hygiene Data'!G29))="","",OFFSET('Hygiene Data'!$G$12,0,10*ROW('Hygiene Data'!G29)))</f>
        <v/>
      </c>
      <c r="DZ35" s="269" t="str">
        <f ca="true">+IF(OFFSET('Hygiene Data'!$G$13,0,10*ROW('Hygiene Data'!G29))="","",OFFSET('Hygiene Data'!$G$13,0,10*ROW('Hygiene Data'!G29)))</f>
        <v/>
      </c>
      <c r="EA35" s="269" t="str">
        <f ca="true">+IF(OFFSET('Hygiene Data'!$H$11,0,10*ROW('Hygiene Data'!H29))="","",OFFSET('Hygiene Data'!$H$11,0,10*ROW('Hygiene Data'!H29)))</f>
        <v/>
      </c>
      <c r="EB35" s="269" t="str">
        <f ca="true">+IF(OFFSET('Hygiene Data'!$H$12,0,10*ROW('Hygiene Data'!H29))="","",OFFSET('Hygiene Data'!$H$12,0,10*ROW('Hygiene Data'!H29)))</f>
        <v/>
      </c>
      <c r="EC35" s="269" t="str">
        <f ca="true">+IF(OFFSET('Hygiene Data'!$H$13,0,10*ROW('Hygiene Data'!H29))="","",OFFSET('Hygiene Data'!$H$13,0,10*ROW('Hygiene Data'!H29)))</f>
        <v/>
      </c>
      <c r="ED35" s="269" t="str">
        <f ca="true">+IF(OFFSET('Hygiene Data'!$I$11,0,10*ROW('Hygiene Data'!I29))="","",OFFSET('Hygiene Data'!$I$11,0,10*ROW('Hygiene Data'!I29)))</f>
        <v/>
      </c>
      <c r="EE35" s="269" t="str">
        <f ca="true">+IF(OFFSET('Hygiene Data'!$I$12,0,10*ROW('Hygiene Data'!I29))="","",OFFSET('Hygiene Data'!$I$12,0,10*ROW('Hygiene Data'!I29)))</f>
        <v/>
      </c>
      <c r="EF35" s="269"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25" t="str">
        <f t="shared" ca="true" si="0"/>
        <v/>
      </c>
      <c r="D36" s="82"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2"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2"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2"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2"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2"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2"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2"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2"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2"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2"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2"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2"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2"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2"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2"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2"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2"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3"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3"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3"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3"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3"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3"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3"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3"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3"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3"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3"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3"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3"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3"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3"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3"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3"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3"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3"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3"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3"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3"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3"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3"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3"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3"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3"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3"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3"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3"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4"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4"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4"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4"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4"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4"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4"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4"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4"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4"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4"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4"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4"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4"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4"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4"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4"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4"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9"/>
      <c r="BS36" s="269" t="str">
        <f ca="true">+IF(OFFSET('Water Data'!$D$27,0,10*ROW('Water Data'!D30))="","",OFFSET('Water Data'!$D$27,0,10*ROW('Water Data'!D30)))</f>
        <v/>
      </c>
      <c r="BT36" s="269" t="str">
        <f ca="true">+IF(OFFSET('Water Data'!$D$28,0,10*ROW('Water Data'!D30))="","",OFFSET('Water Data'!$D$28,0,10*ROW('Water Data'!D30)))</f>
        <v/>
      </c>
      <c r="BU36" s="269" t="str">
        <f ca="true">+IF(OFFSET('Water Data'!$D$29,0,10*ROW('Water Data'!D30))="","",OFFSET('Water Data'!$D$29,0,10*ROW('Water Data'!D30)))</f>
        <v/>
      </c>
      <c r="BV36" s="269" t="str">
        <f ca="true">+IF(OFFSET('Water Data'!$E$27,0,10*ROW('Water Data'!E30))="","",OFFSET('Water Data'!$E$27,0,10*ROW('Water Data'!E30)))</f>
        <v/>
      </c>
      <c r="BW36" s="269" t="str">
        <f ca="true">+IF(OFFSET('Water Data'!$E$28,0,10*ROW('Water Data'!E30))="","",OFFSET('Water Data'!$E$28,0,10*ROW('Water Data'!E30)))</f>
        <v/>
      </c>
      <c r="BX36" s="269" t="str">
        <f ca="true">+IF(OFFSET('Water Data'!$E$29,0,10*ROW('Water Data'!E30))="","",OFFSET('Water Data'!$E$29,0,10*ROW('Water Data'!E30)))</f>
        <v/>
      </c>
      <c r="BY36" s="269" t="str">
        <f ca="true">+IF(OFFSET('Water Data'!$F$27,0,10*ROW('Water Data'!F30))="","",OFFSET('Water Data'!$F$27,0,10*ROW('Water Data'!F30)))</f>
        <v/>
      </c>
      <c r="BZ36" s="269" t="str">
        <f ca="true">+IF(OFFSET('Water Data'!$F$28,0,10*ROW('Water Data'!F30))="","",OFFSET('Water Data'!$F$28,0,10*ROW('Water Data'!F30)))</f>
        <v/>
      </c>
      <c r="CA36" s="269" t="str">
        <f ca="true">+IF(OFFSET('Water Data'!$F$29,0,10*ROW('Water Data'!F30))="","",OFFSET('Water Data'!$F$29,0,10*ROW('Water Data'!F30)))</f>
        <v/>
      </c>
      <c r="CB36" s="269" t="str">
        <f ca="true">+IF(OFFSET('Water Data'!$G$27,0,10*ROW('Water Data'!G30))="","",OFFSET('Water Data'!$G$27,0,10*ROW('Water Data'!G30)))</f>
        <v/>
      </c>
      <c r="CC36" s="269" t="str">
        <f ca="true">+IF(OFFSET('Water Data'!$G$28,0,10*ROW('Water Data'!G30))="","",OFFSET('Water Data'!$G$28,0,10*ROW('Water Data'!G30)))</f>
        <v/>
      </c>
      <c r="CD36" s="269" t="str">
        <f ca="true">+IF(OFFSET('Water Data'!$G$29,0,10*ROW('Water Data'!G30))="","",OFFSET('Water Data'!$G$29,0,10*ROW('Water Data'!G30)))</f>
        <v/>
      </c>
      <c r="CE36" s="269" t="str">
        <f ca="true">+IF(OFFSET('Water Data'!$H$27,0,10*ROW('Water Data'!H30))="","",OFFSET('Water Data'!$H$27,0,10*ROW('Water Data'!H30)))</f>
        <v/>
      </c>
      <c r="CF36" s="269" t="str">
        <f ca="true">+IF(OFFSET('Water Data'!$H$28,0,10*ROW('Water Data'!H30))="","",OFFSET('Water Data'!$H$28,0,10*ROW('Water Data'!H30)))</f>
        <v/>
      </c>
      <c r="CG36" s="269" t="str">
        <f ca="true">+IF(OFFSET('Water Data'!$H$29,0,10*ROW('Water Data'!H30))="","",OFFSET('Water Data'!$H$29,0,10*ROW('Water Data'!H30)))</f>
        <v/>
      </c>
      <c r="CH36" s="269" t="str">
        <f ca="true">+IF(OFFSET('Water Data'!$I$27,0,10*ROW('Water Data'!I30))="","",OFFSET('Water Data'!$I$27,0,10*ROW('Water Data'!I30)))</f>
        <v/>
      </c>
      <c r="CI36" s="269" t="str">
        <f ca="true">+IF(OFFSET('Water Data'!$I$28,0,10*ROW('Water Data'!I30))="","",OFFSET('Water Data'!$I$28,0,10*ROW('Water Data'!I30)))</f>
        <v/>
      </c>
      <c r="CJ36" s="269" t="str">
        <f ca="true">+IF(OFFSET('Water Data'!$I$29,0,10*ROW('Water Data'!I30))="","",OFFSET('Water Data'!$I$29,0,10*ROW('Water Data'!I30)))</f>
        <v/>
      </c>
      <c r="CK36" s="269" t="str">
        <f ca="true">+IF(OFFSET('Sanitation Data'!$D$28,0,10*ROW('Sanitation Data'!D30))="","",OFFSET('Sanitation Data'!$D$28,0,10*ROW('Sanitation Data'!D30)))</f>
        <v/>
      </c>
      <c r="CL36" s="269" t="str">
        <f ca="true">+IF(OFFSET('Sanitation Data'!$D$29,0,10*ROW('Sanitation Data'!D30))="","",OFFSET('Sanitation Data'!$D$29,0,10*ROW('Sanitation Data'!D30)))</f>
        <v/>
      </c>
      <c r="CM36" s="269" t="str">
        <f ca="true">+IF(OFFSET('Sanitation Data'!$D$30,0,10*ROW('Sanitation Data'!D30))="","",OFFSET('Sanitation Data'!$D$30,0,10*ROW('Sanitation Data'!D30)))</f>
        <v/>
      </c>
      <c r="CN36" s="269" t="str">
        <f ca="true">+IF(OFFSET('Sanitation Data'!$D$31,0,10*ROW('Sanitation Data'!D30))="","",OFFSET('Sanitation Data'!$D$31,0,10*ROW('Sanitation Data'!D30)))</f>
        <v/>
      </c>
      <c r="CO36" s="269" t="str">
        <f ca="true">+IF(OFFSET('Sanitation Data'!$D$32,0,10*ROW('Sanitation Data'!D30))="","",OFFSET('Sanitation Data'!$D$32,0,10*ROW('Sanitation Data'!D30)))</f>
        <v/>
      </c>
      <c r="CP36" s="269" t="str">
        <f ca="true">+IF(OFFSET('Sanitation Data'!$E$28,0,10*ROW('Sanitation Data'!E30))="","",OFFSET('Sanitation Data'!$E$28,0,10*ROW('Sanitation Data'!E30)))</f>
        <v/>
      </c>
      <c r="CQ36" s="269" t="str">
        <f ca="true">+IF(OFFSET('Sanitation Data'!$E$29,0,10*ROW('Sanitation Data'!E30))="","",OFFSET('Sanitation Data'!$E$29,0,10*ROW('Sanitation Data'!E30)))</f>
        <v/>
      </c>
      <c r="CR36" s="269" t="str">
        <f ca="true">+IF(OFFSET('Sanitation Data'!$E$30,0,10*ROW('Sanitation Data'!E30))="","",OFFSET('Sanitation Data'!$E$30,0,10*ROW('Sanitation Data'!E30)))</f>
        <v/>
      </c>
      <c r="CS36" s="269" t="str">
        <f ca="true">+IF(OFFSET('Sanitation Data'!$E$31,0,10*ROW('Sanitation Data'!E30))="","",OFFSET('Sanitation Data'!$E$31,0,10*ROW('Sanitation Data'!E30)))</f>
        <v/>
      </c>
      <c r="CT36" s="269" t="str">
        <f ca="true">+IF(OFFSET('Sanitation Data'!$E$32,0,10*ROW('Sanitation Data'!E30))="","",OFFSET('Sanitation Data'!$E$32,0,10*ROW('Sanitation Data'!E30)))</f>
        <v/>
      </c>
      <c r="CU36" s="269" t="str">
        <f ca="true">+IF(OFFSET('Sanitation Data'!$F$28,0,10*ROW('Sanitation Data'!F30))="","",OFFSET('Sanitation Data'!$F$28,0,10*ROW('Sanitation Data'!F30)))</f>
        <v/>
      </c>
      <c r="CV36" s="269" t="str">
        <f ca="true">+IF(OFFSET('Sanitation Data'!$F$29,0,10*ROW('Sanitation Data'!F30))="","",OFFSET('Sanitation Data'!$F$29,0,10*ROW('Sanitation Data'!F30)))</f>
        <v/>
      </c>
      <c r="CW36" s="269" t="str">
        <f ca="true">+IF(OFFSET('Sanitation Data'!$F$30,0,10*ROW('Sanitation Data'!F30))="","",OFFSET('Sanitation Data'!$F$30,0,10*ROW('Sanitation Data'!F30)))</f>
        <v/>
      </c>
      <c r="CX36" s="269" t="str">
        <f ca="true">+IF(OFFSET('Sanitation Data'!$F$31,0,10*ROW('Sanitation Data'!F30))="","",OFFSET('Sanitation Data'!$F$31,0,10*ROW('Sanitation Data'!F30)))</f>
        <v/>
      </c>
      <c r="CY36" s="269" t="str">
        <f ca="true">+IF(OFFSET('Sanitation Data'!$F$32,0,10*ROW('Sanitation Data'!F30))="","",OFFSET('Sanitation Data'!$F$32,0,10*ROW('Sanitation Data'!F30)))</f>
        <v/>
      </c>
      <c r="CZ36" s="269" t="str">
        <f ca="true">+IF(OFFSET('Sanitation Data'!$G$28,0,10*ROW('Sanitation Data'!G30))="","",OFFSET('Sanitation Data'!$G$28,0,10*ROW('Sanitation Data'!G30)))</f>
        <v/>
      </c>
      <c r="DA36" s="269" t="str">
        <f ca="true">+IF(OFFSET('Sanitation Data'!$G$29,0,10*ROW('Sanitation Data'!G30))="","",OFFSET('Sanitation Data'!$G$29,0,10*ROW('Sanitation Data'!G30)))</f>
        <v/>
      </c>
      <c r="DB36" s="269" t="str">
        <f ca="true">+IF(OFFSET('Sanitation Data'!$G$30,0,10*ROW('Sanitation Data'!G30))="","",OFFSET('Sanitation Data'!$G$30,0,10*ROW('Sanitation Data'!G30)))</f>
        <v/>
      </c>
      <c r="DC36" s="269" t="str">
        <f ca="true">+IF(OFFSET('Sanitation Data'!$G$31,0,10*ROW('Sanitation Data'!G30))="","",OFFSET('Sanitation Data'!$G$31,0,10*ROW('Sanitation Data'!G30)))</f>
        <v/>
      </c>
      <c r="DD36" s="269" t="str">
        <f ca="true">+IF(OFFSET('Sanitation Data'!$G$32,0,10*ROW('Sanitation Data'!G30))="","",OFFSET('Sanitation Data'!$G$32,0,10*ROW('Sanitation Data'!G30)))</f>
        <v/>
      </c>
      <c r="DE36" s="269" t="str">
        <f ca="true">+IF(OFFSET('Sanitation Data'!$H$28,0,10*ROW('Sanitation Data'!H30))="","",OFFSET('Sanitation Data'!$H$28,0,10*ROW('Sanitation Data'!H30)))</f>
        <v/>
      </c>
      <c r="DF36" s="269" t="str">
        <f ca="true">+IF(OFFSET('Sanitation Data'!$H$29,0,10*ROW('Sanitation Data'!H30))="","",OFFSET('Sanitation Data'!$H$29,0,10*ROW('Sanitation Data'!H30)))</f>
        <v/>
      </c>
      <c r="DG36" s="269" t="str">
        <f ca="true">+IF(OFFSET('Sanitation Data'!$H$30,0,10*ROW('Sanitation Data'!H30))="","",OFFSET('Sanitation Data'!$H$30,0,10*ROW('Sanitation Data'!H30)))</f>
        <v/>
      </c>
      <c r="DH36" s="269" t="str">
        <f ca="true">+IF(OFFSET('Sanitation Data'!$H$31,0,10*ROW('Sanitation Data'!H30))="","",OFFSET('Sanitation Data'!$H$31,0,10*ROW('Sanitation Data'!H30)))</f>
        <v/>
      </c>
      <c r="DI36" s="269" t="str">
        <f ca="true">+IF(OFFSET('Sanitation Data'!$H$32,0,10*ROW('Sanitation Data'!H30))="","",OFFSET('Sanitation Data'!$H$32,0,10*ROW('Sanitation Data'!H30)))</f>
        <v/>
      </c>
      <c r="DJ36" s="269" t="str">
        <f ca="true">+IF(OFFSET('Sanitation Data'!$I$28,0,10*ROW('Sanitation Data'!I30))="","",OFFSET('Sanitation Data'!$I$28,0,10*ROW('Sanitation Data'!I30)))</f>
        <v/>
      </c>
      <c r="DK36" s="269" t="str">
        <f ca="true">+IF(OFFSET('Sanitation Data'!$I$29,0,10*ROW('Sanitation Data'!I30))="","",OFFSET('Sanitation Data'!$I$29,0,10*ROW('Sanitation Data'!I30)))</f>
        <v/>
      </c>
      <c r="DL36" s="269" t="str">
        <f ca="true">+IF(OFFSET('Sanitation Data'!$I$30,0,10*ROW('Sanitation Data'!I30))="","",OFFSET('Sanitation Data'!$I$30,0,10*ROW('Sanitation Data'!I30)))</f>
        <v/>
      </c>
      <c r="DM36" s="269" t="str">
        <f ca="true">+IF(OFFSET('Sanitation Data'!$I$31,0,10*ROW('Sanitation Data'!I30))="","",OFFSET('Sanitation Data'!$I$31,0,10*ROW('Sanitation Data'!I30)))</f>
        <v/>
      </c>
      <c r="DN36" s="269" t="str">
        <f ca="true">+IF(OFFSET('Sanitation Data'!$I$32,0,10*ROW('Sanitation Data'!I30))="","",OFFSET('Sanitation Data'!$I$32,0,10*ROW('Sanitation Data'!I30)))</f>
        <v/>
      </c>
      <c r="DO36" s="269" t="str">
        <f ca="true">+IF(OFFSET('Hygiene Data'!$D$11,0,10*ROW('Hygiene Data'!D30))="","",OFFSET('Hygiene Data'!$D$11,0,10*ROW('Hygiene Data'!D30)))</f>
        <v/>
      </c>
      <c r="DP36" s="269" t="str">
        <f ca="true">+IF(OFFSET('Hygiene Data'!$D$12,0,10*ROW('Hygiene Data'!D30))="","",OFFSET('Hygiene Data'!$D$12,0,10*ROW('Hygiene Data'!D30)))</f>
        <v/>
      </c>
      <c r="DQ36" s="269" t="str">
        <f ca="true">+IF(OFFSET('Hygiene Data'!$D$13,0,10*ROW('Hygiene Data'!D30))="","",OFFSET('Hygiene Data'!$D$13,0,10*ROW('Hygiene Data'!D30)))</f>
        <v/>
      </c>
      <c r="DR36" s="269" t="str">
        <f ca="true">+IF(OFFSET('Hygiene Data'!$E$11,0,10*ROW('Hygiene Data'!E30))="","",OFFSET('Hygiene Data'!$E$11,0,10*ROW('Hygiene Data'!E30)))</f>
        <v/>
      </c>
      <c r="DS36" s="269" t="str">
        <f ca="true">+IF(OFFSET('Hygiene Data'!$E$12,0,10*ROW('Hygiene Data'!E30))="","",OFFSET('Hygiene Data'!$E$12,0,10*ROW('Hygiene Data'!E30)))</f>
        <v/>
      </c>
      <c r="DT36" s="269" t="str">
        <f ca="true">+IF(OFFSET('Hygiene Data'!$E$13,0,10*ROW('Hygiene Data'!E30))="","",OFFSET('Hygiene Data'!$E$13,0,10*ROW('Hygiene Data'!E30)))</f>
        <v/>
      </c>
      <c r="DU36" s="269" t="str">
        <f ca="true">+IF(OFFSET('Hygiene Data'!$F$11,0,10*ROW('Hygiene Data'!F30))="","",OFFSET('Hygiene Data'!$F$11,0,10*ROW('Hygiene Data'!F30)))</f>
        <v/>
      </c>
      <c r="DV36" s="269" t="str">
        <f ca="true">+IF(OFFSET('Hygiene Data'!$F$12,0,10*ROW('Hygiene Data'!F30))="","",OFFSET('Hygiene Data'!$F$12,0,10*ROW('Hygiene Data'!F30)))</f>
        <v/>
      </c>
      <c r="DW36" s="269" t="str">
        <f ca="true">+IF(OFFSET('Hygiene Data'!$F$13,0,10*ROW('Hygiene Data'!F30))="","",OFFSET('Hygiene Data'!$F$13,0,10*ROW('Hygiene Data'!F30)))</f>
        <v/>
      </c>
      <c r="DX36" s="269" t="str">
        <f ca="true">+IF(OFFSET('Hygiene Data'!$G$11,0,10*ROW('Hygiene Data'!G30))="","",OFFSET('Hygiene Data'!$G$11,0,10*ROW('Hygiene Data'!G30)))</f>
        <v/>
      </c>
      <c r="DY36" s="269" t="str">
        <f ca="true">+IF(OFFSET('Hygiene Data'!$G$12,0,10*ROW('Hygiene Data'!G30))="","",OFFSET('Hygiene Data'!$G$12,0,10*ROW('Hygiene Data'!G30)))</f>
        <v/>
      </c>
      <c r="DZ36" s="269" t="str">
        <f ca="true">+IF(OFFSET('Hygiene Data'!$G$13,0,10*ROW('Hygiene Data'!G30))="","",OFFSET('Hygiene Data'!$G$13,0,10*ROW('Hygiene Data'!G30)))</f>
        <v/>
      </c>
      <c r="EA36" s="269" t="str">
        <f ca="true">+IF(OFFSET('Hygiene Data'!$H$11,0,10*ROW('Hygiene Data'!H30))="","",OFFSET('Hygiene Data'!$H$11,0,10*ROW('Hygiene Data'!H30)))</f>
        <v/>
      </c>
      <c r="EB36" s="269" t="str">
        <f ca="true">+IF(OFFSET('Hygiene Data'!$H$12,0,10*ROW('Hygiene Data'!H30))="","",OFFSET('Hygiene Data'!$H$12,0,10*ROW('Hygiene Data'!H30)))</f>
        <v/>
      </c>
      <c r="EC36" s="269" t="str">
        <f ca="true">+IF(OFFSET('Hygiene Data'!$H$13,0,10*ROW('Hygiene Data'!H30))="","",OFFSET('Hygiene Data'!$H$13,0,10*ROW('Hygiene Data'!H30)))</f>
        <v/>
      </c>
      <c r="ED36" s="269" t="str">
        <f ca="true">+IF(OFFSET('Hygiene Data'!$I$11,0,10*ROW('Hygiene Data'!I30))="","",OFFSET('Hygiene Data'!$I$11,0,10*ROW('Hygiene Data'!I30)))</f>
        <v/>
      </c>
      <c r="EE36" s="269" t="str">
        <f ca="true">+IF(OFFSET('Hygiene Data'!$I$12,0,10*ROW('Hygiene Data'!I30))="","",OFFSET('Hygiene Data'!$I$12,0,10*ROW('Hygiene Data'!I30)))</f>
        <v/>
      </c>
      <c r="EF36" s="269"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25" t="str">
        <f t="shared" ca="true" si="0"/>
        <v/>
      </c>
      <c r="D37" s="82"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2"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2"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2"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2"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2"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2"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2"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2"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2"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2"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2"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2"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2"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2"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2"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2"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2"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3"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3"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3"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3"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3"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3"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3"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3"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3"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3"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3"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3"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3"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3"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3"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3"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3"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3"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3"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3"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3"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3"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3"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3"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3"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3"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3"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3"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3"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3"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4"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4"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4"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4"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4"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4"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4"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4"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4"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4"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4"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4"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4"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4"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4"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4"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4"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4"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9"/>
      <c r="BS37" s="269" t="str">
        <f ca="true">+IF(OFFSET('Water Data'!$D$27,0,10*ROW('Water Data'!D31))="","",OFFSET('Water Data'!$D$27,0,10*ROW('Water Data'!D31)))</f>
        <v/>
      </c>
      <c r="BT37" s="269" t="str">
        <f ca="true">+IF(OFFSET('Water Data'!$D$28,0,10*ROW('Water Data'!D31))="","",OFFSET('Water Data'!$D$28,0,10*ROW('Water Data'!D31)))</f>
        <v/>
      </c>
      <c r="BU37" s="269" t="str">
        <f ca="true">+IF(OFFSET('Water Data'!$D$29,0,10*ROW('Water Data'!D31))="","",OFFSET('Water Data'!$D$29,0,10*ROW('Water Data'!D31)))</f>
        <v/>
      </c>
      <c r="BV37" s="269" t="str">
        <f ca="true">+IF(OFFSET('Water Data'!$E$27,0,10*ROW('Water Data'!E31))="","",OFFSET('Water Data'!$E$27,0,10*ROW('Water Data'!E31)))</f>
        <v/>
      </c>
      <c r="BW37" s="269" t="str">
        <f ca="true">+IF(OFFSET('Water Data'!$E$28,0,10*ROW('Water Data'!E31))="","",OFFSET('Water Data'!$E$28,0,10*ROW('Water Data'!E31)))</f>
        <v/>
      </c>
      <c r="BX37" s="269" t="str">
        <f ca="true">+IF(OFFSET('Water Data'!$E$29,0,10*ROW('Water Data'!E31))="","",OFFSET('Water Data'!$E$29,0,10*ROW('Water Data'!E31)))</f>
        <v/>
      </c>
      <c r="BY37" s="269" t="str">
        <f ca="true">+IF(OFFSET('Water Data'!$F$27,0,10*ROW('Water Data'!F31))="","",OFFSET('Water Data'!$F$27,0,10*ROW('Water Data'!F31)))</f>
        <v/>
      </c>
      <c r="BZ37" s="269" t="str">
        <f ca="true">+IF(OFFSET('Water Data'!$F$28,0,10*ROW('Water Data'!F31))="","",OFFSET('Water Data'!$F$28,0,10*ROW('Water Data'!F31)))</f>
        <v/>
      </c>
      <c r="CA37" s="269" t="str">
        <f ca="true">+IF(OFFSET('Water Data'!$F$29,0,10*ROW('Water Data'!F31))="","",OFFSET('Water Data'!$F$29,0,10*ROW('Water Data'!F31)))</f>
        <v/>
      </c>
      <c r="CB37" s="269" t="str">
        <f ca="true">+IF(OFFSET('Water Data'!$G$27,0,10*ROW('Water Data'!G31))="","",OFFSET('Water Data'!$G$27,0,10*ROW('Water Data'!G31)))</f>
        <v/>
      </c>
      <c r="CC37" s="269" t="str">
        <f ca="true">+IF(OFFSET('Water Data'!$G$28,0,10*ROW('Water Data'!G31))="","",OFFSET('Water Data'!$G$28,0,10*ROW('Water Data'!G31)))</f>
        <v/>
      </c>
      <c r="CD37" s="269" t="str">
        <f ca="true">+IF(OFFSET('Water Data'!$G$29,0,10*ROW('Water Data'!G31))="","",OFFSET('Water Data'!$G$29,0,10*ROW('Water Data'!G31)))</f>
        <v/>
      </c>
      <c r="CE37" s="269" t="str">
        <f ca="true">+IF(OFFSET('Water Data'!$H$27,0,10*ROW('Water Data'!H31))="","",OFFSET('Water Data'!$H$27,0,10*ROW('Water Data'!H31)))</f>
        <v/>
      </c>
      <c r="CF37" s="269" t="str">
        <f ca="true">+IF(OFFSET('Water Data'!$H$28,0,10*ROW('Water Data'!H31))="","",OFFSET('Water Data'!$H$28,0,10*ROW('Water Data'!H31)))</f>
        <v/>
      </c>
      <c r="CG37" s="269" t="str">
        <f ca="true">+IF(OFFSET('Water Data'!$H$29,0,10*ROW('Water Data'!H31))="","",OFFSET('Water Data'!$H$29,0,10*ROW('Water Data'!H31)))</f>
        <v/>
      </c>
      <c r="CH37" s="269" t="str">
        <f ca="true">+IF(OFFSET('Water Data'!$I$27,0,10*ROW('Water Data'!I31))="","",OFFSET('Water Data'!$I$27,0,10*ROW('Water Data'!I31)))</f>
        <v/>
      </c>
      <c r="CI37" s="269" t="str">
        <f ca="true">+IF(OFFSET('Water Data'!$I$28,0,10*ROW('Water Data'!I31))="","",OFFSET('Water Data'!$I$28,0,10*ROW('Water Data'!I31)))</f>
        <v/>
      </c>
      <c r="CJ37" s="269" t="str">
        <f ca="true">+IF(OFFSET('Water Data'!$I$29,0,10*ROW('Water Data'!I31))="","",OFFSET('Water Data'!$I$29,0,10*ROW('Water Data'!I31)))</f>
        <v/>
      </c>
      <c r="CK37" s="269" t="str">
        <f ca="true">+IF(OFFSET('Sanitation Data'!$D$28,0,10*ROW('Sanitation Data'!D31))="","",OFFSET('Sanitation Data'!$D$28,0,10*ROW('Sanitation Data'!D31)))</f>
        <v/>
      </c>
      <c r="CL37" s="269" t="str">
        <f ca="true">+IF(OFFSET('Sanitation Data'!$D$29,0,10*ROW('Sanitation Data'!D31))="","",OFFSET('Sanitation Data'!$D$29,0,10*ROW('Sanitation Data'!D31)))</f>
        <v/>
      </c>
      <c r="CM37" s="269" t="str">
        <f ca="true">+IF(OFFSET('Sanitation Data'!$D$30,0,10*ROW('Sanitation Data'!D31))="","",OFFSET('Sanitation Data'!$D$30,0,10*ROW('Sanitation Data'!D31)))</f>
        <v/>
      </c>
      <c r="CN37" s="269" t="str">
        <f ca="true">+IF(OFFSET('Sanitation Data'!$D$31,0,10*ROW('Sanitation Data'!D31))="","",OFFSET('Sanitation Data'!$D$31,0,10*ROW('Sanitation Data'!D31)))</f>
        <v/>
      </c>
      <c r="CO37" s="269" t="str">
        <f ca="true">+IF(OFFSET('Sanitation Data'!$D$32,0,10*ROW('Sanitation Data'!D31))="","",OFFSET('Sanitation Data'!$D$32,0,10*ROW('Sanitation Data'!D31)))</f>
        <v/>
      </c>
      <c r="CP37" s="269" t="str">
        <f ca="true">+IF(OFFSET('Sanitation Data'!$E$28,0,10*ROW('Sanitation Data'!E31))="","",OFFSET('Sanitation Data'!$E$28,0,10*ROW('Sanitation Data'!E31)))</f>
        <v/>
      </c>
      <c r="CQ37" s="269" t="str">
        <f ca="true">+IF(OFFSET('Sanitation Data'!$E$29,0,10*ROW('Sanitation Data'!E31))="","",OFFSET('Sanitation Data'!$E$29,0,10*ROW('Sanitation Data'!E31)))</f>
        <v/>
      </c>
      <c r="CR37" s="269" t="str">
        <f ca="true">+IF(OFFSET('Sanitation Data'!$E$30,0,10*ROW('Sanitation Data'!E31))="","",OFFSET('Sanitation Data'!$E$30,0,10*ROW('Sanitation Data'!E31)))</f>
        <v/>
      </c>
      <c r="CS37" s="269" t="str">
        <f ca="true">+IF(OFFSET('Sanitation Data'!$E$31,0,10*ROW('Sanitation Data'!E31))="","",OFFSET('Sanitation Data'!$E$31,0,10*ROW('Sanitation Data'!E31)))</f>
        <v/>
      </c>
      <c r="CT37" s="269" t="str">
        <f ca="true">+IF(OFFSET('Sanitation Data'!$E$32,0,10*ROW('Sanitation Data'!E31))="","",OFFSET('Sanitation Data'!$E$32,0,10*ROW('Sanitation Data'!E31)))</f>
        <v/>
      </c>
      <c r="CU37" s="269" t="str">
        <f ca="true">+IF(OFFSET('Sanitation Data'!$F$28,0,10*ROW('Sanitation Data'!F31))="","",OFFSET('Sanitation Data'!$F$28,0,10*ROW('Sanitation Data'!F31)))</f>
        <v/>
      </c>
      <c r="CV37" s="269" t="str">
        <f ca="true">+IF(OFFSET('Sanitation Data'!$F$29,0,10*ROW('Sanitation Data'!F31))="","",OFFSET('Sanitation Data'!$F$29,0,10*ROW('Sanitation Data'!F31)))</f>
        <v/>
      </c>
      <c r="CW37" s="269" t="str">
        <f ca="true">+IF(OFFSET('Sanitation Data'!$F$30,0,10*ROW('Sanitation Data'!F31))="","",OFFSET('Sanitation Data'!$F$30,0,10*ROW('Sanitation Data'!F31)))</f>
        <v/>
      </c>
      <c r="CX37" s="269" t="str">
        <f ca="true">+IF(OFFSET('Sanitation Data'!$F$31,0,10*ROW('Sanitation Data'!F31))="","",OFFSET('Sanitation Data'!$F$31,0,10*ROW('Sanitation Data'!F31)))</f>
        <v/>
      </c>
      <c r="CY37" s="269" t="str">
        <f ca="true">+IF(OFFSET('Sanitation Data'!$F$32,0,10*ROW('Sanitation Data'!F31))="","",OFFSET('Sanitation Data'!$F$32,0,10*ROW('Sanitation Data'!F31)))</f>
        <v/>
      </c>
      <c r="CZ37" s="269" t="str">
        <f ca="true">+IF(OFFSET('Sanitation Data'!$G$28,0,10*ROW('Sanitation Data'!G31))="","",OFFSET('Sanitation Data'!$G$28,0,10*ROW('Sanitation Data'!G31)))</f>
        <v/>
      </c>
      <c r="DA37" s="269" t="str">
        <f ca="true">+IF(OFFSET('Sanitation Data'!$G$29,0,10*ROW('Sanitation Data'!G31))="","",OFFSET('Sanitation Data'!$G$29,0,10*ROW('Sanitation Data'!G31)))</f>
        <v/>
      </c>
      <c r="DB37" s="269" t="str">
        <f ca="true">+IF(OFFSET('Sanitation Data'!$G$30,0,10*ROW('Sanitation Data'!G31))="","",OFFSET('Sanitation Data'!$G$30,0,10*ROW('Sanitation Data'!G31)))</f>
        <v/>
      </c>
      <c r="DC37" s="269" t="str">
        <f ca="true">+IF(OFFSET('Sanitation Data'!$G$31,0,10*ROW('Sanitation Data'!G31))="","",OFFSET('Sanitation Data'!$G$31,0,10*ROW('Sanitation Data'!G31)))</f>
        <v/>
      </c>
      <c r="DD37" s="269" t="str">
        <f ca="true">+IF(OFFSET('Sanitation Data'!$G$32,0,10*ROW('Sanitation Data'!G31))="","",OFFSET('Sanitation Data'!$G$32,0,10*ROW('Sanitation Data'!G31)))</f>
        <v/>
      </c>
      <c r="DE37" s="269" t="str">
        <f ca="true">+IF(OFFSET('Sanitation Data'!$H$28,0,10*ROW('Sanitation Data'!H31))="","",OFFSET('Sanitation Data'!$H$28,0,10*ROW('Sanitation Data'!H31)))</f>
        <v/>
      </c>
      <c r="DF37" s="269" t="str">
        <f ca="true">+IF(OFFSET('Sanitation Data'!$H$29,0,10*ROW('Sanitation Data'!H31))="","",OFFSET('Sanitation Data'!$H$29,0,10*ROW('Sanitation Data'!H31)))</f>
        <v/>
      </c>
      <c r="DG37" s="269" t="str">
        <f ca="true">+IF(OFFSET('Sanitation Data'!$H$30,0,10*ROW('Sanitation Data'!H31))="","",OFFSET('Sanitation Data'!$H$30,0,10*ROW('Sanitation Data'!H31)))</f>
        <v/>
      </c>
      <c r="DH37" s="269" t="str">
        <f ca="true">+IF(OFFSET('Sanitation Data'!$H$31,0,10*ROW('Sanitation Data'!H31))="","",OFFSET('Sanitation Data'!$H$31,0,10*ROW('Sanitation Data'!H31)))</f>
        <v/>
      </c>
      <c r="DI37" s="269" t="str">
        <f ca="true">+IF(OFFSET('Sanitation Data'!$H$32,0,10*ROW('Sanitation Data'!H31))="","",OFFSET('Sanitation Data'!$H$32,0,10*ROW('Sanitation Data'!H31)))</f>
        <v/>
      </c>
      <c r="DJ37" s="269" t="str">
        <f ca="true">+IF(OFFSET('Sanitation Data'!$I$28,0,10*ROW('Sanitation Data'!I31))="","",OFFSET('Sanitation Data'!$I$28,0,10*ROW('Sanitation Data'!I31)))</f>
        <v/>
      </c>
      <c r="DK37" s="269" t="str">
        <f ca="true">+IF(OFFSET('Sanitation Data'!$I$29,0,10*ROW('Sanitation Data'!I31))="","",OFFSET('Sanitation Data'!$I$29,0,10*ROW('Sanitation Data'!I31)))</f>
        <v/>
      </c>
      <c r="DL37" s="269" t="str">
        <f ca="true">+IF(OFFSET('Sanitation Data'!$I$30,0,10*ROW('Sanitation Data'!I31))="","",OFFSET('Sanitation Data'!$I$30,0,10*ROW('Sanitation Data'!I31)))</f>
        <v/>
      </c>
      <c r="DM37" s="269" t="str">
        <f ca="true">+IF(OFFSET('Sanitation Data'!$I$31,0,10*ROW('Sanitation Data'!I31))="","",OFFSET('Sanitation Data'!$I$31,0,10*ROW('Sanitation Data'!I31)))</f>
        <v/>
      </c>
      <c r="DN37" s="269" t="str">
        <f ca="true">+IF(OFFSET('Sanitation Data'!$I$32,0,10*ROW('Sanitation Data'!I31))="","",OFFSET('Sanitation Data'!$I$32,0,10*ROW('Sanitation Data'!I31)))</f>
        <v/>
      </c>
      <c r="DO37" s="269" t="str">
        <f ca="true">+IF(OFFSET('Hygiene Data'!$D$11,0,10*ROW('Hygiene Data'!D31))="","",OFFSET('Hygiene Data'!$D$11,0,10*ROW('Hygiene Data'!D31)))</f>
        <v/>
      </c>
      <c r="DP37" s="269" t="str">
        <f ca="true">+IF(OFFSET('Hygiene Data'!$D$12,0,10*ROW('Hygiene Data'!D31))="","",OFFSET('Hygiene Data'!$D$12,0,10*ROW('Hygiene Data'!D31)))</f>
        <v/>
      </c>
      <c r="DQ37" s="269" t="str">
        <f ca="true">+IF(OFFSET('Hygiene Data'!$D$13,0,10*ROW('Hygiene Data'!D31))="","",OFFSET('Hygiene Data'!$D$13,0,10*ROW('Hygiene Data'!D31)))</f>
        <v/>
      </c>
      <c r="DR37" s="269" t="str">
        <f ca="true">+IF(OFFSET('Hygiene Data'!$E$11,0,10*ROW('Hygiene Data'!E31))="","",OFFSET('Hygiene Data'!$E$11,0,10*ROW('Hygiene Data'!E31)))</f>
        <v/>
      </c>
      <c r="DS37" s="269" t="str">
        <f ca="true">+IF(OFFSET('Hygiene Data'!$E$12,0,10*ROW('Hygiene Data'!E31))="","",OFFSET('Hygiene Data'!$E$12,0,10*ROW('Hygiene Data'!E31)))</f>
        <v/>
      </c>
      <c r="DT37" s="269" t="str">
        <f ca="true">+IF(OFFSET('Hygiene Data'!$E$13,0,10*ROW('Hygiene Data'!E31))="","",OFFSET('Hygiene Data'!$E$13,0,10*ROW('Hygiene Data'!E31)))</f>
        <v/>
      </c>
      <c r="DU37" s="269" t="str">
        <f ca="true">+IF(OFFSET('Hygiene Data'!$F$11,0,10*ROW('Hygiene Data'!F31))="","",OFFSET('Hygiene Data'!$F$11,0,10*ROW('Hygiene Data'!F31)))</f>
        <v/>
      </c>
      <c r="DV37" s="269" t="str">
        <f ca="true">+IF(OFFSET('Hygiene Data'!$F$12,0,10*ROW('Hygiene Data'!F31))="","",OFFSET('Hygiene Data'!$F$12,0,10*ROW('Hygiene Data'!F31)))</f>
        <v/>
      </c>
      <c r="DW37" s="269" t="str">
        <f ca="true">+IF(OFFSET('Hygiene Data'!$F$13,0,10*ROW('Hygiene Data'!F31))="","",OFFSET('Hygiene Data'!$F$13,0,10*ROW('Hygiene Data'!F31)))</f>
        <v/>
      </c>
      <c r="DX37" s="269" t="str">
        <f ca="true">+IF(OFFSET('Hygiene Data'!$G$11,0,10*ROW('Hygiene Data'!G31))="","",OFFSET('Hygiene Data'!$G$11,0,10*ROW('Hygiene Data'!G31)))</f>
        <v/>
      </c>
      <c r="DY37" s="269" t="str">
        <f ca="true">+IF(OFFSET('Hygiene Data'!$G$12,0,10*ROW('Hygiene Data'!G31))="","",OFFSET('Hygiene Data'!$G$12,0,10*ROW('Hygiene Data'!G31)))</f>
        <v/>
      </c>
      <c r="DZ37" s="269" t="str">
        <f ca="true">+IF(OFFSET('Hygiene Data'!$G$13,0,10*ROW('Hygiene Data'!G31))="","",OFFSET('Hygiene Data'!$G$13,0,10*ROW('Hygiene Data'!G31)))</f>
        <v/>
      </c>
      <c r="EA37" s="269" t="str">
        <f ca="true">+IF(OFFSET('Hygiene Data'!$H$11,0,10*ROW('Hygiene Data'!H31))="","",OFFSET('Hygiene Data'!$H$11,0,10*ROW('Hygiene Data'!H31)))</f>
        <v/>
      </c>
      <c r="EB37" s="269" t="str">
        <f ca="true">+IF(OFFSET('Hygiene Data'!$H$12,0,10*ROW('Hygiene Data'!H31))="","",OFFSET('Hygiene Data'!$H$12,0,10*ROW('Hygiene Data'!H31)))</f>
        <v/>
      </c>
      <c r="EC37" s="269" t="str">
        <f ca="true">+IF(OFFSET('Hygiene Data'!$H$13,0,10*ROW('Hygiene Data'!H31))="","",OFFSET('Hygiene Data'!$H$13,0,10*ROW('Hygiene Data'!H31)))</f>
        <v/>
      </c>
      <c r="ED37" s="269" t="str">
        <f ca="true">+IF(OFFSET('Hygiene Data'!$I$11,0,10*ROW('Hygiene Data'!I31))="","",OFFSET('Hygiene Data'!$I$11,0,10*ROW('Hygiene Data'!I31)))</f>
        <v/>
      </c>
      <c r="EE37" s="269" t="str">
        <f ca="true">+IF(OFFSET('Hygiene Data'!$I$12,0,10*ROW('Hygiene Data'!I31))="","",OFFSET('Hygiene Data'!$I$12,0,10*ROW('Hygiene Data'!I31)))</f>
        <v/>
      </c>
      <c r="EF37" s="269"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25" t="str">
        <f t="shared" ca="true" si="0"/>
        <v/>
      </c>
      <c r="D38" s="82"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2"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2"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2"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2"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2"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2"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2"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2"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2"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2"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2"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2"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2"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2"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2"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2"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2"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3"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3"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3"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3"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3"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3"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3"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3"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3"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3"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3"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3"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3"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3"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3"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3"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3"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3"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3"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3"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3"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3"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3"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3"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3"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3"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3"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3"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3"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3"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4"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4"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4"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4"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4"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4"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4"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4"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4"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4"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4"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4"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4"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4"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4"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4"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4"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4"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9"/>
      <c r="BS38" s="269" t="str">
        <f ca="true">+IF(OFFSET('Water Data'!$D$27,0,10*ROW('Water Data'!D32))="","",OFFSET('Water Data'!$D$27,0,10*ROW('Water Data'!D32)))</f>
        <v/>
      </c>
      <c r="BT38" s="269" t="str">
        <f ca="true">+IF(OFFSET('Water Data'!$D$28,0,10*ROW('Water Data'!D32))="","",OFFSET('Water Data'!$D$28,0,10*ROW('Water Data'!D32)))</f>
        <v/>
      </c>
      <c r="BU38" s="269" t="str">
        <f ca="true">+IF(OFFSET('Water Data'!$D$29,0,10*ROW('Water Data'!D32))="","",OFFSET('Water Data'!$D$29,0,10*ROW('Water Data'!D32)))</f>
        <v/>
      </c>
      <c r="BV38" s="269" t="str">
        <f ca="true">+IF(OFFSET('Water Data'!$E$27,0,10*ROW('Water Data'!E32))="","",OFFSET('Water Data'!$E$27,0,10*ROW('Water Data'!E32)))</f>
        <v/>
      </c>
      <c r="BW38" s="269" t="str">
        <f ca="true">+IF(OFFSET('Water Data'!$E$28,0,10*ROW('Water Data'!E32))="","",OFFSET('Water Data'!$E$28,0,10*ROW('Water Data'!E32)))</f>
        <v/>
      </c>
      <c r="BX38" s="269" t="str">
        <f ca="true">+IF(OFFSET('Water Data'!$E$29,0,10*ROW('Water Data'!E32))="","",OFFSET('Water Data'!$E$29,0,10*ROW('Water Data'!E32)))</f>
        <v/>
      </c>
      <c r="BY38" s="269" t="str">
        <f ca="true">+IF(OFFSET('Water Data'!$F$27,0,10*ROW('Water Data'!F32))="","",OFFSET('Water Data'!$F$27,0,10*ROW('Water Data'!F32)))</f>
        <v/>
      </c>
      <c r="BZ38" s="269" t="str">
        <f ca="true">+IF(OFFSET('Water Data'!$F$28,0,10*ROW('Water Data'!F32))="","",OFFSET('Water Data'!$F$28,0,10*ROW('Water Data'!F32)))</f>
        <v/>
      </c>
      <c r="CA38" s="269" t="str">
        <f ca="true">+IF(OFFSET('Water Data'!$F$29,0,10*ROW('Water Data'!F32))="","",OFFSET('Water Data'!$F$29,0,10*ROW('Water Data'!F32)))</f>
        <v/>
      </c>
      <c r="CB38" s="269" t="str">
        <f ca="true">+IF(OFFSET('Water Data'!$G$27,0,10*ROW('Water Data'!G32))="","",OFFSET('Water Data'!$G$27,0,10*ROW('Water Data'!G32)))</f>
        <v/>
      </c>
      <c r="CC38" s="269" t="str">
        <f ca="true">+IF(OFFSET('Water Data'!$G$28,0,10*ROW('Water Data'!G32))="","",OFFSET('Water Data'!$G$28,0,10*ROW('Water Data'!G32)))</f>
        <v/>
      </c>
      <c r="CD38" s="269" t="str">
        <f ca="true">+IF(OFFSET('Water Data'!$G$29,0,10*ROW('Water Data'!G32))="","",OFFSET('Water Data'!$G$29,0,10*ROW('Water Data'!G32)))</f>
        <v/>
      </c>
      <c r="CE38" s="269" t="str">
        <f ca="true">+IF(OFFSET('Water Data'!$H$27,0,10*ROW('Water Data'!H32))="","",OFFSET('Water Data'!$H$27,0,10*ROW('Water Data'!H32)))</f>
        <v/>
      </c>
      <c r="CF38" s="269" t="str">
        <f ca="true">+IF(OFFSET('Water Data'!$H$28,0,10*ROW('Water Data'!H32))="","",OFFSET('Water Data'!$H$28,0,10*ROW('Water Data'!H32)))</f>
        <v/>
      </c>
      <c r="CG38" s="269" t="str">
        <f ca="true">+IF(OFFSET('Water Data'!$H$29,0,10*ROW('Water Data'!H32))="","",OFFSET('Water Data'!$H$29,0,10*ROW('Water Data'!H32)))</f>
        <v/>
      </c>
      <c r="CH38" s="269" t="str">
        <f ca="true">+IF(OFFSET('Water Data'!$I$27,0,10*ROW('Water Data'!I32))="","",OFFSET('Water Data'!$I$27,0,10*ROW('Water Data'!I32)))</f>
        <v/>
      </c>
      <c r="CI38" s="269" t="str">
        <f ca="true">+IF(OFFSET('Water Data'!$I$28,0,10*ROW('Water Data'!I32))="","",OFFSET('Water Data'!$I$28,0,10*ROW('Water Data'!I32)))</f>
        <v/>
      </c>
      <c r="CJ38" s="269" t="str">
        <f ca="true">+IF(OFFSET('Water Data'!$I$29,0,10*ROW('Water Data'!I32))="","",OFFSET('Water Data'!$I$29,0,10*ROW('Water Data'!I32)))</f>
        <v/>
      </c>
      <c r="CK38" s="269" t="str">
        <f ca="true">+IF(OFFSET('Sanitation Data'!$D$28,0,10*ROW('Sanitation Data'!D32))="","",OFFSET('Sanitation Data'!$D$28,0,10*ROW('Sanitation Data'!D32)))</f>
        <v/>
      </c>
      <c r="CL38" s="269" t="str">
        <f ca="true">+IF(OFFSET('Sanitation Data'!$D$29,0,10*ROW('Sanitation Data'!D32))="","",OFFSET('Sanitation Data'!$D$29,0,10*ROW('Sanitation Data'!D32)))</f>
        <v/>
      </c>
      <c r="CM38" s="269" t="str">
        <f ca="true">+IF(OFFSET('Sanitation Data'!$D$30,0,10*ROW('Sanitation Data'!D32))="","",OFFSET('Sanitation Data'!$D$30,0,10*ROW('Sanitation Data'!D32)))</f>
        <v/>
      </c>
      <c r="CN38" s="269" t="str">
        <f ca="true">+IF(OFFSET('Sanitation Data'!$D$31,0,10*ROW('Sanitation Data'!D32))="","",OFFSET('Sanitation Data'!$D$31,0,10*ROW('Sanitation Data'!D32)))</f>
        <v/>
      </c>
      <c r="CO38" s="269" t="str">
        <f ca="true">+IF(OFFSET('Sanitation Data'!$D$32,0,10*ROW('Sanitation Data'!D32))="","",OFFSET('Sanitation Data'!$D$32,0,10*ROW('Sanitation Data'!D32)))</f>
        <v/>
      </c>
      <c r="CP38" s="269" t="str">
        <f ca="true">+IF(OFFSET('Sanitation Data'!$E$28,0,10*ROW('Sanitation Data'!E32))="","",OFFSET('Sanitation Data'!$E$28,0,10*ROW('Sanitation Data'!E32)))</f>
        <v/>
      </c>
      <c r="CQ38" s="269" t="str">
        <f ca="true">+IF(OFFSET('Sanitation Data'!$E$29,0,10*ROW('Sanitation Data'!E32))="","",OFFSET('Sanitation Data'!$E$29,0,10*ROW('Sanitation Data'!E32)))</f>
        <v/>
      </c>
      <c r="CR38" s="269" t="str">
        <f ca="true">+IF(OFFSET('Sanitation Data'!$E$30,0,10*ROW('Sanitation Data'!E32))="","",OFFSET('Sanitation Data'!$E$30,0,10*ROW('Sanitation Data'!E32)))</f>
        <v/>
      </c>
      <c r="CS38" s="269" t="str">
        <f ca="true">+IF(OFFSET('Sanitation Data'!$E$31,0,10*ROW('Sanitation Data'!E32))="","",OFFSET('Sanitation Data'!$E$31,0,10*ROW('Sanitation Data'!E32)))</f>
        <v/>
      </c>
      <c r="CT38" s="269" t="str">
        <f ca="true">+IF(OFFSET('Sanitation Data'!$E$32,0,10*ROW('Sanitation Data'!E32))="","",OFFSET('Sanitation Data'!$E$32,0,10*ROW('Sanitation Data'!E32)))</f>
        <v/>
      </c>
      <c r="CU38" s="269" t="str">
        <f ca="true">+IF(OFFSET('Sanitation Data'!$F$28,0,10*ROW('Sanitation Data'!F32))="","",OFFSET('Sanitation Data'!$F$28,0,10*ROW('Sanitation Data'!F32)))</f>
        <v/>
      </c>
      <c r="CV38" s="269" t="str">
        <f ca="true">+IF(OFFSET('Sanitation Data'!$F$29,0,10*ROW('Sanitation Data'!F32))="","",OFFSET('Sanitation Data'!$F$29,0,10*ROW('Sanitation Data'!F32)))</f>
        <v/>
      </c>
      <c r="CW38" s="269" t="str">
        <f ca="true">+IF(OFFSET('Sanitation Data'!$F$30,0,10*ROW('Sanitation Data'!F32))="","",OFFSET('Sanitation Data'!$F$30,0,10*ROW('Sanitation Data'!F32)))</f>
        <v/>
      </c>
      <c r="CX38" s="269" t="str">
        <f ca="true">+IF(OFFSET('Sanitation Data'!$F$31,0,10*ROW('Sanitation Data'!F32))="","",OFFSET('Sanitation Data'!$F$31,0,10*ROW('Sanitation Data'!F32)))</f>
        <v/>
      </c>
      <c r="CY38" s="269" t="str">
        <f ca="true">+IF(OFFSET('Sanitation Data'!$F$32,0,10*ROW('Sanitation Data'!F32))="","",OFFSET('Sanitation Data'!$F$32,0,10*ROW('Sanitation Data'!F32)))</f>
        <v/>
      </c>
      <c r="CZ38" s="269" t="str">
        <f ca="true">+IF(OFFSET('Sanitation Data'!$G$28,0,10*ROW('Sanitation Data'!G32))="","",OFFSET('Sanitation Data'!$G$28,0,10*ROW('Sanitation Data'!G32)))</f>
        <v/>
      </c>
      <c r="DA38" s="269" t="str">
        <f ca="true">+IF(OFFSET('Sanitation Data'!$G$29,0,10*ROW('Sanitation Data'!G32))="","",OFFSET('Sanitation Data'!$G$29,0,10*ROW('Sanitation Data'!G32)))</f>
        <v/>
      </c>
      <c r="DB38" s="269" t="str">
        <f ca="true">+IF(OFFSET('Sanitation Data'!$G$30,0,10*ROW('Sanitation Data'!G32))="","",OFFSET('Sanitation Data'!$G$30,0,10*ROW('Sanitation Data'!G32)))</f>
        <v/>
      </c>
      <c r="DC38" s="269" t="str">
        <f ca="true">+IF(OFFSET('Sanitation Data'!$G$31,0,10*ROW('Sanitation Data'!G32))="","",OFFSET('Sanitation Data'!$G$31,0,10*ROW('Sanitation Data'!G32)))</f>
        <v/>
      </c>
      <c r="DD38" s="269" t="str">
        <f ca="true">+IF(OFFSET('Sanitation Data'!$G$32,0,10*ROW('Sanitation Data'!G32))="","",OFFSET('Sanitation Data'!$G$32,0,10*ROW('Sanitation Data'!G32)))</f>
        <v/>
      </c>
      <c r="DE38" s="269" t="str">
        <f ca="true">+IF(OFFSET('Sanitation Data'!$H$28,0,10*ROW('Sanitation Data'!H32))="","",OFFSET('Sanitation Data'!$H$28,0,10*ROW('Sanitation Data'!H32)))</f>
        <v/>
      </c>
      <c r="DF38" s="269" t="str">
        <f ca="true">+IF(OFFSET('Sanitation Data'!$H$29,0,10*ROW('Sanitation Data'!H32))="","",OFFSET('Sanitation Data'!$H$29,0,10*ROW('Sanitation Data'!H32)))</f>
        <v/>
      </c>
      <c r="DG38" s="269" t="str">
        <f ca="true">+IF(OFFSET('Sanitation Data'!$H$30,0,10*ROW('Sanitation Data'!H32))="","",OFFSET('Sanitation Data'!$H$30,0,10*ROW('Sanitation Data'!H32)))</f>
        <v/>
      </c>
      <c r="DH38" s="269" t="str">
        <f ca="true">+IF(OFFSET('Sanitation Data'!$H$31,0,10*ROW('Sanitation Data'!H32))="","",OFFSET('Sanitation Data'!$H$31,0,10*ROW('Sanitation Data'!H32)))</f>
        <v/>
      </c>
      <c r="DI38" s="269" t="str">
        <f ca="true">+IF(OFFSET('Sanitation Data'!$H$32,0,10*ROW('Sanitation Data'!H32))="","",OFFSET('Sanitation Data'!$H$32,0,10*ROW('Sanitation Data'!H32)))</f>
        <v/>
      </c>
      <c r="DJ38" s="269" t="str">
        <f ca="true">+IF(OFFSET('Sanitation Data'!$I$28,0,10*ROW('Sanitation Data'!I32))="","",OFFSET('Sanitation Data'!$I$28,0,10*ROW('Sanitation Data'!I32)))</f>
        <v/>
      </c>
      <c r="DK38" s="269" t="str">
        <f ca="true">+IF(OFFSET('Sanitation Data'!$I$29,0,10*ROW('Sanitation Data'!I32))="","",OFFSET('Sanitation Data'!$I$29,0,10*ROW('Sanitation Data'!I32)))</f>
        <v/>
      </c>
      <c r="DL38" s="269" t="str">
        <f ca="true">+IF(OFFSET('Sanitation Data'!$I$30,0,10*ROW('Sanitation Data'!I32))="","",OFFSET('Sanitation Data'!$I$30,0,10*ROW('Sanitation Data'!I32)))</f>
        <v/>
      </c>
      <c r="DM38" s="269" t="str">
        <f ca="true">+IF(OFFSET('Sanitation Data'!$I$31,0,10*ROW('Sanitation Data'!I32))="","",OFFSET('Sanitation Data'!$I$31,0,10*ROW('Sanitation Data'!I32)))</f>
        <v/>
      </c>
      <c r="DN38" s="269" t="str">
        <f ca="true">+IF(OFFSET('Sanitation Data'!$I$32,0,10*ROW('Sanitation Data'!I32))="","",OFFSET('Sanitation Data'!$I$32,0,10*ROW('Sanitation Data'!I32)))</f>
        <v/>
      </c>
      <c r="DO38" s="269" t="str">
        <f ca="true">+IF(OFFSET('Hygiene Data'!$D$11,0,10*ROW('Hygiene Data'!D32))="","",OFFSET('Hygiene Data'!$D$11,0,10*ROW('Hygiene Data'!D32)))</f>
        <v/>
      </c>
      <c r="DP38" s="269" t="str">
        <f ca="true">+IF(OFFSET('Hygiene Data'!$D$12,0,10*ROW('Hygiene Data'!D32))="","",OFFSET('Hygiene Data'!$D$12,0,10*ROW('Hygiene Data'!D32)))</f>
        <v/>
      </c>
      <c r="DQ38" s="269" t="str">
        <f ca="true">+IF(OFFSET('Hygiene Data'!$D$13,0,10*ROW('Hygiene Data'!D32))="","",OFFSET('Hygiene Data'!$D$13,0,10*ROW('Hygiene Data'!D32)))</f>
        <v/>
      </c>
      <c r="DR38" s="269" t="str">
        <f ca="true">+IF(OFFSET('Hygiene Data'!$E$11,0,10*ROW('Hygiene Data'!E32))="","",OFFSET('Hygiene Data'!$E$11,0,10*ROW('Hygiene Data'!E32)))</f>
        <v/>
      </c>
      <c r="DS38" s="269" t="str">
        <f ca="true">+IF(OFFSET('Hygiene Data'!$E$12,0,10*ROW('Hygiene Data'!E32))="","",OFFSET('Hygiene Data'!$E$12,0,10*ROW('Hygiene Data'!E32)))</f>
        <v/>
      </c>
      <c r="DT38" s="269" t="str">
        <f ca="true">+IF(OFFSET('Hygiene Data'!$E$13,0,10*ROW('Hygiene Data'!E32))="","",OFFSET('Hygiene Data'!$E$13,0,10*ROW('Hygiene Data'!E32)))</f>
        <v/>
      </c>
      <c r="DU38" s="269" t="str">
        <f ca="true">+IF(OFFSET('Hygiene Data'!$F$11,0,10*ROW('Hygiene Data'!F32))="","",OFFSET('Hygiene Data'!$F$11,0,10*ROW('Hygiene Data'!F32)))</f>
        <v/>
      </c>
      <c r="DV38" s="269" t="str">
        <f ca="true">+IF(OFFSET('Hygiene Data'!$F$12,0,10*ROW('Hygiene Data'!F32))="","",OFFSET('Hygiene Data'!$F$12,0,10*ROW('Hygiene Data'!F32)))</f>
        <v/>
      </c>
      <c r="DW38" s="269" t="str">
        <f ca="true">+IF(OFFSET('Hygiene Data'!$F$13,0,10*ROW('Hygiene Data'!F32))="","",OFFSET('Hygiene Data'!$F$13,0,10*ROW('Hygiene Data'!F32)))</f>
        <v/>
      </c>
      <c r="DX38" s="269" t="str">
        <f ca="true">+IF(OFFSET('Hygiene Data'!$G$11,0,10*ROW('Hygiene Data'!G32))="","",OFFSET('Hygiene Data'!$G$11,0,10*ROW('Hygiene Data'!G32)))</f>
        <v/>
      </c>
      <c r="DY38" s="269" t="str">
        <f ca="true">+IF(OFFSET('Hygiene Data'!$G$12,0,10*ROW('Hygiene Data'!G32))="","",OFFSET('Hygiene Data'!$G$12,0,10*ROW('Hygiene Data'!G32)))</f>
        <v/>
      </c>
      <c r="DZ38" s="269" t="str">
        <f ca="true">+IF(OFFSET('Hygiene Data'!$G$13,0,10*ROW('Hygiene Data'!G32))="","",OFFSET('Hygiene Data'!$G$13,0,10*ROW('Hygiene Data'!G32)))</f>
        <v/>
      </c>
      <c r="EA38" s="269" t="str">
        <f ca="true">+IF(OFFSET('Hygiene Data'!$H$11,0,10*ROW('Hygiene Data'!H32))="","",OFFSET('Hygiene Data'!$H$11,0,10*ROW('Hygiene Data'!H32)))</f>
        <v/>
      </c>
      <c r="EB38" s="269" t="str">
        <f ca="true">+IF(OFFSET('Hygiene Data'!$H$12,0,10*ROW('Hygiene Data'!H32))="","",OFFSET('Hygiene Data'!$H$12,0,10*ROW('Hygiene Data'!H32)))</f>
        <v/>
      </c>
      <c r="EC38" s="269" t="str">
        <f ca="true">+IF(OFFSET('Hygiene Data'!$H$13,0,10*ROW('Hygiene Data'!H32))="","",OFFSET('Hygiene Data'!$H$13,0,10*ROW('Hygiene Data'!H32)))</f>
        <v/>
      </c>
      <c r="ED38" s="269" t="str">
        <f ca="true">+IF(OFFSET('Hygiene Data'!$I$11,0,10*ROW('Hygiene Data'!I32))="","",OFFSET('Hygiene Data'!$I$11,0,10*ROW('Hygiene Data'!I32)))</f>
        <v/>
      </c>
      <c r="EE38" s="269" t="str">
        <f ca="true">+IF(OFFSET('Hygiene Data'!$I$12,0,10*ROW('Hygiene Data'!I32))="","",OFFSET('Hygiene Data'!$I$12,0,10*ROW('Hygiene Data'!I32)))</f>
        <v/>
      </c>
      <c r="EF38" s="269"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25" t="str">
        <f t="shared" ca="true" si="0"/>
        <v/>
      </c>
      <c r="D39" s="82"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2"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2"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2"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2"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2"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2"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2"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2"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2"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2"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2"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2"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2"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2"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2"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2"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2"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3"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3"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3"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3"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3"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3"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3"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3"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3"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3"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3"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3"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3"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3"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3"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3"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3"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3"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3"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3"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3"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3"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3"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3"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3"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3"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3"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3"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3"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3"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4"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4"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4"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4"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4"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4"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4"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4"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4"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4"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4"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4"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4"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4"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4"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4"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4"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4"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9"/>
      <c r="BS39" s="269" t="str">
        <f ca="true">+IF(OFFSET('Water Data'!$D$27,0,10*ROW('Water Data'!D33))="","",OFFSET('Water Data'!$D$27,0,10*ROW('Water Data'!D33)))</f>
        <v/>
      </c>
      <c r="BT39" s="269" t="str">
        <f ca="true">+IF(OFFSET('Water Data'!$D$28,0,10*ROW('Water Data'!D33))="","",OFFSET('Water Data'!$D$28,0,10*ROW('Water Data'!D33)))</f>
        <v/>
      </c>
      <c r="BU39" s="269" t="str">
        <f ca="true">+IF(OFFSET('Water Data'!$D$29,0,10*ROW('Water Data'!D33))="","",OFFSET('Water Data'!$D$29,0,10*ROW('Water Data'!D33)))</f>
        <v/>
      </c>
      <c r="BV39" s="269" t="str">
        <f ca="true">+IF(OFFSET('Water Data'!$E$27,0,10*ROW('Water Data'!E33))="","",OFFSET('Water Data'!$E$27,0,10*ROW('Water Data'!E33)))</f>
        <v/>
      </c>
      <c r="BW39" s="269" t="str">
        <f ca="true">+IF(OFFSET('Water Data'!$E$28,0,10*ROW('Water Data'!E33))="","",OFFSET('Water Data'!$E$28,0,10*ROW('Water Data'!E33)))</f>
        <v/>
      </c>
      <c r="BX39" s="269" t="str">
        <f ca="true">+IF(OFFSET('Water Data'!$E$29,0,10*ROW('Water Data'!E33))="","",OFFSET('Water Data'!$E$29,0,10*ROW('Water Data'!E33)))</f>
        <v/>
      </c>
      <c r="BY39" s="269" t="str">
        <f ca="true">+IF(OFFSET('Water Data'!$F$27,0,10*ROW('Water Data'!F33))="","",OFFSET('Water Data'!$F$27,0,10*ROW('Water Data'!F33)))</f>
        <v/>
      </c>
      <c r="BZ39" s="269" t="str">
        <f ca="true">+IF(OFFSET('Water Data'!$F$28,0,10*ROW('Water Data'!F33))="","",OFFSET('Water Data'!$F$28,0,10*ROW('Water Data'!F33)))</f>
        <v/>
      </c>
      <c r="CA39" s="269" t="str">
        <f ca="true">+IF(OFFSET('Water Data'!$F$29,0,10*ROW('Water Data'!F33))="","",OFFSET('Water Data'!$F$29,0,10*ROW('Water Data'!F33)))</f>
        <v/>
      </c>
      <c r="CB39" s="269" t="str">
        <f ca="true">+IF(OFFSET('Water Data'!$G$27,0,10*ROW('Water Data'!G33))="","",OFFSET('Water Data'!$G$27,0,10*ROW('Water Data'!G33)))</f>
        <v/>
      </c>
      <c r="CC39" s="269" t="str">
        <f ca="true">+IF(OFFSET('Water Data'!$G$28,0,10*ROW('Water Data'!G33))="","",OFFSET('Water Data'!$G$28,0,10*ROW('Water Data'!G33)))</f>
        <v/>
      </c>
      <c r="CD39" s="269" t="str">
        <f ca="true">+IF(OFFSET('Water Data'!$G$29,0,10*ROW('Water Data'!G33))="","",OFFSET('Water Data'!$G$29,0,10*ROW('Water Data'!G33)))</f>
        <v/>
      </c>
      <c r="CE39" s="269" t="str">
        <f ca="true">+IF(OFFSET('Water Data'!$H$27,0,10*ROW('Water Data'!H33))="","",OFFSET('Water Data'!$H$27,0,10*ROW('Water Data'!H33)))</f>
        <v/>
      </c>
      <c r="CF39" s="269" t="str">
        <f ca="true">+IF(OFFSET('Water Data'!$H$28,0,10*ROW('Water Data'!H33))="","",OFFSET('Water Data'!$H$28,0,10*ROW('Water Data'!H33)))</f>
        <v/>
      </c>
      <c r="CG39" s="269" t="str">
        <f ca="true">+IF(OFFSET('Water Data'!$H$29,0,10*ROW('Water Data'!H33))="","",OFFSET('Water Data'!$H$29,0,10*ROW('Water Data'!H33)))</f>
        <v/>
      </c>
      <c r="CH39" s="269" t="str">
        <f ca="true">+IF(OFFSET('Water Data'!$I$27,0,10*ROW('Water Data'!I33))="","",OFFSET('Water Data'!$I$27,0,10*ROW('Water Data'!I33)))</f>
        <v/>
      </c>
      <c r="CI39" s="269" t="str">
        <f ca="true">+IF(OFFSET('Water Data'!$I$28,0,10*ROW('Water Data'!I33))="","",OFFSET('Water Data'!$I$28,0,10*ROW('Water Data'!I33)))</f>
        <v/>
      </c>
      <c r="CJ39" s="269" t="str">
        <f ca="true">+IF(OFFSET('Water Data'!$I$29,0,10*ROW('Water Data'!I33))="","",OFFSET('Water Data'!$I$29,0,10*ROW('Water Data'!I33)))</f>
        <v/>
      </c>
      <c r="CK39" s="269" t="str">
        <f ca="true">+IF(OFFSET('Sanitation Data'!$D$28,0,10*ROW('Sanitation Data'!D33))="","",OFFSET('Sanitation Data'!$D$28,0,10*ROW('Sanitation Data'!D33)))</f>
        <v/>
      </c>
      <c r="CL39" s="269" t="str">
        <f ca="true">+IF(OFFSET('Sanitation Data'!$D$29,0,10*ROW('Sanitation Data'!D33))="","",OFFSET('Sanitation Data'!$D$29,0,10*ROW('Sanitation Data'!D33)))</f>
        <v/>
      </c>
      <c r="CM39" s="269" t="str">
        <f ca="true">+IF(OFFSET('Sanitation Data'!$D$30,0,10*ROW('Sanitation Data'!D33))="","",OFFSET('Sanitation Data'!$D$30,0,10*ROW('Sanitation Data'!D33)))</f>
        <v/>
      </c>
      <c r="CN39" s="269" t="str">
        <f ca="true">+IF(OFFSET('Sanitation Data'!$D$31,0,10*ROW('Sanitation Data'!D33))="","",OFFSET('Sanitation Data'!$D$31,0,10*ROW('Sanitation Data'!D33)))</f>
        <v/>
      </c>
      <c r="CO39" s="269" t="str">
        <f ca="true">+IF(OFFSET('Sanitation Data'!$D$32,0,10*ROW('Sanitation Data'!D33))="","",OFFSET('Sanitation Data'!$D$32,0,10*ROW('Sanitation Data'!D33)))</f>
        <v/>
      </c>
      <c r="CP39" s="269" t="str">
        <f ca="true">+IF(OFFSET('Sanitation Data'!$E$28,0,10*ROW('Sanitation Data'!E33))="","",OFFSET('Sanitation Data'!$E$28,0,10*ROW('Sanitation Data'!E33)))</f>
        <v/>
      </c>
      <c r="CQ39" s="269" t="str">
        <f ca="true">+IF(OFFSET('Sanitation Data'!$E$29,0,10*ROW('Sanitation Data'!E33))="","",OFFSET('Sanitation Data'!$E$29,0,10*ROW('Sanitation Data'!E33)))</f>
        <v/>
      </c>
      <c r="CR39" s="269" t="str">
        <f ca="true">+IF(OFFSET('Sanitation Data'!$E$30,0,10*ROW('Sanitation Data'!E33))="","",OFFSET('Sanitation Data'!$E$30,0,10*ROW('Sanitation Data'!E33)))</f>
        <v/>
      </c>
      <c r="CS39" s="269" t="str">
        <f ca="true">+IF(OFFSET('Sanitation Data'!$E$31,0,10*ROW('Sanitation Data'!E33))="","",OFFSET('Sanitation Data'!$E$31,0,10*ROW('Sanitation Data'!E33)))</f>
        <v/>
      </c>
      <c r="CT39" s="269" t="str">
        <f ca="true">+IF(OFFSET('Sanitation Data'!$E$32,0,10*ROW('Sanitation Data'!E33))="","",OFFSET('Sanitation Data'!$E$32,0,10*ROW('Sanitation Data'!E33)))</f>
        <v/>
      </c>
      <c r="CU39" s="269" t="str">
        <f ca="true">+IF(OFFSET('Sanitation Data'!$F$28,0,10*ROW('Sanitation Data'!F33))="","",OFFSET('Sanitation Data'!$F$28,0,10*ROW('Sanitation Data'!F33)))</f>
        <v/>
      </c>
      <c r="CV39" s="269" t="str">
        <f ca="true">+IF(OFFSET('Sanitation Data'!$F$29,0,10*ROW('Sanitation Data'!F33))="","",OFFSET('Sanitation Data'!$F$29,0,10*ROW('Sanitation Data'!F33)))</f>
        <v/>
      </c>
      <c r="CW39" s="269" t="str">
        <f ca="true">+IF(OFFSET('Sanitation Data'!$F$30,0,10*ROW('Sanitation Data'!F33))="","",OFFSET('Sanitation Data'!$F$30,0,10*ROW('Sanitation Data'!F33)))</f>
        <v/>
      </c>
      <c r="CX39" s="269" t="str">
        <f ca="true">+IF(OFFSET('Sanitation Data'!$F$31,0,10*ROW('Sanitation Data'!F33))="","",OFFSET('Sanitation Data'!$F$31,0,10*ROW('Sanitation Data'!F33)))</f>
        <v/>
      </c>
      <c r="CY39" s="269" t="str">
        <f ca="true">+IF(OFFSET('Sanitation Data'!$F$32,0,10*ROW('Sanitation Data'!F33))="","",OFFSET('Sanitation Data'!$F$32,0,10*ROW('Sanitation Data'!F33)))</f>
        <v/>
      </c>
      <c r="CZ39" s="269" t="str">
        <f ca="true">+IF(OFFSET('Sanitation Data'!$G$28,0,10*ROW('Sanitation Data'!G33))="","",OFFSET('Sanitation Data'!$G$28,0,10*ROW('Sanitation Data'!G33)))</f>
        <v/>
      </c>
      <c r="DA39" s="269" t="str">
        <f ca="true">+IF(OFFSET('Sanitation Data'!$G$29,0,10*ROW('Sanitation Data'!G33))="","",OFFSET('Sanitation Data'!$G$29,0,10*ROW('Sanitation Data'!G33)))</f>
        <v/>
      </c>
      <c r="DB39" s="269" t="str">
        <f ca="true">+IF(OFFSET('Sanitation Data'!$G$30,0,10*ROW('Sanitation Data'!G33))="","",OFFSET('Sanitation Data'!$G$30,0,10*ROW('Sanitation Data'!G33)))</f>
        <v/>
      </c>
      <c r="DC39" s="269" t="str">
        <f ca="true">+IF(OFFSET('Sanitation Data'!$G$31,0,10*ROW('Sanitation Data'!G33))="","",OFFSET('Sanitation Data'!$G$31,0,10*ROW('Sanitation Data'!G33)))</f>
        <v/>
      </c>
      <c r="DD39" s="269" t="str">
        <f ca="true">+IF(OFFSET('Sanitation Data'!$G$32,0,10*ROW('Sanitation Data'!G33))="","",OFFSET('Sanitation Data'!$G$32,0,10*ROW('Sanitation Data'!G33)))</f>
        <v/>
      </c>
      <c r="DE39" s="269" t="str">
        <f ca="true">+IF(OFFSET('Sanitation Data'!$H$28,0,10*ROW('Sanitation Data'!H33))="","",OFFSET('Sanitation Data'!$H$28,0,10*ROW('Sanitation Data'!H33)))</f>
        <v/>
      </c>
      <c r="DF39" s="269" t="str">
        <f ca="true">+IF(OFFSET('Sanitation Data'!$H$29,0,10*ROW('Sanitation Data'!H33))="","",OFFSET('Sanitation Data'!$H$29,0,10*ROW('Sanitation Data'!H33)))</f>
        <v/>
      </c>
      <c r="DG39" s="269" t="str">
        <f ca="true">+IF(OFFSET('Sanitation Data'!$H$30,0,10*ROW('Sanitation Data'!H33))="","",OFFSET('Sanitation Data'!$H$30,0,10*ROW('Sanitation Data'!H33)))</f>
        <v/>
      </c>
      <c r="DH39" s="269" t="str">
        <f ca="true">+IF(OFFSET('Sanitation Data'!$H$31,0,10*ROW('Sanitation Data'!H33))="","",OFFSET('Sanitation Data'!$H$31,0,10*ROW('Sanitation Data'!H33)))</f>
        <v/>
      </c>
      <c r="DI39" s="269" t="str">
        <f ca="true">+IF(OFFSET('Sanitation Data'!$H$32,0,10*ROW('Sanitation Data'!H33))="","",OFFSET('Sanitation Data'!$H$32,0,10*ROW('Sanitation Data'!H33)))</f>
        <v/>
      </c>
      <c r="DJ39" s="269" t="str">
        <f ca="true">+IF(OFFSET('Sanitation Data'!$I$28,0,10*ROW('Sanitation Data'!I33))="","",OFFSET('Sanitation Data'!$I$28,0,10*ROW('Sanitation Data'!I33)))</f>
        <v/>
      </c>
      <c r="DK39" s="269" t="str">
        <f ca="true">+IF(OFFSET('Sanitation Data'!$I$29,0,10*ROW('Sanitation Data'!I33))="","",OFFSET('Sanitation Data'!$I$29,0,10*ROW('Sanitation Data'!I33)))</f>
        <v/>
      </c>
      <c r="DL39" s="269" t="str">
        <f ca="true">+IF(OFFSET('Sanitation Data'!$I$30,0,10*ROW('Sanitation Data'!I33))="","",OFFSET('Sanitation Data'!$I$30,0,10*ROW('Sanitation Data'!I33)))</f>
        <v/>
      </c>
      <c r="DM39" s="269" t="str">
        <f ca="true">+IF(OFFSET('Sanitation Data'!$I$31,0,10*ROW('Sanitation Data'!I33))="","",OFFSET('Sanitation Data'!$I$31,0,10*ROW('Sanitation Data'!I33)))</f>
        <v/>
      </c>
      <c r="DN39" s="269" t="str">
        <f ca="true">+IF(OFFSET('Sanitation Data'!$I$32,0,10*ROW('Sanitation Data'!I33))="","",OFFSET('Sanitation Data'!$I$32,0,10*ROW('Sanitation Data'!I33)))</f>
        <v/>
      </c>
      <c r="DO39" s="269" t="str">
        <f ca="true">+IF(OFFSET('Hygiene Data'!$D$11,0,10*ROW('Hygiene Data'!D33))="","",OFFSET('Hygiene Data'!$D$11,0,10*ROW('Hygiene Data'!D33)))</f>
        <v/>
      </c>
      <c r="DP39" s="269" t="str">
        <f ca="true">+IF(OFFSET('Hygiene Data'!$D$12,0,10*ROW('Hygiene Data'!D33))="","",OFFSET('Hygiene Data'!$D$12,0,10*ROW('Hygiene Data'!D33)))</f>
        <v/>
      </c>
      <c r="DQ39" s="269" t="str">
        <f ca="true">+IF(OFFSET('Hygiene Data'!$D$13,0,10*ROW('Hygiene Data'!D33))="","",OFFSET('Hygiene Data'!$D$13,0,10*ROW('Hygiene Data'!D33)))</f>
        <v/>
      </c>
      <c r="DR39" s="269" t="str">
        <f ca="true">+IF(OFFSET('Hygiene Data'!$E$11,0,10*ROW('Hygiene Data'!E33))="","",OFFSET('Hygiene Data'!$E$11,0,10*ROW('Hygiene Data'!E33)))</f>
        <v/>
      </c>
      <c r="DS39" s="269" t="str">
        <f ca="true">+IF(OFFSET('Hygiene Data'!$E$12,0,10*ROW('Hygiene Data'!E33))="","",OFFSET('Hygiene Data'!$E$12,0,10*ROW('Hygiene Data'!E33)))</f>
        <v/>
      </c>
      <c r="DT39" s="269" t="str">
        <f ca="true">+IF(OFFSET('Hygiene Data'!$E$13,0,10*ROW('Hygiene Data'!E33))="","",OFFSET('Hygiene Data'!$E$13,0,10*ROW('Hygiene Data'!E33)))</f>
        <v/>
      </c>
      <c r="DU39" s="269" t="str">
        <f ca="true">+IF(OFFSET('Hygiene Data'!$F$11,0,10*ROW('Hygiene Data'!F33))="","",OFFSET('Hygiene Data'!$F$11,0,10*ROW('Hygiene Data'!F33)))</f>
        <v/>
      </c>
      <c r="DV39" s="269" t="str">
        <f ca="true">+IF(OFFSET('Hygiene Data'!$F$12,0,10*ROW('Hygiene Data'!F33))="","",OFFSET('Hygiene Data'!$F$12,0,10*ROW('Hygiene Data'!F33)))</f>
        <v/>
      </c>
      <c r="DW39" s="269" t="str">
        <f ca="true">+IF(OFFSET('Hygiene Data'!$F$13,0,10*ROW('Hygiene Data'!F33))="","",OFFSET('Hygiene Data'!$F$13,0,10*ROW('Hygiene Data'!F33)))</f>
        <v/>
      </c>
      <c r="DX39" s="269" t="str">
        <f ca="true">+IF(OFFSET('Hygiene Data'!$G$11,0,10*ROW('Hygiene Data'!G33))="","",OFFSET('Hygiene Data'!$G$11,0,10*ROW('Hygiene Data'!G33)))</f>
        <v/>
      </c>
      <c r="DY39" s="269" t="str">
        <f ca="true">+IF(OFFSET('Hygiene Data'!$G$12,0,10*ROW('Hygiene Data'!G33))="","",OFFSET('Hygiene Data'!$G$12,0,10*ROW('Hygiene Data'!G33)))</f>
        <v/>
      </c>
      <c r="DZ39" s="269" t="str">
        <f ca="true">+IF(OFFSET('Hygiene Data'!$G$13,0,10*ROW('Hygiene Data'!G33))="","",OFFSET('Hygiene Data'!$G$13,0,10*ROW('Hygiene Data'!G33)))</f>
        <v/>
      </c>
      <c r="EA39" s="269" t="str">
        <f ca="true">+IF(OFFSET('Hygiene Data'!$H$11,0,10*ROW('Hygiene Data'!H33))="","",OFFSET('Hygiene Data'!$H$11,0,10*ROW('Hygiene Data'!H33)))</f>
        <v/>
      </c>
      <c r="EB39" s="269" t="str">
        <f ca="true">+IF(OFFSET('Hygiene Data'!$H$12,0,10*ROW('Hygiene Data'!H33))="","",OFFSET('Hygiene Data'!$H$12,0,10*ROW('Hygiene Data'!H33)))</f>
        <v/>
      </c>
      <c r="EC39" s="269" t="str">
        <f ca="true">+IF(OFFSET('Hygiene Data'!$H$13,0,10*ROW('Hygiene Data'!H33))="","",OFFSET('Hygiene Data'!$H$13,0,10*ROW('Hygiene Data'!H33)))</f>
        <v/>
      </c>
      <c r="ED39" s="269" t="str">
        <f ca="true">+IF(OFFSET('Hygiene Data'!$I$11,0,10*ROW('Hygiene Data'!I33))="","",OFFSET('Hygiene Data'!$I$11,0,10*ROW('Hygiene Data'!I33)))</f>
        <v/>
      </c>
      <c r="EE39" s="269" t="str">
        <f ca="true">+IF(OFFSET('Hygiene Data'!$I$12,0,10*ROW('Hygiene Data'!I33))="","",OFFSET('Hygiene Data'!$I$12,0,10*ROW('Hygiene Data'!I33)))</f>
        <v/>
      </c>
      <c r="EF39" s="269"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25" t="str">
        <f t="shared" ca="true" si="0"/>
        <v/>
      </c>
      <c r="D40" s="82"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2"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2"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2"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2"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2"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2"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2"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2"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2"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2"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2"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2"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2"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2"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2"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2"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2"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3"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3"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3"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3"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3"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3"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3"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3"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3"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3"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3"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3"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3"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3"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3"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3"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3"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3"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3"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3"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3"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3"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3"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3"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3"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3"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3"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3"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3"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3"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4"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4"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4"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4"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4"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4"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4"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4"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4"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4"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4"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4"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4"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4"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4"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4"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4"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4"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9"/>
      <c r="BS40" s="269" t="str">
        <f ca="true">+IF(OFFSET('Water Data'!$D$27,0,10*ROW('Water Data'!D34))="","",OFFSET('Water Data'!$D$27,0,10*ROW('Water Data'!D34)))</f>
        <v/>
      </c>
      <c r="BT40" s="269" t="str">
        <f ca="true">+IF(OFFSET('Water Data'!$D$28,0,10*ROW('Water Data'!D34))="","",OFFSET('Water Data'!$D$28,0,10*ROW('Water Data'!D34)))</f>
        <v/>
      </c>
      <c r="BU40" s="269" t="str">
        <f ca="true">+IF(OFFSET('Water Data'!$D$29,0,10*ROW('Water Data'!D34))="","",OFFSET('Water Data'!$D$29,0,10*ROW('Water Data'!D34)))</f>
        <v/>
      </c>
      <c r="BV40" s="269" t="str">
        <f ca="true">+IF(OFFSET('Water Data'!$E$27,0,10*ROW('Water Data'!E34))="","",OFFSET('Water Data'!$E$27,0,10*ROW('Water Data'!E34)))</f>
        <v/>
      </c>
      <c r="BW40" s="269" t="str">
        <f ca="true">+IF(OFFSET('Water Data'!$E$28,0,10*ROW('Water Data'!E34))="","",OFFSET('Water Data'!$E$28,0,10*ROW('Water Data'!E34)))</f>
        <v/>
      </c>
      <c r="BX40" s="269" t="str">
        <f ca="true">+IF(OFFSET('Water Data'!$E$29,0,10*ROW('Water Data'!E34))="","",OFFSET('Water Data'!$E$29,0,10*ROW('Water Data'!E34)))</f>
        <v/>
      </c>
      <c r="BY40" s="269" t="str">
        <f ca="true">+IF(OFFSET('Water Data'!$F$27,0,10*ROW('Water Data'!F34))="","",OFFSET('Water Data'!$F$27,0,10*ROW('Water Data'!F34)))</f>
        <v/>
      </c>
      <c r="BZ40" s="269" t="str">
        <f ca="true">+IF(OFFSET('Water Data'!$F$28,0,10*ROW('Water Data'!F34))="","",OFFSET('Water Data'!$F$28,0,10*ROW('Water Data'!F34)))</f>
        <v/>
      </c>
      <c r="CA40" s="269" t="str">
        <f ca="true">+IF(OFFSET('Water Data'!$F$29,0,10*ROW('Water Data'!F34))="","",OFFSET('Water Data'!$F$29,0,10*ROW('Water Data'!F34)))</f>
        <v/>
      </c>
      <c r="CB40" s="269" t="str">
        <f ca="true">+IF(OFFSET('Water Data'!$G$27,0,10*ROW('Water Data'!G34))="","",OFFSET('Water Data'!$G$27,0,10*ROW('Water Data'!G34)))</f>
        <v/>
      </c>
      <c r="CC40" s="269" t="str">
        <f ca="true">+IF(OFFSET('Water Data'!$G$28,0,10*ROW('Water Data'!G34))="","",OFFSET('Water Data'!$G$28,0,10*ROW('Water Data'!G34)))</f>
        <v/>
      </c>
      <c r="CD40" s="269" t="str">
        <f ca="true">+IF(OFFSET('Water Data'!$G$29,0,10*ROW('Water Data'!G34))="","",OFFSET('Water Data'!$G$29,0,10*ROW('Water Data'!G34)))</f>
        <v/>
      </c>
      <c r="CE40" s="269" t="str">
        <f ca="true">+IF(OFFSET('Water Data'!$H$27,0,10*ROW('Water Data'!H34))="","",OFFSET('Water Data'!$H$27,0,10*ROW('Water Data'!H34)))</f>
        <v/>
      </c>
      <c r="CF40" s="269" t="str">
        <f ca="true">+IF(OFFSET('Water Data'!$H$28,0,10*ROW('Water Data'!H34))="","",OFFSET('Water Data'!$H$28,0,10*ROW('Water Data'!H34)))</f>
        <v/>
      </c>
      <c r="CG40" s="269" t="str">
        <f ca="true">+IF(OFFSET('Water Data'!$H$29,0,10*ROW('Water Data'!H34))="","",OFFSET('Water Data'!$H$29,0,10*ROW('Water Data'!H34)))</f>
        <v/>
      </c>
      <c r="CH40" s="269" t="str">
        <f ca="true">+IF(OFFSET('Water Data'!$I$27,0,10*ROW('Water Data'!I34))="","",OFFSET('Water Data'!$I$27,0,10*ROW('Water Data'!I34)))</f>
        <v/>
      </c>
      <c r="CI40" s="269" t="str">
        <f ca="true">+IF(OFFSET('Water Data'!$I$28,0,10*ROW('Water Data'!I34))="","",OFFSET('Water Data'!$I$28,0,10*ROW('Water Data'!I34)))</f>
        <v/>
      </c>
      <c r="CJ40" s="269" t="str">
        <f ca="true">+IF(OFFSET('Water Data'!$I$29,0,10*ROW('Water Data'!I34))="","",OFFSET('Water Data'!$I$29,0,10*ROW('Water Data'!I34)))</f>
        <v/>
      </c>
      <c r="CK40" s="269" t="str">
        <f ca="true">+IF(OFFSET('Sanitation Data'!$D$28,0,10*ROW('Sanitation Data'!D34))="","",OFFSET('Sanitation Data'!$D$28,0,10*ROW('Sanitation Data'!D34)))</f>
        <v/>
      </c>
      <c r="CL40" s="269" t="str">
        <f ca="true">+IF(OFFSET('Sanitation Data'!$D$29,0,10*ROW('Sanitation Data'!D34))="","",OFFSET('Sanitation Data'!$D$29,0,10*ROW('Sanitation Data'!D34)))</f>
        <v/>
      </c>
      <c r="CM40" s="269" t="str">
        <f ca="true">+IF(OFFSET('Sanitation Data'!$D$30,0,10*ROW('Sanitation Data'!D34))="","",OFFSET('Sanitation Data'!$D$30,0,10*ROW('Sanitation Data'!D34)))</f>
        <v/>
      </c>
      <c r="CN40" s="269" t="str">
        <f ca="true">+IF(OFFSET('Sanitation Data'!$D$31,0,10*ROW('Sanitation Data'!D34))="","",OFFSET('Sanitation Data'!$D$31,0,10*ROW('Sanitation Data'!D34)))</f>
        <v/>
      </c>
      <c r="CO40" s="269" t="str">
        <f ca="true">+IF(OFFSET('Sanitation Data'!$D$32,0,10*ROW('Sanitation Data'!D34))="","",OFFSET('Sanitation Data'!$D$32,0,10*ROW('Sanitation Data'!D34)))</f>
        <v/>
      </c>
      <c r="CP40" s="269" t="str">
        <f ca="true">+IF(OFFSET('Sanitation Data'!$E$28,0,10*ROW('Sanitation Data'!E34))="","",OFFSET('Sanitation Data'!$E$28,0,10*ROW('Sanitation Data'!E34)))</f>
        <v/>
      </c>
      <c r="CQ40" s="269" t="str">
        <f ca="true">+IF(OFFSET('Sanitation Data'!$E$29,0,10*ROW('Sanitation Data'!E34))="","",OFFSET('Sanitation Data'!$E$29,0,10*ROW('Sanitation Data'!E34)))</f>
        <v/>
      </c>
      <c r="CR40" s="269" t="str">
        <f ca="true">+IF(OFFSET('Sanitation Data'!$E$30,0,10*ROW('Sanitation Data'!E34))="","",OFFSET('Sanitation Data'!$E$30,0,10*ROW('Sanitation Data'!E34)))</f>
        <v/>
      </c>
      <c r="CS40" s="269" t="str">
        <f ca="true">+IF(OFFSET('Sanitation Data'!$E$31,0,10*ROW('Sanitation Data'!E34))="","",OFFSET('Sanitation Data'!$E$31,0,10*ROW('Sanitation Data'!E34)))</f>
        <v/>
      </c>
      <c r="CT40" s="269" t="str">
        <f ca="true">+IF(OFFSET('Sanitation Data'!$E$32,0,10*ROW('Sanitation Data'!E34))="","",OFFSET('Sanitation Data'!$E$32,0,10*ROW('Sanitation Data'!E34)))</f>
        <v/>
      </c>
      <c r="CU40" s="269" t="str">
        <f ca="true">+IF(OFFSET('Sanitation Data'!$F$28,0,10*ROW('Sanitation Data'!F34))="","",OFFSET('Sanitation Data'!$F$28,0,10*ROW('Sanitation Data'!F34)))</f>
        <v/>
      </c>
      <c r="CV40" s="269" t="str">
        <f ca="true">+IF(OFFSET('Sanitation Data'!$F$29,0,10*ROW('Sanitation Data'!F34))="","",OFFSET('Sanitation Data'!$F$29,0,10*ROW('Sanitation Data'!F34)))</f>
        <v/>
      </c>
      <c r="CW40" s="269" t="str">
        <f ca="true">+IF(OFFSET('Sanitation Data'!$F$30,0,10*ROW('Sanitation Data'!F34))="","",OFFSET('Sanitation Data'!$F$30,0,10*ROW('Sanitation Data'!F34)))</f>
        <v/>
      </c>
      <c r="CX40" s="269" t="str">
        <f ca="true">+IF(OFFSET('Sanitation Data'!$F$31,0,10*ROW('Sanitation Data'!F34))="","",OFFSET('Sanitation Data'!$F$31,0,10*ROW('Sanitation Data'!F34)))</f>
        <v/>
      </c>
      <c r="CY40" s="269" t="str">
        <f ca="true">+IF(OFFSET('Sanitation Data'!$F$32,0,10*ROW('Sanitation Data'!F34))="","",OFFSET('Sanitation Data'!$F$32,0,10*ROW('Sanitation Data'!F34)))</f>
        <v/>
      </c>
      <c r="CZ40" s="269" t="str">
        <f ca="true">+IF(OFFSET('Sanitation Data'!$G$28,0,10*ROW('Sanitation Data'!G34))="","",OFFSET('Sanitation Data'!$G$28,0,10*ROW('Sanitation Data'!G34)))</f>
        <v/>
      </c>
      <c r="DA40" s="269" t="str">
        <f ca="true">+IF(OFFSET('Sanitation Data'!$G$29,0,10*ROW('Sanitation Data'!G34))="","",OFFSET('Sanitation Data'!$G$29,0,10*ROW('Sanitation Data'!G34)))</f>
        <v/>
      </c>
      <c r="DB40" s="269" t="str">
        <f ca="true">+IF(OFFSET('Sanitation Data'!$G$30,0,10*ROW('Sanitation Data'!G34))="","",OFFSET('Sanitation Data'!$G$30,0,10*ROW('Sanitation Data'!G34)))</f>
        <v/>
      </c>
      <c r="DC40" s="269" t="str">
        <f ca="true">+IF(OFFSET('Sanitation Data'!$G$31,0,10*ROW('Sanitation Data'!G34))="","",OFFSET('Sanitation Data'!$G$31,0,10*ROW('Sanitation Data'!G34)))</f>
        <v/>
      </c>
      <c r="DD40" s="269" t="str">
        <f ca="true">+IF(OFFSET('Sanitation Data'!$G$32,0,10*ROW('Sanitation Data'!G34))="","",OFFSET('Sanitation Data'!$G$32,0,10*ROW('Sanitation Data'!G34)))</f>
        <v/>
      </c>
      <c r="DE40" s="269" t="str">
        <f ca="true">+IF(OFFSET('Sanitation Data'!$H$28,0,10*ROW('Sanitation Data'!H34))="","",OFFSET('Sanitation Data'!$H$28,0,10*ROW('Sanitation Data'!H34)))</f>
        <v/>
      </c>
      <c r="DF40" s="269" t="str">
        <f ca="true">+IF(OFFSET('Sanitation Data'!$H$29,0,10*ROW('Sanitation Data'!H34))="","",OFFSET('Sanitation Data'!$H$29,0,10*ROW('Sanitation Data'!H34)))</f>
        <v/>
      </c>
      <c r="DG40" s="269" t="str">
        <f ca="true">+IF(OFFSET('Sanitation Data'!$H$30,0,10*ROW('Sanitation Data'!H34))="","",OFFSET('Sanitation Data'!$H$30,0,10*ROW('Sanitation Data'!H34)))</f>
        <v/>
      </c>
      <c r="DH40" s="269" t="str">
        <f ca="true">+IF(OFFSET('Sanitation Data'!$H$31,0,10*ROW('Sanitation Data'!H34))="","",OFFSET('Sanitation Data'!$H$31,0,10*ROW('Sanitation Data'!H34)))</f>
        <v/>
      </c>
      <c r="DI40" s="269" t="str">
        <f ca="true">+IF(OFFSET('Sanitation Data'!$H$32,0,10*ROW('Sanitation Data'!H34))="","",OFFSET('Sanitation Data'!$H$32,0,10*ROW('Sanitation Data'!H34)))</f>
        <v/>
      </c>
      <c r="DJ40" s="269" t="str">
        <f ca="true">+IF(OFFSET('Sanitation Data'!$I$28,0,10*ROW('Sanitation Data'!I34))="","",OFFSET('Sanitation Data'!$I$28,0,10*ROW('Sanitation Data'!I34)))</f>
        <v/>
      </c>
      <c r="DK40" s="269" t="str">
        <f ca="true">+IF(OFFSET('Sanitation Data'!$I$29,0,10*ROW('Sanitation Data'!I34))="","",OFFSET('Sanitation Data'!$I$29,0,10*ROW('Sanitation Data'!I34)))</f>
        <v/>
      </c>
      <c r="DL40" s="269" t="str">
        <f ca="true">+IF(OFFSET('Sanitation Data'!$I$30,0,10*ROW('Sanitation Data'!I34))="","",OFFSET('Sanitation Data'!$I$30,0,10*ROW('Sanitation Data'!I34)))</f>
        <v/>
      </c>
      <c r="DM40" s="269" t="str">
        <f ca="true">+IF(OFFSET('Sanitation Data'!$I$31,0,10*ROW('Sanitation Data'!I34))="","",OFFSET('Sanitation Data'!$I$31,0,10*ROW('Sanitation Data'!I34)))</f>
        <v/>
      </c>
      <c r="DN40" s="269" t="str">
        <f ca="true">+IF(OFFSET('Sanitation Data'!$I$32,0,10*ROW('Sanitation Data'!I34))="","",OFFSET('Sanitation Data'!$I$32,0,10*ROW('Sanitation Data'!I34)))</f>
        <v/>
      </c>
      <c r="DO40" s="269" t="str">
        <f ca="true">+IF(OFFSET('Hygiene Data'!$D$11,0,10*ROW('Hygiene Data'!D34))="","",OFFSET('Hygiene Data'!$D$11,0,10*ROW('Hygiene Data'!D34)))</f>
        <v/>
      </c>
      <c r="DP40" s="269" t="str">
        <f ca="true">+IF(OFFSET('Hygiene Data'!$D$12,0,10*ROW('Hygiene Data'!D34))="","",OFFSET('Hygiene Data'!$D$12,0,10*ROW('Hygiene Data'!D34)))</f>
        <v/>
      </c>
      <c r="DQ40" s="269" t="str">
        <f ca="true">+IF(OFFSET('Hygiene Data'!$D$13,0,10*ROW('Hygiene Data'!D34))="","",OFFSET('Hygiene Data'!$D$13,0,10*ROW('Hygiene Data'!D34)))</f>
        <v/>
      </c>
      <c r="DR40" s="269" t="str">
        <f ca="true">+IF(OFFSET('Hygiene Data'!$E$11,0,10*ROW('Hygiene Data'!E34))="","",OFFSET('Hygiene Data'!$E$11,0,10*ROW('Hygiene Data'!E34)))</f>
        <v/>
      </c>
      <c r="DS40" s="269" t="str">
        <f ca="true">+IF(OFFSET('Hygiene Data'!$E$12,0,10*ROW('Hygiene Data'!E34))="","",OFFSET('Hygiene Data'!$E$12,0,10*ROW('Hygiene Data'!E34)))</f>
        <v/>
      </c>
      <c r="DT40" s="269" t="str">
        <f ca="true">+IF(OFFSET('Hygiene Data'!$E$13,0,10*ROW('Hygiene Data'!E34))="","",OFFSET('Hygiene Data'!$E$13,0,10*ROW('Hygiene Data'!E34)))</f>
        <v/>
      </c>
      <c r="DU40" s="269" t="str">
        <f ca="true">+IF(OFFSET('Hygiene Data'!$F$11,0,10*ROW('Hygiene Data'!F34))="","",OFFSET('Hygiene Data'!$F$11,0,10*ROW('Hygiene Data'!F34)))</f>
        <v/>
      </c>
      <c r="DV40" s="269" t="str">
        <f ca="true">+IF(OFFSET('Hygiene Data'!$F$12,0,10*ROW('Hygiene Data'!F34))="","",OFFSET('Hygiene Data'!$F$12,0,10*ROW('Hygiene Data'!F34)))</f>
        <v/>
      </c>
      <c r="DW40" s="269" t="str">
        <f ca="true">+IF(OFFSET('Hygiene Data'!$F$13,0,10*ROW('Hygiene Data'!F34))="","",OFFSET('Hygiene Data'!$F$13,0,10*ROW('Hygiene Data'!F34)))</f>
        <v/>
      </c>
      <c r="DX40" s="269" t="str">
        <f ca="true">+IF(OFFSET('Hygiene Data'!$G$11,0,10*ROW('Hygiene Data'!G34))="","",OFFSET('Hygiene Data'!$G$11,0,10*ROW('Hygiene Data'!G34)))</f>
        <v/>
      </c>
      <c r="DY40" s="269" t="str">
        <f ca="true">+IF(OFFSET('Hygiene Data'!$G$12,0,10*ROW('Hygiene Data'!G34))="","",OFFSET('Hygiene Data'!$G$12,0,10*ROW('Hygiene Data'!G34)))</f>
        <v/>
      </c>
      <c r="DZ40" s="269" t="str">
        <f ca="true">+IF(OFFSET('Hygiene Data'!$G$13,0,10*ROW('Hygiene Data'!G34))="","",OFFSET('Hygiene Data'!$G$13,0,10*ROW('Hygiene Data'!G34)))</f>
        <v/>
      </c>
      <c r="EA40" s="269" t="str">
        <f ca="true">+IF(OFFSET('Hygiene Data'!$H$11,0,10*ROW('Hygiene Data'!H34))="","",OFFSET('Hygiene Data'!$H$11,0,10*ROW('Hygiene Data'!H34)))</f>
        <v/>
      </c>
      <c r="EB40" s="269" t="str">
        <f ca="true">+IF(OFFSET('Hygiene Data'!$H$12,0,10*ROW('Hygiene Data'!H34))="","",OFFSET('Hygiene Data'!$H$12,0,10*ROW('Hygiene Data'!H34)))</f>
        <v/>
      </c>
      <c r="EC40" s="269" t="str">
        <f ca="true">+IF(OFFSET('Hygiene Data'!$H$13,0,10*ROW('Hygiene Data'!H34))="","",OFFSET('Hygiene Data'!$H$13,0,10*ROW('Hygiene Data'!H34)))</f>
        <v/>
      </c>
      <c r="ED40" s="269" t="str">
        <f ca="true">+IF(OFFSET('Hygiene Data'!$I$11,0,10*ROW('Hygiene Data'!I34))="","",OFFSET('Hygiene Data'!$I$11,0,10*ROW('Hygiene Data'!I34)))</f>
        <v/>
      </c>
      <c r="EE40" s="269" t="str">
        <f ca="true">+IF(OFFSET('Hygiene Data'!$I$12,0,10*ROW('Hygiene Data'!I34))="","",OFFSET('Hygiene Data'!$I$12,0,10*ROW('Hygiene Data'!I34)))</f>
        <v/>
      </c>
      <c r="EF40" s="269"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25" t="str">
        <f t="shared" ca="true" si="0"/>
        <v/>
      </c>
      <c r="D41" s="82"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2"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2"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2"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2"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2"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2"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2"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2"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2"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2"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2"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2"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2"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2"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2"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2"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2"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3"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3"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3"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3"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3"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3"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3"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3"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3"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3"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3"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3"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3"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3"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3"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3"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3"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3"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3"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3"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3"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3"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3"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3"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3"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3"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3"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3"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3"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3"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4"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4"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4"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4"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4"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4"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4"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4"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4"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4"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4"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4"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4"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4"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4"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4"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4"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4"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9"/>
      <c r="BS41" s="269" t="str">
        <f ca="true">+IF(OFFSET('Water Data'!$D$27,0,10*ROW('Water Data'!D35))="","",OFFSET('Water Data'!$D$27,0,10*ROW('Water Data'!D35)))</f>
        <v/>
      </c>
      <c r="BT41" s="269" t="str">
        <f ca="true">+IF(OFFSET('Water Data'!$D$28,0,10*ROW('Water Data'!D35))="","",OFFSET('Water Data'!$D$28,0,10*ROW('Water Data'!D35)))</f>
        <v/>
      </c>
      <c r="BU41" s="269" t="str">
        <f ca="true">+IF(OFFSET('Water Data'!$D$29,0,10*ROW('Water Data'!D35))="","",OFFSET('Water Data'!$D$29,0,10*ROW('Water Data'!D35)))</f>
        <v/>
      </c>
      <c r="BV41" s="269" t="str">
        <f ca="true">+IF(OFFSET('Water Data'!$E$27,0,10*ROW('Water Data'!E35))="","",OFFSET('Water Data'!$E$27,0,10*ROW('Water Data'!E35)))</f>
        <v/>
      </c>
      <c r="BW41" s="269" t="str">
        <f ca="true">+IF(OFFSET('Water Data'!$E$28,0,10*ROW('Water Data'!E35))="","",OFFSET('Water Data'!$E$28,0,10*ROW('Water Data'!E35)))</f>
        <v/>
      </c>
      <c r="BX41" s="269" t="str">
        <f ca="true">+IF(OFFSET('Water Data'!$E$29,0,10*ROW('Water Data'!E35))="","",OFFSET('Water Data'!$E$29,0,10*ROW('Water Data'!E35)))</f>
        <v/>
      </c>
      <c r="BY41" s="269" t="str">
        <f ca="true">+IF(OFFSET('Water Data'!$F$27,0,10*ROW('Water Data'!F35))="","",OFFSET('Water Data'!$F$27,0,10*ROW('Water Data'!F35)))</f>
        <v/>
      </c>
      <c r="BZ41" s="269" t="str">
        <f ca="true">+IF(OFFSET('Water Data'!$F$28,0,10*ROW('Water Data'!F35))="","",OFFSET('Water Data'!$F$28,0,10*ROW('Water Data'!F35)))</f>
        <v/>
      </c>
      <c r="CA41" s="269" t="str">
        <f ca="true">+IF(OFFSET('Water Data'!$F$29,0,10*ROW('Water Data'!F35))="","",OFFSET('Water Data'!$F$29,0,10*ROW('Water Data'!F35)))</f>
        <v/>
      </c>
      <c r="CB41" s="269" t="str">
        <f ca="true">+IF(OFFSET('Water Data'!$G$27,0,10*ROW('Water Data'!G35))="","",OFFSET('Water Data'!$G$27,0,10*ROW('Water Data'!G35)))</f>
        <v/>
      </c>
      <c r="CC41" s="269" t="str">
        <f ca="true">+IF(OFFSET('Water Data'!$G$28,0,10*ROW('Water Data'!G35))="","",OFFSET('Water Data'!$G$28,0,10*ROW('Water Data'!G35)))</f>
        <v/>
      </c>
      <c r="CD41" s="269" t="str">
        <f ca="true">+IF(OFFSET('Water Data'!$G$29,0,10*ROW('Water Data'!G35))="","",OFFSET('Water Data'!$G$29,0,10*ROW('Water Data'!G35)))</f>
        <v/>
      </c>
      <c r="CE41" s="269" t="str">
        <f ca="true">+IF(OFFSET('Water Data'!$H$27,0,10*ROW('Water Data'!H35))="","",OFFSET('Water Data'!$H$27,0,10*ROW('Water Data'!H35)))</f>
        <v/>
      </c>
      <c r="CF41" s="269" t="str">
        <f ca="true">+IF(OFFSET('Water Data'!$H$28,0,10*ROW('Water Data'!H35))="","",OFFSET('Water Data'!$H$28,0,10*ROW('Water Data'!H35)))</f>
        <v/>
      </c>
      <c r="CG41" s="269" t="str">
        <f ca="true">+IF(OFFSET('Water Data'!$H$29,0,10*ROW('Water Data'!H35))="","",OFFSET('Water Data'!$H$29,0,10*ROW('Water Data'!H35)))</f>
        <v/>
      </c>
      <c r="CH41" s="269" t="str">
        <f ca="true">+IF(OFFSET('Water Data'!$I$27,0,10*ROW('Water Data'!I35))="","",OFFSET('Water Data'!$I$27,0,10*ROW('Water Data'!I35)))</f>
        <v/>
      </c>
      <c r="CI41" s="269" t="str">
        <f ca="true">+IF(OFFSET('Water Data'!$I$28,0,10*ROW('Water Data'!I35))="","",OFFSET('Water Data'!$I$28,0,10*ROW('Water Data'!I35)))</f>
        <v/>
      </c>
      <c r="CJ41" s="269" t="str">
        <f ca="true">+IF(OFFSET('Water Data'!$I$29,0,10*ROW('Water Data'!I35))="","",OFFSET('Water Data'!$I$29,0,10*ROW('Water Data'!I35)))</f>
        <v/>
      </c>
      <c r="CK41" s="269" t="str">
        <f ca="true">+IF(OFFSET('Sanitation Data'!$D$28,0,10*ROW('Sanitation Data'!D35))="","",OFFSET('Sanitation Data'!$D$28,0,10*ROW('Sanitation Data'!D35)))</f>
        <v/>
      </c>
      <c r="CL41" s="269" t="str">
        <f ca="true">+IF(OFFSET('Sanitation Data'!$D$29,0,10*ROW('Sanitation Data'!D35))="","",OFFSET('Sanitation Data'!$D$29,0,10*ROW('Sanitation Data'!D35)))</f>
        <v/>
      </c>
      <c r="CM41" s="269" t="str">
        <f ca="true">+IF(OFFSET('Sanitation Data'!$D$30,0,10*ROW('Sanitation Data'!D35))="","",OFFSET('Sanitation Data'!$D$30,0,10*ROW('Sanitation Data'!D35)))</f>
        <v/>
      </c>
      <c r="CN41" s="269" t="str">
        <f ca="true">+IF(OFFSET('Sanitation Data'!$D$31,0,10*ROW('Sanitation Data'!D35))="","",OFFSET('Sanitation Data'!$D$31,0,10*ROW('Sanitation Data'!D35)))</f>
        <v/>
      </c>
      <c r="CO41" s="269" t="str">
        <f ca="true">+IF(OFFSET('Sanitation Data'!$D$32,0,10*ROW('Sanitation Data'!D35))="","",OFFSET('Sanitation Data'!$D$32,0,10*ROW('Sanitation Data'!D35)))</f>
        <v/>
      </c>
      <c r="CP41" s="269" t="str">
        <f ca="true">+IF(OFFSET('Sanitation Data'!$E$28,0,10*ROW('Sanitation Data'!E35))="","",OFFSET('Sanitation Data'!$E$28,0,10*ROW('Sanitation Data'!E35)))</f>
        <v/>
      </c>
      <c r="CQ41" s="269" t="str">
        <f ca="true">+IF(OFFSET('Sanitation Data'!$E$29,0,10*ROW('Sanitation Data'!E35))="","",OFFSET('Sanitation Data'!$E$29,0,10*ROW('Sanitation Data'!E35)))</f>
        <v/>
      </c>
      <c r="CR41" s="269" t="str">
        <f ca="true">+IF(OFFSET('Sanitation Data'!$E$30,0,10*ROW('Sanitation Data'!E35))="","",OFFSET('Sanitation Data'!$E$30,0,10*ROW('Sanitation Data'!E35)))</f>
        <v/>
      </c>
      <c r="CS41" s="269" t="str">
        <f ca="true">+IF(OFFSET('Sanitation Data'!$E$31,0,10*ROW('Sanitation Data'!E35))="","",OFFSET('Sanitation Data'!$E$31,0,10*ROW('Sanitation Data'!E35)))</f>
        <v/>
      </c>
      <c r="CT41" s="269" t="str">
        <f ca="true">+IF(OFFSET('Sanitation Data'!$E$32,0,10*ROW('Sanitation Data'!E35))="","",OFFSET('Sanitation Data'!$E$32,0,10*ROW('Sanitation Data'!E35)))</f>
        <v/>
      </c>
      <c r="CU41" s="269" t="str">
        <f ca="true">+IF(OFFSET('Sanitation Data'!$F$28,0,10*ROW('Sanitation Data'!F35))="","",OFFSET('Sanitation Data'!$F$28,0,10*ROW('Sanitation Data'!F35)))</f>
        <v/>
      </c>
      <c r="CV41" s="269" t="str">
        <f ca="true">+IF(OFFSET('Sanitation Data'!$F$29,0,10*ROW('Sanitation Data'!F35))="","",OFFSET('Sanitation Data'!$F$29,0,10*ROW('Sanitation Data'!F35)))</f>
        <v/>
      </c>
      <c r="CW41" s="269" t="str">
        <f ca="true">+IF(OFFSET('Sanitation Data'!$F$30,0,10*ROW('Sanitation Data'!F35))="","",OFFSET('Sanitation Data'!$F$30,0,10*ROW('Sanitation Data'!F35)))</f>
        <v/>
      </c>
      <c r="CX41" s="269" t="str">
        <f ca="true">+IF(OFFSET('Sanitation Data'!$F$31,0,10*ROW('Sanitation Data'!F35))="","",OFFSET('Sanitation Data'!$F$31,0,10*ROW('Sanitation Data'!F35)))</f>
        <v/>
      </c>
      <c r="CY41" s="269" t="str">
        <f ca="true">+IF(OFFSET('Sanitation Data'!$F$32,0,10*ROW('Sanitation Data'!F35))="","",OFFSET('Sanitation Data'!$F$32,0,10*ROW('Sanitation Data'!F35)))</f>
        <v/>
      </c>
      <c r="CZ41" s="269" t="str">
        <f ca="true">+IF(OFFSET('Sanitation Data'!$G$28,0,10*ROW('Sanitation Data'!G35))="","",OFFSET('Sanitation Data'!$G$28,0,10*ROW('Sanitation Data'!G35)))</f>
        <v/>
      </c>
      <c r="DA41" s="269" t="str">
        <f ca="true">+IF(OFFSET('Sanitation Data'!$G$29,0,10*ROW('Sanitation Data'!G35))="","",OFFSET('Sanitation Data'!$G$29,0,10*ROW('Sanitation Data'!G35)))</f>
        <v/>
      </c>
      <c r="DB41" s="269" t="str">
        <f ca="true">+IF(OFFSET('Sanitation Data'!$G$30,0,10*ROW('Sanitation Data'!G35))="","",OFFSET('Sanitation Data'!$G$30,0,10*ROW('Sanitation Data'!G35)))</f>
        <v/>
      </c>
      <c r="DC41" s="269" t="str">
        <f ca="true">+IF(OFFSET('Sanitation Data'!$G$31,0,10*ROW('Sanitation Data'!G35))="","",OFFSET('Sanitation Data'!$G$31,0,10*ROW('Sanitation Data'!G35)))</f>
        <v/>
      </c>
      <c r="DD41" s="269" t="str">
        <f ca="true">+IF(OFFSET('Sanitation Data'!$G$32,0,10*ROW('Sanitation Data'!G35))="","",OFFSET('Sanitation Data'!$G$32,0,10*ROW('Sanitation Data'!G35)))</f>
        <v/>
      </c>
      <c r="DE41" s="269" t="str">
        <f ca="true">+IF(OFFSET('Sanitation Data'!$H$28,0,10*ROW('Sanitation Data'!H35))="","",OFFSET('Sanitation Data'!$H$28,0,10*ROW('Sanitation Data'!H35)))</f>
        <v/>
      </c>
      <c r="DF41" s="269" t="str">
        <f ca="true">+IF(OFFSET('Sanitation Data'!$H$29,0,10*ROW('Sanitation Data'!H35))="","",OFFSET('Sanitation Data'!$H$29,0,10*ROW('Sanitation Data'!H35)))</f>
        <v/>
      </c>
      <c r="DG41" s="269" t="str">
        <f ca="true">+IF(OFFSET('Sanitation Data'!$H$30,0,10*ROW('Sanitation Data'!H35))="","",OFFSET('Sanitation Data'!$H$30,0,10*ROW('Sanitation Data'!H35)))</f>
        <v/>
      </c>
      <c r="DH41" s="269" t="str">
        <f ca="true">+IF(OFFSET('Sanitation Data'!$H$31,0,10*ROW('Sanitation Data'!H35))="","",OFFSET('Sanitation Data'!$H$31,0,10*ROW('Sanitation Data'!H35)))</f>
        <v/>
      </c>
      <c r="DI41" s="269" t="str">
        <f ca="true">+IF(OFFSET('Sanitation Data'!$H$32,0,10*ROW('Sanitation Data'!H35))="","",OFFSET('Sanitation Data'!$H$32,0,10*ROW('Sanitation Data'!H35)))</f>
        <v/>
      </c>
      <c r="DJ41" s="269" t="str">
        <f ca="true">+IF(OFFSET('Sanitation Data'!$I$28,0,10*ROW('Sanitation Data'!I35))="","",OFFSET('Sanitation Data'!$I$28,0,10*ROW('Sanitation Data'!I35)))</f>
        <v/>
      </c>
      <c r="DK41" s="269" t="str">
        <f ca="true">+IF(OFFSET('Sanitation Data'!$I$29,0,10*ROW('Sanitation Data'!I35))="","",OFFSET('Sanitation Data'!$I$29,0,10*ROW('Sanitation Data'!I35)))</f>
        <v/>
      </c>
      <c r="DL41" s="269" t="str">
        <f ca="true">+IF(OFFSET('Sanitation Data'!$I$30,0,10*ROW('Sanitation Data'!I35))="","",OFFSET('Sanitation Data'!$I$30,0,10*ROW('Sanitation Data'!I35)))</f>
        <v/>
      </c>
      <c r="DM41" s="269" t="str">
        <f ca="true">+IF(OFFSET('Sanitation Data'!$I$31,0,10*ROW('Sanitation Data'!I35))="","",OFFSET('Sanitation Data'!$I$31,0,10*ROW('Sanitation Data'!I35)))</f>
        <v/>
      </c>
      <c r="DN41" s="269" t="str">
        <f ca="true">+IF(OFFSET('Sanitation Data'!$I$32,0,10*ROW('Sanitation Data'!I35))="","",OFFSET('Sanitation Data'!$I$32,0,10*ROW('Sanitation Data'!I35)))</f>
        <v/>
      </c>
      <c r="DO41" s="269" t="str">
        <f ca="true">+IF(OFFSET('Hygiene Data'!$D$11,0,10*ROW('Hygiene Data'!D35))="","",OFFSET('Hygiene Data'!$D$11,0,10*ROW('Hygiene Data'!D35)))</f>
        <v/>
      </c>
      <c r="DP41" s="269" t="str">
        <f ca="true">+IF(OFFSET('Hygiene Data'!$D$12,0,10*ROW('Hygiene Data'!D35))="","",OFFSET('Hygiene Data'!$D$12,0,10*ROW('Hygiene Data'!D35)))</f>
        <v/>
      </c>
      <c r="DQ41" s="269" t="str">
        <f ca="true">+IF(OFFSET('Hygiene Data'!$D$13,0,10*ROW('Hygiene Data'!D35))="","",OFFSET('Hygiene Data'!$D$13,0,10*ROW('Hygiene Data'!D35)))</f>
        <v/>
      </c>
      <c r="DR41" s="269" t="str">
        <f ca="true">+IF(OFFSET('Hygiene Data'!$E$11,0,10*ROW('Hygiene Data'!E35))="","",OFFSET('Hygiene Data'!$E$11,0,10*ROW('Hygiene Data'!E35)))</f>
        <v/>
      </c>
      <c r="DS41" s="269" t="str">
        <f ca="true">+IF(OFFSET('Hygiene Data'!$E$12,0,10*ROW('Hygiene Data'!E35))="","",OFFSET('Hygiene Data'!$E$12,0,10*ROW('Hygiene Data'!E35)))</f>
        <v/>
      </c>
      <c r="DT41" s="269" t="str">
        <f ca="true">+IF(OFFSET('Hygiene Data'!$E$13,0,10*ROW('Hygiene Data'!E35))="","",OFFSET('Hygiene Data'!$E$13,0,10*ROW('Hygiene Data'!E35)))</f>
        <v/>
      </c>
      <c r="DU41" s="269" t="str">
        <f ca="true">+IF(OFFSET('Hygiene Data'!$F$11,0,10*ROW('Hygiene Data'!F35))="","",OFFSET('Hygiene Data'!$F$11,0,10*ROW('Hygiene Data'!F35)))</f>
        <v/>
      </c>
      <c r="DV41" s="269" t="str">
        <f ca="true">+IF(OFFSET('Hygiene Data'!$F$12,0,10*ROW('Hygiene Data'!F35))="","",OFFSET('Hygiene Data'!$F$12,0,10*ROW('Hygiene Data'!F35)))</f>
        <v/>
      </c>
      <c r="DW41" s="269" t="str">
        <f ca="true">+IF(OFFSET('Hygiene Data'!$F$13,0,10*ROW('Hygiene Data'!F35))="","",OFFSET('Hygiene Data'!$F$13,0,10*ROW('Hygiene Data'!F35)))</f>
        <v/>
      </c>
      <c r="DX41" s="269" t="str">
        <f ca="true">+IF(OFFSET('Hygiene Data'!$G$11,0,10*ROW('Hygiene Data'!G35))="","",OFFSET('Hygiene Data'!$G$11,0,10*ROW('Hygiene Data'!G35)))</f>
        <v/>
      </c>
      <c r="DY41" s="269" t="str">
        <f ca="true">+IF(OFFSET('Hygiene Data'!$G$12,0,10*ROW('Hygiene Data'!G35))="","",OFFSET('Hygiene Data'!$G$12,0,10*ROW('Hygiene Data'!G35)))</f>
        <v/>
      </c>
      <c r="DZ41" s="269" t="str">
        <f ca="true">+IF(OFFSET('Hygiene Data'!$G$13,0,10*ROW('Hygiene Data'!G35))="","",OFFSET('Hygiene Data'!$G$13,0,10*ROW('Hygiene Data'!G35)))</f>
        <v/>
      </c>
      <c r="EA41" s="269" t="str">
        <f ca="true">+IF(OFFSET('Hygiene Data'!$H$11,0,10*ROW('Hygiene Data'!H35))="","",OFFSET('Hygiene Data'!$H$11,0,10*ROW('Hygiene Data'!H35)))</f>
        <v/>
      </c>
      <c r="EB41" s="269" t="str">
        <f ca="true">+IF(OFFSET('Hygiene Data'!$H$12,0,10*ROW('Hygiene Data'!H35))="","",OFFSET('Hygiene Data'!$H$12,0,10*ROW('Hygiene Data'!H35)))</f>
        <v/>
      </c>
      <c r="EC41" s="269" t="str">
        <f ca="true">+IF(OFFSET('Hygiene Data'!$H$13,0,10*ROW('Hygiene Data'!H35))="","",OFFSET('Hygiene Data'!$H$13,0,10*ROW('Hygiene Data'!H35)))</f>
        <v/>
      </c>
      <c r="ED41" s="269" t="str">
        <f ca="true">+IF(OFFSET('Hygiene Data'!$I$11,0,10*ROW('Hygiene Data'!I35))="","",OFFSET('Hygiene Data'!$I$11,0,10*ROW('Hygiene Data'!I35)))</f>
        <v/>
      </c>
      <c r="EE41" s="269" t="str">
        <f ca="true">+IF(OFFSET('Hygiene Data'!$I$12,0,10*ROW('Hygiene Data'!I35))="","",OFFSET('Hygiene Data'!$I$12,0,10*ROW('Hygiene Data'!I35)))</f>
        <v/>
      </c>
      <c r="EF41" s="269"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25" t="str">
        <f t="shared" ca="true" si="0"/>
        <v/>
      </c>
      <c r="D42" s="82"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2"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2"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2"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2"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2"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2"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2"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2"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2"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2"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2"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2"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2"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2"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2"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2"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2"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3"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3"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3"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3"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3"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3"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3"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3"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3"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3"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3"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3"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3"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3"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3"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3"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3"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3"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3"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3"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3"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3"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3"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3"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3"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3"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3"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3"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3"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3"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4"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4"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4"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4"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4"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4"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4"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4"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4"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4"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4"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4"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4"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4"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4"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4"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4"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4"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9"/>
      <c r="BS42" s="269" t="str">
        <f ca="true">+IF(OFFSET('Water Data'!$D$27,0,10*ROW('Water Data'!D36))="","",OFFSET('Water Data'!$D$27,0,10*ROW('Water Data'!D36)))</f>
        <v/>
      </c>
      <c r="BT42" s="269" t="str">
        <f ca="true">+IF(OFFSET('Water Data'!$D$28,0,10*ROW('Water Data'!D36))="","",OFFSET('Water Data'!$D$28,0,10*ROW('Water Data'!D36)))</f>
        <v/>
      </c>
      <c r="BU42" s="269" t="str">
        <f ca="true">+IF(OFFSET('Water Data'!$D$29,0,10*ROW('Water Data'!D36))="","",OFFSET('Water Data'!$D$29,0,10*ROW('Water Data'!D36)))</f>
        <v/>
      </c>
      <c r="BV42" s="269" t="str">
        <f ca="true">+IF(OFFSET('Water Data'!$E$27,0,10*ROW('Water Data'!E36))="","",OFFSET('Water Data'!$E$27,0,10*ROW('Water Data'!E36)))</f>
        <v/>
      </c>
      <c r="BW42" s="269" t="str">
        <f ca="true">+IF(OFFSET('Water Data'!$E$28,0,10*ROW('Water Data'!E36))="","",OFFSET('Water Data'!$E$28,0,10*ROW('Water Data'!E36)))</f>
        <v/>
      </c>
      <c r="BX42" s="269" t="str">
        <f ca="true">+IF(OFFSET('Water Data'!$E$29,0,10*ROW('Water Data'!E36))="","",OFFSET('Water Data'!$E$29,0,10*ROW('Water Data'!E36)))</f>
        <v/>
      </c>
      <c r="BY42" s="269" t="str">
        <f ca="true">+IF(OFFSET('Water Data'!$F$27,0,10*ROW('Water Data'!F36))="","",OFFSET('Water Data'!$F$27,0,10*ROW('Water Data'!F36)))</f>
        <v/>
      </c>
      <c r="BZ42" s="269" t="str">
        <f ca="true">+IF(OFFSET('Water Data'!$F$28,0,10*ROW('Water Data'!F36))="","",OFFSET('Water Data'!$F$28,0,10*ROW('Water Data'!F36)))</f>
        <v/>
      </c>
      <c r="CA42" s="269" t="str">
        <f ca="true">+IF(OFFSET('Water Data'!$F$29,0,10*ROW('Water Data'!F36))="","",OFFSET('Water Data'!$F$29,0,10*ROW('Water Data'!F36)))</f>
        <v/>
      </c>
      <c r="CB42" s="269" t="str">
        <f ca="true">+IF(OFFSET('Water Data'!$G$27,0,10*ROW('Water Data'!G36))="","",OFFSET('Water Data'!$G$27,0,10*ROW('Water Data'!G36)))</f>
        <v/>
      </c>
      <c r="CC42" s="269" t="str">
        <f ca="true">+IF(OFFSET('Water Data'!$G$28,0,10*ROW('Water Data'!G36))="","",OFFSET('Water Data'!$G$28,0,10*ROW('Water Data'!G36)))</f>
        <v/>
      </c>
      <c r="CD42" s="269" t="str">
        <f ca="true">+IF(OFFSET('Water Data'!$G$29,0,10*ROW('Water Data'!G36))="","",OFFSET('Water Data'!$G$29,0,10*ROW('Water Data'!G36)))</f>
        <v/>
      </c>
      <c r="CE42" s="269" t="str">
        <f ca="true">+IF(OFFSET('Water Data'!$H$27,0,10*ROW('Water Data'!H36))="","",OFFSET('Water Data'!$H$27,0,10*ROW('Water Data'!H36)))</f>
        <v/>
      </c>
      <c r="CF42" s="269" t="str">
        <f ca="true">+IF(OFFSET('Water Data'!$H$28,0,10*ROW('Water Data'!H36))="","",OFFSET('Water Data'!$H$28,0,10*ROW('Water Data'!H36)))</f>
        <v/>
      </c>
      <c r="CG42" s="269" t="str">
        <f ca="true">+IF(OFFSET('Water Data'!$H$29,0,10*ROW('Water Data'!H36))="","",OFFSET('Water Data'!$H$29,0,10*ROW('Water Data'!H36)))</f>
        <v/>
      </c>
      <c r="CH42" s="269" t="str">
        <f ca="true">+IF(OFFSET('Water Data'!$I$27,0,10*ROW('Water Data'!I36))="","",OFFSET('Water Data'!$I$27,0,10*ROW('Water Data'!I36)))</f>
        <v/>
      </c>
      <c r="CI42" s="269" t="str">
        <f ca="true">+IF(OFFSET('Water Data'!$I$28,0,10*ROW('Water Data'!I36))="","",OFFSET('Water Data'!$I$28,0,10*ROW('Water Data'!I36)))</f>
        <v/>
      </c>
      <c r="CJ42" s="269" t="str">
        <f ca="true">+IF(OFFSET('Water Data'!$I$29,0,10*ROW('Water Data'!I36))="","",OFFSET('Water Data'!$I$29,0,10*ROW('Water Data'!I36)))</f>
        <v/>
      </c>
      <c r="CK42" s="269" t="str">
        <f ca="true">+IF(OFFSET('Sanitation Data'!$D$28,0,10*ROW('Sanitation Data'!D36))="","",OFFSET('Sanitation Data'!$D$28,0,10*ROW('Sanitation Data'!D36)))</f>
        <v/>
      </c>
      <c r="CL42" s="269" t="str">
        <f ca="true">+IF(OFFSET('Sanitation Data'!$D$29,0,10*ROW('Sanitation Data'!D36))="","",OFFSET('Sanitation Data'!$D$29,0,10*ROW('Sanitation Data'!D36)))</f>
        <v/>
      </c>
      <c r="CM42" s="269" t="str">
        <f ca="true">+IF(OFFSET('Sanitation Data'!$D$30,0,10*ROW('Sanitation Data'!D36))="","",OFFSET('Sanitation Data'!$D$30,0,10*ROW('Sanitation Data'!D36)))</f>
        <v/>
      </c>
      <c r="CN42" s="269" t="str">
        <f ca="true">+IF(OFFSET('Sanitation Data'!$D$31,0,10*ROW('Sanitation Data'!D36))="","",OFFSET('Sanitation Data'!$D$31,0,10*ROW('Sanitation Data'!D36)))</f>
        <v/>
      </c>
      <c r="CO42" s="269" t="str">
        <f ca="true">+IF(OFFSET('Sanitation Data'!$D$32,0,10*ROW('Sanitation Data'!D36))="","",OFFSET('Sanitation Data'!$D$32,0,10*ROW('Sanitation Data'!D36)))</f>
        <v/>
      </c>
      <c r="CP42" s="269" t="str">
        <f ca="true">+IF(OFFSET('Sanitation Data'!$E$28,0,10*ROW('Sanitation Data'!E36))="","",OFFSET('Sanitation Data'!$E$28,0,10*ROW('Sanitation Data'!E36)))</f>
        <v/>
      </c>
      <c r="CQ42" s="269" t="str">
        <f ca="true">+IF(OFFSET('Sanitation Data'!$E$29,0,10*ROW('Sanitation Data'!E36))="","",OFFSET('Sanitation Data'!$E$29,0,10*ROW('Sanitation Data'!E36)))</f>
        <v/>
      </c>
      <c r="CR42" s="269" t="str">
        <f ca="true">+IF(OFFSET('Sanitation Data'!$E$30,0,10*ROW('Sanitation Data'!E36))="","",OFFSET('Sanitation Data'!$E$30,0,10*ROW('Sanitation Data'!E36)))</f>
        <v/>
      </c>
      <c r="CS42" s="269" t="str">
        <f ca="true">+IF(OFFSET('Sanitation Data'!$E$31,0,10*ROW('Sanitation Data'!E36))="","",OFFSET('Sanitation Data'!$E$31,0,10*ROW('Sanitation Data'!E36)))</f>
        <v/>
      </c>
      <c r="CT42" s="269" t="str">
        <f ca="true">+IF(OFFSET('Sanitation Data'!$E$32,0,10*ROW('Sanitation Data'!E36))="","",OFFSET('Sanitation Data'!$E$32,0,10*ROW('Sanitation Data'!E36)))</f>
        <v/>
      </c>
      <c r="CU42" s="269" t="str">
        <f ca="true">+IF(OFFSET('Sanitation Data'!$F$28,0,10*ROW('Sanitation Data'!F36))="","",OFFSET('Sanitation Data'!$F$28,0,10*ROW('Sanitation Data'!F36)))</f>
        <v/>
      </c>
      <c r="CV42" s="269" t="str">
        <f ca="true">+IF(OFFSET('Sanitation Data'!$F$29,0,10*ROW('Sanitation Data'!F36))="","",OFFSET('Sanitation Data'!$F$29,0,10*ROW('Sanitation Data'!F36)))</f>
        <v/>
      </c>
      <c r="CW42" s="269" t="str">
        <f ca="true">+IF(OFFSET('Sanitation Data'!$F$30,0,10*ROW('Sanitation Data'!F36))="","",OFFSET('Sanitation Data'!$F$30,0,10*ROW('Sanitation Data'!F36)))</f>
        <v/>
      </c>
      <c r="CX42" s="269" t="str">
        <f ca="true">+IF(OFFSET('Sanitation Data'!$F$31,0,10*ROW('Sanitation Data'!F36))="","",OFFSET('Sanitation Data'!$F$31,0,10*ROW('Sanitation Data'!F36)))</f>
        <v/>
      </c>
      <c r="CY42" s="269" t="str">
        <f ca="true">+IF(OFFSET('Sanitation Data'!$F$32,0,10*ROW('Sanitation Data'!F36))="","",OFFSET('Sanitation Data'!$F$32,0,10*ROW('Sanitation Data'!F36)))</f>
        <v/>
      </c>
      <c r="CZ42" s="269" t="str">
        <f ca="true">+IF(OFFSET('Sanitation Data'!$G$28,0,10*ROW('Sanitation Data'!G36))="","",OFFSET('Sanitation Data'!$G$28,0,10*ROW('Sanitation Data'!G36)))</f>
        <v/>
      </c>
      <c r="DA42" s="269" t="str">
        <f ca="true">+IF(OFFSET('Sanitation Data'!$G$29,0,10*ROW('Sanitation Data'!G36))="","",OFFSET('Sanitation Data'!$G$29,0,10*ROW('Sanitation Data'!G36)))</f>
        <v/>
      </c>
      <c r="DB42" s="269" t="str">
        <f ca="true">+IF(OFFSET('Sanitation Data'!$G$30,0,10*ROW('Sanitation Data'!G36))="","",OFFSET('Sanitation Data'!$G$30,0,10*ROW('Sanitation Data'!G36)))</f>
        <v/>
      </c>
      <c r="DC42" s="269" t="str">
        <f ca="true">+IF(OFFSET('Sanitation Data'!$G$31,0,10*ROW('Sanitation Data'!G36))="","",OFFSET('Sanitation Data'!$G$31,0,10*ROW('Sanitation Data'!G36)))</f>
        <v/>
      </c>
      <c r="DD42" s="269" t="str">
        <f ca="true">+IF(OFFSET('Sanitation Data'!$G$32,0,10*ROW('Sanitation Data'!G36))="","",OFFSET('Sanitation Data'!$G$32,0,10*ROW('Sanitation Data'!G36)))</f>
        <v/>
      </c>
      <c r="DE42" s="269" t="str">
        <f ca="true">+IF(OFFSET('Sanitation Data'!$H$28,0,10*ROW('Sanitation Data'!H36))="","",OFFSET('Sanitation Data'!$H$28,0,10*ROW('Sanitation Data'!H36)))</f>
        <v/>
      </c>
      <c r="DF42" s="269" t="str">
        <f ca="true">+IF(OFFSET('Sanitation Data'!$H$29,0,10*ROW('Sanitation Data'!H36))="","",OFFSET('Sanitation Data'!$H$29,0,10*ROW('Sanitation Data'!H36)))</f>
        <v/>
      </c>
      <c r="DG42" s="269" t="str">
        <f ca="true">+IF(OFFSET('Sanitation Data'!$H$30,0,10*ROW('Sanitation Data'!H36))="","",OFFSET('Sanitation Data'!$H$30,0,10*ROW('Sanitation Data'!H36)))</f>
        <v/>
      </c>
      <c r="DH42" s="269" t="str">
        <f ca="true">+IF(OFFSET('Sanitation Data'!$H$31,0,10*ROW('Sanitation Data'!H36))="","",OFFSET('Sanitation Data'!$H$31,0,10*ROW('Sanitation Data'!H36)))</f>
        <v/>
      </c>
      <c r="DI42" s="269" t="str">
        <f ca="true">+IF(OFFSET('Sanitation Data'!$H$32,0,10*ROW('Sanitation Data'!H36))="","",OFFSET('Sanitation Data'!$H$32,0,10*ROW('Sanitation Data'!H36)))</f>
        <v/>
      </c>
      <c r="DJ42" s="269" t="str">
        <f ca="true">+IF(OFFSET('Sanitation Data'!$I$28,0,10*ROW('Sanitation Data'!I36))="","",OFFSET('Sanitation Data'!$I$28,0,10*ROW('Sanitation Data'!I36)))</f>
        <v/>
      </c>
      <c r="DK42" s="269" t="str">
        <f ca="true">+IF(OFFSET('Sanitation Data'!$I$29,0,10*ROW('Sanitation Data'!I36))="","",OFFSET('Sanitation Data'!$I$29,0,10*ROW('Sanitation Data'!I36)))</f>
        <v/>
      </c>
      <c r="DL42" s="269" t="str">
        <f ca="true">+IF(OFFSET('Sanitation Data'!$I$30,0,10*ROW('Sanitation Data'!I36))="","",OFFSET('Sanitation Data'!$I$30,0,10*ROW('Sanitation Data'!I36)))</f>
        <v/>
      </c>
      <c r="DM42" s="269" t="str">
        <f ca="true">+IF(OFFSET('Sanitation Data'!$I$31,0,10*ROW('Sanitation Data'!I36))="","",OFFSET('Sanitation Data'!$I$31,0,10*ROW('Sanitation Data'!I36)))</f>
        <v/>
      </c>
      <c r="DN42" s="269" t="str">
        <f ca="true">+IF(OFFSET('Sanitation Data'!$I$32,0,10*ROW('Sanitation Data'!I36))="","",OFFSET('Sanitation Data'!$I$32,0,10*ROW('Sanitation Data'!I36)))</f>
        <v/>
      </c>
      <c r="DO42" s="269" t="str">
        <f ca="true">+IF(OFFSET('Hygiene Data'!$D$11,0,10*ROW('Hygiene Data'!D36))="","",OFFSET('Hygiene Data'!$D$11,0,10*ROW('Hygiene Data'!D36)))</f>
        <v/>
      </c>
      <c r="DP42" s="269" t="str">
        <f ca="true">+IF(OFFSET('Hygiene Data'!$D$12,0,10*ROW('Hygiene Data'!D36))="","",OFFSET('Hygiene Data'!$D$12,0,10*ROW('Hygiene Data'!D36)))</f>
        <v/>
      </c>
      <c r="DQ42" s="269" t="str">
        <f ca="true">+IF(OFFSET('Hygiene Data'!$D$13,0,10*ROW('Hygiene Data'!D36))="","",OFFSET('Hygiene Data'!$D$13,0,10*ROW('Hygiene Data'!D36)))</f>
        <v/>
      </c>
      <c r="DR42" s="269" t="str">
        <f ca="true">+IF(OFFSET('Hygiene Data'!$E$11,0,10*ROW('Hygiene Data'!E36))="","",OFFSET('Hygiene Data'!$E$11,0,10*ROW('Hygiene Data'!E36)))</f>
        <v/>
      </c>
      <c r="DS42" s="269" t="str">
        <f ca="true">+IF(OFFSET('Hygiene Data'!$E$12,0,10*ROW('Hygiene Data'!E36))="","",OFFSET('Hygiene Data'!$E$12,0,10*ROW('Hygiene Data'!E36)))</f>
        <v/>
      </c>
      <c r="DT42" s="269" t="str">
        <f ca="true">+IF(OFFSET('Hygiene Data'!$E$13,0,10*ROW('Hygiene Data'!E36))="","",OFFSET('Hygiene Data'!$E$13,0,10*ROW('Hygiene Data'!E36)))</f>
        <v/>
      </c>
      <c r="DU42" s="269" t="str">
        <f ca="true">+IF(OFFSET('Hygiene Data'!$F$11,0,10*ROW('Hygiene Data'!F36))="","",OFFSET('Hygiene Data'!$F$11,0,10*ROW('Hygiene Data'!F36)))</f>
        <v/>
      </c>
      <c r="DV42" s="269" t="str">
        <f ca="true">+IF(OFFSET('Hygiene Data'!$F$12,0,10*ROW('Hygiene Data'!F36))="","",OFFSET('Hygiene Data'!$F$12,0,10*ROW('Hygiene Data'!F36)))</f>
        <v/>
      </c>
      <c r="DW42" s="269" t="str">
        <f ca="true">+IF(OFFSET('Hygiene Data'!$F$13,0,10*ROW('Hygiene Data'!F36))="","",OFFSET('Hygiene Data'!$F$13,0,10*ROW('Hygiene Data'!F36)))</f>
        <v/>
      </c>
      <c r="DX42" s="269" t="str">
        <f ca="true">+IF(OFFSET('Hygiene Data'!$G$11,0,10*ROW('Hygiene Data'!G36))="","",OFFSET('Hygiene Data'!$G$11,0,10*ROW('Hygiene Data'!G36)))</f>
        <v/>
      </c>
      <c r="DY42" s="269" t="str">
        <f ca="true">+IF(OFFSET('Hygiene Data'!$G$12,0,10*ROW('Hygiene Data'!G36))="","",OFFSET('Hygiene Data'!$G$12,0,10*ROW('Hygiene Data'!G36)))</f>
        <v/>
      </c>
      <c r="DZ42" s="269" t="str">
        <f ca="true">+IF(OFFSET('Hygiene Data'!$G$13,0,10*ROW('Hygiene Data'!G36))="","",OFFSET('Hygiene Data'!$G$13,0,10*ROW('Hygiene Data'!G36)))</f>
        <v/>
      </c>
      <c r="EA42" s="269" t="str">
        <f ca="true">+IF(OFFSET('Hygiene Data'!$H$11,0,10*ROW('Hygiene Data'!H36))="","",OFFSET('Hygiene Data'!$H$11,0,10*ROW('Hygiene Data'!H36)))</f>
        <v/>
      </c>
      <c r="EB42" s="269" t="str">
        <f ca="true">+IF(OFFSET('Hygiene Data'!$H$12,0,10*ROW('Hygiene Data'!H36))="","",OFFSET('Hygiene Data'!$H$12,0,10*ROW('Hygiene Data'!H36)))</f>
        <v/>
      </c>
      <c r="EC42" s="269" t="str">
        <f ca="true">+IF(OFFSET('Hygiene Data'!$H$13,0,10*ROW('Hygiene Data'!H36))="","",OFFSET('Hygiene Data'!$H$13,0,10*ROW('Hygiene Data'!H36)))</f>
        <v/>
      </c>
      <c r="ED42" s="269" t="str">
        <f ca="true">+IF(OFFSET('Hygiene Data'!$I$11,0,10*ROW('Hygiene Data'!I36))="","",OFFSET('Hygiene Data'!$I$11,0,10*ROW('Hygiene Data'!I36)))</f>
        <v/>
      </c>
      <c r="EE42" s="269" t="str">
        <f ca="true">+IF(OFFSET('Hygiene Data'!$I$12,0,10*ROW('Hygiene Data'!I36))="","",OFFSET('Hygiene Data'!$I$12,0,10*ROW('Hygiene Data'!I36)))</f>
        <v/>
      </c>
      <c r="EF42" s="269"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25" t="str">
        <f t="shared" ca="true" si="0"/>
        <v/>
      </c>
      <c r="D43" s="82"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2"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2"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2"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2"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2"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2"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2"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2"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2"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2"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2"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2"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2"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2"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2"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2"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2"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3"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3"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3"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3"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3"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3"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3"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3"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3"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3"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3"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3"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3"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3"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3"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3"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3"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3"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3"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3"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3"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3"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3"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3"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3"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3"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3"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3"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3"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3"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4"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4"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4"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4"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4"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4"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4"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4"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4"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4"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4"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4"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4"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4"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4"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4"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4"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4"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9"/>
      <c r="BS43" s="269" t="str">
        <f ca="true">+IF(OFFSET('Water Data'!$D$27,0,10*ROW('Water Data'!D37))="","",OFFSET('Water Data'!$D$27,0,10*ROW('Water Data'!D37)))</f>
        <v/>
      </c>
      <c r="BT43" s="269" t="str">
        <f ca="true">+IF(OFFSET('Water Data'!$D$28,0,10*ROW('Water Data'!D37))="","",OFFSET('Water Data'!$D$28,0,10*ROW('Water Data'!D37)))</f>
        <v/>
      </c>
      <c r="BU43" s="269" t="str">
        <f ca="true">+IF(OFFSET('Water Data'!$D$29,0,10*ROW('Water Data'!D37))="","",OFFSET('Water Data'!$D$29,0,10*ROW('Water Data'!D37)))</f>
        <v/>
      </c>
      <c r="BV43" s="269" t="str">
        <f ca="true">+IF(OFFSET('Water Data'!$E$27,0,10*ROW('Water Data'!E37))="","",OFFSET('Water Data'!$E$27,0,10*ROW('Water Data'!E37)))</f>
        <v/>
      </c>
      <c r="BW43" s="269" t="str">
        <f ca="true">+IF(OFFSET('Water Data'!$E$28,0,10*ROW('Water Data'!E37))="","",OFFSET('Water Data'!$E$28,0,10*ROW('Water Data'!E37)))</f>
        <v/>
      </c>
      <c r="BX43" s="269" t="str">
        <f ca="true">+IF(OFFSET('Water Data'!$E$29,0,10*ROW('Water Data'!E37))="","",OFFSET('Water Data'!$E$29,0,10*ROW('Water Data'!E37)))</f>
        <v/>
      </c>
      <c r="BY43" s="269" t="str">
        <f ca="true">+IF(OFFSET('Water Data'!$F$27,0,10*ROW('Water Data'!F37))="","",OFFSET('Water Data'!$F$27,0,10*ROW('Water Data'!F37)))</f>
        <v/>
      </c>
      <c r="BZ43" s="269" t="str">
        <f ca="true">+IF(OFFSET('Water Data'!$F$28,0,10*ROW('Water Data'!F37))="","",OFFSET('Water Data'!$F$28,0,10*ROW('Water Data'!F37)))</f>
        <v/>
      </c>
      <c r="CA43" s="269" t="str">
        <f ca="true">+IF(OFFSET('Water Data'!$F$29,0,10*ROW('Water Data'!F37))="","",OFFSET('Water Data'!$F$29,0,10*ROW('Water Data'!F37)))</f>
        <v/>
      </c>
      <c r="CB43" s="269" t="str">
        <f ca="true">+IF(OFFSET('Water Data'!$G$27,0,10*ROW('Water Data'!G37))="","",OFFSET('Water Data'!$G$27,0,10*ROW('Water Data'!G37)))</f>
        <v/>
      </c>
      <c r="CC43" s="269" t="str">
        <f ca="true">+IF(OFFSET('Water Data'!$G$28,0,10*ROW('Water Data'!G37))="","",OFFSET('Water Data'!$G$28,0,10*ROW('Water Data'!G37)))</f>
        <v/>
      </c>
      <c r="CD43" s="269" t="str">
        <f ca="true">+IF(OFFSET('Water Data'!$G$29,0,10*ROW('Water Data'!G37))="","",OFFSET('Water Data'!$G$29,0,10*ROW('Water Data'!G37)))</f>
        <v/>
      </c>
      <c r="CE43" s="269" t="str">
        <f ca="true">+IF(OFFSET('Water Data'!$H$27,0,10*ROW('Water Data'!H37))="","",OFFSET('Water Data'!$H$27,0,10*ROW('Water Data'!H37)))</f>
        <v/>
      </c>
      <c r="CF43" s="269" t="str">
        <f ca="true">+IF(OFFSET('Water Data'!$H$28,0,10*ROW('Water Data'!H37))="","",OFFSET('Water Data'!$H$28,0,10*ROW('Water Data'!H37)))</f>
        <v/>
      </c>
      <c r="CG43" s="269" t="str">
        <f ca="true">+IF(OFFSET('Water Data'!$H$29,0,10*ROW('Water Data'!H37))="","",OFFSET('Water Data'!$H$29,0,10*ROW('Water Data'!H37)))</f>
        <v/>
      </c>
      <c r="CH43" s="269" t="str">
        <f ca="true">+IF(OFFSET('Water Data'!$I$27,0,10*ROW('Water Data'!I37))="","",OFFSET('Water Data'!$I$27,0,10*ROW('Water Data'!I37)))</f>
        <v/>
      </c>
      <c r="CI43" s="269" t="str">
        <f ca="true">+IF(OFFSET('Water Data'!$I$28,0,10*ROW('Water Data'!I37))="","",OFFSET('Water Data'!$I$28,0,10*ROW('Water Data'!I37)))</f>
        <v/>
      </c>
      <c r="CJ43" s="269" t="str">
        <f ca="true">+IF(OFFSET('Water Data'!$I$29,0,10*ROW('Water Data'!I37))="","",OFFSET('Water Data'!$I$29,0,10*ROW('Water Data'!I37)))</f>
        <v/>
      </c>
      <c r="CK43" s="269" t="str">
        <f ca="true">+IF(OFFSET('Sanitation Data'!$D$28,0,10*ROW('Sanitation Data'!D37))="","",OFFSET('Sanitation Data'!$D$28,0,10*ROW('Sanitation Data'!D37)))</f>
        <v/>
      </c>
      <c r="CL43" s="269" t="str">
        <f ca="true">+IF(OFFSET('Sanitation Data'!$D$29,0,10*ROW('Sanitation Data'!D37))="","",OFFSET('Sanitation Data'!$D$29,0,10*ROW('Sanitation Data'!D37)))</f>
        <v/>
      </c>
      <c r="CM43" s="269" t="str">
        <f ca="true">+IF(OFFSET('Sanitation Data'!$D$30,0,10*ROW('Sanitation Data'!D37))="","",OFFSET('Sanitation Data'!$D$30,0,10*ROW('Sanitation Data'!D37)))</f>
        <v/>
      </c>
      <c r="CN43" s="269" t="str">
        <f ca="true">+IF(OFFSET('Sanitation Data'!$D$31,0,10*ROW('Sanitation Data'!D37))="","",OFFSET('Sanitation Data'!$D$31,0,10*ROW('Sanitation Data'!D37)))</f>
        <v/>
      </c>
      <c r="CO43" s="269" t="str">
        <f ca="true">+IF(OFFSET('Sanitation Data'!$D$32,0,10*ROW('Sanitation Data'!D37))="","",OFFSET('Sanitation Data'!$D$32,0,10*ROW('Sanitation Data'!D37)))</f>
        <v/>
      </c>
      <c r="CP43" s="269" t="str">
        <f ca="true">+IF(OFFSET('Sanitation Data'!$E$28,0,10*ROW('Sanitation Data'!E37))="","",OFFSET('Sanitation Data'!$E$28,0,10*ROW('Sanitation Data'!E37)))</f>
        <v/>
      </c>
      <c r="CQ43" s="269" t="str">
        <f ca="true">+IF(OFFSET('Sanitation Data'!$E$29,0,10*ROW('Sanitation Data'!E37))="","",OFFSET('Sanitation Data'!$E$29,0,10*ROW('Sanitation Data'!E37)))</f>
        <v/>
      </c>
      <c r="CR43" s="269" t="str">
        <f ca="true">+IF(OFFSET('Sanitation Data'!$E$30,0,10*ROW('Sanitation Data'!E37))="","",OFFSET('Sanitation Data'!$E$30,0,10*ROW('Sanitation Data'!E37)))</f>
        <v/>
      </c>
      <c r="CS43" s="269" t="str">
        <f ca="true">+IF(OFFSET('Sanitation Data'!$E$31,0,10*ROW('Sanitation Data'!E37))="","",OFFSET('Sanitation Data'!$E$31,0,10*ROW('Sanitation Data'!E37)))</f>
        <v/>
      </c>
      <c r="CT43" s="269" t="str">
        <f ca="true">+IF(OFFSET('Sanitation Data'!$E$32,0,10*ROW('Sanitation Data'!E37))="","",OFFSET('Sanitation Data'!$E$32,0,10*ROW('Sanitation Data'!E37)))</f>
        <v/>
      </c>
      <c r="CU43" s="269" t="str">
        <f ca="true">+IF(OFFSET('Sanitation Data'!$F$28,0,10*ROW('Sanitation Data'!F37))="","",OFFSET('Sanitation Data'!$F$28,0,10*ROW('Sanitation Data'!F37)))</f>
        <v/>
      </c>
      <c r="CV43" s="269" t="str">
        <f ca="true">+IF(OFFSET('Sanitation Data'!$F$29,0,10*ROW('Sanitation Data'!F37))="","",OFFSET('Sanitation Data'!$F$29,0,10*ROW('Sanitation Data'!F37)))</f>
        <v/>
      </c>
      <c r="CW43" s="269" t="str">
        <f ca="true">+IF(OFFSET('Sanitation Data'!$F$30,0,10*ROW('Sanitation Data'!F37))="","",OFFSET('Sanitation Data'!$F$30,0,10*ROW('Sanitation Data'!F37)))</f>
        <v/>
      </c>
      <c r="CX43" s="269" t="str">
        <f ca="true">+IF(OFFSET('Sanitation Data'!$F$31,0,10*ROW('Sanitation Data'!F37))="","",OFFSET('Sanitation Data'!$F$31,0,10*ROW('Sanitation Data'!F37)))</f>
        <v/>
      </c>
      <c r="CY43" s="269" t="str">
        <f ca="true">+IF(OFFSET('Sanitation Data'!$F$32,0,10*ROW('Sanitation Data'!F37))="","",OFFSET('Sanitation Data'!$F$32,0,10*ROW('Sanitation Data'!F37)))</f>
        <v/>
      </c>
      <c r="CZ43" s="269" t="str">
        <f ca="true">+IF(OFFSET('Sanitation Data'!$G$28,0,10*ROW('Sanitation Data'!G37))="","",OFFSET('Sanitation Data'!$G$28,0,10*ROW('Sanitation Data'!G37)))</f>
        <v/>
      </c>
      <c r="DA43" s="269" t="str">
        <f ca="true">+IF(OFFSET('Sanitation Data'!$G$29,0,10*ROW('Sanitation Data'!G37))="","",OFFSET('Sanitation Data'!$G$29,0,10*ROW('Sanitation Data'!G37)))</f>
        <v/>
      </c>
      <c r="DB43" s="269" t="str">
        <f ca="true">+IF(OFFSET('Sanitation Data'!$G$30,0,10*ROW('Sanitation Data'!G37))="","",OFFSET('Sanitation Data'!$G$30,0,10*ROW('Sanitation Data'!G37)))</f>
        <v/>
      </c>
      <c r="DC43" s="269" t="str">
        <f ca="true">+IF(OFFSET('Sanitation Data'!$G$31,0,10*ROW('Sanitation Data'!G37))="","",OFFSET('Sanitation Data'!$G$31,0,10*ROW('Sanitation Data'!G37)))</f>
        <v/>
      </c>
      <c r="DD43" s="269" t="str">
        <f ca="true">+IF(OFFSET('Sanitation Data'!$G$32,0,10*ROW('Sanitation Data'!G37))="","",OFFSET('Sanitation Data'!$G$32,0,10*ROW('Sanitation Data'!G37)))</f>
        <v/>
      </c>
      <c r="DE43" s="269" t="str">
        <f ca="true">+IF(OFFSET('Sanitation Data'!$H$28,0,10*ROW('Sanitation Data'!H37))="","",OFFSET('Sanitation Data'!$H$28,0,10*ROW('Sanitation Data'!H37)))</f>
        <v/>
      </c>
      <c r="DF43" s="269" t="str">
        <f ca="true">+IF(OFFSET('Sanitation Data'!$H$29,0,10*ROW('Sanitation Data'!H37))="","",OFFSET('Sanitation Data'!$H$29,0,10*ROW('Sanitation Data'!H37)))</f>
        <v/>
      </c>
      <c r="DG43" s="269" t="str">
        <f ca="true">+IF(OFFSET('Sanitation Data'!$H$30,0,10*ROW('Sanitation Data'!H37))="","",OFFSET('Sanitation Data'!$H$30,0,10*ROW('Sanitation Data'!H37)))</f>
        <v/>
      </c>
      <c r="DH43" s="269" t="str">
        <f ca="true">+IF(OFFSET('Sanitation Data'!$H$31,0,10*ROW('Sanitation Data'!H37))="","",OFFSET('Sanitation Data'!$H$31,0,10*ROW('Sanitation Data'!H37)))</f>
        <v/>
      </c>
      <c r="DI43" s="269" t="str">
        <f ca="true">+IF(OFFSET('Sanitation Data'!$H$32,0,10*ROW('Sanitation Data'!H37))="","",OFFSET('Sanitation Data'!$H$32,0,10*ROW('Sanitation Data'!H37)))</f>
        <v/>
      </c>
      <c r="DJ43" s="269" t="str">
        <f ca="true">+IF(OFFSET('Sanitation Data'!$I$28,0,10*ROW('Sanitation Data'!I37))="","",OFFSET('Sanitation Data'!$I$28,0,10*ROW('Sanitation Data'!I37)))</f>
        <v/>
      </c>
      <c r="DK43" s="269" t="str">
        <f ca="true">+IF(OFFSET('Sanitation Data'!$I$29,0,10*ROW('Sanitation Data'!I37))="","",OFFSET('Sanitation Data'!$I$29,0,10*ROW('Sanitation Data'!I37)))</f>
        <v/>
      </c>
      <c r="DL43" s="269" t="str">
        <f ca="true">+IF(OFFSET('Sanitation Data'!$I$30,0,10*ROW('Sanitation Data'!I37))="","",OFFSET('Sanitation Data'!$I$30,0,10*ROW('Sanitation Data'!I37)))</f>
        <v/>
      </c>
      <c r="DM43" s="269" t="str">
        <f ca="true">+IF(OFFSET('Sanitation Data'!$I$31,0,10*ROW('Sanitation Data'!I37))="","",OFFSET('Sanitation Data'!$I$31,0,10*ROW('Sanitation Data'!I37)))</f>
        <v/>
      </c>
      <c r="DN43" s="269" t="str">
        <f ca="true">+IF(OFFSET('Sanitation Data'!$I$32,0,10*ROW('Sanitation Data'!I37))="","",OFFSET('Sanitation Data'!$I$32,0,10*ROW('Sanitation Data'!I37)))</f>
        <v/>
      </c>
      <c r="DO43" s="269" t="str">
        <f ca="true">+IF(OFFSET('Hygiene Data'!$D$11,0,10*ROW('Hygiene Data'!D37))="","",OFFSET('Hygiene Data'!$D$11,0,10*ROW('Hygiene Data'!D37)))</f>
        <v/>
      </c>
      <c r="DP43" s="269" t="str">
        <f ca="true">+IF(OFFSET('Hygiene Data'!$D$12,0,10*ROW('Hygiene Data'!D37))="","",OFFSET('Hygiene Data'!$D$12,0,10*ROW('Hygiene Data'!D37)))</f>
        <v/>
      </c>
      <c r="DQ43" s="269" t="str">
        <f ca="true">+IF(OFFSET('Hygiene Data'!$D$13,0,10*ROW('Hygiene Data'!D37))="","",OFFSET('Hygiene Data'!$D$13,0,10*ROW('Hygiene Data'!D37)))</f>
        <v/>
      </c>
      <c r="DR43" s="269" t="str">
        <f ca="true">+IF(OFFSET('Hygiene Data'!$E$11,0,10*ROW('Hygiene Data'!E37))="","",OFFSET('Hygiene Data'!$E$11,0,10*ROW('Hygiene Data'!E37)))</f>
        <v/>
      </c>
      <c r="DS43" s="269" t="str">
        <f ca="true">+IF(OFFSET('Hygiene Data'!$E$12,0,10*ROW('Hygiene Data'!E37))="","",OFFSET('Hygiene Data'!$E$12,0,10*ROW('Hygiene Data'!E37)))</f>
        <v/>
      </c>
      <c r="DT43" s="269" t="str">
        <f ca="true">+IF(OFFSET('Hygiene Data'!$E$13,0,10*ROW('Hygiene Data'!E37))="","",OFFSET('Hygiene Data'!$E$13,0,10*ROW('Hygiene Data'!E37)))</f>
        <v/>
      </c>
      <c r="DU43" s="269" t="str">
        <f ca="true">+IF(OFFSET('Hygiene Data'!$F$11,0,10*ROW('Hygiene Data'!F37))="","",OFFSET('Hygiene Data'!$F$11,0,10*ROW('Hygiene Data'!F37)))</f>
        <v/>
      </c>
      <c r="DV43" s="269" t="str">
        <f ca="true">+IF(OFFSET('Hygiene Data'!$F$12,0,10*ROW('Hygiene Data'!F37))="","",OFFSET('Hygiene Data'!$F$12,0,10*ROW('Hygiene Data'!F37)))</f>
        <v/>
      </c>
      <c r="DW43" s="269" t="str">
        <f ca="true">+IF(OFFSET('Hygiene Data'!$F$13,0,10*ROW('Hygiene Data'!F37))="","",OFFSET('Hygiene Data'!$F$13,0,10*ROW('Hygiene Data'!F37)))</f>
        <v/>
      </c>
      <c r="DX43" s="269" t="str">
        <f ca="true">+IF(OFFSET('Hygiene Data'!$G$11,0,10*ROW('Hygiene Data'!G37))="","",OFFSET('Hygiene Data'!$G$11,0,10*ROW('Hygiene Data'!G37)))</f>
        <v/>
      </c>
      <c r="DY43" s="269" t="str">
        <f ca="true">+IF(OFFSET('Hygiene Data'!$G$12,0,10*ROW('Hygiene Data'!G37))="","",OFFSET('Hygiene Data'!$G$12,0,10*ROW('Hygiene Data'!G37)))</f>
        <v/>
      </c>
      <c r="DZ43" s="269" t="str">
        <f ca="true">+IF(OFFSET('Hygiene Data'!$G$13,0,10*ROW('Hygiene Data'!G37))="","",OFFSET('Hygiene Data'!$G$13,0,10*ROW('Hygiene Data'!G37)))</f>
        <v/>
      </c>
      <c r="EA43" s="269" t="str">
        <f ca="true">+IF(OFFSET('Hygiene Data'!$H$11,0,10*ROW('Hygiene Data'!H37))="","",OFFSET('Hygiene Data'!$H$11,0,10*ROW('Hygiene Data'!H37)))</f>
        <v/>
      </c>
      <c r="EB43" s="269" t="str">
        <f ca="true">+IF(OFFSET('Hygiene Data'!$H$12,0,10*ROW('Hygiene Data'!H37))="","",OFFSET('Hygiene Data'!$H$12,0,10*ROW('Hygiene Data'!H37)))</f>
        <v/>
      </c>
      <c r="EC43" s="269" t="str">
        <f ca="true">+IF(OFFSET('Hygiene Data'!$H$13,0,10*ROW('Hygiene Data'!H37))="","",OFFSET('Hygiene Data'!$H$13,0,10*ROW('Hygiene Data'!H37)))</f>
        <v/>
      </c>
      <c r="ED43" s="269" t="str">
        <f ca="true">+IF(OFFSET('Hygiene Data'!$I$11,0,10*ROW('Hygiene Data'!I37))="","",OFFSET('Hygiene Data'!$I$11,0,10*ROW('Hygiene Data'!I37)))</f>
        <v/>
      </c>
      <c r="EE43" s="269" t="str">
        <f ca="true">+IF(OFFSET('Hygiene Data'!$I$12,0,10*ROW('Hygiene Data'!I37))="","",OFFSET('Hygiene Data'!$I$12,0,10*ROW('Hygiene Data'!I37)))</f>
        <v/>
      </c>
      <c r="EF43" s="269"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25" t="str">
        <f t="shared" ca="true" si="0"/>
        <v/>
      </c>
      <c r="D44" s="82"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2"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2"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2"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2"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2"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2"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2"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2"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2"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2"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2"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2"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2"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2"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2"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2"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2"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3"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3"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3"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3"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3"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3"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3"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3"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3"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3"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3"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3"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3"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3"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3"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3"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3"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3"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3"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3"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3"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3"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3"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3"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3"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3"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3"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3"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3"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3"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4"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4"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4"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4"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4"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4"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4"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4"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4"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4"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4"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4"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4"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4"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4"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4"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4"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4"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9"/>
      <c r="BS44" s="269" t="str">
        <f ca="true">+IF(OFFSET('Water Data'!$D$27,0,10*ROW('Water Data'!D38))="","",OFFSET('Water Data'!$D$27,0,10*ROW('Water Data'!D38)))</f>
        <v/>
      </c>
      <c r="BT44" s="269" t="str">
        <f ca="true">+IF(OFFSET('Water Data'!$D$28,0,10*ROW('Water Data'!D38))="","",OFFSET('Water Data'!$D$28,0,10*ROW('Water Data'!D38)))</f>
        <v/>
      </c>
      <c r="BU44" s="269" t="str">
        <f ca="true">+IF(OFFSET('Water Data'!$D$29,0,10*ROW('Water Data'!D38))="","",OFFSET('Water Data'!$D$29,0,10*ROW('Water Data'!D38)))</f>
        <v/>
      </c>
      <c r="BV44" s="269" t="str">
        <f ca="true">+IF(OFFSET('Water Data'!$E$27,0,10*ROW('Water Data'!E38))="","",OFFSET('Water Data'!$E$27,0,10*ROW('Water Data'!E38)))</f>
        <v/>
      </c>
      <c r="BW44" s="269" t="str">
        <f ca="true">+IF(OFFSET('Water Data'!$E$28,0,10*ROW('Water Data'!E38))="","",OFFSET('Water Data'!$E$28,0,10*ROW('Water Data'!E38)))</f>
        <v/>
      </c>
      <c r="BX44" s="269" t="str">
        <f ca="true">+IF(OFFSET('Water Data'!$E$29,0,10*ROW('Water Data'!E38))="","",OFFSET('Water Data'!$E$29,0,10*ROW('Water Data'!E38)))</f>
        <v/>
      </c>
      <c r="BY44" s="269" t="str">
        <f ca="true">+IF(OFFSET('Water Data'!$F$27,0,10*ROW('Water Data'!F38))="","",OFFSET('Water Data'!$F$27,0,10*ROW('Water Data'!F38)))</f>
        <v/>
      </c>
      <c r="BZ44" s="269" t="str">
        <f ca="true">+IF(OFFSET('Water Data'!$F$28,0,10*ROW('Water Data'!F38))="","",OFFSET('Water Data'!$F$28,0,10*ROW('Water Data'!F38)))</f>
        <v/>
      </c>
      <c r="CA44" s="269" t="str">
        <f ca="true">+IF(OFFSET('Water Data'!$F$29,0,10*ROW('Water Data'!F38))="","",OFFSET('Water Data'!$F$29,0,10*ROW('Water Data'!F38)))</f>
        <v/>
      </c>
      <c r="CB44" s="269" t="str">
        <f ca="true">+IF(OFFSET('Water Data'!$G$27,0,10*ROW('Water Data'!G38))="","",OFFSET('Water Data'!$G$27,0,10*ROW('Water Data'!G38)))</f>
        <v/>
      </c>
      <c r="CC44" s="269" t="str">
        <f ca="true">+IF(OFFSET('Water Data'!$G$28,0,10*ROW('Water Data'!G38))="","",OFFSET('Water Data'!$G$28,0,10*ROW('Water Data'!G38)))</f>
        <v/>
      </c>
      <c r="CD44" s="269" t="str">
        <f ca="true">+IF(OFFSET('Water Data'!$G$29,0,10*ROW('Water Data'!G38))="","",OFFSET('Water Data'!$G$29,0,10*ROW('Water Data'!G38)))</f>
        <v/>
      </c>
      <c r="CE44" s="269" t="str">
        <f ca="true">+IF(OFFSET('Water Data'!$H$27,0,10*ROW('Water Data'!H38))="","",OFFSET('Water Data'!$H$27,0,10*ROW('Water Data'!H38)))</f>
        <v/>
      </c>
      <c r="CF44" s="269" t="str">
        <f ca="true">+IF(OFFSET('Water Data'!$H$28,0,10*ROW('Water Data'!H38))="","",OFFSET('Water Data'!$H$28,0,10*ROW('Water Data'!H38)))</f>
        <v/>
      </c>
      <c r="CG44" s="269" t="str">
        <f ca="true">+IF(OFFSET('Water Data'!$H$29,0,10*ROW('Water Data'!H38))="","",OFFSET('Water Data'!$H$29,0,10*ROW('Water Data'!H38)))</f>
        <v/>
      </c>
      <c r="CH44" s="269" t="str">
        <f ca="true">+IF(OFFSET('Water Data'!$I$27,0,10*ROW('Water Data'!I38))="","",OFFSET('Water Data'!$I$27,0,10*ROW('Water Data'!I38)))</f>
        <v/>
      </c>
      <c r="CI44" s="269" t="str">
        <f ca="true">+IF(OFFSET('Water Data'!$I$28,0,10*ROW('Water Data'!I38))="","",OFFSET('Water Data'!$I$28,0,10*ROW('Water Data'!I38)))</f>
        <v/>
      </c>
      <c r="CJ44" s="269" t="str">
        <f ca="true">+IF(OFFSET('Water Data'!$I$29,0,10*ROW('Water Data'!I38))="","",OFFSET('Water Data'!$I$29,0,10*ROW('Water Data'!I38)))</f>
        <v/>
      </c>
      <c r="CK44" s="269" t="str">
        <f ca="true">+IF(OFFSET('Sanitation Data'!$D$28,0,10*ROW('Sanitation Data'!D38))="","",OFFSET('Sanitation Data'!$D$28,0,10*ROW('Sanitation Data'!D38)))</f>
        <v/>
      </c>
      <c r="CL44" s="269" t="str">
        <f ca="true">+IF(OFFSET('Sanitation Data'!$D$29,0,10*ROW('Sanitation Data'!D38))="","",OFFSET('Sanitation Data'!$D$29,0,10*ROW('Sanitation Data'!D38)))</f>
        <v/>
      </c>
      <c r="CM44" s="269" t="str">
        <f ca="true">+IF(OFFSET('Sanitation Data'!$D$30,0,10*ROW('Sanitation Data'!D38))="","",OFFSET('Sanitation Data'!$D$30,0,10*ROW('Sanitation Data'!D38)))</f>
        <v/>
      </c>
      <c r="CN44" s="269" t="str">
        <f ca="true">+IF(OFFSET('Sanitation Data'!$D$31,0,10*ROW('Sanitation Data'!D38))="","",OFFSET('Sanitation Data'!$D$31,0,10*ROW('Sanitation Data'!D38)))</f>
        <v/>
      </c>
      <c r="CO44" s="269" t="str">
        <f ca="true">+IF(OFFSET('Sanitation Data'!$D$32,0,10*ROW('Sanitation Data'!D38))="","",OFFSET('Sanitation Data'!$D$32,0,10*ROW('Sanitation Data'!D38)))</f>
        <v/>
      </c>
      <c r="CP44" s="269" t="str">
        <f ca="true">+IF(OFFSET('Sanitation Data'!$E$28,0,10*ROW('Sanitation Data'!E38))="","",OFFSET('Sanitation Data'!$E$28,0,10*ROW('Sanitation Data'!E38)))</f>
        <v/>
      </c>
      <c r="CQ44" s="269" t="str">
        <f ca="true">+IF(OFFSET('Sanitation Data'!$E$29,0,10*ROW('Sanitation Data'!E38))="","",OFFSET('Sanitation Data'!$E$29,0,10*ROW('Sanitation Data'!E38)))</f>
        <v/>
      </c>
      <c r="CR44" s="269" t="str">
        <f ca="true">+IF(OFFSET('Sanitation Data'!$E$30,0,10*ROW('Sanitation Data'!E38))="","",OFFSET('Sanitation Data'!$E$30,0,10*ROW('Sanitation Data'!E38)))</f>
        <v/>
      </c>
      <c r="CS44" s="269" t="str">
        <f ca="true">+IF(OFFSET('Sanitation Data'!$E$31,0,10*ROW('Sanitation Data'!E38))="","",OFFSET('Sanitation Data'!$E$31,0,10*ROW('Sanitation Data'!E38)))</f>
        <v/>
      </c>
      <c r="CT44" s="269" t="str">
        <f ca="true">+IF(OFFSET('Sanitation Data'!$E$32,0,10*ROW('Sanitation Data'!E38))="","",OFFSET('Sanitation Data'!$E$32,0,10*ROW('Sanitation Data'!E38)))</f>
        <v/>
      </c>
      <c r="CU44" s="269" t="str">
        <f ca="true">+IF(OFFSET('Sanitation Data'!$F$28,0,10*ROW('Sanitation Data'!F38))="","",OFFSET('Sanitation Data'!$F$28,0,10*ROW('Sanitation Data'!F38)))</f>
        <v/>
      </c>
      <c r="CV44" s="269" t="str">
        <f ca="true">+IF(OFFSET('Sanitation Data'!$F$29,0,10*ROW('Sanitation Data'!F38))="","",OFFSET('Sanitation Data'!$F$29,0,10*ROW('Sanitation Data'!F38)))</f>
        <v/>
      </c>
      <c r="CW44" s="269" t="str">
        <f ca="true">+IF(OFFSET('Sanitation Data'!$F$30,0,10*ROW('Sanitation Data'!F38))="","",OFFSET('Sanitation Data'!$F$30,0,10*ROW('Sanitation Data'!F38)))</f>
        <v/>
      </c>
      <c r="CX44" s="269" t="str">
        <f ca="true">+IF(OFFSET('Sanitation Data'!$F$31,0,10*ROW('Sanitation Data'!F38))="","",OFFSET('Sanitation Data'!$F$31,0,10*ROW('Sanitation Data'!F38)))</f>
        <v/>
      </c>
      <c r="CY44" s="269" t="str">
        <f ca="true">+IF(OFFSET('Sanitation Data'!$F$32,0,10*ROW('Sanitation Data'!F38))="","",OFFSET('Sanitation Data'!$F$32,0,10*ROW('Sanitation Data'!F38)))</f>
        <v/>
      </c>
      <c r="CZ44" s="269" t="str">
        <f ca="true">+IF(OFFSET('Sanitation Data'!$G$28,0,10*ROW('Sanitation Data'!G38))="","",OFFSET('Sanitation Data'!$G$28,0,10*ROW('Sanitation Data'!G38)))</f>
        <v/>
      </c>
      <c r="DA44" s="269" t="str">
        <f ca="true">+IF(OFFSET('Sanitation Data'!$G$29,0,10*ROW('Sanitation Data'!G38))="","",OFFSET('Sanitation Data'!$G$29,0,10*ROW('Sanitation Data'!G38)))</f>
        <v/>
      </c>
      <c r="DB44" s="269" t="str">
        <f ca="true">+IF(OFFSET('Sanitation Data'!$G$30,0,10*ROW('Sanitation Data'!G38))="","",OFFSET('Sanitation Data'!$G$30,0,10*ROW('Sanitation Data'!G38)))</f>
        <v/>
      </c>
      <c r="DC44" s="269" t="str">
        <f ca="true">+IF(OFFSET('Sanitation Data'!$G$31,0,10*ROW('Sanitation Data'!G38))="","",OFFSET('Sanitation Data'!$G$31,0,10*ROW('Sanitation Data'!G38)))</f>
        <v/>
      </c>
      <c r="DD44" s="269" t="str">
        <f ca="true">+IF(OFFSET('Sanitation Data'!$G$32,0,10*ROW('Sanitation Data'!G38))="","",OFFSET('Sanitation Data'!$G$32,0,10*ROW('Sanitation Data'!G38)))</f>
        <v/>
      </c>
      <c r="DE44" s="269" t="str">
        <f ca="true">+IF(OFFSET('Sanitation Data'!$H$28,0,10*ROW('Sanitation Data'!H38))="","",OFFSET('Sanitation Data'!$H$28,0,10*ROW('Sanitation Data'!H38)))</f>
        <v/>
      </c>
      <c r="DF44" s="269" t="str">
        <f ca="true">+IF(OFFSET('Sanitation Data'!$H$29,0,10*ROW('Sanitation Data'!H38))="","",OFFSET('Sanitation Data'!$H$29,0,10*ROW('Sanitation Data'!H38)))</f>
        <v/>
      </c>
      <c r="DG44" s="269" t="str">
        <f ca="true">+IF(OFFSET('Sanitation Data'!$H$30,0,10*ROW('Sanitation Data'!H38))="","",OFFSET('Sanitation Data'!$H$30,0,10*ROW('Sanitation Data'!H38)))</f>
        <v/>
      </c>
      <c r="DH44" s="269" t="str">
        <f ca="true">+IF(OFFSET('Sanitation Data'!$H$31,0,10*ROW('Sanitation Data'!H38))="","",OFFSET('Sanitation Data'!$H$31,0,10*ROW('Sanitation Data'!H38)))</f>
        <v/>
      </c>
      <c r="DI44" s="269" t="str">
        <f ca="true">+IF(OFFSET('Sanitation Data'!$H$32,0,10*ROW('Sanitation Data'!H38))="","",OFFSET('Sanitation Data'!$H$32,0,10*ROW('Sanitation Data'!H38)))</f>
        <v/>
      </c>
      <c r="DJ44" s="269" t="str">
        <f ca="true">+IF(OFFSET('Sanitation Data'!$I$28,0,10*ROW('Sanitation Data'!I38))="","",OFFSET('Sanitation Data'!$I$28,0,10*ROW('Sanitation Data'!I38)))</f>
        <v/>
      </c>
      <c r="DK44" s="269" t="str">
        <f ca="true">+IF(OFFSET('Sanitation Data'!$I$29,0,10*ROW('Sanitation Data'!I38))="","",OFFSET('Sanitation Data'!$I$29,0,10*ROW('Sanitation Data'!I38)))</f>
        <v/>
      </c>
      <c r="DL44" s="269" t="str">
        <f ca="true">+IF(OFFSET('Sanitation Data'!$I$30,0,10*ROW('Sanitation Data'!I38))="","",OFFSET('Sanitation Data'!$I$30,0,10*ROW('Sanitation Data'!I38)))</f>
        <v/>
      </c>
      <c r="DM44" s="269" t="str">
        <f ca="true">+IF(OFFSET('Sanitation Data'!$I$31,0,10*ROW('Sanitation Data'!I38))="","",OFFSET('Sanitation Data'!$I$31,0,10*ROW('Sanitation Data'!I38)))</f>
        <v/>
      </c>
      <c r="DN44" s="269" t="str">
        <f ca="true">+IF(OFFSET('Sanitation Data'!$I$32,0,10*ROW('Sanitation Data'!I38))="","",OFFSET('Sanitation Data'!$I$32,0,10*ROW('Sanitation Data'!I38)))</f>
        <v/>
      </c>
      <c r="DO44" s="269" t="str">
        <f ca="true">+IF(OFFSET('Hygiene Data'!$D$11,0,10*ROW('Hygiene Data'!D38))="","",OFFSET('Hygiene Data'!$D$11,0,10*ROW('Hygiene Data'!D38)))</f>
        <v/>
      </c>
      <c r="DP44" s="269" t="str">
        <f ca="true">+IF(OFFSET('Hygiene Data'!$D$12,0,10*ROW('Hygiene Data'!D38))="","",OFFSET('Hygiene Data'!$D$12,0,10*ROW('Hygiene Data'!D38)))</f>
        <v/>
      </c>
      <c r="DQ44" s="269" t="str">
        <f ca="true">+IF(OFFSET('Hygiene Data'!$D$13,0,10*ROW('Hygiene Data'!D38))="","",OFFSET('Hygiene Data'!$D$13,0,10*ROW('Hygiene Data'!D38)))</f>
        <v/>
      </c>
      <c r="DR44" s="269" t="str">
        <f ca="true">+IF(OFFSET('Hygiene Data'!$E$11,0,10*ROW('Hygiene Data'!E38))="","",OFFSET('Hygiene Data'!$E$11,0,10*ROW('Hygiene Data'!E38)))</f>
        <v/>
      </c>
      <c r="DS44" s="269" t="str">
        <f ca="true">+IF(OFFSET('Hygiene Data'!$E$12,0,10*ROW('Hygiene Data'!E38))="","",OFFSET('Hygiene Data'!$E$12,0,10*ROW('Hygiene Data'!E38)))</f>
        <v/>
      </c>
      <c r="DT44" s="269" t="str">
        <f ca="true">+IF(OFFSET('Hygiene Data'!$E$13,0,10*ROW('Hygiene Data'!E38))="","",OFFSET('Hygiene Data'!$E$13,0,10*ROW('Hygiene Data'!E38)))</f>
        <v/>
      </c>
      <c r="DU44" s="269" t="str">
        <f ca="true">+IF(OFFSET('Hygiene Data'!$F$11,0,10*ROW('Hygiene Data'!F38))="","",OFFSET('Hygiene Data'!$F$11,0,10*ROW('Hygiene Data'!F38)))</f>
        <v/>
      </c>
      <c r="DV44" s="269" t="str">
        <f ca="true">+IF(OFFSET('Hygiene Data'!$F$12,0,10*ROW('Hygiene Data'!F38))="","",OFFSET('Hygiene Data'!$F$12,0,10*ROW('Hygiene Data'!F38)))</f>
        <v/>
      </c>
      <c r="DW44" s="269" t="str">
        <f ca="true">+IF(OFFSET('Hygiene Data'!$F$13,0,10*ROW('Hygiene Data'!F38))="","",OFFSET('Hygiene Data'!$F$13,0,10*ROW('Hygiene Data'!F38)))</f>
        <v/>
      </c>
      <c r="DX44" s="269" t="str">
        <f ca="true">+IF(OFFSET('Hygiene Data'!$G$11,0,10*ROW('Hygiene Data'!G38))="","",OFFSET('Hygiene Data'!$G$11,0,10*ROW('Hygiene Data'!G38)))</f>
        <v/>
      </c>
      <c r="DY44" s="269" t="str">
        <f ca="true">+IF(OFFSET('Hygiene Data'!$G$12,0,10*ROW('Hygiene Data'!G38))="","",OFFSET('Hygiene Data'!$G$12,0,10*ROW('Hygiene Data'!G38)))</f>
        <v/>
      </c>
      <c r="DZ44" s="269" t="str">
        <f ca="true">+IF(OFFSET('Hygiene Data'!$G$13,0,10*ROW('Hygiene Data'!G38))="","",OFFSET('Hygiene Data'!$G$13,0,10*ROW('Hygiene Data'!G38)))</f>
        <v/>
      </c>
      <c r="EA44" s="269" t="str">
        <f ca="true">+IF(OFFSET('Hygiene Data'!$H$11,0,10*ROW('Hygiene Data'!H38))="","",OFFSET('Hygiene Data'!$H$11,0,10*ROW('Hygiene Data'!H38)))</f>
        <v/>
      </c>
      <c r="EB44" s="269" t="str">
        <f ca="true">+IF(OFFSET('Hygiene Data'!$H$12,0,10*ROW('Hygiene Data'!H38))="","",OFFSET('Hygiene Data'!$H$12,0,10*ROW('Hygiene Data'!H38)))</f>
        <v/>
      </c>
      <c r="EC44" s="269" t="str">
        <f ca="true">+IF(OFFSET('Hygiene Data'!$H$13,0,10*ROW('Hygiene Data'!H38))="","",OFFSET('Hygiene Data'!$H$13,0,10*ROW('Hygiene Data'!H38)))</f>
        <v/>
      </c>
      <c r="ED44" s="269" t="str">
        <f ca="true">+IF(OFFSET('Hygiene Data'!$I$11,0,10*ROW('Hygiene Data'!I38))="","",OFFSET('Hygiene Data'!$I$11,0,10*ROW('Hygiene Data'!I38)))</f>
        <v/>
      </c>
      <c r="EE44" s="269" t="str">
        <f ca="true">+IF(OFFSET('Hygiene Data'!$I$12,0,10*ROW('Hygiene Data'!I38))="","",OFFSET('Hygiene Data'!$I$12,0,10*ROW('Hygiene Data'!I38)))</f>
        <v/>
      </c>
      <c r="EF44" s="269"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25" t="str">
        <f t="shared" ca="true" si="0"/>
        <v/>
      </c>
      <c r="D45" s="82"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2"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2"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2"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2"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2"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2"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2"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2"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2"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2"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2"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2"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2"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2"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2"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2"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2"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3"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3"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3"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3"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3"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3"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3"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3"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3"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3"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3"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3"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3"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3"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3"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3"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3"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3"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3"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3"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3"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3"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3"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3"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3"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3"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3"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3"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3"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3"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4"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4"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4"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4"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4"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4"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4"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4"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4"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4"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4"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4"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4"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4"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4"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4"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4"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4"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9"/>
      <c r="BS45" s="269" t="str">
        <f ca="true">+IF(OFFSET('Water Data'!$D$27,0,10*ROW('Water Data'!D39))="","",OFFSET('Water Data'!$D$27,0,10*ROW('Water Data'!D39)))</f>
        <v/>
      </c>
      <c r="BT45" s="269" t="str">
        <f ca="true">+IF(OFFSET('Water Data'!$D$28,0,10*ROW('Water Data'!D39))="","",OFFSET('Water Data'!$D$28,0,10*ROW('Water Data'!D39)))</f>
        <v/>
      </c>
      <c r="BU45" s="269" t="str">
        <f ca="true">+IF(OFFSET('Water Data'!$D$29,0,10*ROW('Water Data'!D39))="","",OFFSET('Water Data'!$D$29,0,10*ROW('Water Data'!D39)))</f>
        <v/>
      </c>
      <c r="BV45" s="269" t="str">
        <f ca="true">+IF(OFFSET('Water Data'!$E$27,0,10*ROW('Water Data'!E39))="","",OFFSET('Water Data'!$E$27,0,10*ROW('Water Data'!E39)))</f>
        <v/>
      </c>
      <c r="BW45" s="269" t="str">
        <f ca="true">+IF(OFFSET('Water Data'!$E$28,0,10*ROW('Water Data'!E39))="","",OFFSET('Water Data'!$E$28,0,10*ROW('Water Data'!E39)))</f>
        <v/>
      </c>
      <c r="BX45" s="269" t="str">
        <f ca="true">+IF(OFFSET('Water Data'!$E$29,0,10*ROW('Water Data'!E39))="","",OFFSET('Water Data'!$E$29,0,10*ROW('Water Data'!E39)))</f>
        <v/>
      </c>
      <c r="BY45" s="269" t="str">
        <f ca="true">+IF(OFFSET('Water Data'!$F$27,0,10*ROW('Water Data'!F39))="","",OFFSET('Water Data'!$F$27,0,10*ROW('Water Data'!F39)))</f>
        <v/>
      </c>
      <c r="BZ45" s="269" t="str">
        <f ca="true">+IF(OFFSET('Water Data'!$F$28,0,10*ROW('Water Data'!F39))="","",OFFSET('Water Data'!$F$28,0,10*ROW('Water Data'!F39)))</f>
        <v/>
      </c>
      <c r="CA45" s="269" t="str">
        <f ca="true">+IF(OFFSET('Water Data'!$F$29,0,10*ROW('Water Data'!F39))="","",OFFSET('Water Data'!$F$29,0,10*ROW('Water Data'!F39)))</f>
        <v/>
      </c>
      <c r="CB45" s="269" t="str">
        <f ca="true">+IF(OFFSET('Water Data'!$G$27,0,10*ROW('Water Data'!G39))="","",OFFSET('Water Data'!$G$27,0,10*ROW('Water Data'!G39)))</f>
        <v/>
      </c>
      <c r="CC45" s="269" t="str">
        <f ca="true">+IF(OFFSET('Water Data'!$G$28,0,10*ROW('Water Data'!G39))="","",OFFSET('Water Data'!$G$28,0,10*ROW('Water Data'!G39)))</f>
        <v/>
      </c>
      <c r="CD45" s="269" t="str">
        <f ca="true">+IF(OFFSET('Water Data'!$G$29,0,10*ROW('Water Data'!G39))="","",OFFSET('Water Data'!$G$29,0,10*ROW('Water Data'!G39)))</f>
        <v/>
      </c>
      <c r="CE45" s="269" t="str">
        <f ca="true">+IF(OFFSET('Water Data'!$H$27,0,10*ROW('Water Data'!H39))="","",OFFSET('Water Data'!$H$27,0,10*ROW('Water Data'!H39)))</f>
        <v/>
      </c>
      <c r="CF45" s="269" t="str">
        <f ca="true">+IF(OFFSET('Water Data'!$H$28,0,10*ROW('Water Data'!H39))="","",OFFSET('Water Data'!$H$28,0,10*ROW('Water Data'!H39)))</f>
        <v/>
      </c>
      <c r="CG45" s="269" t="str">
        <f ca="true">+IF(OFFSET('Water Data'!$H$29,0,10*ROW('Water Data'!H39))="","",OFFSET('Water Data'!$H$29,0,10*ROW('Water Data'!H39)))</f>
        <v/>
      </c>
      <c r="CH45" s="269" t="str">
        <f ca="true">+IF(OFFSET('Water Data'!$I$27,0,10*ROW('Water Data'!I39))="","",OFFSET('Water Data'!$I$27,0,10*ROW('Water Data'!I39)))</f>
        <v/>
      </c>
      <c r="CI45" s="269" t="str">
        <f ca="true">+IF(OFFSET('Water Data'!$I$28,0,10*ROW('Water Data'!I39))="","",OFFSET('Water Data'!$I$28,0,10*ROW('Water Data'!I39)))</f>
        <v/>
      </c>
      <c r="CJ45" s="269" t="str">
        <f ca="true">+IF(OFFSET('Water Data'!$I$29,0,10*ROW('Water Data'!I39))="","",OFFSET('Water Data'!$I$29,0,10*ROW('Water Data'!I39)))</f>
        <v/>
      </c>
      <c r="CK45" s="269" t="str">
        <f ca="true">+IF(OFFSET('Sanitation Data'!$D$28,0,10*ROW('Sanitation Data'!D39))="","",OFFSET('Sanitation Data'!$D$28,0,10*ROW('Sanitation Data'!D39)))</f>
        <v/>
      </c>
      <c r="CL45" s="269" t="str">
        <f ca="true">+IF(OFFSET('Sanitation Data'!$D$29,0,10*ROW('Sanitation Data'!D39))="","",OFFSET('Sanitation Data'!$D$29,0,10*ROW('Sanitation Data'!D39)))</f>
        <v/>
      </c>
      <c r="CM45" s="269" t="str">
        <f ca="true">+IF(OFFSET('Sanitation Data'!$D$30,0,10*ROW('Sanitation Data'!D39))="","",OFFSET('Sanitation Data'!$D$30,0,10*ROW('Sanitation Data'!D39)))</f>
        <v/>
      </c>
      <c r="CN45" s="269" t="str">
        <f ca="true">+IF(OFFSET('Sanitation Data'!$D$31,0,10*ROW('Sanitation Data'!D39))="","",OFFSET('Sanitation Data'!$D$31,0,10*ROW('Sanitation Data'!D39)))</f>
        <v/>
      </c>
      <c r="CO45" s="269" t="str">
        <f ca="true">+IF(OFFSET('Sanitation Data'!$D$32,0,10*ROW('Sanitation Data'!D39))="","",OFFSET('Sanitation Data'!$D$32,0,10*ROW('Sanitation Data'!D39)))</f>
        <v/>
      </c>
      <c r="CP45" s="269" t="str">
        <f ca="true">+IF(OFFSET('Sanitation Data'!$E$28,0,10*ROW('Sanitation Data'!E39))="","",OFFSET('Sanitation Data'!$E$28,0,10*ROW('Sanitation Data'!E39)))</f>
        <v/>
      </c>
      <c r="CQ45" s="269" t="str">
        <f ca="true">+IF(OFFSET('Sanitation Data'!$E$29,0,10*ROW('Sanitation Data'!E39))="","",OFFSET('Sanitation Data'!$E$29,0,10*ROW('Sanitation Data'!E39)))</f>
        <v/>
      </c>
      <c r="CR45" s="269" t="str">
        <f ca="true">+IF(OFFSET('Sanitation Data'!$E$30,0,10*ROW('Sanitation Data'!E39))="","",OFFSET('Sanitation Data'!$E$30,0,10*ROW('Sanitation Data'!E39)))</f>
        <v/>
      </c>
      <c r="CS45" s="269" t="str">
        <f ca="true">+IF(OFFSET('Sanitation Data'!$E$31,0,10*ROW('Sanitation Data'!E39))="","",OFFSET('Sanitation Data'!$E$31,0,10*ROW('Sanitation Data'!E39)))</f>
        <v/>
      </c>
      <c r="CT45" s="269" t="str">
        <f ca="true">+IF(OFFSET('Sanitation Data'!$E$32,0,10*ROW('Sanitation Data'!E39))="","",OFFSET('Sanitation Data'!$E$32,0,10*ROW('Sanitation Data'!E39)))</f>
        <v/>
      </c>
      <c r="CU45" s="269" t="str">
        <f ca="true">+IF(OFFSET('Sanitation Data'!$F$28,0,10*ROW('Sanitation Data'!F39))="","",OFFSET('Sanitation Data'!$F$28,0,10*ROW('Sanitation Data'!F39)))</f>
        <v/>
      </c>
      <c r="CV45" s="269" t="str">
        <f ca="true">+IF(OFFSET('Sanitation Data'!$F$29,0,10*ROW('Sanitation Data'!F39))="","",OFFSET('Sanitation Data'!$F$29,0,10*ROW('Sanitation Data'!F39)))</f>
        <v/>
      </c>
      <c r="CW45" s="269" t="str">
        <f ca="true">+IF(OFFSET('Sanitation Data'!$F$30,0,10*ROW('Sanitation Data'!F39))="","",OFFSET('Sanitation Data'!$F$30,0,10*ROW('Sanitation Data'!F39)))</f>
        <v/>
      </c>
      <c r="CX45" s="269" t="str">
        <f ca="true">+IF(OFFSET('Sanitation Data'!$F$31,0,10*ROW('Sanitation Data'!F39))="","",OFFSET('Sanitation Data'!$F$31,0,10*ROW('Sanitation Data'!F39)))</f>
        <v/>
      </c>
      <c r="CY45" s="269" t="str">
        <f ca="true">+IF(OFFSET('Sanitation Data'!$F$32,0,10*ROW('Sanitation Data'!F39))="","",OFFSET('Sanitation Data'!$F$32,0,10*ROW('Sanitation Data'!F39)))</f>
        <v/>
      </c>
      <c r="CZ45" s="269" t="str">
        <f ca="true">+IF(OFFSET('Sanitation Data'!$G$28,0,10*ROW('Sanitation Data'!G39))="","",OFFSET('Sanitation Data'!$G$28,0,10*ROW('Sanitation Data'!G39)))</f>
        <v/>
      </c>
      <c r="DA45" s="269" t="str">
        <f ca="true">+IF(OFFSET('Sanitation Data'!$G$29,0,10*ROW('Sanitation Data'!G39))="","",OFFSET('Sanitation Data'!$G$29,0,10*ROW('Sanitation Data'!G39)))</f>
        <v/>
      </c>
      <c r="DB45" s="269" t="str">
        <f ca="true">+IF(OFFSET('Sanitation Data'!$G$30,0,10*ROW('Sanitation Data'!G39))="","",OFFSET('Sanitation Data'!$G$30,0,10*ROW('Sanitation Data'!G39)))</f>
        <v/>
      </c>
      <c r="DC45" s="269" t="str">
        <f ca="true">+IF(OFFSET('Sanitation Data'!$G$31,0,10*ROW('Sanitation Data'!G39))="","",OFFSET('Sanitation Data'!$G$31,0,10*ROW('Sanitation Data'!G39)))</f>
        <v/>
      </c>
      <c r="DD45" s="269" t="str">
        <f ca="true">+IF(OFFSET('Sanitation Data'!$G$32,0,10*ROW('Sanitation Data'!G39))="","",OFFSET('Sanitation Data'!$G$32,0,10*ROW('Sanitation Data'!G39)))</f>
        <v/>
      </c>
      <c r="DE45" s="269" t="str">
        <f ca="true">+IF(OFFSET('Sanitation Data'!$H$28,0,10*ROW('Sanitation Data'!H39))="","",OFFSET('Sanitation Data'!$H$28,0,10*ROW('Sanitation Data'!H39)))</f>
        <v/>
      </c>
      <c r="DF45" s="269" t="str">
        <f ca="true">+IF(OFFSET('Sanitation Data'!$H$29,0,10*ROW('Sanitation Data'!H39))="","",OFFSET('Sanitation Data'!$H$29,0,10*ROW('Sanitation Data'!H39)))</f>
        <v/>
      </c>
      <c r="DG45" s="269" t="str">
        <f ca="true">+IF(OFFSET('Sanitation Data'!$H$30,0,10*ROW('Sanitation Data'!H39))="","",OFFSET('Sanitation Data'!$H$30,0,10*ROW('Sanitation Data'!H39)))</f>
        <v/>
      </c>
      <c r="DH45" s="269" t="str">
        <f ca="true">+IF(OFFSET('Sanitation Data'!$H$31,0,10*ROW('Sanitation Data'!H39))="","",OFFSET('Sanitation Data'!$H$31,0,10*ROW('Sanitation Data'!H39)))</f>
        <v/>
      </c>
      <c r="DI45" s="269" t="str">
        <f ca="true">+IF(OFFSET('Sanitation Data'!$H$32,0,10*ROW('Sanitation Data'!H39))="","",OFFSET('Sanitation Data'!$H$32,0,10*ROW('Sanitation Data'!H39)))</f>
        <v/>
      </c>
      <c r="DJ45" s="269" t="str">
        <f ca="true">+IF(OFFSET('Sanitation Data'!$I$28,0,10*ROW('Sanitation Data'!I39))="","",OFFSET('Sanitation Data'!$I$28,0,10*ROW('Sanitation Data'!I39)))</f>
        <v/>
      </c>
      <c r="DK45" s="269" t="str">
        <f ca="true">+IF(OFFSET('Sanitation Data'!$I$29,0,10*ROW('Sanitation Data'!I39))="","",OFFSET('Sanitation Data'!$I$29,0,10*ROW('Sanitation Data'!I39)))</f>
        <v/>
      </c>
      <c r="DL45" s="269" t="str">
        <f ca="true">+IF(OFFSET('Sanitation Data'!$I$30,0,10*ROW('Sanitation Data'!I39))="","",OFFSET('Sanitation Data'!$I$30,0,10*ROW('Sanitation Data'!I39)))</f>
        <v/>
      </c>
      <c r="DM45" s="269" t="str">
        <f ca="true">+IF(OFFSET('Sanitation Data'!$I$31,0,10*ROW('Sanitation Data'!I39))="","",OFFSET('Sanitation Data'!$I$31,0,10*ROW('Sanitation Data'!I39)))</f>
        <v/>
      </c>
      <c r="DN45" s="269" t="str">
        <f ca="true">+IF(OFFSET('Sanitation Data'!$I$32,0,10*ROW('Sanitation Data'!I39))="","",OFFSET('Sanitation Data'!$I$32,0,10*ROW('Sanitation Data'!I39)))</f>
        <v/>
      </c>
      <c r="DO45" s="269" t="str">
        <f ca="true">+IF(OFFSET('Hygiene Data'!$D$11,0,10*ROW('Hygiene Data'!D39))="","",OFFSET('Hygiene Data'!$D$11,0,10*ROW('Hygiene Data'!D39)))</f>
        <v/>
      </c>
      <c r="DP45" s="269" t="str">
        <f ca="true">+IF(OFFSET('Hygiene Data'!$D$12,0,10*ROW('Hygiene Data'!D39))="","",OFFSET('Hygiene Data'!$D$12,0,10*ROW('Hygiene Data'!D39)))</f>
        <v/>
      </c>
      <c r="DQ45" s="269" t="str">
        <f ca="true">+IF(OFFSET('Hygiene Data'!$D$13,0,10*ROW('Hygiene Data'!D39))="","",OFFSET('Hygiene Data'!$D$13,0,10*ROW('Hygiene Data'!D39)))</f>
        <v/>
      </c>
      <c r="DR45" s="269" t="str">
        <f ca="true">+IF(OFFSET('Hygiene Data'!$E$11,0,10*ROW('Hygiene Data'!E39))="","",OFFSET('Hygiene Data'!$E$11,0,10*ROW('Hygiene Data'!E39)))</f>
        <v/>
      </c>
      <c r="DS45" s="269" t="str">
        <f ca="true">+IF(OFFSET('Hygiene Data'!$E$12,0,10*ROW('Hygiene Data'!E39))="","",OFFSET('Hygiene Data'!$E$12,0,10*ROW('Hygiene Data'!E39)))</f>
        <v/>
      </c>
      <c r="DT45" s="269" t="str">
        <f ca="true">+IF(OFFSET('Hygiene Data'!$E$13,0,10*ROW('Hygiene Data'!E39))="","",OFFSET('Hygiene Data'!$E$13,0,10*ROW('Hygiene Data'!E39)))</f>
        <v/>
      </c>
      <c r="DU45" s="269" t="str">
        <f ca="true">+IF(OFFSET('Hygiene Data'!$F$11,0,10*ROW('Hygiene Data'!F39))="","",OFFSET('Hygiene Data'!$F$11,0,10*ROW('Hygiene Data'!F39)))</f>
        <v/>
      </c>
      <c r="DV45" s="269" t="str">
        <f ca="true">+IF(OFFSET('Hygiene Data'!$F$12,0,10*ROW('Hygiene Data'!F39))="","",OFFSET('Hygiene Data'!$F$12,0,10*ROW('Hygiene Data'!F39)))</f>
        <v/>
      </c>
      <c r="DW45" s="269" t="str">
        <f ca="true">+IF(OFFSET('Hygiene Data'!$F$13,0,10*ROW('Hygiene Data'!F39))="","",OFFSET('Hygiene Data'!$F$13,0,10*ROW('Hygiene Data'!F39)))</f>
        <v/>
      </c>
      <c r="DX45" s="269" t="str">
        <f ca="true">+IF(OFFSET('Hygiene Data'!$G$11,0,10*ROW('Hygiene Data'!G39))="","",OFFSET('Hygiene Data'!$G$11,0,10*ROW('Hygiene Data'!G39)))</f>
        <v/>
      </c>
      <c r="DY45" s="269" t="str">
        <f ca="true">+IF(OFFSET('Hygiene Data'!$G$12,0,10*ROW('Hygiene Data'!G39))="","",OFFSET('Hygiene Data'!$G$12,0,10*ROW('Hygiene Data'!G39)))</f>
        <v/>
      </c>
      <c r="DZ45" s="269" t="str">
        <f ca="true">+IF(OFFSET('Hygiene Data'!$G$13,0,10*ROW('Hygiene Data'!G39))="","",OFFSET('Hygiene Data'!$G$13,0,10*ROW('Hygiene Data'!G39)))</f>
        <v/>
      </c>
      <c r="EA45" s="269" t="str">
        <f ca="true">+IF(OFFSET('Hygiene Data'!$H$11,0,10*ROW('Hygiene Data'!H39))="","",OFFSET('Hygiene Data'!$H$11,0,10*ROW('Hygiene Data'!H39)))</f>
        <v/>
      </c>
      <c r="EB45" s="269" t="str">
        <f ca="true">+IF(OFFSET('Hygiene Data'!$H$12,0,10*ROW('Hygiene Data'!H39))="","",OFFSET('Hygiene Data'!$H$12,0,10*ROW('Hygiene Data'!H39)))</f>
        <v/>
      </c>
      <c r="EC45" s="269" t="str">
        <f ca="true">+IF(OFFSET('Hygiene Data'!$H$13,0,10*ROW('Hygiene Data'!H39))="","",OFFSET('Hygiene Data'!$H$13,0,10*ROW('Hygiene Data'!H39)))</f>
        <v/>
      </c>
      <c r="ED45" s="269" t="str">
        <f ca="true">+IF(OFFSET('Hygiene Data'!$I$11,0,10*ROW('Hygiene Data'!I39))="","",OFFSET('Hygiene Data'!$I$11,0,10*ROW('Hygiene Data'!I39)))</f>
        <v/>
      </c>
      <c r="EE45" s="269" t="str">
        <f ca="true">+IF(OFFSET('Hygiene Data'!$I$12,0,10*ROW('Hygiene Data'!I39))="","",OFFSET('Hygiene Data'!$I$12,0,10*ROW('Hygiene Data'!I39)))</f>
        <v/>
      </c>
      <c r="EF45" s="269"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25" t="str">
        <f t="shared" ca="true" si="0"/>
        <v/>
      </c>
      <c r="D46" s="82"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2"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2"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2"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2"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2"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2"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2"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2"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2"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2"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2"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2"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2"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2"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2"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2"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2"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3"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3"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3"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3"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3"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3"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3"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3"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3"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3"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3"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3"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3"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3"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3"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3"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3"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3"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3"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3"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3"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3"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3"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3"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3"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3"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3"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3"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3"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3"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4"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4"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4"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4"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4"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4"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4"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4"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4"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4"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4"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4"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4"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4"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4"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4"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4"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4"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9"/>
      <c r="BS46" s="269" t="str">
        <f ca="true">+IF(OFFSET('Water Data'!$D$27,0,10*ROW('Water Data'!D40))="","",OFFSET('Water Data'!$D$27,0,10*ROW('Water Data'!D40)))</f>
        <v/>
      </c>
      <c r="BT46" s="269" t="str">
        <f ca="true">+IF(OFFSET('Water Data'!$D$28,0,10*ROW('Water Data'!D40))="","",OFFSET('Water Data'!$D$28,0,10*ROW('Water Data'!D40)))</f>
        <v/>
      </c>
      <c r="BU46" s="269" t="str">
        <f ca="true">+IF(OFFSET('Water Data'!$D$29,0,10*ROW('Water Data'!D40))="","",OFFSET('Water Data'!$D$29,0,10*ROW('Water Data'!D40)))</f>
        <v/>
      </c>
      <c r="BV46" s="269" t="str">
        <f ca="true">+IF(OFFSET('Water Data'!$E$27,0,10*ROW('Water Data'!E40))="","",OFFSET('Water Data'!$E$27,0,10*ROW('Water Data'!E40)))</f>
        <v/>
      </c>
      <c r="BW46" s="269" t="str">
        <f ca="true">+IF(OFFSET('Water Data'!$E$28,0,10*ROW('Water Data'!E40))="","",OFFSET('Water Data'!$E$28,0,10*ROW('Water Data'!E40)))</f>
        <v/>
      </c>
      <c r="BX46" s="269" t="str">
        <f ca="true">+IF(OFFSET('Water Data'!$E$29,0,10*ROW('Water Data'!E40))="","",OFFSET('Water Data'!$E$29,0,10*ROW('Water Data'!E40)))</f>
        <v/>
      </c>
      <c r="BY46" s="269" t="str">
        <f ca="true">+IF(OFFSET('Water Data'!$F$27,0,10*ROW('Water Data'!F40))="","",OFFSET('Water Data'!$F$27,0,10*ROW('Water Data'!F40)))</f>
        <v/>
      </c>
      <c r="BZ46" s="269" t="str">
        <f ca="true">+IF(OFFSET('Water Data'!$F$28,0,10*ROW('Water Data'!F40))="","",OFFSET('Water Data'!$F$28,0,10*ROW('Water Data'!F40)))</f>
        <v/>
      </c>
      <c r="CA46" s="269" t="str">
        <f ca="true">+IF(OFFSET('Water Data'!$F$29,0,10*ROW('Water Data'!F40))="","",OFFSET('Water Data'!$F$29,0,10*ROW('Water Data'!F40)))</f>
        <v/>
      </c>
      <c r="CB46" s="269" t="str">
        <f ca="true">+IF(OFFSET('Water Data'!$G$27,0,10*ROW('Water Data'!G40))="","",OFFSET('Water Data'!$G$27,0,10*ROW('Water Data'!G40)))</f>
        <v/>
      </c>
      <c r="CC46" s="269" t="str">
        <f ca="true">+IF(OFFSET('Water Data'!$G$28,0,10*ROW('Water Data'!G40))="","",OFFSET('Water Data'!$G$28,0,10*ROW('Water Data'!G40)))</f>
        <v/>
      </c>
      <c r="CD46" s="269" t="str">
        <f ca="true">+IF(OFFSET('Water Data'!$G$29,0,10*ROW('Water Data'!G40))="","",OFFSET('Water Data'!$G$29,0,10*ROW('Water Data'!G40)))</f>
        <v/>
      </c>
      <c r="CE46" s="269" t="str">
        <f ca="true">+IF(OFFSET('Water Data'!$H$27,0,10*ROW('Water Data'!H40))="","",OFFSET('Water Data'!$H$27,0,10*ROW('Water Data'!H40)))</f>
        <v/>
      </c>
      <c r="CF46" s="269" t="str">
        <f ca="true">+IF(OFFSET('Water Data'!$H$28,0,10*ROW('Water Data'!H40))="","",OFFSET('Water Data'!$H$28,0,10*ROW('Water Data'!H40)))</f>
        <v/>
      </c>
      <c r="CG46" s="269" t="str">
        <f ca="true">+IF(OFFSET('Water Data'!$H$29,0,10*ROW('Water Data'!H40))="","",OFFSET('Water Data'!$H$29,0,10*ROW('Water Data'!H40)))</f>
        <v/>
      </c>
      <c r="CH46" s="269" t="str">
        <f ca="true">+IF(OFFSET('Water Data'!$I$27,0,10*ROW('Water Data'!I40))="","",OFFSET('Water Data'!$I$27,0,10*ROW('Water Data'!I40)))</f>
        <v/>
      </c>
      <c r="CI46" s="269" t="str">
        <f ca="true">+IF(OFFSET('Water Data'!$I$28,0,10*ROW('Water Data'!I40))="","",OFFSET('Water Data'!$I$28,0,10*ROW('Water Data'!I40)))</f>
        <v/>
      </c>
      <c r="CJ46" s="269" t="str">
        <f ca="true">+IF(OFFSET('Water Data'!$I$29,0,10*ROW('Water Data'!I40))="","",OFFSET('Water Data'!$I$29,0,10*ROW('Water Data'!I40)))</f>
        <v/>
      </c>
      <c r="CK46" s="269" t="str">
        <f ca="true">+IF(OFFSET('Sanitation Data'!$D$28,0,10*ROW('Sanitation Data'!D40))="","",OFFSET('Sanitation Data'!$D$28,0,10*ROW('Sanitation Data'!D40)))</f>
        <v/>
      </c>
      <c r="CL46" s="269" t="str">
        <f ca="true">+IF(OFFSET('Sanitation Data'!$D$29,0,10*ROW('Sanitation Data'!D40))="","",OFFSET('Sanitation Data'!$D$29,0,10*ROW('Sanitation Data'!D40)))</f>
        <v/>
      </c>
      <c r="CM46" s="269" t="str">
        <f ca="true">+IF(OFFSET('Sanitation Data'!$D$30,0,10*ROW('Sanitation Data'!D40))="","",OFFSET('Sanitation Data'!$D$30,0,10*ROW('Sanitation Data'!D40)))</f>
        <v/>
      </c>
      <c r="CN46" s="269" t="str">
        <f ca="true">+IF(OFFSET('Sanitation Data'!$D$31,0,10*ROW('Sanitation Data'!D40))="","",OFFSET('Sanitation Data'!$D$31,0,10*ROW('Sanitation Data'!D40)))</f>
        <v/>
      </c>
      <c r="CO46" s="269" t="str">
        <f ca="true">+IF(OFFSET('Sanitation Data'!$D$32,0,10*ROW('Sanitation Data'!D40))="","",OFFSET('Sanitation Data'!$D$32,0,10*ROW('Sanitation Data'!D40)))</f>
        <v/>
      </c>
      <c r="CP46" s="269" t="str">
        <f ca="true">+IF(OFFSET('Sanitation Data'!$E$28,0,10*ROW('Sanitation Data'!E40))="","",OFFSET('Sanitation Data'!$E$28,0,10*ROW('Sanitation Data'!E40)))</f>
        <v/>
      </c>
      <c r="CQ46" s="269" t="str">
        <f ca="true">+IF(OFFSET('Sanitation Data'!$E$29,0,10*ROW('Sanitation Data'!E40))="","",OFFSET('Sanitation Data'!$E$29,0,10*ROW('Sanitation Data'!E40)))</f>
        <v/>
      </c>
      <c r="CR46" s="269" t="str">
        <f ca="true">+IF(OFFSET('Sanitation Data'!$E$30,0,10*ROW('Sanitation Data'!E40))="","",OFFSET('Sanitation Data'!$E$30,0,10*ROW('Sanitation Data'!E40)))</f>
        <v/>
      </c>
      <c r="CS46" s="269" t="str">
        <f ca="true">+IF(OFFSET('Sanitation Data'!$E$31,0,10*ROW('Sanitation Data'!E40))="","",OFFSET('Sanitation Data'!$E$31,0,10*ROW('Sanitation Data'!E40)))</f>
        <v/>
      </c>
      <c r="CT46" s="269" t="str">
        <f ca="true">+IF(OFFSET('Sanitation Data'!$E$32,0,10*ROW('Sanitation Data'!E40))="","",OFFSET('Sanitation Data'!$E$32,0,10*ROW('Sanitation Data'!E40)))</f>
        <v/>
      </c>
      <c r="CU46" s="269" t="str">
        <f ca="true">+IF(OFFSET('Sanitation Data'!$F$28,0,10*ROW('Sanitation Data'!F40))="","",OFFSET('Sanitation Data'!$F$28,0,10*ROW('Sanitation Data'!F40)))</f>
        <v/>
      </c>
      <c r="CV46" s="269" t="str">
        <f ca="true">+IF(OFFSET('Sanitation Data'!$F$29,0,10*ROW('Sanitation Data'!F40))="","",OFFSET('Sanitation Data'!$F$29,0,10*ROW('Sanitation Data'!F40)))</f>
        <v/>
      </c>
      <c r="CW46" s="269" t="str">
        <f ca="true">+IF(OFFSET('Sanitation Data'!$F$30,0,10*ROW('Sanitation Data'!F40))="","",OFFSET('Sanitation Data'!$F$30,0,10*ROW('Sanitation Data'!F40)))</f>
        <v/>
      </c>
      <c r="CX46" s="269" t="str">
        <f ca="true">+IF(OFFSET('Sanitation Data'!$F$31,0,10*ROW('Sanitation Data'!F40))="","",OFFSET('Sanitation Data'!$F$31,0,10*ROW('Sanitation Data'!F40)))</f>
        <v/>
      </c>
      <c r="CY46" s="269" t="str">
        <f ca="true">+IF(OFFSET('Sanitation Data'!$F$32,0,10*ROW('Sanitation Data'!F40))="","",OFFSET('Sanitation Data'!$F$32,0,10*ROW('Sanitation Data'!F40)))</f>
        <v/>
      </c>
      <c r="CZ46" s="269" t="str">
        <f ca="true">+IF(OFFSET('Sanitation Data'!$G$28,0,10*ROW('Sanitation Data'!G40))="","",OFFSET('Sanitation Data'!$G$28,0,10*ROW('Sanitation Data'!G40)))</f>
        <v/>
      </c>
      <c r="DA46" s="269" t="str">
        <f ca="true">+IF(OFFSET('Sanitation Data'!$G$29,0,10*ROW('Sanitation Data'!G40))="","",OFFSET('Sanitation Data'!$G$29,0,10*ROW('Sanitation Data'!G40)))</f>
        <v/>
      </c>
      <c r="DB46" s="269" t="str">
        <f ca="true">+IF(OFFSET('Sanitation Data'!$G$30,0,10*ROW('Sanitation Data'!G40))="","",OFFSET('Sanitation Data'!$G$30,0,10*ROW('Sanitation Data'!G40)))</f>
        <v/>
      </c>
      <c r="DC46" s="269" t="str">
        <f ca="true">+IF(OFFSET('Sanitation Data'!$G$31,0,10*ROW('Sanitation Data'!G40))="","",OFFSET('Sanitation Data'!$G$31,0,10*ROW('Sanitation Data'!G40)))</f>
        <v/>
      </c>
      <c r="DD46" s="269" t="str">
        <f ca="true">+IF(OFFSET('Sanitation Data'!$G$32,0,10*ROW('Sanitation Data'!G40))="","",OFFSET('Sanitation Data'!$G$32,0,10*ROW('Sanitation Data'!G40)))</f>
        <v/>
      </c>
      <c r="DE46" s="269" t="str">
        <f ca="true">+IF(OFFSET('Sanitation Data'!$H$28,0,10*ROW('Sanitation Data'!H40))="","",OFFSET('Sanitation Data'!$H$28,0,10*ROW('Sanitation Data'!H40)))</f>
        <v/>
      </c>
      <c r="DF46" s="269" t="str">
        <f ca="true">+IF(OFFSET('Sanitation Data'!$H$29,0,10*ROW('Sanitation Data'!H40))="","",OFFSET('Sanitation Data'!$H$29,0,10*ROW('Sanitation Data'!H40)))</f>
        <v/>
      </c>
      <c r="DG46" s="269" t="str">
        <f ca="true">+IF(OFFSET('Sanitation Data'!$H$30,0,10*ROW('Sanitation Data'!H40))="","",OFFSET('Sanitation Data'!$H$30,0,10*ROW('Sanitation Data'!H40)))</f>
        <v/>
      </c>
      <c r="DH46" s="269" t="str">
        <f ca="true">+IF(OFFSET('Sanitation Data'!$H$31,0,10*ROW('Sanitation Data'!H40))="","",OFFSET('Sanitation Data'!$H$31,0,10*ROW('Sanitation Data'!H40)))</f>
        <v/>
      </c>
      <c r="DI46" s="269" t="str">
        <f ca="true">+IF(OFFSET('Sanitation Data'!$H$32,0,10*ROW('Sanitation Data'!H40))="","",OFFSET('Sanitation Data'!$H$32,0,10*ROW('Sanitation Data'!H40)))</f>
        <v/>
      </c>
      <c r="DJ46" s="269" t="str">
        <f ca="true">+IF(OFFSET('Sanitation Data'!$I$28,0,10*ROW('Sanitation Data'!I40))="","",OFFSET('Sanitation Data'!$I$28,0,10*ROW('Sanitation Data'!I40)))</f>
        <v/>
      </c>
      <c r="DK46" s="269" t="str">
        <f ca="true">+IF(OFFSET('Sanitation Data'!$I$29,0,10*ROW('Sanitation Data'!I40))="","",OFFSET('Sanitation Data'!$I$29,0,10*ROW('Sanitation Data'!I40)))</f>
        <v/>
      </c>
      <c r="DL46" s="269" t="str">
        <f ca="true">+IF(OFFSET('Sanitation Data'!$I$30,0,10*ROW('Sanitation Data'!I40))="","",OFFSET('Sanitation Data'!$I$30,0,10*ROW('Sanitation Data'!I40)))</f>
        <v/>
      </c>
      <c r="DM46" s="269" t="str">
        <f ca="true">+IF(OFFSET('Sanitation Data'!$I$31,0,10*ROW('Sanitation Data'!I40))="","",OFFSET('Sanitation Data'!$I$31,0,10*ROW('Sanitation Data'!I40)))</f>
        <v/>
      </c>
      <c r="DN46" s="269" t="str">
        <f ca="true">+IF(OFFSET('Sanitation Data'!$I$32,0,10*ROW('Sanitation Data'!I40))="","",OFFSET('Sanitation Data'!$I$32,0,10*ROW('Sanitation Data'!I40)))</f>
        <v/>
      </c>
      <c r="DO46" s="269" t="str">
        <f ca="true">+IF(OFFSET('Hygiene Data'!$D$11,0,10*ROW('Hygiene Data'!D40))="","",OFFSET('Hygiene Data'!$D$11,0,10*ROW('Hygiene Data'!D40)))</f>
        <v/>
      </c>
      <c r="DP46" s="269" t="str">
        <f ca="true">+IF(OFFSET('Hygiene Data'!$D$12,0,10*ROW('Hygiene Data'!D40))="","",OFFSET('Hygiene Data'!$D$12,0,10*ROW('Hygiene Data'!D40)))</f>
        <v/>
      </c>
      <c r="DQ46" s="269" t="str">
        <f ca="true">+IF(OFFSET('Hygiene Data'!$D$13,0,10*ROW('Hygiene Data'!D40))="","",OFFSET('Hygiene Data'!$D$13,0,10*ROW('Hygiene Data'!D40)))</f>
        <v/>
      </c>
      <c r="DR46" s="269" t="str">
        <f ca="true">+IF(OFFSET('Hygiene Data'!$E$11,0,10*ROW('Hygiene Data'!E40))="","",OFFSET('Hygiene Data'!$E$11,0,10*ROW('Hygiene Data'!E40)))</f>
        <v/>
      </c>
      <c r="DS46" s="269" t="str">
        <f ca="true">+IF(OFFSET('Hygiene Data'!$E$12,0,10*ROW('Hygiene Data'!E40))="","",OFFSET('Hygiene Data'!$E$12,0,10*ROW('Hygiene Data'!E40)))</f>
        <v/>
      </c>
      <c r="DT46" s="269" t="str">
        <f ca="true">+IF(OFFSET('Hygiene Data'!$E$13,0,10*ROW('Hygiene Data'!E40))="","",OFFSET('Hygiene Data'!$E$13,0,10*ROW('Hygiene Data'!E40)))</f>
        <v/>
      </c>
      <c r="DU46" s="269" t="str">
        <f ca="true">+IF(OFFSET('Hygiene Data'!$F$11,0,10*ROW('Hygiene Data'!F40))="","",OFFSET('Hygiene Data'!$F$11,0,10*ROW('Hygiene Data'!F40)))</f>
        <v/>
      </c>
      <c r="DV46" s="269" t="str">
        <f ca="true">+IF(OFFSET('Hygiene Data'!$F$12,0,10*ROW('Hygiene Data'!F40))="","",OFFSET('Hygiene Data'!$F$12,0,10*ROW('Hygiene Data'!F40)))</f>
        <v/>
      </c>
      <c r="DW46" s="269" t="str">
        <f ca="true">+IF(OFFSET('Hygiene Data'!$F$13,0,10*ROW('Hygiene Data'!F40))="","",OFFSET('Hygiene Data'!$F$13,0,10*ROW('Hygiene Data'!F40)))</f>
        <v/>
      </c>
      <c r="DX46" s="269" t="str">
        <f ca="true">+IF(OFFSET('Hygiene Data'!$G$11,0,10*ROW('Hygiene Data'!G40))="","",OFFSET('Hygiene Data'!$G$11,0,10*ROW('Hygiene Data'!G40)))</f>
        <v/>
      </c>
      <c r="DY46" s="269" t="str">
        <f ca="true">+IF(OFFSET('Hygiene Data'!$G$12,0,10*ROW('Hygiene Data'!G40))="","",OFFSET('Hygiene Data'!$G$12,0,10*ROW('Hygiene Data'!G40)))</f>
        <v/>
      </c>
      <c r="DZ46" s="269" t="str">
        <f ca="true">+IF(OFFSET('Hygiene Data'!$G$13,0,10*ROW('Hygiene Data'!G40))="","",OFFSET('Hygiene Data'!$G$13,0,10*ROW('Hygiene Data'!G40)))</f>
        <v/>
      </c>
      <c r="EA46" s="269" t="str">
        <f ca="true">+IF(OFFSET('Hygiene Data'!$H$11,0,10*ROW('Hygiene Data'!H40))="","",OFFSET('Hygiene Data'!$H$11,0,10*ROW('Hygiene Data'!H40)))</f>
        <v/>
      </c>
      <c r="EB46" s="269" t="str">
        <f ca="true">+IF(OFFSET('Hygiene Data'!$H$12,0,10*ROW('Hygiene Data'!H40))="","",OFFSET('Hygiene Data'!$H$12,0,10*ROW('Hygiene Data'!H40)))</f>
        <v/>
      </c>
      <c r="EC46" s="269" t="str">
        <f ca="true">+IF(OFFSET('Hygiene Data'!$H$13,0,10*ROW('Hygiene Data'!H40))="","",OFFSET('Hygiene Data'!$H$13,0,10*ROW('Hygiene Data'!H40)))</f>
        <v/>
      </c>
      <c r="ED46" s="269" t="str">
        <f ca="true">+IF(OFFSET('Hygiene Data'!$I$11,0,10*ROW('Hygiene Data'!I40))="","",OFFSET('Hygiene Data'!$I$11,0,10*ROW('Hygiene Data'!I40)))</f>
        <v/>
      </c>
      <c r="EE46" s="269" t="str">
        <f ca="true">+IF(OFFSET('Hygiene Data'!$I$12,0,10*ROW('Hygiene Data'!I40))="","",OFFSET('Hygiene Data'!$I$12,0,10*ROW('Hygiene Data'!I40)))</f>
        <v/>
      </c>
      <c r="EF46" s="269"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25" t="str">
        <f t="shared" ca="true" si="0"/>
        <v/>
      </c>
      <c r="D47" s="82"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2"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2"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2"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2"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2"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2"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2"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2"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2"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2"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2"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2"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2"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2"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2"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2"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2"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3"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3"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3"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3"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3"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3"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3"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3"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3"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3"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3"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3"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3"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3"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3"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3"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3"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3"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3"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3"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3"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3"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3"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3"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3"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3"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3"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3"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3"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3"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4"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4"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4"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4"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4"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4"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4"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4"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4"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4"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4"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4"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4"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4"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4"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4"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4"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4"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9"/>
      <c r="BS47" s="269" t="str">
        <f ca="true">+IF(OFFSET('Water Data'!$D$27,0,10*ROW('Water Data'!D41))="","",OFFSET('Water Data'!$D$27,0,10*ROW('Water Data'!D41)))</f>
        <v/>
      </c>
      <c r="BT47" s="269" t="str">
        <f ca="true">+IF(OFFSET('Water Data'!$D$28,0,10*ROW('Water Data'!D41))="","",OFFSET('Water Data'!$D$28,0,10*ROW('Water Data'!D41)))</f>
        <v/>
      </c>
      <c r="BU47" s="269" t="str">
        <f ca="true">+IF(OFFSET('Water Data'!$D$29,0,10*ROW('Water Data'!D41))="","",OFFSET('Water Data'!$D$29,0,10*ROW('Water Data'!D41)))</f>
        <v/>
      </c>
      <c r="BV47" s="269" t="str">
        <f ca="true">+IF(OFFSET('Water Data'!$E$27,0,10*ROW('Water Data'!E41))="","",OFFSET('Water Data'!$E$27,0,10*ROW('Water Data'!E41)))</f>
        <v/>
      </c>
      <c r="BW47" s="269" t="str">
        <f ca="true">+IF(OFFSET('Water Data'!$E$28,0,10*ROW('Water Data'!E41))="","",OFFSET('Water Data'!$E$28,0,10*ROW('Water Data'!E41)))</f>
        <v/>
      </c>
      <c r="BX47" s="269" t="str">
        <f ca="true">+IF(OFFSET('Water Data'!$E$29,0,10*ROW('Water Data'!E41))="","",OFFSET('Water Data'!$E$29,0,10*ROW('Water Data'!E41)))</f>
        <v/>
      </c>
      <c r="BY47" s="269" t="str">
        <f ca="true">+IF(OFFSET('Water Data'!$F$27,0,10*ROW('Water Data'!F41))="","",OFFSET('Water Data'!$F$27,0,10*ROW('Water Data'!F41)))</f>
        <v/>
      </c>
      <c r="BZ47" s="269" t="str">
        <f ca="true">+IF(OFFSET('Water Data'!$F$28,0,10*ROW('Water Data'!F41))="","",OFFSET('Water Data'!$F$28,0,10*ROW('Water Data'!F41)))</f>
        <v/>
      </c>
      <c r="CA47" s="269" t="str">
        <f ca="true">+IF(OFFSET('Water Data'!$F$29,0,10*ROW('Water Data'!F41))="","",OFFSET('Water Data'!$F$29,0,10*ROW('Water Data'!F41)))</f>
        <v/>
      </c>
      <c r="CB47" s="269" t="str">
        <f ca="true">+IF(OFFSET('Water Data'!$G$27,0,10*ROW('Water Data'!G41))="","",OFFSET('Water Data'!$G$27,0,10*ROW('Water Data'!G41)))</f>
        <v/>
      </c>
      <c r="CC47" s="269" t="str">
        <f ca="true">+IF(OFFSET('Water Data'!$G$28,0,10*ROW('Water Data'!G41))="","",OFFSET('Water Data'!$G$28,0,10*ROW('Water Data'!G41)))</f>
        <v/>
      </c>
      <c r="CD47" s="269" t="str">
        <f ca="true">+IF(OFFSET('Water Data'!$G$29,0,10*ROW('Water Data'!G41))="","",OFFSET('Water Data'!$G$29,0,10*ROW('Water Data'!G41)))</f>
        <v/>
      </c>
      <c r="CE47" s="269" t="str">
        <f ca="true">+IF(OFFSET('Water Data'!$H$27,0,10*ROW('Water Data'!H41))="","",OFFSET('Water Data'!$H$27,0,10*ROW('Water Data'!H41)))</f>
        <v/>
      </c>
      <c r="CF47" s="269" t="str">
        <f ca="true">+IF(OFFSET('Water Data'!$H$28,0,10*ROW('Water Data'!H41))="","",OFFSET('Water Data'!$H$28,0,10*ROW('Water Data'!H41)))</f>
        <v/>
      </c>
      <c r="CG47" s="269" t="str">
        <f ca="true">+IF(OFFSET('Water Data'!$H$29,0,10*ROW('Water Data'!H41))="","",OFFSET('Water Data'!$H$29,0,10*ROW('Water Data'!H41)))</f>
        <v/>
      </c>
      <c r="CH47" s="269" t="str">
        <f ca="true">+IF(OFFSET('Water Data'!$I$27,0,10*ROW('Water Data'!I41))="","",OFFSET('Water Data'!$I$27,0,10*ROW('Water Data'!I41)))</f>
        <v/>
      </c>
      <c r="CI47" s="269" t="str">
        <f ca="true">+IF(OFFSET('Water Data'!$I$28,0,10*ROW('Water Data'!I41))="","",OFFSET('Water Data'!$I$28,0,10*ROW('Water Data'!I41)))</f>
        <v/>
      </c>
      <c r="CJ47" s="269" t="str">
        <f ca="true">+IF(OFFSET('Water Data'!$I$29,0,10*ROW('Water Data'!I41))="","",OFFSET('Water Data'!$I$29,0,10*ROW('Water Data'!I41)))</f>
        <v/>
      </c>
      <c r="CK47" s="269" t="str">
        <f ca="true">+IF(OFFSET('Sanitation Data'!$D$28,0,10*ROW('Sanitation Data'!D41))="","",OFFSET('Sanitation Data'!$D$28,0,10*ROW('Sanitation Data'!D41)))</f>
        <v/>
      </c>
      <c r="CL47" s="269" t="str">
        <f ca="true">+IF(OFFSET('Sanitation Data'!$D$29,0,10*ROW('Sanitation Data'!D41))="","",OFFSET('Sanitation Data'!$D$29,0,10*ROW('Sanitation Data'!D41)))</f>
        <v/>
      </c>
      <c r="CM47" s="269" t="str">
        <f ca="true">+IF(OFFSET('Sanitation Data'!$D$30,0,10*ROW('Sanitation Data'!D41))="","",OFFSET('Sanitation Data'!$D$30,0,10*ROW('Sanitation Data'!D41)))</f>
        <v/>
      </c>
      <c r="CN47" s="269" t="str">
        <f ca="true">+IF(OFFSET('Sanitation Data'!$D$31,0,10*ROW('Sanitation Data'!D41))="","",OFFSET('Sanitation Data'!$D$31,0,10*ROW('Sanitation Data'!D41)))</f>
        <v/>
      </c>
      <c r="CO47" s="269" t="str">
        <f ca="true">+IF(OFFSET('Sanitation Data'!$D$32,0,10*ROW('Sanitation Data'!D41))="","",OFFSET('Sanitation Data'!$D$32,0,10*ROW('Sanitation Data'!D41)))</f>
        <v/>
      </c>
      <c r="CP47" s="269" t="str">
        <f ca="true">+IF(OFFSET('Sanitation Data'!$E$28,0,10*ROW('Sanitation Data'!E41))="","",OFFSET('Sanitation Data'!$E$28,0,10*ROW('Sanitation Data'!E41)))</f>
        <v/>
      </c>
      <c r="CQ47" s="269" t="str">
        <f ca="true">+IF(OFFSET('Sanitation Data'!$E$29,0,10*ROW('Sanitation Data'!E41))="","",OFFSET('Sanitation Data'!$E$29,0,10*ROW('Sanitation Data'!E41)))</f>
        <v/>
      </c>
      <c r="CR47" s="269" t="str">
        <f ca="true">+IF(OFFSET('Sanitation Data'!$E$30,0,10*ROW('Sanitation Data'!E41))="","",OFFSET('Sanitation Data'!$E$30,0,10*ROW('Sanitation Data'!E41)))</f>
        <v/>
      </c>
      <c r="CS47" s="269" t="str">
        <f ca="true">+IF(OFFSET('Sanitation Data'!$E$31,0,10*ROW('Sanitation Data'!E41))="","",OFFSET('Sanitation Data'!$E$31,0,10*ROW('Sanitation Data'!E41)))</f>
        <v/>
      </c>
      <c r="CT47" s="269" t="str">
        <f ca="true">+IF(OFFSET('Sanitation Data'!$E$32,0,10*ROW('Sanitation Data'!E41))="","",OFFSET('Sanitation Data'!$E$32,0,10*ROW('Sanitation Data'!E41)))</f>
        <v/>
      </c>
      <c r="CU47" s="269" t="str">
        <f ca="true">+IF(OFFSET('Sanitation Data'!$F$28,0,10*ROW('Sanitation Data'!F41))="","",OFFSET('Sanitation Data'!$F$28,0,10*ROW('Sanitation Data'!F41)))</f>
        <v/>
      </c>
      <c r="CV47" s="269" t="str">
        <f ca="true">+IF(OFFSET('Sanitation Data'!$F$29,0,10*ROW('Sanitation Data'!F41))="","",OFFSET('Sanitation Data'!$F$29,0,10*ROW('Sanitation Data'!F41)))</f>
        <v/>
      </c>
      <c r="CW47" s="269" t="str">
        <f ca="true">+IF(OFFSET('Sanitation Data'!$F$30,0,10*ROW('Sanitation Data'!F41))="","",OFFSET('Sanitation Data'!$F$30,0,10*ROW('Sanitation Data'!F41)))</f>
        <v/>
      </c>
      <c r="CX47" s="269" t="str">
        <f ca="true">+IF(OFFSET('Sanitation Data'!$F$31,0,10*ROW('Sanitation Data'!F41))="","",OFFSET('Sanitation Data'!$F$31,0,10*ROW('Sanitation Data'!F41)))</f>
        <v/>
      </c>
      <c r="CY47" s="269" t="str">
        <f ca="true">+IF(OFFSET('Sanitation Data'!$F$32,0,10*ROW('Sanitation Data'!F41))="","",OFFSET('Sanitation Data'!$F$32,0,10*ROW('Sanitation Data'!F41)))</f>
        <v/>
      </c>
      <c r="CZ47" s="269" t="str">
        <f ca="true">+IF(OFFSET('Sanitation Data'!$G$28,0,10*ROW('Sanitation Data'!G41))="","",OFFSET('Sanitation Data'!$G$28,0,10*ROW('Sanitation Data'!G41)))</f>
        <v/>
      </c>
      <c r="DA47" s="269" t="str">
        <f ca="true">+IF(OFFSET('Sanitation Data'!$G$29,0,10*ROW('Sanitation Data'!G41))="","",OFFSET('Sanitation Data'!$G$29,0,10*ROW('Sanitation Data'!G41)))</f>
        <v/>
      </c>
      <c r="DB47" s="269" t="str">
        <f ca="true">+IF(OFFSET('Sanitation Data'!$G$30,0,10*ROW('Sanitation Data'!G41))="","",OFFSET('Sanitation Data'!$G$30,0,10*ROW('Sanitation Data'!G41)))</f>
        <v/>
      </c>
      <c r="DC47" s="269" t="str">
        <f ca="true">+IF(OFFSET('Sanitation Data'!$G$31,0,10*ROW('Sanitation Data'!G41))="","",OFFSET('Sanitation Data'!$G$31,0,10*ROW('Sanitation Data'!G41)))</f>
        <v/>
      </c>
      <c r="DD47" s="269" t="str">
        <f ca="true">+IF(OFFSET('Sanitation Data'!$G$32,0,10*ROW('Sanitation Data'!G41))="","",OFFSET('Sanitation Data'!$G$32,0,10*ROW('Sanitation Data'!G41)))</f>
        <v/>
      </c>
      <c r="DE47" s="269" t="str">
        <f ca="true">+IF(OFFSET('Sanitation Data'!$H$28,0,10*ROW('Sanitation Data'!H41))="","",OFFSET('Sanitation Data'!$H$28,0,10*ROW('Sanitation Data'!H41)))</f>
        <v/>
      </c>
      <c r="DF47" s="269" t="str">
        <f ca="true">+IF(OFFSET('Sanitation Data'!$H$29,0,10*ROW('Sanitation Data'!H41))="","",OFFSET('Sanitation Data'!$H$29,0,10*ROW('Sanitation Data'!H41)))</f>
        <v/>
      </c>
      <c r="DG47" s="269" t="str">
        <f ca="true">+IF(OFFSET('Sanitation Data'!$H$30,0,10*ROW('Sanitation Data'!H41))="","",OFFSET('Sanitation Data'!$H$30,0,10*ROW('Sanitation Data'!H41)))</f>
        <v/>
      </c>
      <c r="DH47" s="269" t="str">
        <f ca="true">+IF(OFFSET('Sanitation Data'!$H$31,0,10*ROW('Sanitation Data'!H41))="","",OFFSET('Sanitation Data'!$H$31,0,10*ROW('Sanitation Data'!H41)))</f>
        <v/>
      </c>
      <c r="DI47" s="269" t="str">
        <f ca="true">+IF(OFFSET('Sanitation Data'!$H$32,0,10*ROW('Sanitation Data'!H41))="","",OFFSET('Sanitation Data'!$H$32,0,10*ROW('Sanitation Data'!H41)))</f>
        <v/>
      </c>
      <c r="DJ47" s="269" t="str">
        <f ca="true">+IF(OFFSET('Sanitation Data'!$I$28,0,10*ROW('Sanitation Data'!I41))="","",OFFSET('Sanitation Data'!$I$28,0,10*ROW('Sanitation Data'!I41)))</f>
        <v/>
      </c>
      <c r="DK47" s="269" t="str">
        <f ca="true">+IF(OFFSET('Sanitation Data'!$I$29,0,10*ROW('Sanitation Data'!I41))="","",OFFSET('Sanitation Data'!$I$29,0,10*ROW('Sanitation Data'!I41)))</f>
        <v/>
      </c>
      <c r="DL47" s="269" t="str">
        <f ca="true">+IF(OFFSET('Sanitation Data'!$I$30,0,10*ROW('Sanitation Data'!I41))="","",OFFSET('Sanitation Data'!$I$30,0,10*ROW('Sanitation Data'!I41)))</f>
        <v/>
      </c>
      <c r="DM47" s="269" t="str">
        <f ca="true">+IF(OFFSET('Sanitation Data'!$I$31,0,10*ROW('Sanitation Data'!I41))="","",OFFSET('Sanitation Data'!$I$31,0,10*ROW('Sanitation Data'!I41)))</f>
        <v/>
      </c>
      <c r="DN47" s="269" t="str">
        <f ca="true">+IF(OFFSET('Sanitation Data'!$I$32,0,10*ROW('Sanitation Data'!I41))="","",OFFSET('Sanitation Data'!$I$32,0,10*ROW('Sanitation Data'!I41)))</f>
        <v/>
      </c>
      <c r="DO47" s="269" t="str">
        <f ca="true">+IF(OFFSET('Hygiene Data'!$D$11,0,10*ROW('Hygiene Data'!D41))="","",OFFSET('Hygiene Data'!$D$11,0,10*ROW('Hygiene Data'!D41)))</f>
        <v/>
      </c>
      <c r="DP47" s="269" t="str">
        <f ca="true">+IF(OFFSET('Hygiene Data'!$D$12,0,10*ROW('Hygiene Data'!D41))="","",OFFSET('Hygiene Data'!$D$12,0,10*ROW('Hygiene Data'!D41)))</f>
        <v/>
      </c>
      <c r="DQ47" s="269" t="str">
        <f ca="true">+IF(OFFSET('Hygiene Data'!$D$13,0,10*ROW('Hygiene Data'!D41))="","",OFFSET('Hygiene Data'!$D$13,0,10*ROW('Hygiene Data'!D41)))</f>
        <v/>
      </c>
      <c r="DR47" s="269" t="str">
        <f ca="true">+IF(OFFSET('Hygiene Data'!$E$11,0,10*ROW('Hygiene Data'!E41))="","",OFFSET('Hygiene Data'!$E$11,0,10*ROW('Hygiene Data'!E41)))</f>
        <v/>
      </c>
      <c r="DS47" s="269" t="str">
        <f ca="true">+IF(OFFSET('Hygiene Data'!$E$12,0,10*ROW('Hygiene Data'!E41))="","",OFFSET('Hygiene Data'!$E$12,0,10*ROW('Hygiene Data'!E41)))</f>
        <v/>
      </c>
      <c r="DT47" s="269" t="str">
        <f ca="true">+IF(OFFSET('Hygiene Data'!$E$13,0,10*ROW('Hygiene Data'!E41))="","",OFFSET('Hygiene Data'!$E$13,0,10*ROW('Hygiene Data'!E41)))</f>
        <v/>
      </c>
      <c r="DU47" s="269" t="str">
        <f ca="true">+IF(OFFSET('Hygiene Data'!$F$11,0,10*ROW('Hygiene Data'!F41))="","",OFFSET('Hygiene Data'!$F$11,0,10*ROW('Hygiene Data'!F41)))</f>
        <v/>
      </c>
      <c r="DV47" s="269" t="str">
        <f ca="true">+IF(OFFSET('Hygiene Data'!$F$12,0,10*ROW('Hygiene Data'!F41))="","",OFFSET('Hygiene Data'!$F$12,0,10*ROW('Hygiene Data'!F41)))</f>
        <v/>
      </c>
      <c r="DW47" s="269" t="str">
        <f ca="true">+IF(OFFSET('Hygiene Data'!$F$13,0,10*ROW('Hygiene Data'!F41))="","",OFFSET('Hygiene Data'!$F$13,0,10*ROW('Hygiene Data'!F41)))</f>
        <v/>
      </c>
      <c r="DX47" s="269" t="str">
        <f ca="true">+IF(OFFSET('Hygiene Data'!$G$11,0,10*ROW('Hygiene Data'!G41))="","",OFFSET('Hygiene Data'!$G$11,0,10*ROW('Hygiene Data'!G41)))</f>
        <v/>
      </c>
      <c r="DY47" s="269" t="str">
        <f ca="true">+IF(OFFSET('Hygiene Data'!$G$12,0,10*ROW('Hygiene Data'!G41))="","",OFFSET('Hygiene Data'!$G$12,0,10*ROW('Hygiene Data'!G41)))</f>
        <v/>
      </c>
      <c r="DZ47" s="269" t="str">
        <f ca="true">+IF(OFFSET('Hygiene Data'!$G$13,0,10*ROW('Hygiene Data'!G41))="","",OFFSET('Hygiene Data'!$G$13,0,10*ROW('Hygiene Data'!G41)))</f>
        <v/>
      </c>
      <c r="EA47" s="269" t="str">
        <f ca="true">+IF(OFFSET('Hygiene Data'!$H$11,0,10*ROW('Hygiene Data'!H41))="","",OFFSET('Hygiene Data'!$H$11,0,10*ROW('Hygiene Data'!H41)))</f>
        <v/>
      </c>
      <c r="EB47" s="269" t="str">
        <f ca="true">+IF(OFFSET('Hygiene Data'!$H$12,0,10*ROW('Hygiene Data'!H41))="","",OFFSET('Hygiene Data'!$H$12,0,10*ROW('Hygiene Data'!H41)))</f>
        <v/>
      </c>
      <c r="EC47" s="269" t="str">
        <f ca="true">+IF(OFFSET('Hygiene Data'!$H$13,0,10*ROW('Hygiene Data'!H41))="","",OFFSET('Hygiene Data'!$H$13,0,10*ROW('Hygiene Data'!H41)))</f>
        <v/>
      </c>
      <c r="ED47" s="269" t="str">
        <f ca="true">+IF(OFFSET('Hygiene Data'!$I$11,0,10*ROW('Hygiene Data'!I41))="","",OFFSET('Hygiene Data'!$I$11,0,10*ROW('Hygiene Data'!I41)))</f>
        <v/>
      </c>
      <c r="EE47" s="269" t="str">
        <f ca="true">+IF(OFFSET('Hygiene Data'!$I$12,0,10*ROW('Hygiene Data'!I41))="","",OFFSET('Hygiene Data'!$I$12,0,10*ROW('Hygiene Data'!I41)))</f>
        <v/>
      </c>
      <c r="EF47" s="269"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25" t="str">
        <f t="shared" ca="true" si="0"/>
        <v/>
      </c>
      <c r="D48" s="82"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2"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2"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2"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2"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2"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2"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2"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2"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2"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2"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2"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2"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2"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2"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2"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2"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2"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3"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3"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3"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3"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3"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3"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3"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3"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3"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3"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3"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3"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3"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3"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3"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3"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3"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3"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3"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3"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3"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3"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3"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3"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3"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3"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3"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3"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3"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3"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4"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4"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4"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4"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4"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4"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4"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4"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4"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4"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4"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4"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4"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4"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4"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4"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4"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4"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9"/>
      <c r="BS48" s="269" t="str">
        <f ca="true">+IF(OFFSET('Water Data'!$D$27,0,10*ROW('Water Data'!D42))="","",OFFSET('Water Data'!$D$27,0,10*ROW('Water Data'!D42)))</f>
        <v/>
      </c>
      <c r="BT48" s="269" t="str">
        <f ca="true">+IF(OFFSET('Water Data'!$D$28,0,10*ROW('Water Data'!D42))="","",OFFSET('Water Data'!$D$28,0,10*ROW('Water Data'!D42)))</f>
        <v/>
      </c>
      <c r="BU48" s="269" t="str">
        <f ca="true">+IF(OFFSET('Water Data'!$D$29,0,10*ROW('Water Data'!D42))="","",OFFSET('Water Data'!$D$29,0,10*ROW('Water Data'!D42)))</f>
        <v/>
      </c>
      <c r="BV48" s="269" t="str">
        <f ca="true">+IF(OFFSET('Water Data'!$E$27,0,10*ROW('Water Data'!E42))="","",OFFSET('Water Data'!$E$27,0,10*ROW('Water Data'!E42)))</f>
        <v/>
      </c>
      <c r="BW48" s="269" t="str">
        <f ca="true">+IF(OFFSET('Water Data'!$E$28,0,10*ROW('Water Data'!E42))="","",OFFSET('Water Data'!$E$28,0,10*ROW('Water Data'!E42)))</f>
        <v/>
      </c>
      <c r="BX48" s="269" t="str">
        <f ca="true">+IF(OFFSET('Water Data'!$E$29,0,10*ROW('Water Data'!E42))="","",OFFSET('Water Data'!$E$29,0,10*ROW('Water Data'!E42)))</f>
        <v/>
      </c>
      <c r="BY48" s="269" t="str">
        <f ca="true">+IF(OFFSET('Water Data'!$F$27,0,10*ROW('Water Data'!F42))="","",OFFSET('Water Data'!$F$27,0,10*ROW('Water Data'!F42)))</f>
        <v/>
      </c>
      <c r="BZ48" s="269" t="str">
        <f ca="true">+IF(OFFSET('Water Data'!$F$28,0,10*ROW('Water Data'!F42))="","",OFFSET('Water Data'!$F$28,0,10*ROW('Water Data'!F42)))</f>
        <v/>
      </c>
      <c r="CA48" s="269" t="str">
        <f ca="true">+IF(OFFSET('Water Data'!$F$29,0,10*ROW('Water Data'!F42))="","",OFFSET('Water Data'!$F$29,0,10*ROW('Water Data'!F42)))</f>
        <v/>
      </c>
      <c r="CB48" s="269" t="str">
        <f ca="true">+IF(OFFSET('Water Data'!$G$27,0,10*ROW('Water Data'!G42))="","",OFFSET('Water Data'!$G$27,0,10*ROW('Water Data'!G42)))</f>
        <v/>
      </c>
      <c r="CC48" s="269" t="str">
        <f ca="true">+IF(OFFSET('Water Data'!$G$28,0,10*ROW('Water Data'!G42))="","",OFFSET('Water Data'!$G$28,0,10*ROW('Water Data'!G42)))</f>
        <v/>
      </c>
      <c r="CD48" s="269" t="str">
        <f ca="true">+IF(OFFSET('Water Data'!$G$29,0,10*ROW('Water Data'!G42))="","",OFFSET('Water Data'!$G$29,0,10*ROW('Water Data'!G42)))</f>
        <v/>
      </c>
      <c r="CE48" s="269" t="str">
        <f ca="true">+IF(OFFSET('Water Data'!$H$27,0,10*ROW('Water Data'!H42))="","",OFFSET('Water Data'!$H$27,0,10*ROW('Water Data'!H42)))</f>
        <v/>
      </c>
      <c r="CF48" s="269" t="str">
        <f ca="true">+IF(OFFSET('Water Data'!$H$28,0,10*ROW('Water Data'!H42))="","",OFFSET('Water Data'!$H$28,0,10*ROW('Water Data'!H42)))</f>
        <v/>
      </c>
      <c r="CG48" s="269" t="str">
        <f ca="true">+IF(OFFSET('Water Data'!$H$29,0,10*ROW('Water Data'!H42))="","",OFFSET('Water Data'!$H$29,0,10*ROW('Water Data'!H42)))</f>
        <v/>
      </c>
      <c r="CH48" s="269" t="str">
        <f ca="true">+IF(OFFSET('Water Data'!$I$27,0,10*ROW('Water Data'!I42))="","",OFFSET('Water Data'!$I$27,0,10*ROW('Water Data'!I42)))</f>
        <v/>
      </c>
      <c r="CI48" s="269" t="str">
        <f ca="true">+IF(OFFSET('Water Data'!$I$28,0,10*ROW('Water Data'!I42))="","",OFFSET('Water Data'!$I$28,0,10*ROW('Water Data'!I42)))</f>
        <v/>
      </c>
      <c r="CJ48" s="269" t="str">
        <f ca="true">+IF(OFFSET('Water Data'!$I$29,0,10*ROW('Water Data'!I42))="","",OFFSET('Water Data'!$I$29,0,10*ROW('Water Data'!I42)))</f>
        <v/>
      </c>
      <c r="CK48" s="269" t="str">
        <f ca="true">+IF(OFFSET('Sanitation Data'!$D$28,0,10*ROW('Sanitation Data'!D42))="","",OFFSET('Sanitation Data'!$D$28,0,10*ROW('Sanitation Data'!D42)))</f>
        <v/>
      </c>
      <c r="CL48" s="269" t="str">
        <f ca="true">+IF(OFFSET('Sanitation Data'!$D$29,0,10*ROW('Sanitation Data'!D42))="","",OFFSET('Sanitation Data'!$D$29,0,10*ROW('Sanitation Data'!D42)))</f>
        <v/>
      </c>
      <c r="CM48" s="269" t="str">
        <f ca="true">+IF(OFFSET('Sanitation Data'!$D$30,0,10*ROW('Sanitation Data'!D42))="","",OFFSET('Sanitation Data'!$D$30,0,10*ROW('Sanitation Data'!D42)))</f>
        <v/>
      </c>
      <c r="CN48" s="269" t="str">
        <f ca="true">+IF(OFFSET('Sanitation Data'!$D$31,0,10*ROW('Sanitation Data'!D42))="","",OFFSET('Sanitation Data'!$D$31,0,10*ROW('Sanitation Data'!D42)))</f>
        <v/>
      </c>
      <c r="CO48" s="269" t="str">
        <f ca="true">+IF(OFFSET('Sanitation Data'!$D$32,0,10*ROW('Sanitation Data'!D42))="","",OFFSET('Sanitation Data'!$D$32,0,10*ROW('Sanitation Data'!D42)))</f>
        <v/>
      </c>
      <c r="CP48" s="269" t="str">
        <f ca="true">+IF(OFFSET('Sanitation Data'!$E$28,0,10*ROW('Sanitation Data'!E42))="","",OFFSET('Sanitation Data'!$E$28,0,10*ROW('Sanitation Data'!E42)))</f>
        <v/>
      </c>
      <c r="CQ48" s="269" t="str">
        <f ca="true">+IF(OFFSET('Sanitation Data'!$E$29,0,10*ROW('Sanitation Data'!E42))="","",OFFSET('Sanitation Data'!$E$29,0,10*ROW('Sanitation Data'!E42)))</f>
        <v/>
      </c>
      <c r="CR48" s="269" t="str">
        <f ca="true">+IF(OFFSET('Sanitation Data'!$E$30,0,10*ROW('Sanitation Data'!E42))="","",OFFSET('Sanitation Data'!$E$30,0,10*ROW('Sanitation Data'!E42)))</f>
        <v/>
      </c>
      <c r="CS48" s="269" t="str">
        <f ca="true">+IF(OFFSET('Sanitation Data'!$E$31,0,10*ROW('Sanitation Data'!E42))="","",OFFSET('Sanitation Data'!$E$31,0,10*ROW('Sanitation Data'!E42)))</f>
        <v/>
      </c>
      <c r="CT48" s="269" t="str">
        <f ca="true">+IF(OFFSET('Sanitation Data'!$E$32,0,10*ROW('Sanitation Data'!E42))="","",OFFSET('Sanitation Data'!$E$32,0,10*ROW('Sanitation Data'!E42)))</f>
        <v/>
      </c>
      <c r="CU48" s="269" t="str">
        <f ca="true">+IF(OFFSET('Sanitation Data'!$F$28,0,10*ROW('Sanitation Data'!F42))="","",OFFSET('Sanitation Data'!$F$28,0,10*ROW('Sanitation Data'!F42)))</f>
        <v/>
      </c>
      <c r="CV48" s="269" t="str">
        <f ca="true">+IF(OFFSET('Sanitation Data'!$F$29,0,10*ROW('Sanitation Data'!F42))="","",OFFSET('Sanitation Data'!$F$29,0,10*ROW('Sanitation Data'!F42)))</f>
        <v/>
      </c>
      <c r="CW48" s="269" t="str">
        <f ca="true">+IF(OFFSET('Sanitation Data'!$F$30,0,10*ROW('Sanitation Data'!F42))="","",OFFSET('Sanitation Data'!$F$30,0,10*ROW('Sanitation Data'!F42)))</f>
        <v/>
      </c>
      <c r="CX48" s="269" t="str">
        <f ca="true">+IF(OFFSET('Sanitation Data'!$F$31,0,10*ROW('Sanitation Data'!F42))="","",OFFSET('Sanitation Data'!$F$31,0,10*ROW('Sanitation Data'!F42)))</f>
        <v/>
      </c>
      <c r="CY48" s="269" t="str">
        <f ca="true">+IF(OFFSET('Sanitation Data'!$F$32,0,10*ROW('Sanitation Data'!F42))="","",OFFSET('Sanitation Data'!$F$32,0,10*ROW('Sanitation Data'!F42)))</f>
        <v/>
      </c>
      <c r="CZ48" s="269" t="str">
        <f ca="true">+IF(OFFSET('Sanitation Data'!$G$28,0,10*ROW('Sanitation Data'!G42))="","",OFFSET('Sanitation Data'!$G$28,0,10*ROW('Sanitation Data'!G42)))</f>
        <v/>
      </c>
      <c r="DA48" s="269" t="str">
        <f ca="true">+IF(OFFSET('Sanitation Data'!$G$29,0,10*ROW('Sanitation Data'!G42))="","",OFFSET('Sanitation Data'!$G$29,0,10*ROW('Sanitation Data'!G42)))</f>
        <v/>
      </c>
      <c r="DB48" s="269" t="str">
        <f ca="true">+IF(OFFSET('Sanitation Data'!$G$30,0,10*ROW('Sanitation Data'!G42))="","",OFFSET('Sanitation Data'!$G$30,0,10*ROW('Sanitation Data'!G42)))</f>
        <v/>
      </c>
      <c r="DC48" s="269" t="str">
        <f ca="true">+IF(OFFSET('Sanitation Data'!$G$31,0,10*ROW('Sanitation Data'!G42))="","",OFFSET('Sanitation Data'!$G$31,0,10*ROW('Sanitation Data'!G42)))</f>
        <v/>
      </c>
      <c r="DD48" s="269" t="str">
        <f ca="true">+IF(OFFSET('Sanitation Data'!$G$32,0,10*ROW('Sanitation Data'!G42))="","",OFFSET('Sanitation Data'!$G$32,0,10*ROW('Sanitation Data'!G42)))</f>
        <v/>
      </c>
      <c r="DE48" s="269" t="str">
        <f ca="true">+IF(OFFSET('Sanitation Data'!$H$28,0,10*ROW('Sanitation Data'!H42))="","",OFFSET('Sanitation Data'!$H$28,0,10*ROW('Sanitation Data'!H42)))</f>
        <v/>
      </c>
      <c r="DF48" s="269" t="str">
        <f ca="true">+IF(OFFSET('Sanitation Data'!$H$29,0,10*ROW('Sanitation Data'!H42))="","",OFFSET('Sanitation Data'!$H$29,0,10*ROW('Sanitation Data'!H42)))</f>
        <v/>
      </c>
      <c r="DG48" s="269" t="str">
        <f ca="true">+IF(OFFSET('Sanitation Data'!$H$30,0,10*ROW('Sanitation Data'!H42))="","",OFFSET('Sanitation Data'!$H$30,0,10*ROW('Sanitation Data'!H42)))</f>
        <v/>
      </c>
      <c r="DH48" s="269" t="str">
        <f ca="true">+IF(OFFSET('Sanitation Data'!$H$31,0,10*ROW('Sanitation Data'!H42))="","",OFFSET('Sanitation Data'!$H$31,0,10*ROW('Sanitation Data'!H42)))</f>
        <v/>
      </c>
      <c r="DI48" s="269" t="str">
        <f ca="true">+IF(OFFSET('Sanitation Data'!$H$32,0,10*ROW('Sanitation Data'!H42))="","",OFFSET('Sanitation Data'!$H$32,0,10*ROW('Sanitation Data'!H42)))</f>
        <v/>
      </c>
      <c r="DJ48" s="269" t="str">
        <f ca="true">+IF(OFFSET('Sanitation Data'!$I$28,0,10*ROW('Sanitation Data'!I42))="","",OFFSET('Sanitation Data'!$I$28,0,10*ROW('Sanitation Data'!I42)))</f>
        <v/>
      </c>
      <c r="DK48" s="269" t="str">
        <f ca="true">+IF(OFFSET('Sanitation Data'!$I$29,0,10*ROW('Sanitation Data'!I42))="","",OFFSET('Sanitation Data'!$I$29,0,10*ROW('Sanitation Data'!I42)))</f>
        <v/>
      </c>
      <c r="DL48" s="269" t="str">
        <f ca="true">+IF(OFFSET('Sanitation Data'!$I$30,0,10*ROW('Sanitation Data'!I42))="","",OFFSET('Sanitation Data'!$I$30,0,10*ROW('Sanitation Data'!I42)))</f>
        <v/>
      </c>
      <c r="DM48" s="269" t="str">
        <f ca="true">+IF(OFFSET('Sanitation Data'!$I$31,0,10*ROW('Sanitation Data'!I42))="","",OFFSET('Sanitation Data'!$I$31,0,10*ROW('Sanitation Data'!I42)))</f>
        <v/>
      </c>
      <c r="DN48" s="269" t="str">
        <f ca="true">+IF(OFFSET('Sanitation Data'!$I$32,0,10*ROW('Sanitation Data'!I42))="","",OFFSET('Sanitation Data'!$I$32,0,10*ROW('Sanitation Data'!I42)))</f>
        <v/>
      </c>
      <c r="DO48" s="269" t="str">
        <f ca="true">+IF(OFFSET('Hygiene Data'!$D$11,0,10*ROW('Hygiene Data'!D42))="","",OFFSET('Hygiene Data'!$D$11,0,10*ROW('Hygiene Data'!D42)))</f>
        <v/>
      </c>
      <c r="DP48" s="269" t="str">
        <f ca="true">+IF(OFFSET('Hygiene Data'!$D$12,0,10*ROW('Hygiene Data'!D42))="","",OFFSET('Hygiene Data'!$D$12,0,10*ROW('Hygiene Data'!D42)))</f>
        <v/>
      </c>
      <c r="DQ48" s="269" t="str">
        <f ca="true">+IF(OFFSET('Hygiene Data'!$D$13,0,10*ROW('Hygiene Data'!D42))="","",OFFSET('Hygiene Data'!$D$13,0,10*ROW('Hygiene Data'!D42)))</f>
        <v/>
      </c>
      <c r="DR48" s="269" t="str">
        <f ca="true">+IF(OFFSET('Hygiene Data'!$E$11,0,10*ROW('Hygiene Data'!E42))="","",OFFSET('Hygiene Data'!$E$11,0,10*ROW('Hygiene Data'!E42)))</f>
        <v/>
      </c>
      <c r="DS48" s="269" t="str">
        <f ca="true">+IF(OFFSET('Hygiene Data'!$E$12,0,10*ROW('Hygiene Data'!E42))="","",OFFSET('Hygiene Data'!$E$12,0,10*ROW('Hygiene Data'!E42)))</f>
        <v/>
      </c>
      <c r="DT48" s="269" t="str">
        <f ca="true">+IF(OFFSET('Hygiene Data'!$E$13,0,10*ROW('Hygiene Data'!E42))="","",OFFSET('Hygiene Data'!$E$13,0,10*ROW('Hygiene Data'!E42)))</f>
        <v/>
      </c>
      <c r="DU48" s="269" t="str">
        <f ca="true">+IF(OFFSET('Hygiene Data'!$F$11,0,10*ROW('Hygiene Data'!F42))="","",OFFSET('Hygiene Data'!$F$11,0,10*ROW('Hygiene Data'!F42)))</f>
        <v/>
      </c>
      <c r="DV48" s="269" t="str">
        <f ca="true">+IF(OFFSET('Hygiene Data'!$F$12,0,10*ROW('Hygiene Data'!F42))="","",OFFSET('Hygiene Data'!$F$12,0,10*ROW('Hygiene Data'!F42)))</f>
        <v/>
      </c>
      <c r="DW48" s="269" t="str">
        <f ca="true">+IF(OFFSET('Hygiene Data'!$F$13,0,10*ROW('Hygiene Data'!F42))="","",OFFSET('Hygiene Data'!$F$13,0,10*ROW('Hygiene Data'!F42)))</f>
        <v/>
      </c>
      <c r="DX48" s="269" t="str">
        <f ca="true">+IF(OFFSET('Hygiene Data'!$G$11,0,10*ROW('Hygiene Data'!G42))="","",OFFSET('Hygiene Data'!$G$11,0,10*ROW('Hygiene Data'!G42)))</f>
        <v/>
      </c>
      <c r="DY48" s="269" t="str">
        <f ca="true">+IF(OFFSET('Hygiene Data'!$G$12,0,10*ROW('Hygiene Data'!G42))="","",OFFSET('Hygiene Data'!$G$12,0,10*ROW('Hygiene Data'!G42)))</f>
        <v/>
      </c>
      <c r="DZ48" s="269" t="str">
        <f ca="true">+IF(OFFSET('Hygiene Data'!$G$13,0,10*ROW('Hygiene Data'!G42))="","",OFFSET('Hygiene Data'!$G$13,0,10*ROW('Hygiene Data'!G42)))</f>
        <v/>
      </c>
      <c r="EA48" s="269" t="str">
        <f ca="true">+IF(OFFSET('Hygiene Data'!$H$11,0,10*ROW('Hygiene Data'!H42))="","",OFFSET('Hygiene Data'!$H$11,0,10*ROW('Hygiene Data'!H42)))</f>
        <v/>
      </c>
      <c r="EB48" s="269" t="str">
        <f ca="true">+IF(OFFSET('Hygiene Data'!$H$12,0,10*ROW('Hygiene Data'!H42))="","",OFFSET('Hygiene Data'!$H$12,0,10*ROW('Hygiene Data'!H42)))</f>
        <v/>
      </c>
      <c r="EC48" s="269" t="str">
        <f ca="true">+IF(OFFSET('Hygiene Data'!$H$13,0,10*ROW('Hygiene Data'!H42))="","",OFFSET('Hygiene Data'!$H$13,0,10*ROW('Hygiene Data'!H42)))</f>
        <v/>
      </c>
      <c r="ED48" s="269" t="str">
        <f ca="true">+IF(OFFSET('Hygiene Data'!$I$11,0,10*ROW('Hygiene Data'!I42))="","",OFFSET('Hygiene Data'!$I$11,0,10*ROW('Hygiene Data'!I42)))</f>
        <v/>
      </c>
      <c r="EE48" s="269" t="str">
        <f ca="true">+IF(OFFSET('Hygiene Data'!$I$12,0,10*ROW('Hygiene Data'!I42))="","",OFFSET('Hygiene Data'!$I$12,0,10*ROW('Hygiene Data'!I42)))</f>
        <v/>
      </c>
      <c r="EF48" s="269"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25" t="str">
        <f t="shared" ca="true" si="0"/>
        <v/>
      </c>
      <c r="D49" s="82"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2"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2"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2"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2"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2"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2"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2"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2"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2"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2"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2"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2"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2"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2"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2"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2"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2"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3"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3"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3"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3"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3"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3"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3"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3"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3"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3"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3"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3"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3"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3"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3"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3"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3"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3"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3"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3"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3"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3"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3"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3"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3"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3"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3"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3"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3"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3"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4"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4"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4"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4"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4"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4"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4"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4"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4"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4"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4"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4"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4"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4"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4"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4"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4"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4"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9"/>
      <c r="BS49" s="269" t="str">
        <f ca="true">+IF(OFFSET('Water Data'!$D$27,0,10*ROW('Water Data'!D43))="","",OFFSET('Water Data'!$D$27,0,10*ROW('Water Data'!D43)))</f>
        <v/>
      </c>
      <c r="BT49" s="269" t="str">
        <f ca="true">+IF(OFFSET('Water Data'!$D$28,0,10*ROW('Water Data'!D43))="","",OFFSET('Water Data'!$D$28,0,10*ROW('Water Data'!D43)))</f>
        <v/>
      </c>
      <c r="BU49" s="269" t="str">
        <f ca="true">+IF(OFFSET('Water Data'!$D$29,0,10*ROW('Water Data'!D43))="","",OFFSET('Water Data'!$D$29,0,10*ROW('Water Data'!D43)))</f>
        <v/>
      </c>
      <c r="BV49" s="269" t="str">
        <f ca="true">+IF(OFFSET('Water Data'!$E$27,0,10*ROW('Water Data'!E43))="","",OFFSET('Water Data'!$E$27,0,10*ROW('Water Data'!E43)))</f>
        <v/>
      </c>
      <c r="BW49" s="269" t="str">
        <f ca="true">+IF(OFFSET('Water Data'!$E$28,0,10*ROW('Water Data'!E43))="","",OFFSET('Water Data'!$E$28,0,10*ROW('Water Data'!E43)))</f>
        <v/>
      </c>
      <c r="BX49" s="269" t="str">
        <f ca="true">+IF(OFFSET('Water Data'!$E$29,0,10*ROW('Water Data'!E43))="","",OFFSET('Water Data'!$E$29,0,10*ROW('Water Data'!E43)))</f>
        <v/>
      </c>
      <c r="BY49" s="269" t="str">
        <f ca="true">+IF(OFFSET('Water Data'!$F$27,0,10*ROW('Water Data'!F43))="","",OFFSET('Water Data'!$F$27,0,10*ROW('Water Data'!F43)))</f>
        <v/>
      </c>
      <c r="BZ49" s="269" t="str">
        <f ca="true">+IF(OFFSET('Water Data'!$F$28,0,10*ROW('Water Data'!F43))="","",OFFSET('Water Data'!$F$28,0,10*ROW('Water Data'!F43)))</f>
        <v/>
      </c>
      <c r="CA49" s="269" t="str">
        <f ca="true">+IF(OFFSET('Water Data'!$F$29,0,10*ROW('Water Data'!F43))="","",OFFSET('Water Data'!$F$29,0,10*ROW('Water Data'!F43)))</f>
        <v/>
      </c>
      <c r="CB49" s="269" t="str">
        <f ca="true">+IF(OFFSET('Water Data'!$G$27,0,10*ROW('Water Data'!G43))="","",OFFSET('Water Data'!$G$27,0,10*ROW('Water Data'!G43)))</f>
        <v/>
      </c>
      <c r="CC49" s="269" t="str">
        <f ca="true">+IF(OFFSET('Water Data'!$G$28,0,10*ROW('Water Data'!G43))="","",OFFSET('Water Data'!$G$28,0,10*ROW('Water Data'!G43)))</f>
        <v/>
      </c>
      <c r="CD49" s="269" t="str">
        <f ca="true">+IF(OFFSET('Water Data'!$G$29,0,10*ROW('Water Data'!G43))="","",OFFSET('Water Data'!$G$29,0,10*ROW('Water Data'!G43)))</f>
        <v/>
      </c>
      <c r="CE49" s="269" t="str">
        <f ca="true">+IF(OFFSET('Water Data'!$H$27,0,10*ROW('Water Data'!H43))="","",OFFSET('Water Data'!$H$27,0,10*ROW('Water Data'!H43)))</f>
        <v/>
      </c>
      <c r="CF49" s="269" t="str">
        <f ca="true">+IF(OFFSET('Water Data'!$H$28,0,10*ROW('Water Data'!H43))="","",OFFSET('Water Data'!$H$28,0,10*ROW('Water Data'!H43)))</f>
        <v/>
      </c>
      <c r="CG49" s="269" t="str">
        <f ca="true">+IF(OFFSET('Water Data'!$H$29,0,10*ROW('Water Data'!H43))="","",OFFSET('Water Data'!$H$29,0,10*ROW('Water Data'!H43)))</f>
        <v/>
      </c>
      <c r="CH49" s="269" t="str">
        <f ca="true">+IF(OFFSET('Water Data'!$I$27,0,10*ROW('Water Data'!I43))="","",OFFSET('Water Data'!$I$27,0,10*ROW('Water Data'!I43)))</f>
        <v/>
      </c>
      <c r="CI49" s="269" t="str">
        <f ca="true">+IF(OFFSET('Water Data'!$I$28,0,10*ROW('Water Data'!I43))="","",OFFSET('Water Data'!$I$28,0,10*ROW('Water Data'!I43)))</f>
        <v/>
      </c>
      <c r="CJ49" s="269" t="str">
        <f ca="true">+IF(OFFSET('Water Data'!$I$29,0,10*ROW('Water Data'!I43))="","",OFFSET('Water Data'!$I$29,0,10*ROW('Water Data'!I43)))</f>
        <v/>
      </c>
      <c r="CK49" s="269" t="str">
        <f ca="true">+IF(OFFSET('Sanitation Data'!$D$28,0,10*ROW('Sanitation Data'!D43))="","",OFFSET('Sanitation Data'!$D$28,0,10*ROW('Sanitation Data'!D43)))</f>
        <v/>
      </c>
      <c r="CL49" s="269" t="str">
        <f ca="true">+IF(OFFSET('Sanitation Data'!$D$29,0,10*ROW('Sanitation Data'!D43))="","",OFFSET('Sanitation Data'!$D$29,0,10*ROW('Sanitation Data'!D43)))</f>
        <v/>
      </c>
      <c r="CM49" s="269" t="str">
        <f ca="true">+IF(OFFSET('Sanitation Data'!$D$30,0,10*ROW('Sanitation Data'!D43))="","",OFFSET('Sanitation Data'!$D$30,0,10*ROW('Sanitation Data'!D43)))</f>
        <v/>
      </c>
      <c r="CN49" s="269" t="str">
        <f ca="true">+IF(OFFSET('Sanitation Data'!$D$31,0,10*ROW('Sanitation Data'!D43))="","",OFFSET('Sanitation Data'!$D$31,0,10*ROW('Sanitation Data'!D43)))</f>
        <v/>
      </c>
      <c r="CO49" s="269" t="str">
        <f ca="true">+IF(OFFSET('Sanitation Data'!$D$32,0,10*ROW('Sanitation Data'!D43))="","",OFFSET('Sanitation Data'!$D$32,0,10*ROW('Sanitation Data'!D43)))</f>
        <v/>
      </c>
      <c r="CP49" s="269" t="str">
        <f ca="true">+IF(OFFSET('Sanitation Data'!$E$28,0,10*ROW('Sanitation Data'!E43))="","",OFFSET('Sanitation Data'!$E$28,0,10*ROW('Sanitation Data'!E43)))</f>
        <v/>
      </c>
      <c r="CQ49" s="269" t="str">
        <f ca="true">+IF(OFFSET('Sanitation Data'!$E$29,0,10*ROW('Sanitation Data'!E43))="","",OFFSET('Sanitation Data'!$E$29,0,10*ROW('Sanitation Data'!E43)))</f>
        <v/>
      </c>
      <c r="CR49" s="269" t="str">
        <f ca="true">+IF(OFFSET('Sanitation Data'!$E$30,0,10*ROW('Sanitation Data'!E43))="","",OFFSET('Sanitation Data'!$E$30,0,10*ROW('Sanitation Data'!E43)))</f>
        <v/>
      </c>
      <c r="CS49" s="269" t="str">
        <f ca="true">+IF(OFFSET('Sanitation Data'!$E$31,0,10*ROW('Sanitation Data'!E43))="","",OFFSET('Sanitation Data'!$E$31,0,10*ROW('Sanitation Data'!E43)))</f>
        <v/>
      </c>
      <c r="CT49" s="269" t="str">
        <f ca="true">+IF(OFFSET('Sanitation Data'!$E$32,0,10*ROW('Sanitation Data'!E43))="","",OFFSET('Sanitation Data'!$E$32,0,10*ROW('Sanitation Data'!E43)))</f>
        <v/>
      </c>
      <c r="CU49" s="269" t="str">
        <f ca="true">+IF(OFFSET('Sanitation Data'!$F$28,0,10*ROW('Sanitation Data'!F43))="","",OFFSET('Sanitation Data'!$F$28,0,10*ROW('Sanitation Data'!F43)))</f>
        <v/>
      </c>
      <c r="CV49" s="269" t="str">
        <f ca="true">+IF(OFFSET('Sanitation Data'!$F$29,0,10*ROW('Sanitation Data'!F43))="","",OFFSET('Sanitation Data'!$F$29,0,10*ROW('Sanitation Data'!F43)))</f>
        <v/>
      </c>
      <c r="CW49" s="269" t="str">
        <f ca="true">+IF(OFFSET('Sanitation Data'!$F$30,0,10*ROW('Sanitation Data'!F43))="","",OFFSET('Sanitation Data'!$F$30,0,10*ROW('Sanitation Data'!F43)))</f>
        <v/>
      </c>
      <c r="CX49" s="269" t="str">
        <f ca="true">+IF(OFFSET('Sanitation Data'!$F$31,0,10*ROW('Sanitation Data'!F43))="","",OFFSET('Sanitation Data'!$F$31,0,10*ROW('Sanitation Data'!F43)))</f>
        <v/>
      </c>
      <c r="CY49" s="269" t="str">
        <f ca="true">+IF(OFFSET('Sanitation Data'!$F$32,0,10*ROW('Sanitation Data'!F43))="","",OFFSET('Sanitation Data'!$F$32,0,10*ROW('Sanitation Data'!F43)))</f>
        <v/>
      </c>
      <c r="CZ49" s="269" t="str">
        <f ca="true">+IF(OFFSET('Sanitation Data'!$G$28,0,10*ROW('Sanitation Data'!G43))="","",OFFSET('Sanitation Data'!$G$28,0,10*ROW('Sanitation Data'!G43)))</f>
        <v/>
      </c>
      <c r="DA49" s="269" t="str">
        <f ca="true">+IF(OFFSET('Sanitation Data'!$G$29,0,10*ROW('Sanitation Data'!G43))="","",OFFSET('Sanitation Data'!$G$29,0,10*ROW('Sanitation Data'!G43)))</f>
        <v/>
      </c>
      <c r="DB49" s="269" t="str">
        <f ca="true">+IF(OFFSET('Sanitation Data'!$G$30,0,10*ROW('Sanitation Data'!G43))="","",OFFSET('Sanitation Data'!$G$30,0,10*ROW('Sanitation Data'!G43)))</f>
        <v/>
      </c>
      <c r="DC49" s="269" t="str">
        <f ca="true">+IF(OFFSET('Sanitation Data'!$G$31,0,10*ROW('Sanitation Data'!G43))="","",OFFSET('Sanitation Data'!$G$31,0,10*ROW('Sanitation Data'!G43)))</f>
        <v/>
      </c>
      <c r="DD49" s="269" t="str">
        <f ca="true">+IF(OFFSET('Sanitation Data'!$G$32,0,10*ROW('Sanitation Data'!G43))="","",OFFSET('Sanitation Data'!$G$32,0,10*ROW('Sanitation Data'!G43)))</f>
        <v/>
      </c>
      <c r="DE49" s="269" t="str">
        <f ca="true">+IF(OFFSET('Sanitation Data'!$H$28,0,10*ROW('Sanitation Data'!H43))="","",OFFSET('Sanitation Data'!$H$28,0,10*ROW('Sanitation Data'!H43)))</f>
        <v/>
      </c>
      <c r="DF49" s="269" t="str">
        <f ca="true">+IF(OFFSET('Sanitation Data'!$H$29,0,10*ROW('Sanitation Data'!H43))="","",OFFSET('Sanitation Data'!$H$29,0,10*ROW('Sanitation Data'!H43)))</f>
        <v/>
      </c>
      <c r="DG49" s="269" t="str">
        <f ca="true">+IF(OFFSET('Sanitation Data'!$H$30,0,10*ROW('Sanitation Data'!H43))="","",OFFSET('Sanitation Data'!$H$30,0,10*ROW('Sanitation Data'!H43)))</f>
        <v/>
      </c>
      <c r="DH49" s="269" t="str">
        <f ca="true">+IF(OFFSET('Sanitation Data'!$H$31,0,10*ROW('Sanitation Data'!H43))="","",OFFSET('Sanitation Data'!$H$31,0,10*ROW('Sanitation Data'!H43)))</f>
        <v/>
      </c>
      <c r="DI49" s="269" t="str">
        <f ca="true">+IF(OFFSET('Sanitation Data'!$H$32,0,10*ROW('Sanitation Data'!H43))="","",OFFSET('Sanitation Data'!$H$32,0,10*ROW('Sanitation Data'!H43)))</f>
        <v/>
      </c>
      <c r="DJ49" s="269" t="str">
        <f ca="true">+IF(OFFSET('Sanitation Data'!$I$28,0,10*ROW('Sanitation Data'!I43))="","",OFFSET('Sanitation Data'!$I$28,0,10*ROW('Sanitation Data'!I43)))</f>
        <v/>
      </c>
      <c r="DK49" s="269" t="str">
        <f ca="true">+IF(OFFSET('Sanitation Data'!$I$29,0,10*ROW('Sanitation Data'!I43))="","",OFFSET('Sanitation Data'!$I$29,0,10*ROW('Sanitation Data'!I43)))</f>
        <v/>
      </c>
      <c r="DL49" s="269" t="str">
        <f ca="true">+IF(OFFSET('Sanitation Data'!$I$30,0,10*ROW('Sanitation Data'!I43))="","",OFFSET('Sanitation Data'!$I$30,0,10*ROW('Sanitation Data'!I43)))</f>
        <v/>
      </c>
      <c r="DM49" s="269" t="str">
        <f ca="true">+IF(OFFSET('Sanitation Data'!$I$31,0,10*ROW('Sanitation Data'!I43))="","",OFFSET('Sanitation Data'!$I$31,0,10*ROW('Sanitation Data'!I43)))</f>
        <v/>
      </c>
      <c r="DN49" s="269" t="str">
        <f ca="true">+IF(OFFSET('Sanitation Data'!$I$32,0,10*ROW('Sanitation Data'!I43))="","",OFFSET('Sanitation Data'!$I$32,0,10*ROW('Sanitation Data'!I43)))</f>
        <v/>
      </c>
      <c r="DO49" s="269" t="str">
        <f ca="true">+IF(OFFSET('Hygiene Data'!$D$11,0,10*ROW('Hygiene Data'!D43))="","",OFFSET('Hygiene Data'!$D$11,0,10*ROW('Hygiene Data'!D43)))</f>
        <v/>
      </c>
      <c r="DP49" s="269" t="str">
        <f ca="true">+IF(OFFSET('Hygiene Data'!$D$12,0,10*ROW('Hygiene Data'!D43))="","",OFFSET('Hygiene Data'!$D$12,0,10*ROW('Hygiene Data'!D43)))</f>
        <v/>
      </c>
      <c r="DQ49" s="269" t="str">
        <f ca="true">+IF(OFFSET('Hygiene Data'!$D$13,0,10*ROW('Hygiene Data'!D43))="","",OFFSET('Hygiene Data'!$D$13,0,10*ROW('Hygiene Data'!D43)))</f>
        <v/>
      </c>
      <c r="DR49" s="269" t="str">
        <f ca="true">+IF(OFFSET('Hygiene Data'!$E$11,0,10*ROW('Hygiene Data'!E43))="","",OFFSET('Hygiene Data'!$E$11,0,10*ROW('Hygiene Data'!E43)))</f>
        <v/>
      </c>
      <c r="DS49" s="269" t="str">
        <f ca="true">+IF(OFFSET('Hygiene Data'!$E$12,0,10*ROW('Hygiene Data'!E43))="","",OFFSET('Hygiene Data'!$E$12,0,10*ROW('Hygiene Data'!E43)))</f>
        <v/>
      </c>
      <c r="DT49" s="269" t="str">
        <f ca="true">+IF(OFFSET('Hygiene Data'!$E$13,0,10*ROW('Hygiene Data'!E43))="","",OFFSET('Hygiene Data'!$E$13,0,10*ROW('Hygiene Data'!E43)))</f>
        <v/>
      </c>
      <c r="DU49" s="269" t="str">
        <f ca="true">+IF(OFFSET('Hygiene Data'!$F$11,0,10*ROW('Hygiene Data'!F43))="","",OFFSET('Hygiene Data'!$F$11,0,10*ROW('Hygiene Data'!F43)))</f>
        <v/>
      </c>
      <c r="DV49" s="269" t="str">
        <f ca="true">+IF(OFFSET('Hygiene Data'!$F$12,0,10*ROW('Hygiene Data'!F43))="","",OFFSET('Hygiene Data'!$F$12,0,10*ROW('Hygiene Data'!F43)))</f>
        <v/>
      </c>
      <c r="DW49" s="269" t="str">
        <f ca="true">+IF(OFFSET('Hygiene Data'!$F$13,0,10*ROW('Hygiene Data'!F43))="","",OFFSET('Hygiene Data'!$F$13,0,10*ROW('Hygiene Data'!F43)))</f>
        <v/>
      </c>
      <c r="DX49" s="269" t="str">
        <f ca="true">+IF(OFFSET('Hygiene Data'!$G$11,0,10*ROW('Hygiene Data'!G43))="","",OFFSET('Hygiene Data'!$G$11,0,10*ROW('Hygiene Data'!G43)))</f>
        <v/>
      </c>
      <c r="DY49" s="269" t="str">
        <f ca="true">+IF(OFFSET('Hygiene Data'!$G$12,0,10*ROW('Hygiene Data'!G43))="","",OFFSET('Hygiene Data'!$G$12,0,10*ROW('Hygiene Data'!G43)))</f>
        <v/>
      </c>
      <c r="DZ49" s="269" t="str">
        <f ca="true">+IF(OFFSET('Hygiene Data'!$G$13,0,10*ROW('Hygiene Data'!G43))="","",OFFSET('Hygiene Data'!$G$13,0,10*ROW('Hygiene Data'!G43)))</f>
        <v/>
      </c>
      <c r="EA49" s="269" t="str">
        <f ca="true">+IF(OFFSET('Hygiene Data'!$H$11,0,10*ROW('Hygiene Data'!H43))="","",OFFSET('Hygiene Data'!$H$11,0,10*ROW('Hygiene Data'!H43)))</f>
        <v/>
      </c>
      <c r="EB49" s="269" t="str">
        <f ca="true">+IF(OFFSET('Hygiene Data'!$H$12,0,10*ROW('Hygiene Data'!H43))="","",OFFSET('Hygiene Data'!$H$12,0,10*ROW('Hygiene Data'!H43)))</f>
        <v/>
      </c>
      <c r="EC49" s="269" t="str">
        <f ca="true">+IF(OFFSET('Hygiene Data'!$H$13,0,10*ROW('Hygiene Data'!H43))="","",OFFSET('Hygiene Data'!$H$13,0,10*ROW('Hygiene Data'!H43)))</f>
        <v/>
      </c>
      <c r="ED49" s="269" t="str">
        <f ca="true">+IF(OFFSET('Hygiene Data'!$I$11,0,10*ROW('Hygiene Data'!I43))="","",OFFSET('Hygiene Data'!$I$11,0,10*ROW('Hygiene Data'!I43)))</f>
        <v/>
      </c>
      <c r="EE49" s="269" t="str">
        <f ca="true">+IF(OFFSET('Hygiene Data'!$I$12,0,10*ROW('Hygiene Data'!I43))="","",OFFSET('Hygiene Data'!$I$12,0,10*ROW('Hygiene Data'!I43)))</f>
        <v/>
      </c>
      <c r="EF49" s="269"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25" t="str">
        <f t="shared" ca="true" si="0"/>
        <v/>
      </c>
      <c r="D50" s="82"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2"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2"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2"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2"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2"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2"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2"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2"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2"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2"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2"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2"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2"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2"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2"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2"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2"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3"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3"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3"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3"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3"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3"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3"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3"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3"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3"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3"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3"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3"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3"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3"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3"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3"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3"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3"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3"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3"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3"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3"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3"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3"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3"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3"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3"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3"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3"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4"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4"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4"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4"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4"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4"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4"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4"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4"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4"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4"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4"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4"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4"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4"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4"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4"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4"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9"/>
      <c r="BS50" s="269" t="str">
        <f ca="true">+IF(OFFSET('Water Data'!$D$27,0,10*ROW('Water Data'!D44))="","",OFFSET('Water Data'!$D$27,0,10*ROW('Water Data'!D44)))</f>
        <v/>
      </c>
      <c r="BT50" s="269" t="str">
        <f ca="true">+IF(OFFSET('Water Data'!$D$28,0,10*ROW('Water Data'!D44))="","",OFFSET('Water Data'!$D$28,0,10*ROW('Water Data'!D44)))</f>
        <v/>
      </c>
      <c r="BU50" s="269" t="str">
        <f ca="true">+IF(OFFSET('Water Data'!$D$29,0,10*ROW('Water Data'!D44))="","",OFFSET('Water Data'!$D$29,0,10*ROW('Water Data'!D44)))</f>
        <v/>
      </c>
      <c r="BV50" s="269" t="str">
        <f ca="true">+IF(OFFSET('Water Data'!$E$27,0,10*ROW('Water Data'!E44))="","",OFFSET('Water Data'!$E$27,0,10*ROW('Water Data'!E44)))</f>
        <v/>
      </c>
      <c r="BW50" s="269" t="str">
        <f ca="true">+IF(OFFSET('Water Data'!$E$28,0,10*ROW('Water Data'!E44))="","",OFFSET('Water Data'!$E$28,0,10*ROW('Water Data'!E44)))</f>
        <v/>
      </c>
      <c r="BX50" s="269" t="str">
        <f ca="true">+IF(OFFSET('Water Data'!$E$29,0,10*ROW('Water Data'!E44))="","",OFFSET('Water Data'!$E$29,0,10*ROW('Water Data'!E44)))</f>
        <v/>
      </c>
      <c r="BY50" s="269" t="str">
        <f ca="true">+IF(OFFSET('Water Data'!$F$27,0,10*ROW('Water Data'!F44))="","",OFFSET('Water Data'!$F$27,0,10*ROW('Water Data'!F44)))</f>
        <v/>
      </c>
      <c r="BZ50" s="269" t="str">
        <f ca="true">+IF(OFFSET('Water Data'!$F$28,0,10*ROW('Water Data'!F44))="","",OFFSET('Water Data'!$F$28,0,10*ROW('Water Data'!F44)))</f>
        <v/>
      </c>
      <c r="CA50" s="269" t="str">
        <f ca="true">+IF(OFFSET('Water Data'!$F$29,0,10*ROW('Water Data'!F44))="","",OFFSET('Water Data'!$F$29,0,10*ROW('Water Data'!F44)))</f>
        <v/>
      </c>
      <c r="CB50" s="269" t="str">
        <f ca="true">+IF(OFFSET('Water Data'!$G$27,0,10*ROW('Water Data'!G44))="","",OFFSET('Water Data'!$G$27,0,10*ROW('Water Data'!G44)))</f>
        <v/>
      </c>
      <c r="CC50" s="269" t="str">
        <f ca="true">+IF(OFFSET('Water Data'!$G$28,0,10*ROW('Water Data'!G44))="","",OFFSET('Water Data'!$G$28,0,10*ROW('Water Data'!G44)))</f>
        <v/>
      </c>
      <c r="CD50" s="269" t="str">
        <f ca="true">+IF(OFFSET('Water Data'!$G$29,0,10*ROW('Water Data'!G44))="","",OFFSET('Water Data'!$G$29,0,10*ROW('Water Data'!G44)))</f>
        <v/>
      </c>
      <c r="CE50" s="269" t="str">
        <f ca="true">+IF(OFFSET('Water Data'!$H$27,0,10*ROW('Water Data'!H44))="","",OFFSET('Water Data'!$H$27,0,10*ROW('Water Data'!H44)))</f>
        <v/>
      </c>
      <c r="CF50" s="269" t="str">
        <f ca="true">+IF(OFFSET('Water Data'!$H$28,0,10*ROW('Water Data'!H44))="","",OFFSET('Water Data'!$H$28,0,10*ROW('Water Data'!H44)))</f>
        <v/>
      </c>
      <c r="CG50" s="269" t="str">
        <f ca="true">+IF(OFFSET('Water Data'!$H$29,0,10*ROW('Water Data'!H44))="","",OFFSET('Water Data'!$H$29,0,10*ROW('Water Data'!H44)))</f>
        <v/>
      </c>
      <c r="CH50" s="269" t="str">
        <f ca="true">+IF(OFFSET('Water Data'!$I$27,0,10*ROW('Water Data'!I44))="","",OFFSET('Water Data'!$I$27,0,10*ROW('Water Data'!I44)))</f>
        <v/>
      </c>
      <c r="CI50" s="269" t="str">
        <f ca="true">+IF(OFFSET('Water Data'!$I$28,0,10*ROW('Water Data'!I44))="","",OFFSET('Water Data'!$I$28,0,10*ROW('Water Data'!I44)))</f>
        <v/>
      </c>
      <c r="CJ50" s="269" t="str">
        <f ca="true">+IF(OFFSET('Water Data'!$I$29,0,10*ROW('Water Data'!I44))="","",OFFSET('Water Data'!$I$29,0,10*ROW('Water Data'!I44)))</f>
        <v/>
      </c>
      <c r="CK50" s="269" t="str">
        <f ca="true">+IF(OFFSET('Sanitation Data'!$D$28,0,10*ROW('Sanitation Data'!D44))="","",OFFSET('Sanitation Data'!$D$28,0,10*ROW('Sanitation Data'!D44)))</f>
        <v/>
      </c>
      <c r="CL50" s="269" t="str">
        <f ca="true">+IF(OFFSET('Sanitation Data'!$D$29,0,10*ROW('Sanitation Data'!D44))="","",OFFSET('Sanitation Data'!$D$29,0,10*ROW('Sanitation Data'!D44)))</f>
        <v/>
      </c>
      <c r="CM50" s="269" t="str">
        <f ca="true">+IF(OFFSET('Sanitation Data'!$D$30,0,10*ROW('Sanitation Data'!D44))="","",OFFSET('Sanitation Data'!$D$30,0,10*ROW('Sanitation Data'!D44)))</f>
        <v/>
      </c>
      <c r="CN50" s="269" t="str">
        <f ca="true">+IF(OFFSET('Sanitation Data'!$D$31,0,10*ROW('Sanitation Data'!D44))="","",OFFSET('Sanitation Data'!$D$31,0,10*ROW('Sanitation Data'!D44)))</f>
        <v/>
      </c>
      <c r="CO50" s="269" t="str">
        <f ca="true">+IF(OFFSET('Sanitation Data'!$D$32,0,10*ROW('Sanitation Data'!D44))="","",OFFSET('Sanitation Data'!$D$32,0,10*ROW('Sanitation Data'!D44)))</f>
        <v/>
      </c>
      <c r="CP50" s="269" t="str">
        <f ca="true">+IF(OFFSET('Sanitation Data'!$E$28,0,10*ROW('Sanitation Data'!E44))="","",OFFSET('Sanitation Data'!$E$28,0,10*ROW('Sanitation Data'!E44)))</f>
        <v/>
      </c>
      <c r="CQ50" s="269" t="str">
        <f ca="true">+IF(OFFSET('Sanitation Data'!$E$29,0,10*ROW('Sanitation Data'!E44))="","",OFFSET('Sanitation Data'!$E$29,0,10*ROW('Sanitation Data'!E44)))</f>
        <v/>
      </c>
      <c r="CR50" s="269" t="str">
        <f ca="true">+IF(OFFSET('Sanitation Data'!$E$30,0,10*ROW('Sanitation Data'!E44))="","",OFFSET('Sanitation Data'!$E$30,0,10*ROW('Sanitation Data'!E44)))</f>
        <v/>
      </c>
      <c r="CS50" s="269" t="str">
        <f ca="true">+IF(OFFSET('Sanitation Data'!$E$31,0,10*ROW('Sanitation Data'!E44))="","",OFFSET('Sanitation Data'!$E$31,0,10*ROW('Sanitation Data'!E44)))</f>
        <v/>
      </c>
      <c r="CT50" s="269" t="str">
        <f ca="true">+IF(OFFSET('Sanitation Data'!$E$32,0,10*ROW('Sanitation Data'!E44))="","",OFFSET('Sanitation Data'!$E$32,0,10*ROW('Sanitation Data'!E44)))</f>
        <v/>
      </c>
      <c r="CU50" s="269" t="str">
        <f ca="true">+IF(OFFSET('Sanitation Data'!$F$28,0,10*ROW('Sanitation Data'!F44))="","",OFFSET('Sanitation Data'!$F$28,0,10*ROW('Sanitation Data'!F44)))</f>
        <v/>
      </c>
      <c r="CV50" s="269" t="str">
        <f ca="true">+IF(OFFSET('Sanitation Data'!$F$29,0,10*ROW('Sanitation Data'!F44))="","",OFFSET('Sanitation Data'!$F$29,0,10*ROW('Sanitation Data'!F44)))</f>
        <v/>
      </c>
      <c r="CW50" s="269" t="str">
        <f ca="true">+IF(OFFSET('Sanitation Data'!$F$30,0,10*ROW('Sanitation Data'!F44))="","",OFFSET('Sanitation Data'!$F$30,0,10*ROW('Sanitation Data'!F44)))</f>
        <v/>
      </c>
      <c r="CX50" s="269" t="str">
        <f ca="true">+IF(OFFSET('Sanitation Data'!$F$31,0,10*ROW('Sanitation Data'!F44))="","",OFFSET('Sanitation Data'!$F$31,0,10*ROW('Sanitation Data'!F44)))</f>
        <v/>
      </c>
      <c r="CY50" s="269" t="str">
        <f ca="true">+IF(OFFSET('Sanitation Data'!$F$32,0,10*ROW('Sanitation Data'!F44))="","",OFFSET('Sanitation Data'!$F$32,0,10*ROW('Sanitation Data'!F44)))</f>
        <v/>
      </c>
      <c r="CZ50" s="269" t="str">
        <f ca="true">+IF(OFFSET('Sanitation Data'!$G$28,0,10*ROW('Sanitation Data'!G44))="","",OFFSET('Sanitation Data'!$G$28,0,10*ROW('Sanitation Data'!G44)))</f>
        <v/>
      </c>
      <c r="DA50" s="269" t="str">
        <f ca="true">+IF(OFFSET('Sanitation Data'!$G$29,0,10*ROW('Sanitation Data'!G44))="","",OFFSET('Sanitation Data'!$G$29,0,10*ROW('Sanitation Data'!G44)))</f>
        <v/>
      </c>
      <c r="DB50" s="269" t="str">
        <f ca="true">+IF(OFFSET('Sanitation Data'!$G$30,0,10*ROW('Sanitation Data'!G44))="","",OFFSET('Sanitation Data'!$G$30,0,10*ROW('Sanitation Data'!G44)))</f>
        <v/>
      </c>
      <c r="DC50" s="269" t="str">
        <f ca="true">+IF(OFFSET('Sanitation Data'!$G$31,0,10*ROW('Sanitation Data'!G44))="","",OFFSET('Sanitation Data'!$G$31,0,10*ROW('Sanitation Data'!G44)))</f>
        <v/>
      </c>
      <c r="DD50" s="269" t="str">
        <f ca="true">+IF(OFFSET('Sanitation Data'!$G$32,0,10*ROW('Sanitation Data'!G44))="","",OFFSET('Sanitation Data'!$G$32,0,10*ROW('Sanitation Data'!G44)))</f>
        <v/>
      </c>
      <c r="DE50" s="269" t="str">
        <f ca="true">+IF(OFFSET('Sanitation Data'!$H$28,0,10*ROW('Sanitation Data'!H44))="","",OFFSET('Sanitation Data'!$H$28,0,10*ROW('Sanitation Data'!H44)))</f>
        <v/>
      </c>
      <c r="DF50" s="269" t="str">
        <f ca="true">+IF(OFFSET('Sanitation Data'!$H$29,0,10*ROW('Sanitation Data'!H44))="","",OFFSET('Sanitation Data'!$H$29,0,10*ROW('Sanitation Data'!H44)))</f>
        <v/>
      </c>
      <c r="DG50" s="269" t="str">
        <f ca="true">+IF(OFFSET('Sanitation Data'!$H$30,0,10*ROW('Sanitation Data'!H44))="","",OFFSET('Sanitation Data'!$H$30,0,10*ROW('Sanitation Data'!H44)))</f>
        <v/>
      </c>
      <c r="DH50" s="269" t="str">
        <f ca="true">+IF(OFFSET('Sanitation Data'!$H$31,0,10*ROW('Sanitation Data'!H44))="","",OFFSET('Sanitation Data'!$H$31,0,10*ROW('Sanitation Data'!H44)))</f>
        <v/>
      </c>
      <c r="DI50" s="269" t="str">
        <f ca="true">+IF(OFFSET('Sanitation Data'!$H$32,0,10*ROW('Sanitation Data'!H44))="","",OFFSET('Sanitation Data'!$H$32,0,10*ROW('Sanitation Data'!H44)))</f>
        <v/>
      </c>
      <c r="DJ50" s="269" t="str">
        <f ca="true">+IF(OFFSET('Sanitation Data'!$I$28,0,10*ROW('Sanitation Data'!I44))="","",OFFSET('Sanitation Data'!$I$28,0,10*ROW('Sanitation Data'!I44)))</f>
        <v/>
      </c>
      <c r="DK50" s="269" t="str">
        <f ca="true">+IF(OFFSET('Sanitation Data'!$I$29,0,10*ROW('Sanitation Data'!I44))="","",OFFSET('Sanitation Data'!$I$29,0,10*ROW('Sanitation Data'!I44)))</f>
        <v/>
      </c>
      <c r="DL50" s="269" t="str">
        <f ca="true">+IF(OFFSET('Sanitation Data'!$I$30,0,10*ROW('Sanitation Data'!I44))="","",OFFSET('Sanitation Data'!$I$30,0,10*ROW('Sanitation Data'!I44)))</f>
        <v/>
      </c>
      <c r="DM50" s="269" t="str">
        <f ca="true">+IF(OFFSET('Sanitation Data'!$I$31,0,10*ROW('Sanitation Data'!I44))="","",OFFSET('Sanitation Data'!$I$31,0,10*ROW('Sanitation Data'!I44)))</f>
        <v/>
      </c>
      <c r="DN50" s="269" t="str">
        <f ca="true">+IF(OFFSET('Sanitation Data'!$I$32,0,10*ROW('Sanitation Data'!I44))="","",OFFSET('Sanitation Data'!$I$32,0,10*ROW('Sanitation Data'!I44)))</f>
        <v/>
      </c>
      <c r="DO50" s="269" t="str">
        <f ca="true">+IF(OFFSET('Hygiene Data'!$D$11,0,10*ROW('Hygiene Data'!D44))="","",OFFSET('Hygiene Data'!$D$11,0,10*ROW('Hygiene Data'!D44)))</f>
        <v/>
      </c>
      <c r="DP50" s="269" t="str">
        <f ca="true">+IF(OFFSET('Hygiene Data'!$D$12,0,10*ROW('Hygiene Data'!D44))="","",OFFSET('Hygiene Data'!$D$12,0,10*ROW('Hygiene Data'!D44)))</f>
        <v/>
      </c>
      <c r="DQ50" s="269" t="str">
        <f ca="true">+IF(OFFSET('Hygiene Data'!$D$13,0,10*ROW('Hygiene Data'!D44))="","",OFFSET('Hygiene Data'!$D$13,0,10*ROW('Hygiene Data'!D44)))</f>
        <v/>
      </c>
      <c r="DR50" s="269" t="str">
        <f ca="true">+IF(OFFSET('Hygiene Data'!$E$11,0,10*ROW('Hygiene Data'!E44))="","",OFFSET('Hygiene Data'!$E$11,0,10*ROW('Hygiene Data'!E44)))</f>
        <v/>
      </c>
      <c r="DS50" s="269" t="str">
        <f ca="true">+IF(OFFSET('Hygiene Data'!$E$12,0,10*ROW('Hygiene Data'!E44))="","",OFFSET('Hygiene Data'!$E$12,0,10*ROW('Hygiene Data'!E44)))</f>
        <v/>
      </c>
      <c r="DT50" s="269" t="str">
        <f ca="true">+IF(OFFSET('Hygiene Data'!$E$13,0,10*ROW('Hygiene Data'!E44))="","",OFFSET('Hygiene Data'!$E$13,0,10*ROW('Hygiene Data'!E44)))</f>
        <v/>
      </c>
      <c r="DU50" s="269" t="str">
        <f ca="true">+IF(OFFSET('Hygiene Data'!$F$11,0,10*ROW('Hygiene Data'!F44))="","",OFFSET('Hygiene Data'!$F$11,0,10*ROW('Hygiene Data'!F44)))</f>
        <v/>
      </c>
      <c r="DV50" s="269" t="str">
        <f ca="true">+IF(OFFSET('Hygiene Data'!$F$12,0,10*ROW('Hygiene Data'!F44))="","",OFFSET('Hygiene Data'!$F$12,0,10*ROW('Hygiene Data'!F44)))</f>
        <v/>
      </c>
      <c r="DW50" s="269" t="str">
        <f ca="true">+IF(OFFSET('Hygiene Data'!$F$13,0,10*ROW('Hygiene Data'!F44))="","",OFFSET('Hygiene Data'!$F$13,0,10*ROW('Hygiene Data'!F44)))</f>
        <v/>
      </c>
      <c r="DX50" s="269" t="str">
        <f ca="true">+IF(OFFSET('Hygiene Data'!$G$11,0,10*ROW('Hygiene Data'!G44))="","",OFFSET('Hygiene Data'!$G$11,0,10*ROW('Hygiene Data'!G44)))</f>
        <v/>
      </c>
      <c r="DY50" s="269" t="str">
        <f ca="true">+IF(OFFSET('Hygiene Data'!$G$12,0,10*ROW('Hygiene Data'!G44))="","",OFFSET('Hygiene Data'!$G$12,0,10*ROW('Hygiene Data'!G44)))</f>
        <v/>
      </c>
      <c r="DZ50" s="269" t="str">
        <f ca="true">+IF(OFFSET('Hygiene Data'!$G$13,0,10*ROW('Hygiene Data'!G44))="","",OFFSET('Hygiene Data'!$G$13,0,10*ROW('Hygiene Data'!G44)))</f>
        <v/>
      </c>
      <c r="EA50" s="269" t="str">
        <f ca="true">+IF(OFFSET('Hygiene Data'!$H$11,0,10*ROW('Hygiene Data'!H44))="","",OFFSET('Hygiene Data'!$H$11,0,10*ROW('Hygiene Data'!H44)))</f>
        <v/>
      </c>
      <c r="EB50" s="269" t="str">
        <f ca="true">+IF(OFFSET('Hygiene Data'!$H$12,0,10*ROW('Hygiene Data'!H44))="","",OFFSET('Hygiene Data'!$H$12,0,10*ROW('Hygiene Data'!H44)))</f>
        <v/>
      </c>
      <c r="EC50" s="269" t="str">
        <f ca="true">+IF(OFFSET('Hygiene Data'!$H$13,0,10*ROW('Hygiene Data'!H44))="","",OFFSET('Hygiene Data'!$H$13,0,10*ROW('Hygiene Data'!H44)))</f>
        <v/>
      </c>
      <c r="ED50" s="269" t="str">
        <f ca="true">+IF(OFFSET('Hygiene Data'!$I$11,0,10*ROW('Hygiene Data'!I44))="","",OFFSET('Hygiene Data'!$I$11,0,10*ROW('Hygiene Data'!I44)))</f>
        <v/>
      </c>
      <c r="EE50" s="269" t="str">
        <f ca="true">+IF(OFFSET('Hygiene Data'!$I$12,0,10*ROW('Hygiene Data'!I44))="","",OFFSET('Hygiene Data'!$I$12,0,10*ROW('Hygiene Data'!I44)))</f>
        <v/>
      </c>
      <c r="EF50" s="269"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25" t="str">
        <f t="shared" ca="true" si="0"/>
        <v/>
      </c>
      <c r="D51" s="82"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2"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2"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2"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2"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2"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2"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2"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2"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2"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2"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2"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2"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2"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2"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2"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2"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2"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3"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3"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3"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3"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3"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3"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3"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3"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3"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3"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3"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3"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3"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3"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3"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3"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3"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3"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3"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3"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3"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3"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3"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3"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3"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3"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3"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3"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3"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3"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4"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4"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4"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4"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4"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4"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4"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4"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4"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4"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4"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4"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4"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4"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4"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4"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4"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4"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9"/>
      <c r="BS51" s="269" t="str">
        <f ca="true">+IF(OFFSET('Water Data'!$D$27,0,10*ROW('Water Data'!D45))="","",OFFSET('Water Data'!$D$27,0,10*ROW('Water Data'!D45)))</f>
        <v/>
      </c>
      <c r="BT51" s="269" t="str">
        <f ca="true">+IF(OFFSET('Water Data'!$D$28,0,10*ROW('Water Data'!D45))="","",OFFSET('Water Data'!$D$28,0,10*ROW('Water Data'!D45)))</f>
        <v/>
      </c>
      <c r="BU51" s="269" t="str">
        <f ca="true">+IF(OFFSET('Water Data'!$D$29,0,10*ROW('Water Data'!D45))="","",OFFSET('Water Data'!$D$29,0,10*ROW('Water Data'!D45)))</f>
        <v/>
      </c>
      <c r="BV51" s="269" t="str">
        <f ca="true">+IF(OFFSET('Water Data'!$E$27,0,10*ROW('Water Data'!E45))="","",OFFSET('Water Data'!$E$27,0,10*ROW('Water Data'!E45)))</f>
        <v/>
      </c>
      <c r="BW51" s="269" t="str">
        <f ca="true">+IF(OFFSET('Water Data'!$E$28,0,10*ROW('Water Data'!E45))="","",OFFSET('Water Data'!$E$28,0,10*ROW('Water Data'!E45)))</f>
        <v/>
      </c>
      <c r="BX51" s="269" t="str">
        <f ca="true">+IF(OFFSET('Water Data'!$E$29,0,10*ROW('Water Data'!E45))="","",OFFSET('Water Data'!$E$29,0,10*ROW('Water Data'!E45)))</f>
        <v/>
      </c>
      <c r="BY51" s="269" t="str">
        <f ca="true">+IF(OFFSET('Water Data'!$F$27,0,10*ROW('Water Data'!F45))="","",OFFSET('Water Data'!$F$27,0,10*ROW('Water Data'!F45)))</f>
        <v/>
      </c>
      <c r="BZ51" s="269" t="str">
        <f ca="true">+IF(OFFSET('Water Data'!$F$28,0,10*ROW('Water Data'!F45))="","",OFFSET('Water Data'!$F$28,0,10*ROW('Water Data'!F45)))</f>
        <v/>
      </c>
      <c r="CA51" s="269" t="str">
        <f ca="true">+IF(OFFSET('Water Data'!$F$29,0,10*ROW('Water Data'!F45))="","",OFFSET('Water Data'!$F$29,0,10*ROW('Water Data'!F45)))</f>
        <v/>
      </c>
      <c r="CB51" s="269" t="str">
        <f ca="true">+IF(OFFSET('Water Data'!$G$27,0,10*ROW('Water Data'!G45))="","",OFFSET('Water Data'!$G$27,0,10*ROW('Water Data'!G45)))</f>
        <v/>
      </c>
      <c r="CC51" s="269" t="str">
        <f ca="true">+IF(OFFSET('Water Data'!$G$28,0,10*ROW('Water Data'!G45))="","",OFFSET('Water Data'!$G$28,0,10*ROW('Water Data'!G45)))</f>
        <v/>
      </c>
      <c r="CD51" s="269" t="str">
        <f ca="true">+IF(OFFSET('Water Data'!$G$29,0,10*ROW('Water Data'!G45))="","",OFFSET('Water Data'!$G$29,0,10*ROW('Water Data'!G45)))</f>
        <v/>
      </c>
      <c r="CE51" s="269" t="str">
        <f ca="true">+IF(OFFSET('Water Data'!$H$27,0,10*ROW('Water Data'!H45))="","",OFFSET('Water Data'!$H$27,0,10*ROW('Water Data'!H45)))</f>
        <v/>
      </c>
      <c r="CF51" s="269" t="str">
        <f ca="true">+IF(OFFSET('Water Data'!$H$28,0,10*ROW('Water Data'!H45))="","",OFFSET('Water Data'!$H$28,0,10*ROW('Water Data'!H45)))</f>
        <v/>
      </c>
      <c r="CG51" s="269" t="str">
        <f ca="true">+IF(OFFSET('Water Data'!$H$29,0,10*ROW('Water Data'!H45))="","",OFFSET('Water Data'!$H$29,0,10*ROW('Water Data'!H45)))</f>
        <v/>
      </c>
      <c r="CH51" s="269" t="str">
        <f ca="true">+IF(OFFSET('Water Data'!$I$27,0,10*ROW('Water Data'!I45))="","",OFFSET('Water Data'!$I$27,0,10*ROW('Water Data'!I45)))</f>
        <v/>
      </c>
      <c r="CI51" s="269" t="str">
        <f ca="true">+IF(OFFSET('Water Data'!$I$28,0,10*ROW('Water Data'!I45))="","",OFFSET('Water Data'!$I$28,0,10*ROW('Water Data'!I45)))</f>
        <v/>
      </c>
      <c r="CJ51" s="269" t="str">
        <f ca="true">+IF(OFFSET('Water Data'!$I$29,0,10*ROW('Water Data'!I45))="","",OFFSET('Water Data'!$I$29,0,10*ROW('Water Data'!I45)))</f>
        <v/>
      </c>
      <c r="CK51" s="269" t="str">
        <f ca="true">+IF(OFFSET('Sanitation Data'!$D$28,0,10*ROW('Sanitation Data'!D45))="","",OFFSET('Sanitation Data'!$D$28,0,10*ROW('Sanitation Data'!D45)))</f>
        <v/>
      </c>
      <c r="CL51" s="269" t="str">
        <f ca="true">+IF(OFFSET('Sanitation Data'!$D$29,0,10*ROW('Sanitation Data'!D45))="","",OFFSET('Sanitation Data'!$D$29,0,10*ROW('Sanitation Data'!D45)))</f>
        <v/>
      </c>
      <c r="CM51" s="269" t="str">
        <f ca="true">+IF(OFFSET('Sanitation Data'!$D$30,0,10*ROW('Sanitation Data'!D45))="","",OFFSET('Sanitation Data'!$D$30,0,10*ROW('Sanitation Data'!D45)))</f>
        <v/>
      </c>
      <c r="CN51" s="269" t="str">
        <f ca="true">+IF(OFFSET('Sanitation Data'!$D$31,0,10*ROW('Sanitation Data'!D45))="","",OFFSET('Sanitation Data'!$D$31,0,10*ROW('Sanitation Data'!D45)))</f>
        <v/>
      </c>
      <c r="CO51" s="269" t="str">
        <f ca="true">+IF(OFFSET('Sanitation Data'!$D$32,0,10*ROW('Sanitation Data'!D45))="","",OFFSET('Sanitation Data'!$D$32,0,10*ROW('Sanitation Data'!D45)))</f>
        <v/>
      </c>
      <c r="CP51" s="269" t="str">
        <f ca="true">+IF(OFFSET('Sanitation Data'!$E$28,0,10*ROW('Sanitation Data'!E45))="","",OFFSET('Sanitation Data'!$E$28,0,10*ROW('Sanitation Data'!E45)))</f>
        <v/>
      </c>
      <c r="CQ51" s="269" t="str">
        <f ca="true">+IF(OFFSET('Sanitation Data'!$E$29,0,10*ROW('Sanitation Data'!E45))="","",OFFSET('Sanitation Data'!$E$29,0,10*ROW('Sanitation Data'!E45)))</f>
        <v/>
      </c>
      <c r="CR51" s="269" t="str">
        <f ca="true">+IF(OFFSET('Sanitation Data'!$E$30,0,10*ROW('Sanitation Data'!E45))="","",OFFSET('Sanitation Data'!$E$30,0,10*ROW('Sanitation Data'!E45)))</f>
        <v/>
      </c>
      <c r="CS51" s="269" t="str">
        <f ca="true">+IF(OFFSET('Sanitation Data'!$E$31,0,10*ROW('Sanitation Data'!E45))="","",OFFSET('Sanitation Data'!$E$31,0,10*ROW('Sanitation Data'!E45)))</f>
        <v/>
      </c>
      <c r="CT51" s="269" t="str">
        <f ca="true">+IF(OFFSET('Sanitation Data'!$E$32,0,10*ROW('Sanitation Data'!E45))="","",OFFSET('Sanitation Data'!$E$32,0,10*ROW('Sanitation Data'!E45)))</f>
        <v/>
      </c>
      <c r="CU51" s="269" t="str">
        <f ca="true">+IF(OFFSET('Sanitation Data'!$F$28,0,10*ROW('Sanitation Data'!F45))="","",OFFSET('Sanitation Data'!$F$28,0,10*ROW('Sanitation Data'!F45)))</f>
        <v/>
      </c>
      <c r="CV51" s="269" t="str">
        <f ca="true">+IF(OFFSET('Sanitation Data'!$F$29,0,10*ROW('Sanitation Data'!F45))="","",OFFSET('Sanitation Data'!$F$29,0,10*ROW('Sanitation Data'!F45)))</f>
        <v/>
      </c>
      <c r="CW51" s="269" t="str">
        <f ca="true">+IF(OFFSET('Sanitation Data'!$F$30,0,10*ROW('Sanitation Data'!F45))="","",OFFSET('Sanitation Data'!$F$30,0,10*ROW('Sanitation Data'!F45)))</f>
        <v/>
      </c>
      <c r="CX51" s="269" t="str">
        <f ca="true">+IF(OFFSET('Sanitation Data'!$F$31,0,10*ROW('Sanitation Data'!F45))="","",OFFSET('Sanitation Data'!$F$31,0,10*ROW('Sanitation Data'!F45)))</f>
        <v/>
      </c>
      <c r="CY51" s="269" t="str">
        <f ca="true">+IF(OFFSET('Sanitation Data'!$F$32,0,10*ROW('Sanitation Data'!F45))="","",OFFSET('Sanitation Data'!$F$32,0,10*ROW('Sanitation Data'!F45)))</f>
        <v/>
      </c>
      <c r="CZ51" s="269" t="str">
        <f ca="true">+IF(OFFSET('Sanitation Data'!$G$28,0,10*ROW('Sanitation Data'!G45))="","",OFFSET('Sanitation Data'!$G$28,0,10*ROW('Sanitation Data'!G45)))</f>
        <v/>
      </c>
      <c r="DA51" s="269" t="str">
        <f ca="true">+IF(OFFSET('Sanitation Data'!$G$29,0,10*ROW('Sanitation Data'!G45))="","",OFFSET('Sanitation Data'!$G$29,0,10*ROW('Sanitation Data'!G45)))</f>
        <v/>
      </c>
      <c r="DB51" s="269" t="str">
        <f ca="true">+IF(OFFSET('Sanitation Data'!$G$30,0,10*ROW('Sanitation Data'!G45))="","",OFFSET('Sanitation Data'!$G$30,0,10*ROW('Sanitation Data'!G45)))</f>
        <v/>
      </c>
      <c r="DC51" s="269" t="str">
        <f ca="true">+IF(OFFSET('Sanitation Data'!$G$31,0,10*ROW('Sanitation Data'!G45))="","",OFFSET('Sanitation Data'!$G$31,0,10*ROW('Sanitation Data'!G45)))</f>
        <v/>
      </c>
      <c r="DD51" s="269" t="str">
        <f ca="true">+IF(OFFSET('Sanitation Data'!$G$32,0,10*ROW('Sanitation Data'!G45))="","",OFFSET('Sanitation Data'!$G$32,0,10*ROW('Sanitation Data'!G45)))</f>
        <v/>
      </c>
      <c r="DE51" s="269" t="str">
        <f ca="true">+IF(OFFSET('Sanitation Data'!$H$28,0,10*ROW('Sanitation Data'!H45))="","",OFFSET('Sanitation Data'!$H$28,0,10*ROW('Sanitation Data'!H45)))</f>
        <v/>
      </c>
      <c r="DF51" s="269" t="str">
        <f ca="true">+IF(OFFSET('Sanitation Data'!$H$29,0,10*ROW('Sanitation Data'!H45))="","",OFFSET('Sanitation Data'!$H$29,0,10*ROW('Sanitation Data'!H45)))</f>
        <v/>
      </c>
      <c r="DG51" s="269" t="str">
        <f ca="true">+IF(OFFSET('Sanitation Data'!$H$30,0,10*ROW('Sanitation Data'!H45))="","",OFFSET('Sanitation Data'!$H$30,0,10*ROW('Sanitation Data'!H45)))</f>
        <v/>
      </c>
      <c r="DH51" s="269" t="str">
        <f ca="true">+IF(OFFSET('Sanitation Data'!$H$31,0,10*ROW('Sanitation Data'!H45))="","",OFFSET('Sanitation Data'!$H$31,0,10*ROW('Sanitation Data'!H45)))</f>
        <v/>
      </c>
      <c r="DI51" s="269" t="str">
        <f ca="true">+IF(OFFSET('Sanitation Data'!$H$32,0,10*ROW('Sanitation Data'!H45))="","",OFFSET('Sanitation Data'!$H$32,0,10*ROW('Sanitation Data'!H45)))</f>
        <v/>
      </c>
      <c r="DJ51" s="269" t="str">
        <f ca="true">+IF(OFFSET('Sanitation Data'!$I$28,0,10*ROW('Sanitation Data'!I45))="","",OFFSET('Sanitation Data'!$I$28,0,10*ROW('Sanitation Data'!I45)))</f>
        <v/>
      </c>
      <c r="DK51" s="269" t="str">
        <f ca="true">+IF(OFFSET('Sanitation Data'!$I$29,0,10*ROW('Sanitation Data'!I45))="","",OFFSET('Sanitation Data'!$I$29,0,10*ROW('Sanitation Data'!I45)))</f>
        <v/>
      </c>
      <c r="DL51" s="269" t="str">
        <f ca="true">+IF(OFFSET('Sanitation Data'!$I$30,0,10*ROW('Sanitation Data'!I45))="","",OFFSET('Sanitation Data'!$I$30,0,10*ROW('Sanitation Data'!I45)))</f>
        <v/>
      </c>
      <c r="DM51" s="269" t="str">
        <f ca="true">+IF(OFFSET('Sanitation Data'!$I$31,0,10*ROW('Sanitation Data'!I45))="","",OFFSET('Sanitation Data'!$I$31,0,10*ROW('Sanitation Data'!I45)))</f>
        <v/>
      </c>
      <c r="DN51" s="269" t="str">
        <f ca="true">+IF(OFFSET('Sanitation Data'!$I$32,0,10*ROW('Sanitation Data'!I45))="","",OFFSET('Sanitation Data'!$I$32,0,10*ROW('Sanitation Data'!I45)))</f>
        <v/>
      </c>
      <c r="DO51" s="269" t="str">
        <f ca="true">+IF(OFFSET('Hygiene Data'!$D$11,0,10*ROW('Hygiene Data'!D45))="","",OFFSET('Hygiene Data'!$D$11,0,10*ROW('Hygiene Data'!D45)))</f>
        <v/>
      </c>
      <c r="DP51" s="269" t="str">
        <f ca="true">+IF(OFFSET('Hygiene Data'!$D$12,0,10*ROW('Hygiene Data'!D45))="","",OFFSET('Hygiene Data'!$D$12,0,10*ROW('Hygiene Data'!D45)))</f>
        <v/>
      </c>
      <c r="DQ51" s="269" t="str">
        <f ca="true">+IF(OFFSET('Hygiene Data'!$D$13,0,10*ROW('Hygiene Data'!D45))="","",OFFSET('Hygiene Data'!$D$13,0,10*ROW('Hygiene Data'!D45)))</f>
        <v/>
      </c>
      <c r="DR51" s="269" t="str">
        <f ca="true">+IF(OFFSET('Hygiene Data'!$E$11,0,10*ROW('Hygiene Data'!E45))="","",OFFSET('Hygiene Data'!$E$11,0,10*ROW('Hygiene Data'!E45)))</f>
        <v/>
      </c>
      <c r="DS51" s="269" t="str">
        <f ca="true">+IF(OFFSET('Hygiene Data'!$E$12,0,10*ROW('Hygiene Data'!E45))="","",OFFSET('Hygiene Data'!$E$12,0,10*ROW('Hygiene Data'!E45)))</f>
        <v/>
      </c>
      <c r="DT51" s="269" t="str">
        <f ca="true">+IF(OFFSET('Hygiene Data'!$E$13,0,10*ROW('Hygiene Data'!E45))="","",OFFSET('Hygiene Data'!$E$13,0,10*ROW('Hygiene Data'!E45)))</f>
        <v/>
      </c>
      <c r="DU51" s="269" t="str">
        <f ca="true">+IF(OFFSET('Hygiene Data'!$F$11,0,10*ROW('Hygiene Data'!F45))="","",OFFSET('Hygiene Data'!$F$11,0,10*ROW('Hygiene Data'!F45)))</f>
        <v/>
      </c>
      <c r="DV51" s="269" t="str">
        <f ca="true">+IF(OFFSET('Hygiene Data'!$F$12,0,10*ROW('Hygiene Data'!F45))="","",OFFSET('Hygiene Data'!$F$12,0,10*ROW('Hygiene Data'!F45)))</f>
        <v/>
      </c>
      <c r="DW51" s="269" t="str">
        <f ca="true">+IF(OFFSET('Hygiene Data'!$F$13,0,10*ROW('Hygiene Data'!F45))="","",OFFSET('Hygiene Data'!$F$13,0,10*ROW('Hygiene Data'!F45)))</f>
        <v/>
      </c>
      <c r="DX51" s="269" t="str">
        <f ca="true">+IF(OFFSET('Hygiene Data'!$G$11,0,10*ROW('Hygiene Data'!G45))="","",OFFSET('Hygiene Data'!$G$11,0,10*ROW('Hygiene Data'!G45)))</f>
        <v/>
      </c>
      <c r="DY51" s="269" t="str">
        <f ca="true">+IF(OFFSET('Hygiene Data'!$G$12,0,10*ROW('Hygiene Data'!G45))="","",OFFSET('Hygiene Data'!$G$12,0,10*ROW('Hygiene Data'!G45)))</f>
        <v/>
      </c>
      <c r="DZ51" s="269" t="str">
        <f ca="true">+IF(OFFSET('Hygiene Data'!$G$13,0,10*ROW('Hygiene Data'!G45))="","",OFFSET('Hygiene Data'!$G$13,0,10*ROW('Hygiene Data'!G45)))</f>
        <v/>
      </c>
      <c r="EA51" s="269" t="str">
        <f ca="true">+IF(OFFSET('Hygiene Data'!$H$11,0,10*ROW('Hygiene Data'!H45))="","",OFFSET('Hygiene Data'!$H$11,0,10*ROW('Hygiene Data'!H45)))</f>
        <v/>
      </c>
      <c r="EB51" s="269" t="str">
        <f ca="true">+IF(OFFSET('Hygiene Data'!$H$12,0,10*ROW('Hygiene Data'!H45))="","",OFFSET('Hygiene Data'!$H$12,0,10*ROW('Hygiene Data'!H45)))</f>
        <v/>
      </c>
      <c r="EC51" s="269" t="str">
        <f ca="true">+IF(OFFSET('Hygiene Data'!$H$13,0,10*ROW('Hygiene Data'!H45))="","",OFFSET('Hygiene Data'!$H$13,0,10*ROW('Hygiene Data'!H45)))</f>
        <v/>
      </c>
      <c r="ED51" s="269" t="str">
        <f ca="true">+IF(OFFSET('Hygiene Data'!$I$11,0,10*ROW('Hygiene Data'!I45))="","",OFFSET('Hygiene Data'!$I$11,0,10*ROW('Hygiene Data'!I45)))</f>
        <v/>
      </c>
      <c r="EE51" s="269" t="str">
        <f ca="true">+IF(OFFSET('Hygiene Data'!$I$12,0,10*ROW('Hygiene Data'!I45))="","",OFFSET('Hygiene Data'!$I$12,0,10*ROW('Hygiene Data'!I45)))</f>
        <v/>
      </c>
      <c r="EF51" s="269"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25" t="str">
        <f t="shared" ca="true" si="0"/>
        <v/>
      </c>
      <c r="D52" s="82"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2"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2"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2"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2"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2"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2"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2"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2"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2"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2"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2"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2"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2"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2"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2"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2"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2"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3"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3"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3"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3"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3"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3"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3"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3"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3"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3"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3"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3"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3"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3"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3"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3"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3"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3"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3"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3"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3"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3"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3"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3"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3"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3"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3"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3"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3"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3"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4"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4"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4"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4"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4"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4"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4"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4"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4"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4"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4"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4"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4"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4"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4"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4"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4"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4"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9"/>
      <c r="BS52" s="269" t="str">
        <f ca="true">+IF(OFFSET('Water Data'!$D$27,0,10*ROW('Water Data'!D46))="","",OFFSET('Water Data'!$D$27,0,10*ROW('Water Data'!D46)))</f>
        <v/>
      </c>
      <c r="BT52" s="269" t="str">
        <f ca="true">+IF(OFFSET('Water Data'!$D$28,0,10*ROW('Water Data'!D46))="","",OFFSET('Water Data'!$D$28,0,10*ROW('Water Data'!D46)))</f>
        <v/>
      </c>
      <c r="BU52" s="269" t="str">
        <f ca="true">+IF(OFFSET('Water Data'!$D$29,0,10*ROW('Water Data'!D46))="","",OFFSET('Water Data'!$D$29,0,10*ROW('Water Data'!D46)))</f>
        <v/>
      </c>
      <c r="BV52" s="269" t="str">
        <f ca="true">+IF(OFFSET('Water Data'!$E$27,0,10*ROW('Water Data'!E46))="","",OFFSET('Water Data'!$E$27,0,10*ROW('Water Data'!E46)))</f>
        <v/>
      </c>
      <c r="BW52" s="269" t="str">
        <f ca="true">+IF(OFFSET('Water Data'!$E$28,0,10*ROW('Water Data'!E46))="","",OFFSET('Water Data'!$E$28,0,10*ROW('Water Data'!E46)))</f>
        <v/>
      </c>
      <c r="BX52" s="269" t="str">
        <f ca="true">+IF(OFFSET('Water Data'!$E$29,0,10*ROW('Water Data'!E46))="","",OFFSET('Water Data'!$E$29,0,10*ROW('Water Data'!E46)))</f>
        <v/>
      </c>
      <c r="BY52" s="269" t="str">
        <f ca="true">+IF(OFFSET('Water Data'!$F$27,0,10*ROW('Water Data'!F46))="","",OFFSET('Water Data'!$F$27,0,10*ROW('Water Data'!F46)))</f>
        <v/>
      </c>
      <c r="BZ52" s="269" t="str">
        <f ca="true">+IF(OFFSET('Water Data'!$F$28,0,10*ROW('Water Data'!F46))="","",OFFSET('Water Data'!$F$28,0,10*ROW('Water Data'!F46)))</f>
        <v/>
      </c>
      <c r="CA52" s="269" t="str">
        <f ca="true">+IF(OFFSET('Water Data'!$F$29,0,10*ROW('Water Data'!F46))="","",OFFSET('Water Data'!$F$29,0,10*ROW('Water Data'!F46)))</f>
        <v/>
      </c>
      <c r="CB52" s="269" t="str">
        <f ca="true">+IF(OFFSET('Water Data'!$G$27,0,10*ROW('Water Data'!G46))="","",OFFSET('Water Data'!$G$27,0,10*ROW('Water Data'!G46)))</f>
        <v/>
      </c>
      <c r="CC52" s="269" t="str">
        <f ca="true">+IF(OFFSET('Water Data'!$G$28,0,10*ROW('Water Data'!G46))="","",OFFSET('Water Data'!$G$28,0,10*ROW('Water Data'!G46)))</f>
        <v/>
      </c>
      <c r="CD52" s="269" t="str">
        <f ca="true">+IF(OFFSET('Water Data'!$G$29,0,10*ROW('Water Data'!G46))="","",OFFSET('Water Data'!$G$29,0,10*ROW('Water Data'!G46)))</f>
        <v/>
      </c>
      <c r="CE52" s="269" t="str">
        <f ca="true">+IF(OFFSET('Water Data'!$H$27,0,10*ROW('Water Data'!H46))="","",OFFSET('Water Data'!$H$27,0,10*ROW('Water Data'!H46)))</f>
        <v/>
      </c>
      <c r="CF52" s="269" t="str">
        <f ca="true">+IF(OFFSET('Water Data'!$H$28,0,10*ROW('Water Data'!H46))="","",OFFSET('Water Data'!$H$28,0,10*ROW('Water Data'!H46)))</f>
        <v/>
      </c>
      <c r="CG52" s="269" t="str">
        <f ca="true">+IF(OFFSET('Water Data'!$H$29,0,10*ROW('Water Data'!H46))="","",OFFSET('Water Data'!$H$29,0,10*ROW('Water Data'!H46)))</f>
        <v/>
      </c>
      <c r="CH52" s="269" t="str">
        <f ca="true">+IF(OFFSET('Water Data'!$I$27,0,10*ROW('Water Data'!I46))="","",OFFSET('Water Data'!$I$27,0,10*ROW('Water Data'!I46)))</f>
        <v/>
      </c>
      <c r="CI52" s="269" t="str">
        <f ca="true">+IF(OFFSET('Water Data'!$I$28,0,10*ROW('Water Data'!I46))="","",OFFSET('Water Data'!$I$28,0,10*ROW('Water Data'!I46)))</f>
        <v/>
      </c>
      <c r="CJ52" s="269" t="str">
        <f ca="true">+IF(OFFSET('Water Data'!$I$29,0,10*ROW('Water Data'!I46))="","",OFFSET('Water Data'!$I$29,0,10*ROW('Water Data'!I46)))</f>
        <v/>
      </c>
      <c r="CK52" s="269" t="str">
        <f ca="true">+IF(OFFSET('Sanitation Data'!$D$28,0,10*ROW('Sanitation Data'!D46))="","",OFFSET('Sanitation Data'!$D$28,0,10*ROW('Sanitation Data'!D46)))</f>
        <v/>
      </c>
      <c r="CL52" s="269" t="str">
        <f ca="true">+IF(OFFSET('Sanitation Data'!$D$29,0,10*ROW('Sanitation Data'!D46))="","",OFFSET('Sanitation Data'!$D$29,0,10*ROW('Sanitation Data'!D46)))</f>
        <v/>
      </c>
      <c r="CM52" s="269" t="str">
        <f ca="true">+IF(OFFSET('Sanitation Data'!$D$30,0,10*ROW('Sanitation Data'!D46))="","",OFFSET('Sanitation Data'!$D$30,0,10*ROW('Sanitation Data'!D46)))</f>
        <v/>
      </c>
      <c r="CN52" s="269" t="str">
        <f ca="true">+IF(OFFSET('Sanitation Data'!$D$31,0,10*ROW('Sanitation Data'!D46))="","",OFFSET('Sanitation Data'!$D$31,0,10*ROW('Sanitation Data'!D46)))</f>
        <v/>
      </c>
      <c r="CO52" s="269" t="str">
        <f ca="true">+IF(OFFSET('Sanitation Data'!$D$32,0,10*ROW('Sanitation Data'!D46))="","",OFFSET('Sanitation Data'!$D$32,0,10*ROW('Sanitation Data'!D46)))</f>
        <v/>
      </c>
      <c r="CP52" s="269" t="str">
        <f ca="true">+IF(OFFSET('Sanitation Data'!$E$28,0,10*ROW('Sanitation Data'!E46))="","",OFFSET('Sanitation Data'!$E$28,0,10*ROW('Sanitation Data'!E46)))</f>
        <v/>
      </c>
      <c r="CQ52" s="269" t="str">
        <f ca="true">+IF(OFFSET('Sanitation Data'!$E$29,0,10*ROW('Sanitation Data'!E46))="","",OFFSET('Sanitation Data'!$E$29,0,10*ROW('Sanitation Data'!E46)))</f>
        <v/>
      </c>
      <c r="CR52" s="269" t="str">
        <f ca="true">+IF(OFFSET('Sanitation Data'!$E$30,0,10*ROW('Sanitation Data'!E46))="","",OFFSET('Sanitation Data'!$E$30,0,10*ROW('Sanitation Data'!E46)))</f>
        <v/>
      </c>
      <c r="CS52" s="269" t="str">
        <f ca="true">+IF(OFFSET('Sanitation Data'!$E$31,0,10*ROW('Sanitation Data'!E46))="","",OFFSET('Sanitation Data'!$E$31,0,10*ROW('Sanitation Data'!E46)))</f>
        <v/>
      </c>
      <c r="CT52" s="269" t="str">
        <f ca="true">+IF(OFFSET('Sanitation Data'!$E$32,0,10*ROW('Sanitation Data'!E46))="","",OFFSET('Sanitation Data'!$E$32,0,10*ROW('Sanitation Data'!E46)))</f>
        <v/>
      </c>
      <c r="CU52" s="269" t="str">
        <f ca="true">+IF(OFFSET('Sanitation Data'!$F$28,0,10*ROW('Sanitation Data'!F46))="","",OFFSET('Sanitation Data'!$F$28,0,10*ROW('Sanitation Data'!F46)))</f>
        <v/>
      </c>
      <c r="CV52" s="269" t="str">
        <f ca="true">+IF(OFFSET('Sanitation Data'!$F$29,0,10*ROW('Sanitation Data'!F46))="","",OFFSET('Sanitation Data'!$F$29,0,10*ROW('Sanitation Data'!F46)))</f>
        <v/>
      </c>
      <c r="CW52" s="269" t="str">
        <f ca="true">+IF(OFFSET('Sanitation Data'!$F$30,0,10*ROW('Sanitation Data'!F46))="","",OFFSET('Sanitation Data'!$F$30,0,10*ROW('Sanitation Data'!F46)))</f>
        <v/>
      </c>
      <c r="CX52" s="269" t="str">
        <f ca="true">+IF(OFFSET('Sanitation Data'!$F$31,0,10*ROW('Sanitation Data'!F46))="","",OFFSET('Sanitation Data'!$F$31,0,10*ROW('Sanitation Data'!F46)))</f>
        <v/>
      </c>
      <c r="CY52" s="269" t="str">
        <f ca="true">+IF(OFFSET('Sanitation Data'!$F$32,0,10*ROW('Sanitation Data'!F46))="","",OFFSET('Sanitation Data'!$F$32,0,10*ROW('Sanitation Data'!F46)))</f>
        <v/>
      </c>
      <c r="CZ52" s="269" t="str">
        <f ca="true">+IF(OFFSET('Sanitation Data'!$G$28,0,10*ROW('Sanitation Data'!G46))="","",OFFSET('Sanitation Data'!$G$28,0,10*ROW('Sanitation Data'!G46)))</f>
        <v/>
      </c>
      <c r="DA52" s="269" t="str">
        <f ca="true">+IF(OFFSET('Sanitation Data'!$G$29,0,10*ROW('Sanitation Data'!G46))="","",OFFSET('Sanitation Data'!$G$29,0,10*ROW('Sanitation Data'!G46)))</f>
        <v/>
      </c>
      <c r="DB52" s="269" t="str">
        <f ca="true">+IF(OFFSET('Sanitation Data'!$G$30,0,10*ROW('Sanitation Data'!G46))="","",OFFSET('Sanitation Data'!$G$30,0,10*ROW('Sanitation Data'!G46)))</f>
        <v/>
      </c>
      <c r="DC52" s="269" t="str">
        <f ca="true">+IF(OFFSET('Sanitation Data'!$G$31,0,10*ROW('Sanitation Data'!G46))="","",OFFSET('Sanitation Data'!$G$31,0,10*ROW('Sanitation Data'!G46)))</f>
        <v/>
      </c>
      <c r="DD52" s="269" t="str">
        <f ca="true">+IF(OFFSET('Sanitation Data'!$G$32,0,10*ROW('Sanitation Data'!G46))="","",OFFSET('Sanitation Data'!$G$32,0,10*ROW('Sanitation Data'!G46)))</f>
        <v/>
      </c>
      <c r="DE52" s="269" t="str">
        <f ca="true">+IF(OFFSET('Sanitation Data'!$H$28,0,10*ROW('Sanitation Data'!H46))="","",OFFSET('Sanitation Data'!$H$28,0,10*ROW('Sanitation Data'!H46)))</f>
        <v/>
      </c>
      <c r="DF52" s="269" t="str">
        <f ca="true">+IF(OFFSET('Sanitation Data'!$H$29,0,10*ROW('Sanitation Data'!H46))="","",OFFSET('Sanitation Data'!$H$29,0,10*ROW('Sanitation Data'!H46)))</f>
        <v/>
      </c>
      <c r="DG52" s="269" t="str">
        <f ca="true">+IF(OFFSET('Sanitation Data'!$H$30,0,10*ROW('Sanitation Data'!H46))="","",OFFSET('Sanitation Data'!$H$30,0,10*ROW('Sanitation Data'!H46)))</f>
        <v/>
      </c>
      <c r="DH52" s="269" t="str">
        <f ca="true">+IF(OFFSET('Sanitation Data'!$H$31,0,10*ROW('Sanitation Data'!H46))="","",OFFSET('Sanitation Data'!$H$31,0,10*ROW('Sanitation Data'!H46)))</f>
        <v/>
      </c>
      <c r="DI52" s="269" t="str">
        <f ca="true">+IF(OFFSET('Sanitation Data'!$H$32,0,10*ROW('Sanitation Data'!H46))="","",OFFSET('Sanitation Data'!$H$32,0,10*ROW('Sanitation Data'!H46)))</f>
        <v/>
      </c>
      <c r="DJ52" s="269" t="str">
        <f ca="true">+IF(OFFSET('Sanitation Data'!$I$28,0,10*ROW('Sanitation Data'!I46))="","",OFFSET('Sanitation Data'!$I$28,0,10*ROW('Sanitation Data'!I46)))</f>
        <v/>
      </c>
      <c r="DK52" s="269" t="str">
        <f ca="true">+IF(OFFSET('Sanitation Data'!$I$29,0,10*ROW('Sanitation Data'!I46))="","",OFFSET('Sanitation Data'!$I$29,0,10*ROW('Sanitation Data'!I46)))</f>
        <v/>
      </c>
      <c r="DL52" s="269" t="str">
        <f ca="true">+IF(OFFSET('Sanitation Data'!$I$30,0,10*ROW('Sanitation Data'!I46))="","",OFFSET('Sanitation Data'!$I$30,0,10*ROW('Sanitation Data'!I46)))</f>
        <v/>
      </c>
      <c r="DM52" s="269" t="str">
        <f ca="true">+IF(OFFSET('Sanitation Data'!$I$31,0,10*ROW('Sanitation Data'!I46))="","",OFFSET('Sanitation Data'!$I$31,0,10*ROW('Sanitation Data'!I46)))</f>
        <v/>
      </c>
      <c r="DN52" s="269" t="str">
        <f ca="true">+IF(OFFSET('Sanitation Data'!$I$32,0,10*ROW('Sanitation Data'!I46))="","",OFFSET('Sanitation Data'!$I$32,0,10*ROW('Sanitation Data'!I46)))</f>
        <v/>
      </c>
      <c r="DO52" s="269" t="str">
        <f ca="true">+IF(OFFSET('Hygiene Data'!$D$11,0,10*ROW('Hygiene Data'!D46))="","",OFFSET('Hygiene Data'!$D$11,0,10*ROW('Hygiene Data'!D46)))</f>
        <v/>
      </c>
      <c r="DP52" s="269" t="str">
        <f ca="true">+IF(OFFSET('Hygiene Data'!$D$12,0,10*ROW('Hygiene Data'!D46))="","",OFFSET('Hygiene Data'!$D$12,0,10*ROW('Hygiene Data'!D46)))</f>
        <v/>
      </c>
      <c r="DQ52" s="269" t="str">
        <f ca="true">+IF(OFFSET('Hygiene Data'!$D$13,0,10*ROW('Hygiene Data'!D46))="","",OFFSET('Hygiene Data'!$D$13,0,10*ROW('Hygiene Data'!D46)))</f>
        <v/>
      </c>
      <c r="DR52" s="269" t="str">
        <f ca="true">+IF(OFFSET('Hygiene Data'!$E$11,0,10*ROW('Hygiene Data'!E46))="","",OFFSET('Hygiene Data'!$E$11,0,10*ROW('Hygiene Data'!E46)))</f>
        <v/>
      </c>
      <c r="DS52" s="269" t="str">
        <f ca="true">+IF(OFFSET('Hygiene Data'!$E$12,0,10*ROW('Hygiene Data'!E46))="","",OFFSET('Hygiene Data'!$E$12,0,10*ROW('Hygiene Data'!E46)))</f>
        <v/>
      </c>
      <c r="DT52" s="269" t="str">
        <f ca="true">+IF(OFFSET('Hygiene Data'!$E$13,0,10*ROW('Hygiene Data'!E46))="","",OFFSET('Hygiene Data'!$E$13,0,10*ROW('Hygiene Data'!E46)))</f>
        <v/>
      </c>
      <c r="DU52" s="269" t="str">
        <f ca="true">+IF(OFFSET('Hygiene Data'!$F$11,0,10*ROW('Hygiene Data'!F46))="","",OFFSET('Hygiene Data'!$F$11,0,10*ROW('Hygiene Data'!F46)))</f>
        <v/>
      </c>
      <c r="DV52" s="269" t="str">
        <f ca="true">+IF(OFFSET('Hygiene Data'!$F$12,0,10*ROW('Hygiene Data'!F46))="","",OFFSET('Hygiene Data'!$F$12,0,10*ROW('Hygiene Data'!F46)))</f>
        <v/>
      </c>
      <c r="DW52" s="269" t="str">
        <f ca="true">+IF(OFFSET('Hygiene Data'!$F$13,0,10*ROW('Hygiene Data'!F46))="","",OFFSET('Hygiene Data'!$F$13,0,10*ROW('Hygiene Data'!F46)))</f>
        <v/>
      </c>
      <c r="DX52" s="269" t="str">
        <f ca="true">+IF(OFFSET('Hygiene Data'!$G$11,0,10*ROW('Hygiene Data'!G46))="","",OFFSET('Hygiene Data'!$G$11,0,10*ROW('Hygiene Data'!G46)))</f>
        <v/>
      </c>
      <c r="DY52" s="269" t="str">
        <f ca="true">+IF(OFFSET('Hygiene Data'!$G$12,0,10*ROW('Hygiene Data'!G46))="","",OFFSET('Hygiene Data'!$G$12,0,10*ROW('Hygiene Data'!G46)))</f>
        <v/>
      </c>
      <c r="DZ52" s="269" t="str">
        <f ca="true">+IF(OFFSET('Hygiene Data'!$G$13,0,10*ROW('Hygiene Data'!G46))="","",OFFSET('Hygiene Data'!$G$13,0,10*ROW('Hygiene Data'!G46)))</f>
        <v/>
      </c>
      <c r="EA52" s="269" t="str">
        <f ca="true">+IF(OFFSET('Hygiene Data'!$H$11,0,10*ROW('Hygiene Data'!H46))="","",OFFSET('Hygiene Data'!$H$11,0,10*ROW('Hygiene Data'!H46)))</f>
        <v/>
      </c>
      <c r="EB52" s="269" t="str">
        <f ca="true">+IF(OFFSET('Hygiene Data'!$H$12,0,10*ROW('Hygiene Data'!H46))="","",OFFSET('Hygiene Data'!$H$12,0,10*ROW('Hygiene Data'!H46)))</f>
        <v/>
      </c>
      <c r="EC52" s="269" t="str">
        <f ca="true">+IF(OFFSET('Hygiene Data'!$H$13,0,10*ROW('Hygiene Data'!H46))="","",OFFSET('Hygiene Data'!$H$13,0,10*ROW('Hygiene Data'!H46)))</f>
        <v/>
      </c>
      <c r="ED52" s="269" t="str">
        <f ca="true">+IF(OFFSET('Hygiene Data'!$I$11,0,10*ROW('Hygiene Data'!I46))="","",OFFSET('Hygiene Data'!$I$11,0,10*ROW('Hygiene Data'!I46)))</f>
        <v/>
      </c>
      <c r="EE52" s="269" t="str">
        <f ca="true">+IF(OFFSET('Hygiene Data'!$I$12,0,10*ROW('Hygiene Data'!I46))="","",OFFSET('Hygiene Data'!$I$12,0,10*ROW('Hygiene Data'!I46)))</f>
        <v/>
      </c>
      <c r="EF52" s="269"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25" t="str">
        <f t="shared" ca="true" si="0"/>
        <v/>
      </c>
      <c r="D53" s="82"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2"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2"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2"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2"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2"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2"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2"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2"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2"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2"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2"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2"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2"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2"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2"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2"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2"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3"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3"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3"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3"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3"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3"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3"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3"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3"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3"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3"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3"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3"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3"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3"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3"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3"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3"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3"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3"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3"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3"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3"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3"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3"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3"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3"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3"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3"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3"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4"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4"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4"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4"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4"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4"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4"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4"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4"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4"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4"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4"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4"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4"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4"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4"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4"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4"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9"/>
      <c r="BS53" s="269" t="str">
        <f ca="true">+IF(OFFSET('Water Data'!$D$27,0,10*ROW('Water Data'!D47))="","",OFFSET('Water Data'!$D$27,0,10*ROW('Water Data'!D47)))</f>
        <v/>
      </c>
      <c r="BT53" s="269" t="str">
        <f ca="true">+IF(OFFSET('Water Data'!$D$28,0,10*ROW('Water Data'!D47))="","",OFFSET('Water Data'!$D$28,0,10*ROW('Water Data'!D47)))</f>
        <v/>
      </c>
      <c r="BU53" s="269" t="str">
        <f ca="true">+IF(OFFSET('Water Data'!$D$29,0,10*ROW('Water Data'!D47))="","",OFFSET('Water Data'!$D$29,0,10*ROW('Water Data'!D47)))</f>
        <v/>
      </c>
      <c r="BV53" s="269" t="str">
        <f ca="true">+IF(OFFSET('Water Data'!$E$27,0,10*ROW('Water Data'!E47))="","",OFFSET('Water Data'!$E$27,0,10*ROW('Water Data'!E47)))</f>
        <v/>
      </c>
      <c r="BW53" s="269" t="str">
        <f ca="true">+IF(OFFSET('Water Data'!$E$28,0,10*ROW('Water Data'!E47))="","",OFFSET('Water Data'!$E$28,0,10*ROW('Water Data'!E47)))</f>
        <v/>
      </c>
      <c r="BX53" s="269" t="str">
        <f ca="true">+IF(OFFSET('Water Data'!$E$29,0,10*ROW('Water Data'!E47))="","",OFFSET('Water Data'!$E$29,0,10*ROW('Water Data'!E47)))</f>
        <v/>
      </c>
      <c r="BY53" s="269" t="str">
        <f ca="true">+IF(OFFSET('Water Data'!$F$27,0,10*ROW('Water Data'!F47))="","",OFFSET('Water Data'!$F$27,0,10*ROW('Water Data'!F47)))</f>
        <v/>
      </c>
      <c r="BZ53" s="269" t="str">
        <f ca="true">+IF(OFFSET('Water Data'!$F$28,0,10*ROW('Water Data'!F47))="","",OFFSET('Water Data'!$F$28,0,10*ROW('Water Data'!F47)))</f>
        <v/>
      </c>
      <c r="CA53" s="269" t="str">
        <f ca="true">+IF(OFFSET('Water Data'!$F$29,0,10*ROW('Water Data'!F47))="","",OFFSET('Water Data'!$F$29,0,10*ROW('Water Data'!F47)))</f>
        <v/>
      </c>
      <c r="CB53" s="269" t="str">
        <f ca="true">+IF(OFFSET('Water Data'!$G$27,0,10*ROW('Water Data'!G47))="","",OFFSET('Water Data'!$G$27,0,10*ROW('Water Data'!G47)))</f>
        <v/>
      </c>
      <c r="CC53" s="269" t="str">
        <f ca="true">+IF(OFFSET('Water Data'!$G$28,0,10*ROW('Water Data'!G47))="","",OFFSET('Water Data'!$G$28,0,10*ROW('Water Data'!G47)))</f>
        <v/>
      </c>
      <c r="CD53" s="269" t="str">
        <f ca="true">+IF(OFFSET('Water Data'!$G$29,0,10*ROW('Water Data'!G47))="","",OFFSET('Water Data'!$G$29,0,10*ROW('Water Data'!G47)))</f>
        <v/>
      </c>
      <c r="CE53" s="269" t="str">
        <f ca="true">+IF(OFFSET('Water Data'!$H$27,0,10*ROW('Water Data'!H47))="","",OFFSET('Water Data'!$H$27,0,10*ROW('Water Data'!H47)))</f>
        <v/>
      </c>
      <c r="CF53" s="269" t="str">
        <f ca="true">+IF(OFFSET('Water Data'!$H$28,0,10*ROW('Water Data'!H47))="","",OFFSET('Water Data'!$H$28,0,10*ROW('Water Data'!H47)))</f>
        <v/>
      </c>
      <c r="CG53" s="269" t="str">
        <f ca="true">+IF(OFFSET('Water Data'!$H$29,0,10*ROW('Water Data'!H47))="","",OFFSET('Water Data'!$H$29,0,10*ROW('Water Data'!H47)))</f>
        <v/>
      </c>
      <c r="CH53" s="269" t="str">
        <f ca="true">+IF(OFFSET('Water Data'!$I$27,0,10*ROW('Water Data'!I47))="","",OFFSET('Water Data'!$I$27,0,10*ROW('Water Data'!I47)))</f>
        <v/>
      </c>
      <c r="CI53" s="269" t="str">
        <f ca="true">+IF(OFFSET('Water Data'!$I$28,0,10*ROW('Water Data'!I47))="","",OFFSET('Water Data'!$I$28,0,10*ROW('Water Data'!I47)))</f>
        <v/>
      </c>
      <c r="CJ53" s="269" t="str">
        <f ca="true">+IF(OFFSET('Water Data'!$I$29,0,10*ROW('Water Data'!I47))="","",OFFSET('Water Data'!$I$29,0,10*ROW('Water Data'!I47)))</f>
        <v/>
      </c>
      <c r="CK53" s="269" t="str">
        <f ca="true">+IF(OFFSET('Sanitation Data'!$D$28,0,10*ROW('Sanitation Data'!D47))="","",OFFSET('Sanitation Data'!$D$28,0,10*ROW('Sanitation Data'!D47)))</f>
        <v/>
      </c>
      <c r="CL53" s="269" t="str">
        <f ca="true">+IF(OFFSET('Sanitation Data'!$D$29,0,10*ROW('Sanitation Data'!D47))="","",OFFSET('Sanitation Data'!$D$29,0,10*ROW('Sanitation Data'!D47)))</f>
        <v/>
      </c>
      <c r="CM53" s="269" t="str">
        <f ca="true">+IF(OFFSET('Sanitation Data'!$D$30,0,10*ROW('Sanitation Data'!D47))="","",OFFSET('Sanitation Data'!$D$30,0,10*ROW('Sanitation Data'!D47)))</f>
        <v/>
      </c>
      <c r="CN53" s="269" t="str">
        <f ca="true">+IF(OFFSET('Sanitation Data'!$D$31,0,10*ROW('Sanitation Data'!D47))="","",OFFSET('Sanitation Data'!$D$31,0,10*ROW('Sanitation Data'!D47)))</f>
        <v/>
      </c>
      <c r="CO53" s="269" t="str">
        <f ca="true">+IF(OFFSET('Sanitation Data'!$D$32,0,10*ROW('Sanitation Data'!D47))="","",OFFSET('Sanitation Data'!$D$32,0,10*ROW('Sanitation Data'!D47)))</f>
        <v/>
      </c>
      <c r="CP53" s="269" t="str">
        <f ca="true">+IF(OFFSET('Sanitation Data'!$E$28,0,10*ROW('Sanitation Data'!E47))="","",OFFSET('Sanitation Data'!$E$28,0,10*ROW('Sanitation Data'!E47)))</f>
        <v/>
      </c>
      <c r="CQ53" s="269" t="str">
        <f ca="true">+IF(OFFSET('Sanitation Data'!$E$29,0,10*ROW('Sanitation Data'!E47))="","",OFFSET('Sanitation Data'!$E$29,0,10*ROW('Sanitation Data'!E47)))</f>
        <v/>
      </c>
      <c r="CR53" s="269" t="str">
        <f ca="true">+IF(OFFSET('Sanitation Data'!$E$30,0,10*ROW('Sanitation Data'!E47))="","",OFFSET('Sanitation Data'!$E$30,0,10*ROW('Sanitation Data'!E47)))</f>
        <v/>
      </c>
      <c r="CS53" s="269" t="str">
        <f ca="true">+IF(OFFSET('Sanitation Data'!$E$31,0,10*ROW('Sanitation Data'!E47))="","",OFFSET('Sanitation Data'!$E$31,0,10*ROW('Sanitation Data'!E47)))</f>
        <v/>
      </c>
      <c r="CT53" s="269" t="str">
        <f ca="true">+IF(OFFSET('Sanitation Data'!$E$32,0,10*ROW('Sanitation Data'!E47))="","",OFFSET('Sanitation Data'!$E$32,0,10*ROW('Sanitation Data'!E47)))</f>
        <v/>
      </c>
      <c r="CU53" s="269" t="str">
        <f ca="true">+IF(OFFSET('Sanitation Data'!$F$28,0,10*ROW('Sanitation Data'!F47))="","",OFFSET('Sanitation Data'!$F$28,0,10*ROW('Sanitation Data'!F47)))</f>
        <v/>
      </c>
      <c r="CV53" s="269" t="str">
        <f ca="true">+IF(OFFSET('Sanitation Data'!$F$29,0,10*ROW('Sanitation Data'!F47))="","",OFFSET('Sanitation Data'!$F$29,0,10*ROW('Sanitation Data'!F47)))</f>
        <v/>
      </c>
      <c r="CW53" s="269" t="str">
        <f ca="true">+IF(OFFSET('Sanitation Data'!$F$30,0,10*ROW('Sanitation Data'!F47))="","",OFFSET('Sanitation Data'!$F$30,0,10*ROW('Sanitation Data'!F47)))</f>
        <v/>
      </c>
      <c r="CX53" s="269" t="str">
        <f ca="true">+IF(OFFSET('Sanitation Data'!$F$31,0,10*ROW('Sanitation Data'!F47))="","",OFFSET('Sanitation Data'!$F$31,0,10*ROW('Sanitation Data'!F47)))</f>
        <v/>
      </c>
      <c r="CY53" s="269" t="str">
        <f ca="true">+IF(OFFSET('Sanitation Data'!$F$32,0,10*ROW('Sanitation Data'!F47))="","",OFFSET('Sanitation Data'!$F$32,0,10*ROW('Sanitation Data'!F47)))</f>
        <v/>
      </c>
      <c r="CZ53" s="269" t="str">
        <f ca="true">+IF(OFFSET('Sanitation Data'!$G$28,0,10*ROW('Sanitation Data'!G47))="","",OFFSET('Sanitation Data'!$G$28,0,10*ROW('Sanitation Data'!G47)))</f>
        <v/>
      </c>
      <c r="DA53" s="269" t="str">
        <f ca="true">+IF(OFFSET('Sanitation Data'!$G$29,0,10*ROW('Sanitation Data'!G47))="","",OFFSET('Sanitation Data'!$G$29,0,10*ROW('Sanitation Data'!G47)))</f>
        <v/>
      </c>
      <c r="DB53" s="269" t="str">
        <f ca="true">+IF(OFFSET('Sanitation Data'!$G$30,0,10*ROW('Sanitation Data'!G47))="","",OFFSET('Sanitation Data'!$G$30,0,10*ROW('Sanitation Data'!G47)))</f>
        <v/>
      </c>
      <c r="DC53" s="269" t="str">
        <f ca="true">+IF(OFFSET('Sanitation Data'!$G$31,0,10*ROW('Sanitation Data'!G47))="","",OFFSET('Sanitation Data'!$G$31,0,10*ROW('Sanitation Data'!G47)))</f>
        <v/>
      </c>
      <c r="DD53" s="269" t="str">
        <f ca="true">+IF(OFFSET('Sanitation Data'!$G$32,0,10*ROW('Sanitation Data'!G47))="","",OFFSET('Sanitation Data'!$G$32,0,10*ROW('Sanitation Data'!G47)))</f>
        <v/>
      </c>
      <c r="DE53" s="269" t="str">
        <f ca="true">+IF(OFFSET('Sanitation Data'!$H$28,0,10*ROW('Sanitation Data'!H47))="","",OFFSET('Sanitation Data'!$H$28,0,10*ROW('Sanitation Data'!H47)))</f>
        <v/>
      </c>
      <c r="DF53" s="269" t="str">
        <f ca="true">+IF(OFFSET('Sanitation Data'!$H$29,0,10*ROW('Sanitation Data'!H47))="","",OFFSET('Sanitation Data'!$H$29,0,10*ROW('Sanitation Data'!H47)))</f>
        <v/>
      </c>
      <c r="DG53" s="269" t="str">
        <f ca="true">+IF(OFFSET('Sanitation Data'!$H$30,0,10*ROW('Sanitation Data'!H47))="","",OFFSET('Sanitation Data'!$H$30,0,10*ROW('Sanitation Data'!H47)))</f>
        <v/>
      </c>
      <c r="DH53" s="269" t="str">
        <f ca="true">+IF(OFFSET('Sanitation Data'!$H$31,0,10*ROW('Sanitation Data'!H47))="","",OFFSET('Sanitation Data'!$H$31,0,10*ROW('Sanitation Data'!H47)))</f>
        <v/>
      </c>
      <c r="DI53" s="269" t="str">
        <f ca="true">+IF(OFFSET('Sanitation Data'!$H$32,0,10*ROW('Sanitation Data'!H47))="","",OFFSET('Sanitation Data'!$H$32,0,10*ROW('Sanitation Data'!H47)))</f>
        <v/>
      </c>
      <c r="DJ53" s="269" t="str">
        <f ca="true">+IF(OFFSET('Sanitation Data'!$I$28,0,10*ROW('Sanitation Data'!I47))="","",OFFSET('Sanitation Data'!$I$28,0,10*ROW('Sanitation Data'!I47)))</f>
        <v/>
      </c>
      <c r="DK53" s="269" t="str">
        <f ca="true">+IF(OFFSET('Sanitation Data'!$I$29,0,10*ROW('Sanitation Data'!I47))="","",OFFSET('Sanitation Data'!$I$29,0,10*ROW('Sanitation Data'!I47)))</f>
        <v/>
      </c>
      <c r="DL53" s="269" t="str">
        <f ca="true">+IF(OFFSET('Sanitation Data'!$I$30,0,10*ROW('Sanitation Data'!I47))="","",OFFSET('Sanitation Data'!$I$30,0,10*ROW('Sanitation Data'!I47)))</f>
        <v/>
      </c>
      <c r="DM53" s="269" t="str">
        <f ca="true">+IF(OFFSET('Sanitation Data'!$I$31,0,10*ROW('Sanitation Data'!I47))="","",OFFSET('Sanitation Data'!$I$31,0,10*ROW('Sanitation Data'!I47)))</f>
        <v/>
      </c>
      <c r="DN53" s="269" t="str">
        <f ca="true">+IF(OFFSET('Sanitation Data'!$I$32,0,10*ROW('Sanitation Data'!I47))="","",OFFSET('Sanitation Data'!$I$32,0,10*ROW('Sanitation Data'!I47)))</f>
        <v/>
      </c>
      <c r="DO53" s="269" t="str">
        <f ca="true">+IF(OFFSET('Hygiene Data'!$D$11,0,10*ROW('Hygiene Data'!D47))="","",OFFSET('Hygiene Data'!$D$11,0,10*ROW('Hygiene Data'!D47)))</f>
        <v/>
      </c>
      <c r="DP53" s="269" t="str">
        <f ca="true">+IF(OFFSET('Hygiene Data'!$D$12,0,10*ROW('Hygiene Data'!D47))="","",OFFSET('Hygiene Data'!$D$12,0,10*ROW('Hygiene Data'!D47)))</f>
        <v/>
      </c>
      <c r="DQ53" s="269" t="str">
        <f ca="true">+IF(OFFSET('Hygiene Data'!$D$13,0,10*ROW('Hygiene Data'!D47))="","",OFFSET('Hygiene Data'!$D$13,0,10*ROW('Hygiene Data'!D47)))</f>
        <v/>
      </c>
      <c r="DR53" s="269" t="str">
        <f ca="true">+IF(OFFSET('Hygiene Data'!$E$11,0,10*ROW('Hygiene Data'!E47))="","",OFFSET('Hygiene Data'!$E$11,0,10*ROW('Hygiene Data'!E47)))</f>
        <v/>
      </c>
      <c r="DS53" s="269" t="str">
        <f ca="true">+IF(OFFSET('Hygiene Data'!$E$12,0,10*ROW('Hygiene Data'!E47))="","",OFFSET('Hygiene Data'!$E$12,0,10*ROW('Hygiene Data'!E47)))</f>
        <v/>
      </c>
      <c r="DT53" s="269" t="str">
        <f ca="true">+IF(OFFSET('Hygiene Data'!$E$13,0,10*ROW('Hygiene Data'!E47))="","",OFFSET('Hygiene Data'!$E$13,0,10*ROW('Hygiene Data'!E47)))</f>
        <v/>
      </c>
      <c r="DU53" s="269" t="str">
        <f ca="true">+IF(OFFSET('Hygiene Data'!$F$11,0,10*ROW('Hygiene Data'!F47))="","",OFFSET('Hygiene Data'!$F$11,0,10*ROW('Hygiene Data'!F47)))</f>
        <v/>
      </c>
      <c r="DV53" s="269" t="str">
        <f ca="true">+IF(OFFSET('Hygiene Data'!$F$12,0,10*ROW('Hygiene Data'!F47))="","",OFFSET('Hygiene Data'!$F$12,0,10*ROW('Hygiene Data'!F47)))</f>
        <v/>
      </c>
      <c r="DW53" s="269" t="str">
        <f ca="true">+IF(OFFSET('Hygiene Data'!$F$13,0,10*ROW('Hygiene Data'!F47))="","",OFFSET('Hygiene Data'!$F$13,0,10*ROW('Hygiene Data'!F47)))</f>
        <v/>
      </c>
      <c r="DX53" s="269" t="str">
        <f ca="true">+IF(OFFSET('Hygiene Data'!$G$11,0,10*ROW('Hygiene Data'!G47))="","",OFFSET('Hygiene Data'!$G$11,0,10*ROW('Hygiene Data'!G47)))</f>
        <v/>
      </c>
      <c r="DY53" s="269" t="str">
        <f ca="true">+IF(OFFSET('Hygiene Data'!$G$12,0,10*ROW('Hygiene Data'!G47))="","",OFFSET('Hygiene Data'!$G$12,0,10*ROW('Hygiene Data'!G47)))</f>
        <v/>
      </c>
      <c r="DZ53" s="269" t="str">
        <f ca="true">+IF(OFFSET('Hygiene Data'!$G$13,0,10*ROW('Hygiene Data'!G47))="","",OFFSET('Hygiene Data'!$G$13,0,10*ROW('Hygiene Data'!G47)))</f>
        <v/>
      </c>
      <c r="EA53" s="269" t="str">
        <f ca="true">+IF(OFFSET('Hygiene Data'!$H$11,0,10*ROW('Hygiene Data'!H47))="","",OFFSET('Hygiene Data'!$H$11,0,10*ROW('Hygiene Data'!H47)))</f>
        <v/>
      </c>
      <c r="EB53" s="269" t="str">
        <f ca="true">+IF(OFFSET('Hygiene Data'!$H$12,0,10*ROW('Hygiene Data'!H47))="","",OFFSET('Hygiene Data'!$H$12,0,10*ROW('Hygiene Data'!H47)))</f>
        <v/>
      </c>
      <c r="EC53" s="269" t="str">
        <f ca="true">+IF(OFFSET('Hygiene Data'!$H$13,0,10*ROW('Hygiene Data'!H47))="","",OFFSET('Hygiene Data'!$H$13,0,10*ROW('Hygiene Data'!H47)))</f>
        <v/>
      </c>
      <c r="ED53" s="269" t="str">
        <f ca="true">+IF(OFFSET('Hygiene Data'!$I$11,0,10*ROW('Hygiene Data'!I47))="","",OFFSET('Hygiene Data'!$I$11,0,10*ROW('Hygiene Data'!I47)))</f>
        <v/>
      </c>
      <c r="EE53" s="269" t="str">
        <f ca="true">+IF(OFFSET('Hygiene Data'!$I$12,0,10*ROW('Hygiene Data'!I47))="","",OFFSET('Hygiene Data'!$I$12,0,10*ROW('Hygiene Data'!I47)))</f>
        <v/>
      </c>
      <c r="EF53" s="269"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25" t="str">
        <f t="shared" ca="true" si="0"/>
        <v/>
      </c>
      <c r="D54" s="82"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2"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2"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2"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2"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2"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2"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2"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2"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2"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2"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2"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2"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2"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2"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2"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2"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2"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3"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3"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3"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3"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3"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3"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3"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3"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3"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3"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3"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3"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3"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3"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3"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3"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3"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3"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3"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3"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3"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3"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3"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3"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3"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3"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3"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3"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3"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3"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4"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4"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4"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4"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4"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4"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4"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4"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4"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4"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4"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4"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4"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4"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4"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4"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4"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4"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9"/>
      <c r="BS54" s="269" t="str">
        <f ca="true">+IF(OFFSET('Water Data'!$D$27,0,10*ROW('Water Data'!D48))="","",OFFSET('Water Data'!$D$27,0,10*ROW('Water Data'!D48)))</f>
        <v/>
      </c>
      <c r="BT54" s="269" t="str">
        <f ca="true">+IF(OFFSET('Water Data'!$D$28,0,10*ROW('Water Data'!D48))="","",OFFSET('Water Data'!$D$28,0,10*ROW('Water Data'!D48)))</f>
        <v/>
      </c>
      <c r="BU54" s="269" t="str">
        <f ca="true">+IF(OFFSET('Water Data'!$D$29,0,10*ROW('Water Data'!D48))="","",OFFSET('Water Data'!$D$29,0,10*ROW('Water Data'!D48)))</f>
        <v/>
      </c>
      <c r="BV54" s="269" t="str">
        <f ca="true">+IF(OFFSET('Water Data'!$E$27,0,10*ROW('Water Data'!E48))="","",OFFSET('Water Data'!$E$27,0,10*ROW('Water Data'!E48)))</f>
        <v/>
      </c>
      <c r="BW54" s="269" t="str">
        <f ca="true">+IF(OFFSET('Water Data'!$E$28,0,10*ROW('Water Data'!E48))="","",OFFSET('Water Data'!$E$28,0,10*ROW('Water Data'!E48)))</f>
        <v/>
      </c>
      <c r="BX54" s="269" t="str">
        <f ca="true">+IF(OFFSET('Water Data'!$E$29,0,10*ROW('Water Data'!E48))="","",OFFSET('Water Data'!$E$29,0,10*ROW('Water Data'!E48)))</f>
        <v/>
      </c>
      <c r="BY54" s="269" t="str">
        <f ca="true">+IF(OFFSET('Water Data'!$F$27,0,10*ROW('Water Data'!F48))="","",OFFSET('Water Data'!$F$27,0,10*ROW('Water Data'!F48)))</f>
        <v/>
      </c>
      <c r="BZ54" s="269" t="str">
        <f ca="true">+IF(OFFSET('Water Data'!$F$28,0,10*ROW('Water Data'!F48))="","",OFFSET('Water Data'!$F$28,0,10*ROW('Water Data'!F48)))</f>
        <v/>
      </c>
      <c r="CA54" s="269" t="str">
        <f ca="true">+IF(OFFSET('Water Data'!$F$29,0,10*ROW('Water Data'!F48))="","",OFFSET('Water Data'!$F$29,0,10*ROW('Water Data'!F48)))</f>
        <v/>
      </c>
      <c r="CB54" s="269" t="str">
        <f ca="true">+IF(OFFSET('Water Data'!$G$27,0,10*ROW('Water Data'!G48))="","",OFFSET('Water Data'!$G$27,0,10*ROW('Water Data'!G48)))</f>
        <v/>
      </c>
      <c r="CC54" s="269" t="str">
        <f ca="true">+IF(OFFSET('Water Data'!$G$28,0,10*ROW('Water Data'!G48))="","",OFFSET('Water Data'!$G$28,0,10*ROW('Water Data'!G48)))</f>
        <v/>
      </c>
      <c r="CD54" s="269" t="str">
        <f ca="true">+IF(OFFSET('Water Data'!$G$29,0,10*ROW('Water Data'!G48))="","",OFFSET('Water Data'!$G$29,0,10*ROW('Water Data'!G48)))</f>
        <v/>
      </c>
      <c r="CE54" s="269" t="str">
        <f ca="true">+IF(OFFSET('Water Data'!$H$27,0,10*ROW('Water Data'!H48))="","",OFFSET('Water Data'!$H$27,0,10*ROW('Water Data'!H48)))</f>
        <v/>
      </c>
      <c r="CF54" s="269" t="str">
        <f ca="true">+IF(OFFSET('Water Data'!$H$28,0,10*ROW('Water Data'!H48))="","",OFFSET('Water Data'!$H$28,0,10*ROW('Water Data'!H48)))</f>
        <v/>
      </c>
      <c r="CG54" s="269" t="str">
        <f ca="true">+IF(OFFSET('Water Data'!$H$29,0,10*ROW('Water Data'!H48))="","",OFFSET('Water Data'!$H$29,0,10*ROW('Water Data'!H48)))</f>
        <v/>
      </c>
      <c r="CH54" s="269" t="str">
        <f ca="true">+IF(OFFSET('Water Data'!$I$27,0,10*ROW('Water Data'!I48))="","",OFFSET('Water Data'!$I$27,0,10*ROW('Water Data'!I48)))</f>
        <v/>
      </c>
      <c r="CI54" s="269" t="str">
        <f ca="true">+IF(OFFSET('Water Data'!$I$28,0,10*ROW('Water Data'!I48))="","",OFFSET('Water Data'!$I$28,0,10*ROW('Water Data'!I48)))</f>
        <v/>
      </c>
      <c r="CJ54" s="269" t="str">
        <f ca="true">+IF(OFFSET('Water Data'!$I$29,0,10*ROW('Water Data'!I48))="","",OFFSET('Water Data'!$I$29,0,10*ROW('Water Data'!I48)))</f>
        <v/>
      </c>
      <c r="CK54" s="269" t="str">
        <f ca="true">+IF(OFFSET('Sanitation Data'!$D$28,0,10*ROW('Sanitation Data'!D48))="","",OFFSET('Sanitation Data'!$D$28,0,10*ROW('Sanitation Data'!D48)))</f>
        <v/>
      </c>
      <c r="CL54" s="269" t="str">
        <f ca="true">+IF(OFFSET('Sanitation Data'!$D$29,0,10*ROW('Sanitation Data'!D48))="","",OFFSET('Sanitation Data'!$D$29,0,10*ROW('Sanitation Data'!D48)))</f>
        <v/>
      </c>
      <c r="CM54" s="269" t="str">
        <f ca="true">+IF(OFFSET('Sanitation Data'!$D$30,0,10*ROW('Sanitation Data'!D48))="","",OFFSET('Sanitation Data'!$D$30,0,10*ROW('Sanitation Data'!D48)))</f>
        <v/>
      </c>
      <c r="CN54" s="269" t="str">
        <f ca="true">+IF(OFFSET('Sanitation Data'!$D$31,0,10*ROW('Sanitation Data'!D48))="","",OFFSET('Sanitation Data'!$D$31,0,10*ROW('Sanitation Data'!D48)))</f>
        <v/>
      </c>
      <c r="CO54" s="269" t="str">
        <f ca="true">+IF(OFFSET('Sanitation Data'!$D$32,0,10*ROW('Sanitation Data'!D48))="","",OFFSET('Sanitation Data'!$D$32,0,10*ROW('Sanitation Data'!D48)))</f>
        <v/>
      </c>
      <c r="CP54" s="269" t="str">
        <f ca="true">+IF(OFFSET('Sanitation Data'!$E$28,0,10*ROW('Sanitation Data'!E48))="","",OFFSET('Sanitation Data'!$E$28,0,10*ROW('Sanitation Data'!E48)))</f>
        <v/>
      </c>
      <c r="CQ54" s="269" t="str">
        <f ca="true">+IF(OFFSET('Sanitation Data'!$E$29,0,10*ROW('Sanitation Data'!E48))="","",OFFSET('Sanitation Data'!$E$29,0,10*ROW('Sanitation Data'!E48)))</f>
        <v/>
      </c>
      <c r="CR54" s="269" t="str">
        <f ca="true">+IF(OFFSET('Sanitation Data'!$E$30,0,10*ROW('Sanitation Data'!E48))="","",OFFSET('Sanitation Data'!$E$30,0,10*ROW('Sanitation Data'!E48)))</f>
        <v/>
      </c>
      <c r="CS54" s="269" t="str">
        <f ca="true">+IF(OFFSET('Sanitation Data'!$E$31,0,10*ROW('Sanitation Data'!E48))="","",OFFSET('Sanitation Data'!$E$31,0,10*ROW('Sanitation Data'!E48)))</f>
        <v/>
      </c>
      <c r="CT54" s="269" t="str">
        <f ca="true">+IF(OFFSET('Sanitation Data'!$E$32,0,10*ROW('Sanitation Data'!E48))="","",OFFSET('Sanitation Data'!$E$32,0,10*ROW('Sanitation Data'!E48)))</f>
        <v/>
      </c>
      <c r="CU54" s="269" t="str">
        <f ca="true">+IF(OFFSET('Sanitation Data'!$F$28,0,10*ROW('Sanitation Data'!F48))="","",OFFSET('Sanitation Data'!$F$28,0,10*ROW('Sanitation Data'!F48)))</f>
        <v/>
      </c>
      <c r="CV54" s="269" t="str">
        <f ca="true">+IF(OFFSET('Sanitation Data'!$F$29,0,10*ROW('Sanitation Data'!F48))="","",OFFSET('Sanitation Data'!$F$29,0,10*ROW('Sanitation Data'!F48)))</f>
        <v/>
      </c>
      <c r="CW54" s="269" t="str">
        <f ca="true">+IF(OFFSET('Sanitation Data'!$F$30,0,10*ROW('Sanitation Data'!F48))="","",OFFSET('Sanitation Data'!$F$30,0,10*ROW('Sanitation Data'!F48)))</f>
        <v/>
      </c>
      <c r="CX54" s="269" t="str">
        <f ca="true">+IF(OFFSET('Sanitation Data'!$F$31,0,10*ROW('Sanitation Data'!F48))="","",OFFSET('Sanitation Data'!$F$31,0,10*ROW('Sanitation Data'!F48)))</f>
        <v/>
      </c>
      <c r="CY54" s="269" t="str">
        <f ca="true">+IF(OFFSET('Sanitation Data'!$F$32,0,10*ROW('Sanitation Data'!F48))="","",OFFSET('Sanitation Data'!$F$32,0,10*ROW('Sanitation Data'!F48)))</f>
        <v/>
      </c>
      <c r="CZ54" s="269" t="str">
        <f ca="true">+IF(OFFSET('Sanitation Data'!$G$28,0,10*ROW('Sanitation Data'!G48))="","",OFFSET('Sanitation Data'!$G$28,0,10*ROW('Sanitation Data'!G48)))</f>
        <v/>
      </c>
      <c r="DA54" s="269" t="str">
        <f ca="true">+IF(OFFSET('Sanitation Data'!$G$29,0,10*ROW('Sanitation Data'!G48))="","",OFFSET('Sanitation Data'!$G$29,0,10*ROW('Sanitation Data'!G48)))</f>
        <v/>
      </c>
      <c r="DB54" s="269" t="str">
        <f ca="true">+IF(OFFSET('Sanitation Data'!$G$30,0,10*ROW('Sanitation Data'!G48))="","",OFFSET('Sanitation Data'!$G$30,0,10*ROW('Sanitation Data'!G48)))</f>
        <v/>
      </c>
      <c r="DC54" s="269" t="str">
        <f ca="true">+IF(OFFSET('Sanitation Data'!$G$31,0,10*ROW('Sanitation Data'!G48))="","",OFFSET('Sanitation Data'!$G$31,0,10*ROW('Sanitation Data'!G48)))</f>
        <v/>
      </c>
      <c r="DD54" s="269" t="str">
        <f ca="true">+IF(OFFSET('Sanitation Data'!$G$32,0,10*ROW('Sanitation Data'!G48))="","",OFFSET('Sanitation Data'!$G$32,0,10*ROW('Sanitation Data'!G48)))</f>
        <v/>
      </c>
      <c r="DE54" s="269" t="str">
        <f ca="true">+IF(OFFSET('Sanitation Data'!$H$28,0,10*ROW('Sanitation Data'!H48))="","",OFFSET('Sanitation Data'!$H$28,0,10*ROW('Sanitation Data'!H48)))</f>
        <v/>
      </c>
      <c r="DF54" s="269" t="str">
        <f ca="true">+IF(OFFSET('Sanitation Data'!$H$29,0,10*ROW('Sanitation Data'!H48))="","",OFFSET('Sanitation Data'!$H$29,0,10*ROW('Sanitation Data'!H48)))</f>
        <v/>
      </c>
      <c r="DG54" s="269" t="str">
        <f ca="true">+IF(OFFSET('Sanitation Data'!$H$30,0,10*ROW('Sanitation Data'!H48))="","",OFFSET('Sanitation Data'!$H$30,0,10*ROW('Sanitation Data'!H48)))</f>
        <v/>
      </c>
      <c r="DH54" s="269" t="str">
        <f ca="true">+IF(OFFSET('Sanitation Data'!$H$31,0,10*ROW('Sanitation Data'!H48))="","",OFFSET('Sanitation Data'!$H$31,0,10*ROW('Sanitation Data'!H48)))</f>
        <v/>
      </c>
      <c r="DI54" s="269" t="str">
        <f ca="true">+IF(OFFSET('Sanitation Data'!$H$32,0,10*ROW('Sanitation Data'!H48))="","",OFFSET('Sanitation Data'!$H$32,0,10*ROW('Sanitation Data'!H48)))</f>
        <v/>
      </c>
      <c r="DJ54" s="269" t="str">
        <f ca="true">+IF(OFFSET('Sanitation Data'!$I$28,0,10*ROW('Sanitation Data'!I48))="","",OFFSET('Sanitation Data'!$I$28,0,10*ROW('Sanitation Data'!I48)))</f>
        <v/>
      </c>
      <c r="DK54" s="269" t="str">
        <f ca="true">+IF(OFFSET('Sanitation Data'!$I$29,0,10*ROW('Sanitation Data'!I48))="","",OFFSET('Sanitation Data'!$I$29,0,10*ROW('Sanitation Data'!I48)))</f>
        <v/>
      </c>
      <c r="DL54" s="269" t="str">
        <f ca="true">+IF(OFFSET('Sanitation Data'!$I$30,0,10*ROW('Sanitation Data'!I48))="","",OFFSET('Sanitation Data'!$I$30,0,10*ROW('Sanitation Data'!I48)))</f>
        <v/>
      </c>
      <c r="DM54" s="269" t="str">
        <f ca="true">+IF(OFFSET('Sanitation Data'!$I$31,0,10*ROW('Sanitation Data'!I48))="","",OFFSET('Sanitation Data'!$I$31,0,10*ROW('Sanitation Data'!I48)))</f>
        <v/>
      </c>
      <c r="DN54" s="269" t="str">
        <f ca="true">+IF(OFFSET('Sanitation Data'!$I$32,0,10*ROW('Sanitation Data'!I48))="","",OFFSET('Sanitation Data'!$I$32,0,10*ROW('Sanitation Data'!I48)))</f>
        <v/>
      </c>
      <c r="DO54" s="269" t="str">
        <f ca="true">+IF(OFFSET('Hygiene Data'!$D$11,0,10*ROW('Hygiene Data'!D48))="","",OFFSET('Hygiene Data'!$D$11,0,10*ROW('Hygiene Data'!D48)))</f>
        <v/>
      </c>
      <c r="DP54" s="269" t="str">
        <f ca="true">+IF(OFFSET('Hygiene Data'!$D$12,0,10*ROW('Hygiene Data'!D48))="","",OFFSET('Hygiene Data'!$D$12,0,10*ROW('Hygiene Data'!D48)))</f>
        <v/>
      </c>
      <c r="DQ54" s="269" t="str">
        <f ca="true">+IF(OFFSET('Hygiene Data'!$D$13,0,10*ROW('Hygiene Data'!D48))="","",OFFSET('Hygiene Data'!$D$13,0,10*ROW('Hygiene Data'!D48)))</f>
        <v/>
      </c>
      <c r="DR54" s="269" t="str">
        <f ca="true">+IF(OFFSET('Hygiene Data'!$E$11,0,10*ROW('Hygiene Data'!E48))="","",OFFSET('Hygiene Data'!$E$11,0,10*ROW('Hygiene Data'!E48)))</f>
        <v/>
      </c>
      <c r="DS54" s="269" t="str">
        <f ca="true">+IF(OFFSET('Hygiene Data'!$E$12,0,10*ROW('Hygiene Data'!E48))="","",OFFSET('Hygiene Data'!$E$12,0,10*ROW('Hygiene Data'!E48)))</f>
        <v/>
      </c>
      <c r="DT54" s="269" t="str">
        <f ca="true">+IF(OFFSET('Hygiene Data'!$E$13,0,10*ROW('Hygiene Data'!E48))="","",OFFSET('Hygiene Data'!$E$13,0,10*ROW('Hygiene Data'!E48)))</f>
        <v/>
      </c>
      <c r="DU54" s="269" t="str">
        <f ca="true">+IF(OFFSET('Hygiene Data'!$F$11,0,10*ROW('Hygiene Data'!F48))="","",OFFSET('Hygiene Data'!$F$11,0,10*ROW('Hygiene Data'!F48)))</f>
        <v/>
      </c>
      <c r="DV54" s="269" t="str">
        <f ca="true">+IF(OFFSET('Hygiene Data'!$F$12,0,10*ROW('Hygiene Data'!F48))="","",OFFSET('Hygiene Data'!$F$12,0,10*ROW('Hygiene Data'!F48)))</f>
        <v/>
      </c>
      <c r="DW54" s="269" t="str">
        <f ca="true">+IF(OFFSET('Hygiene Data'!$F$13,0,10*ROW('Hygiene Data'!F48))="","",OFFSET('Hygiene Data'!$F$13,0,10*ROW('Hygiene Data'!F48)))</f>
        <v/>
      </c>
      <c r="DX54" s="269" t="str">
        <f ca="true">+IF(OFFSET('Hygiene Data'!$G$11,0,10*ROW('Hygiene Data'!G48))="","",OFFSET('Hygiene Data'!$G$11,0,10*ROW('Hygiene Data'!G48)))</f>
        <v/>
      </c>
      <c r="DY54" s="269" t="str">
        <f ca="true">+IF(OFFSET('Hygiene Data'!$G$12,0,10*ROW('Hygiene Data'!G48))="","",OFFSET('Hygiene Data'!$G$12,0,10*ROW('Hygiene Data'!G48)))</f>
        <v/>
      </c>
      <c r="DZ54" s="269" t="str">
        <f ca="true">+IF(OFFSET('Hygiene Data'!$G$13,0,10*ROW('Hygiene Data'!G48))="","",OFFSET('Hygiene Data'!$G$13,0,10*ROW('Hygiene Data'!G48)))</f>
        <v/>
      </c>
      <c r="EA54" s="269" t="str">
        <f ca="true">+IF(OFFSET('Hygiene Data'!$H$11,0,10*ROW('Hygiene Data'!H48))="","",OFFSET('Hygiene Data'!$H$11,0,10*ROW('Hygiene Data'!H48)))</f>
        <v/>
      </c>
      <c r="EB54" s="269" t="str">
        <f ca="true">+IF(OFFSET('Hygiene Data'!$H$12,0,10*ROW('Hygiene Data'!H48))="","",OFFSET('Hygiene Data'!$H$12,0,10*ROW('Hygiene Data'!H48)))</f>
        <v/>
      </c>
      <c r="EC54" s="269" t="str">
        <f ca="true">+IF(OFFSET('Hygiene Data'!$H$13,0,10*ROW('Hygiene Data'!H48))="","",OFFSET('Hygiene Data'!$H$13,0,10*ROW('Hygiene Data'!H48)))</f>
        <v/>
      </c>
      <c r="ED54" s="269" t="str">
        <f ca="true">+IF(OFFSET('Hygiene Data'!$I$11,0,10*ROW('Hygiene Data'!I48))="","",OFFSET('Hygiene Data'!$I$11,0,10*ROW('Hygiene Data'!I48)))</f>
        <v/>
      </c>
      <c r="EE54" s="269" t="str">
        <f ca="true">+IF(OFFSET('Hygiene Data'!$I$12,0,10*ROW('Hygiene Data'!I48))="","",OFFSET('Hygiene Data'!$I$12,0,10*ROW('Hygiene Data'!I48)))</f>
        <v/>
      </c>
      <c r="EF54" s="269"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25" t="str">
        <f t="shared" ca="true" si="0"/>
        <v/>
      </c>
      <c r="D55" s="82"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2"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2"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2"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2"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2"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2"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2"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2"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2"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2"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2"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2"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2"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2"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2"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2"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2"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3"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3"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3"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3"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3"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3"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3"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3"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3"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3"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3"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3"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3"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3"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3"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3"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3"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3"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3"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3"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3"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3"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3"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3"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3"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3"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3"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3"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3"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3"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4"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4"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4"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4"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4"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4"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4"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4"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4"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4"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4"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4"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4"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4"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4"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4"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4"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4"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9"/>
      <c r="BS55" s="269" t="str">
        <f ca="true">+IF(OFFSET('Water Data'!$D$27,0,10*ROW('Water Data'!D49))="","",OFFSET('Water Data'!$D$27,0,10*ROW('Water Data'!D49)))</f>
        <v/>
      </c>
      <c r="BT55" s="269" t="str">
        <f ca="true">+IF(OFFSET('Water Data'!$D$28,0,10*ROW('Water Data'!D49))="","",OFFSET('Water Data'!$D$28,0,10*ROW('Water Data'!D49)))</f>
        <v/>
      </c>
      <c r="BU55" s="269" t="str">
        <f ca="true">+IF(OFFSET('Water Data'!$D$29,0,10*ROW('Water Data'!D49))="","",OFFSET('Water Data'!$D$29,0,10*ROW('Water Data'!D49)))</f>
        <v/>
      </c>
      <c r="BV55" s="269" t="str">
        <f ca="true">+IF(OFFSET('Water Data'!$E$27,0,10*ROW('Water Data'!E49))="","",OFFSET('Water Data'!$E$27,0,10*ROW('Water Data'!E49)))</f>
        <v/>
      </c>
      <c r="BW55" s="269" t="str">
        <f ca="true">+IF(OFFSET('Water Data'!$E$28,0,10*ROW('Water Data'!E49))="","",OFFSET('Water Data'!$E$28,0,10*ROW('Water Data'!E49)))</f>
        <v/>
      </c>
      <c r="BX55" s="269" t="str">
        <f ca="true">+IF(OFFSET('Water Data'!$E$29,0,10*ROW('Water Data'!E49))="","",OFFSET('Water Data'!$E$29,0,10*ROW('Water Data'!E49)))</f>
        <v/>
      </c>
      <c r="BY55" s="269" t="str">
        <f ca="true">+IF(OFFSET('Water Data'!$F$27,0,10*ROW('Water Data'!F49))="","",OFFSET('Water Data'!$F$27,0,10*ROW('Water Data'!F49)))</f>
        <v/>
      </c>
      <c r="BZ55" s="269" t="str">
        <f ca="true">+IF(OFFSET('Water Data'!$F$28,0,10*ROW('Water Data'!F49))="","",OFFSET('Water Data'!$F$28,0,10*ROW('Water Data'!F49)))</f>
        <v/>
      </c>
      <c r="CA55" s="269" t="str">
        <f ca="true">+IF(OFFSET('Water Data'!$F$29,0,10*ROW('Water Data'!F49))="","",OFFSET('Water Data'!$F$29,0,10*ROW('Water Data'!F49)))</f>
        <v/>
      </c>
      <c r="CB55" s="269" t="str">
        <f ca="true">+IF(OFFSET('Water Data'!$G$27,0,10*ROW('Water Data'!G49))="","",OFFSET('Water Data'!$G$27,0,10*ROW('Water Data'!G49)))</f>
        <v/>
      </c>
      <c r="CC55" s="269" t="str">
        <f ca="true">+IF(OFFSET('Water Data'!$G$28,0,10*ROW('Water Data'!G49))="","",OFFSET('Water Data'!$G$28,0,10*ROW('Water Data'!G49)))</f>
        <v/>
      </c>
      <c r="CD55" s="269" t="str">
        <f ca="true">+IF(OFFSET('Water Data'!$G$29,0,10*ROW('Water Data'!G49))="","",OFFSET('Water Data'!$G$29,0,10*ROW('Water Data'!G49)))</f>
        <v/>
      </c>
      <c r="CE55" s="269" t="str">
        <f ca="true">+IF(OFFSET('Water Data'!$H$27,0,10*ROW('Water Data'!H49))="","",OFFSET('Water Data'!$H$27,0,10*ROW('Water Data'!H49)))</f>
        <v/>
      </c>
      <c r="CF55" s="269" t="str">
        <f ca="true">+IF(OFFSET('Water Data'!$H$28,0,10*ROW('Water Data'!H49))="","",OFFSET('Water Data'!$H$28,0,10*ROW('Water Data'!H49)))</f>
        <v/>
      </c>
      <c r="CG55" s="269" t="str">
        <f ca="true">+IF(OFFSET('Water Data'!$H$29,0,10*ROW('Water Data'!H49))="","",OFFSET('Water Data'!$H$29,0,10*ROW('Water Data'!H49)))</f>
        <v/>
      </c>
      <c r="CH55" s="269" t="str">
        <f ca="true">+IF(OFFSET('Water Data'!$I$27,0,10*ROW('Water Data'!I49))="","",OFFSET('Water Data'!$I$27,0,10*ROW('Water Data'!I49)))</f>
        <v/>
      </c>
      <c r="CI55" s="269" t="str">
        <f ca="true">+IF(OFFSET('Water Data'!$I$28,0,10*ROW('Water Data'!I49))="","",OFFSET('Water Data'!$I$28,0,10*ROW('Water Data'!I49)))</f>
        <v/>
      </c>
      <c r="CJ55" s="269" t="str">
        <f ca="true">+IF(OFFSET('Water Data'!$I$29,0,10*ROW('Water Data'!I49))="","",OFFSET('Water Data'!$I$29,0,10*ROW('Water Data'!I49)))</f>
        <v/>
      </c>
      <c r="CK55" s="269" t="str">
        <f ca="true">+IF(OFFSET('Sanitation Data'!$D$28,0,10*ROW('Sanitation Data'!D49))="","",OFFSET('Sanitation Data'!$D$28,0,10*ROW('Sanitation Data'!D49)))</f>
        <v/>
      </c>
      <c r="CL55" s="269" t="str">
        <f ca="true">+IF(OFFSET('Sanitation Data'!$D$29,0,10*ROW('Sanitation Data'!D49))="","",OFFSET('Sanitation Data'!$D$29,0,10*ROW('Sanitation Data'!D49)))</f>
        <v/>
      </c>
      <c r="CM55" s="269" t="str">
        <f ca="true">+IF(OFFSET('Sanitation Data'!$D$30,0,10*ROW('Sanitation Data'!D49))="","",OFFSET('Sanitation Data'!$D$30,0,10*ROW('Sanitation Data'!D49)))</f>
        <v/>
      </c>
      <c r="CN55" s="269" t="str">
        <f ca="true">+IF(OFFSET('Sanitation Data'!$D$31,0,10*ROW('Sanitation Data'!D49))="","",OFFSET('Sanitation Data'!$D$31,0,10*ROW('Sanitation Data'!D49)))</f>
        <v/>
      </c>
      <c r="CO55" s="269" t="str">
        <f ca="true">+IF(OFFSET('Sanitation Data'!$D$32,0,10*ROW('Sanitation Data'!D49))="","",OFFSET('Sanitation Data'!$D$32,0,10*ROW('Sanitation Data'!D49)))</f>
        <v/>
      </c>
      <c r="CP55" s="269" t="str">
        <f ca="true">+IF(OFFSET('Sanitation Data'!$E$28,0,10*ROW('Sanitation Data'!E49))="","",OFFSET('Sanitation Data'!$E$28,0,10*ROW('Sanitation Data'!E49)))</f>
        <v/>
      </c>
      <c r="CQ55" s="269" t="str">
        <f ca="true">+IF(OFFSET('Sanitation Data'!$E$29,0,10*ROW('Sanitation Data'!E49))="","",OFFSET('Sanitation Data'!$E$29,0,10*ROW('Sanitation Data'!E49)))</f>
        <v/>
      </c>
      <c r="CR55" s="269" t="str">
        <f ca="true">+IF(OFFSET('Sanitation Data'!$E$30,0,10*ROW('Sanitation Data'!E49))="","",OFFSET('Sanitation Data'!$E$30,0,10*ROW('Sanitation Data'!E49)))</f>
        <v/>
      </c>
      <c r="CS55" s="269" t="str">
        <f ca="true">+IF(OFFSET('Sanitation Data'!$E$31,0,10*ROW('Sanitation Data'!E49))="","",OFFSET('Sanitation Data'!$E$31,0,10*ROW('Sanitation Data'!E49)))</f>
        <v/>
      </c>
      <c r="CT55" s="269" t="str">
        <f ca="true">+IF(OFFSET('Sanitation Data'!$E$32,0,10*ROW('Sanitation Data'!E49))="","",OFFSET('Sanitation Data'!$E$32,0,10*ROW('Sanitation Data'!E49)))</f>
        <v/>
      </c>
      <c r="CU55" s="269" t="str">
        <f ca="true">+IF(OFFSET('Sanitation Data'!$F$28,0,10*ROW('Sanitation Data'!F49))="","",OFFSET('Sanitation Data'!$F$28,0,10*ROW('Sanitation Data'!F49)))</f>
        <v/>
      </c>
      <c r="CV55" s="269" t="str">
        <f ca="true">+IF(OFFSET('Sanitation Data'!$F$29,0,10*ROW('Sanitation Data'!F49))="","",OFFSET('Sanitation Data'!$F$29,0,10*ROW('Sanitation Data'!F49)))</f>
        <v/>
      </c>
      <c r="CW55" s="269" t="str">
        <f ca="true">+IF(OFFSET('Sanitation Data'!$F$30,0,10*ROW('Sanitation Data'!F49))="","",OFFSET('Sanitation Data'!$F$30,0,10*ROW('Sanitation Data'!F49)))</f>
        <v/>
      </c>
      <c r="CX55" s="269" t="str">
        <f ca="true">+IF(OFFSET('Sanitation Data'!$F$31,0,10*ROW('Sanitation Data'!F49))="","",OFFSET('Sanitation Data'!$F$31,0,10*ROW('Sanitation Data'!F49)))</f>
        <v/>
      </c>
      <c r="CY55" s="269" t="str">
        <f ca="true">+IF(OFFSET('Sanitation Data'!$F$32,0,10*ROW('Sanitation Data'!F49))="","",OFFSET('Sanitation Data'!$F$32,0,10*ROW('Sanitation Data'!F49)))</f>
        <v/>
      </c>
      <c r="CZ55" s="269" t="str">
        <f ca="true">+IF(OFFSET('Sanitation Data'!$G$28,0,10*ROW('Sanitation Data'!G49))="","",OFFSET('Sanitation Data'!$G$28,0,10*ROW('Sanitation Data'!G49)))</f>
        <v/>
      </c>
      <c r="DA55" s="269" t="str">
        <f ca="true">+IF(OFFSET('Sanitation Data'!$G$29,0,10*ROW('Sanitation Data'!G49))="","",OFFSET('Sanitation Data'!$G$29,0,10*ROW('Sanitation Data'!G49)))</f>
        <v/>
      </c>
      <c r="DB55" s="269" t="str">
        <f ca="true">+IF(OFFSET('Sanitation Data'!$G$30,0,10*ROW('Sanitation Data'!G49))="","",OFFSET('Sanitation Data'!$G$30,0,10*ROW('Sanitation Data'!G49)))</f>
        <v/>
      </c>
      <c r="DC55" s="269" t="str">
        <f ca="true">+IF(OFFSET('Sanitation Data'!$G$31,0,10*ROW('Sanitation Data'!G49))="","",OFFSET('Sanitation Data'!$G$31,0,10*ROW('Sanitation Data'!G49)))</f>
        <v/>
      </c>
      <c r="DD55" s="269" t="str">
        <f ca="true">+IF(OFFSET('Sanitation Data'!$G$32,0,10*ROW('Sanitation Data'!G49))="","",OFFSET('Sanitation Data'!$G$32,0,10*ROW('Sanitation Data'!G49)))</f>
        <v/>
      </c>
      <c r="DE55" s="269" t="str">
        <f ca="true">+IF(OFFSET('Sanitation Data'!$H$28,0,10*ROW('Sanitation Data'!H49))="","",OFFSET('Sanitation Data'!$H$28,0,10*ROW('Sanitation Data'!H49)))</f>
        <v/>
      </c>
      <c r="DF55" s="269" t="str">
        <f ca="true">+IF(OFFSET('Sanitation Data'!$H$29,0,10*ROW('Sanitation Data'!H49))="","",OFFSET('Sanitation Data'!$H$29,0,10*ROW('Sanitation Data'!H49)))</f>
        <v/>
      </c>
      <c r="DG55" s="269" t="str">
        <f ca="true">+IF(OFFSET('Sanitation Data'!$H$30,0,10*ROW('Sanitation Data'!H49))="","",OFFSET('Sanitation Data'!$H$30,0,10*ROW('Sanitation Data'!H49)))</f>
        <v/>
      </c>
      <c r="DH55" s="269" t="str">
        <f ca="true">+IF(OFFSET('Sanitation Data'!$H$31,0,10*ROW('Sanitation Data'!H49))="","",OFFSET('Sanitation Data'!$H$31,0,10*ROW('Sanitation Data'!H49)))</f>
        <v/>
      </c>
      <c r="DI55" s="269" t="str">
        <f ca="true">+IF(OFFSET('Sanitation Data'!$H$32,0,10*ROW('Sanitation Data'!H49))="","",OFFSET('Sanitation Data'!$H$32,0,10*ROW('Sanitation Data'!H49)))</f>
        <v/>
      </c>
      <c r="DJ55" s="269" t="str">
        <f ca="true">+IF(OFFSET('Sanitation Data'!$I$28,0,10*ROW('Sanitation Data'!I49))="","",OFFSET('Sanitation Data'!$I$28,0,10*ROW('Sanitation Data'!I49)))</f>
        <v/>
      </c>
      <c r="DK55" s="269" t="str">
        <f ca="true">+IF(OFFSET('Sanitation Data'!$I$29,0,10*ROW('Sanitation Data'!I49))="","",OFFSET('Sanitation Data'!$I$29,0,10*ROW('Sanitation Data'!I49)))</f>
        <v/>
      </c>
      <c r="DL55" s="269" t="str">
        <f ca="true">+IF(OFFSET('Sanitation Data'!$I$30,0,10*ROW('Sanitation Data'!I49))="","",OFFSET('Sanitation Data'!$I$30,0,10*ROW('Sanitation Data'!I49)))</f>
        <v/>
      </c>
      <c r="DM55" s="269" t="str">
        <f ca="true">+IF(OFFSET('Sanitation Data'!$I$31,0,10*ROW('Sanitation Data'!I49))="","",OFFSET('Sanitation Data'!$I$31,0,10*ROW('Sanitation Data'!I49)))</f>
        <v/>
      </c>
      <c r="DN55" s="269" t="str">
        <f ca="true">+IF(OFFSET('Sanitation Data'!$I$32,0,10*ROW('Sanitation Data'!I49))="","",OFFSET('Sanitation Data'!$I$32,0,10*ROW('Sanitation Data'!I49)))</f>
        <v/>
      </c>
      <c r="DO55" s="269" t="str">
        <f ca="true">+IF(OFFSET('Hygiene Data'!$D$11,0,10*ROW('Hygiene Data'!D49))="","",OFFSET('Hygiene Data'!$D$11,0,10*ROW('Hygiene Data'!D49)))</f>
        <v/>
      </c>
      <c r="DP55" s="269" t="str">
        <f ca="true">+IF(OFFSET('Hygiene Data'!$D$12,0,10*ROW('Hygiene Data'!D49))="","",OFFSET('Hygiene Data'!$D$12,0,10*ROW('Hygiene Data'!D49)))</f>
        <v/>
      </c>
      <c r="DQ55" s="269" t="str">
        <f ca="true">+IF(OFFSET('Hygiene Data'!$D$13,0,10*ROW('Hygiene Data'!D49))="","",OFFSET('Hygiene Data'!$D$13,0,10*ROW('Hygiene Data'!D49)))</f>
        <v/>
      </c>
      <c r="DR55" s="269" t="str">
        <f ca="true">+IF(OFFSET('Hygiene Data'!$E$11,0,10*ROW('Hygiene Data'!E49))="","",OFFSET('Hygiene Data'!$E$11,0,10*ROW('Hygiene Data'!E49)))</f>
        <v/>
      </c>
      <c r="DS55" s="269" t="str">
        <f ca="true">+IF(OFFSET('Hygiene Data'!$E$12,0,10*ROW('Hygiene Data'!E49))="","",OFFSET('Hygiene Data'!$E$12,0,10*ROW('Hygiene Data'!E49)))</f>
        <v/>
      </c>
      <c r="DT55" s="269" t="str">
        <f ca="true">+IF(OFFSET('Hygiene Data'!$E$13,0,10*ROW('Hygiene Data'!E49))="","",OFFSET('Hygiene Data'!$E$13,0,10*ROW('Hygiene Data'!E49)))</f>
        <v/>
      </c>
      <c r="DU55" s="269" t="str">
        <f ca="true">+IF(OFFSET('Hygiene Data'!$F$11,0,10*ROW('Hygiene Data'!F49))="","",OFFSET('Hygiene Data'!$F$11,0,10*ROW('Hygiene Data'!F49)))</f>
        <v/>
      </c>
      <c r="DV55" s="269" t="str">
        <f ca="true">+IF(OFFSET('Hygiene Data'!$F$12,0,10*ROW('Hygiene Data'!F49))="","",OFFSET('Hygiene Data'!$F$12,0,10*ROW('Hygiene Data'!F49)))</f>
        <v/>
      </c>
      <c r="DW55" s="269" t="str">
        <f ca="true">+IF(OFFSET('Hygiene Data'!$F$13,0,10*ROW('Hygiene Data'!F49))="","",OFFSET('Hygiene Data'!$F$13,0,10*ROW('Hygiene Data'!F49)))</f>
        <v/>
      </c>
      <c r="DX55" s="269" t="str">
        <f ca="true">+IF(OFFSET('Hygiene Data'!$G$11,0,10*ROW('Hygiene Data'!G49))="","",OFFSET('Hygiene Data'!$G$11,0,10*ROW('Hygiene Data'!G49)))</f>
        <v/>
      </c>
      <c r="DY55" s="269" t="str">
        <f ca="true">+IF(OFFSET('Hygiene Data'!$G$12,0,10*ROW('Hygiene Data'!G49))="","",OFFSET('Hygiene Data'!$G$12,0,10*ROW('Hygiene Data'!G49)))</f>
        <v/>
      </c>
      <c r="DZ55" s="269" t="str">
        <f ca="true">+IF(OFFSET('Hygiene Data'!$G$13,0,10*ROW('Hygiene Data'!G49))="","",OFFSET('Hygiene Data'!$G$13,0,10*ROW('Hygiene Data'!G49)))</f>
        <v/>
      </c>
      <c r="EA55" s="269" t="str">
        <f ca="true">+IF(OFFSET('Hygiene Data'!$H$11,0,10*ROW('Hygiene Data'!H49))="","",OFFSET('Hygiene Data'!$H$11,0,10*ROW('Hygiene Data'!H49)))</f>
        <v/>
      </c>
      <c r="EB55" s="269" t="str">
        <f ca="true">+IF(OFFSET('Hygiene Data'!$H$12,0,10*ROW('Hygiene Data'!H49))="","",OFFSET('Hygiene Data'!$H$12,0,10*ROW('Hygiene Data'!H49)))</f>
        <v/>
      </c>
      <c r="EC55" s="269" t="str">
        <f ca="true">+IF(OFFSET('Hygiene Data'!$H$13,0,10*ROW('Hygiene Data'!H49))="","",OFFSET('Hygiene Data'!$H$13,0,10*ROW('Hygiene Data'!H49)))</f>
        <v/>
      </c>
      <c r="ED55" s="269" t="str">
        <f ca="true">+IF(OFFSET('Hygiene Data'!$I$11,0,10*ROW('Hygiene Data'!I49))="","",OFFSET('Hygiene Data'!$I$11,0,10*ROW('Hygiene Data'!I49)))</f>
        <v/>
      </c>
      <c r="EE55" s="269" t="str">
        <f ca="true">+IF(OFFSET('Hygiene Data'!$I$12,0,10*ROW('Hygiene Data'!I49))="","",OFFSET('Hygiene Data'!$I$12,0,10*ROW('Hygiene Data'!I49)))</f>
        <v/>
      </c>
      <c r="EF55" s="269"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25" t="str">
        <f t="shared" ca="true" si="0"/>
        <v/>
      </c>
      <c r="D56" s="82"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2"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2"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2"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2"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2"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2"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2"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2"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2"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2"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2"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2"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2"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2"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2"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2"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2"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3"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3"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3"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3"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3"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3"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3"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3"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3"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3"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3"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3"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3"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3"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3"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3"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3"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3"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3"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3"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3"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3"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3"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3"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3"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3"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3"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3"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3"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3"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4"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4"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4"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4"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4"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4"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4"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4"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4"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4"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4"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4"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4"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4"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4"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4"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4"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4"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9"/>
      <c r="BS56" s="269" t="str">
        <f ca="true">+IF(OFFSET('Water Data'!$D$27,0,10*ROW('Water Data'!D50))="","",OFFSET('Water Data'!$D$27,0,10*ROW('Water Data'!D50)))</f>
        <v/>
      </c>
      <c r="BT56" s="269" t="str">
        <f ca="true">+IF(OFFSET('Water Data'!$D$28,0,10*ROW('Water Data'!D50))="","",OFFSET('Water Data'!$D$28,0,10*ROW('Water Data'!D50)))</f>
        <v/>
      </c>
      <c r="BU56" s="269" t="str">
        <f ca="true">+IF(OFFSET('Water Data'!$D$29,0,10*ROW('Water Data'!D50))="","",OFFSET('Water Data'!$D$29,0,10*ROW('Water Data'!D50)))</f>
        <v/>
      </c>
      <c r="BV56" s="269" t="str">
        <f ca="true">+IF(OFFSET('Water Data'!$E$27,0,10*ROW('Water Data'!E50))="","",OFFSET('Water Data'!$E$27,0,10*ROW('Water Data'!E50)))</f>
        <v/>
      </c>
      <c r="BW56" s="269" t="str">
        <f ca="true">+IF(OFFSET('Water Data'!$E$28,0,10*ROW('Water Data'!E50))="","",OFFSET('Water Data'!$E$28,0,10*ROW('Water Data'!E50)))</f>
        <v/>
      </c>
      <c r="BX56" s="269" t="str">
        <f ca="true">+IF(OFFSET('Water Data'!$E$29,0,10*ROW('Water Data'!E50))="","",OFFSET('Water Data'!$E$29,0,10*ROW('Water Data'!E50)))</f>
        <v/>
      </c>
      <c r="BY56" s="269" t="str">
        <f ca="true">+IF(OFFSET('Water Data'!$F$27,0,10*ROW('Water Data'!F50))="","",OFFSET('Water Data'!$F$27,0,10*ROW('Water Data'!F50)))</f>
        <v/>
      </c>
      <c r="BZ56" s="269" t="str">
        <f ca="true">+IF(OFFSET('Water Data'!$F$28,0,10*ROW('Water Data'!F50))="","",OFFSET('Water Data'!$F$28,0,10*ROW('Water Data'!F50)))</f>
        <v/>
      </c>
      <c r="CA56" s="269" t="str">
        <f ca="true">+IF(OFFSET('Water Data'!$F$29,0,10*ROW('Water Data'!F50))="","",OFFSET('Water Data'!$F$29,0,10*ROW('Water Data'!F50)))</f>
        <v/>
      </c>
      <c r="CB56" s="269" t="str">
        <f ca="true">+IF(OFFSET('Water Data'!$G$27,0,10*ROW('Water Data'!G50))="","",OFFSET('Water Data'!$G$27,0,10*ROW('Water Data'!G50)))</f>
        <v/>
      </c>
      <c r="CC56" s="269" t="str">
        <f ca="true">+IF(OFFSET('Water Data'!$G$28,0,10*ROW('Water Data'!G50))="","",OFFSET('Water Data'!$G$28,0,10*ROW('Water Data'!G50)))</f>
        <v/>
      </c>
      <c r="CD56" s="269" t="str">
        <f ca="true">+IF(OFFSET('Water Data'!$G$29,0,10*ROW('Water Data'!G50))="","",OFFSET('Water Data'!$G$29,0,10*ROW('Water Data'!G50)))</f>
        <v/>
      </c>
      <c r="CE56" s="269" t="str">
        <f ca="true">+IF(OFFSET('Water Data'!$H$27,0,10*ROW('Water Data'!H50))="","",OFFSET('Water Data'!$H$27,0,10*ROW('Water Data'!H50)))</f>
        <v/>
      </c>
      <c r="CF56" s="269" t="str">
        <f ca="true">+IF(OFFSET('Water Data'!$H$28,0,10*ROW('Water Data'!H50))="","",OFFSET('Water Data'!$H$28,0,10*ROW('Water Data'!H50)))</f>
        <v/>
      </c>
      <c r="CG56" s="269" t="str">
        <f ca="true">+IF(OFFSET('Water Data'!$H$29,0,10*ROW('Water Data'!H50))="","",OFFSET('Water Data'!$H$29,0,10*ROW('Water Data'!H50)))</f>
        <v/>
      </c>
      <c r="CH56" s="269" t="str">
        <f ca="true">+IF(OFFSET('Water Data'!$I$27,0,10*ROW('Water Data'!I50))="","",OFFSET('Water Data'!$I$27,0,10*ROW('Water Data'!I50)))</f>
        <v/>
      </c>
      <c r="CI56" s="269" t="str">
        <f ca="true">+IF(OFFSET('Water Data'!$I$28,0,10*ROW('Water Data'!I50))="","",OFFSET('Water Data'!$I$28,0,10*ROW('Water Data'!I50)))</f>
        <v/>
      </c>
      <c r="CJ56" s="269" t="str">
        <f ca="true">+IF(OFFSET('Water Data'!$I$29,0,10*ROW('Water Data'!I50))="","",OFFSET('Water Data'!$I$29,0,10*ROW('Water Data'!I50)))</f>
        <v/>
      </c>
      <c r="CK56" s="269" t="str">
        <f ca="true">+IF(OFFSET('Sanitation Data'!$D$28,0,10*ROW('Sanitation Data'!D50))="","",OFFSET('Sanitation Data'!$D$28,0,10*ROW('Sanitation Data'!D50)))</f>
        <v/>
      </c>
      <c r="CL56" s="269" t="str">
        <f ca="true">+IF(OFFSET('Sanitation Data'!$D$29,0,10*ROW('Sanitation Data'!D50))="","",OFFSET('Sanitation Data'!$D$29,0,10*ROW('Sanitation Data'!D50)))</f>
        <v/>
      </c>
      <c r="CM56" s="269" t="str">
        <f ca="true">+IF(OFFSET('Sanitation Data'!$D$30,0,10*ROW('Sanitation Data'!D50))="","",OFFSET('Sanitation Data'!$D$30,0,10*ROW('Sanitation Data'!D50)))</f>
        <v/>
      </c>
      <c r="CN56" s="269" t="str">
        <f ca="true">+IF(OFFSET('Sanitation Data'!$D$31,0,10*ROW('Sanitation Data'!D50))="","",OFFSET('Sanitation Data'!$D$31,0,10*ROW('Sanitation Data'!D50)))</f>
        <v/>
      </c>
      <c r="CO56" s="269" t="str">
        <f ca="true">+IF(OFFSET('Sanitation Data'!$D$32,0,10*ROW('Sanitation Data'!D50))="","",OFFSET('Sanitation Data'!$D$32,0,10*ROW('Sanitation Data'!D50)))</f>
        <v/>
      </c>
      <c r="CP56" s="269" t="str">
        <f ca="true">+IF(OFFSET('Sanitation Data'!$E$28,0,10*ROW('Sanitation Data'!E50))="","",OFFSET('Sanitation Data'!$E$28,0,10*ROW('Sanitation Data'!E50)))</f>
        <v/>
      </c>
      <c r="CQ56" s="269" t="str">
        <f ca="true">+IF(OFFSET('Sanitation Data'!$E$29,0,10*ROW('Sanitation Data'!E50))="","",OFFSET('Sanitation Data'!$E$29,0,10*ROW('Sanitation Data'!E50)))</f>
        <v/>
      </c>
      <c r="CR56" s="269" t="str">
        <f ca="true">+IF(OFFSET('Sanitation Data'!$E$30,0,10*ROW('Sanitation Data'!E50))="","",OFFSET('Sanitation Data'!$E$30,0,10*ROW('Sanitation Data'!E50)))</f>
        <v/>
      </c>
      <c r="CS56" s="269" t="str">
        <f ca="true">+IF(OFFSET('Sanitation Data'!$E$31,0,10*ROW('Sanitation Data'!E50))="","",OFFSET('Sanitation Data'!$E$31,0,10*ROW('Sanitation Data'!E50)))</f>
        <v/>
      </c>
      <c r="CT56" s="269" t="str">
        <f ca="true">+IF(OFFSET('Sanitation Data'!$E$32,0,10*ROW('Sanitation Data'!E50))="","",OFFSET('Sanitation Data'!$E$32,0,10*ROW('Sanitation Data'!E50)))</f>
        <v/>
      </c>
      <c r="CU56" s="269" t="str">
        <f ca="true">+IF(OFFSET('Sanitation Data'!$F$28,0,10*ROW('Sanitation Data'!F50))="","",OFFSET('Sanitation Data'!$F$28,0,10*ROW('Sanitation Data'!F50)))</f>
        <v/>
      </c>
      <c r="CV56" s="269" t="str">
        <f ca="true">+IF(OFFSET('Sanitation Data'!$F$29,0,10*ROW('Sanitation Data'!F50))="","",OFFSET('Sanitation Data'!$F$29,0,10*ROW('Sanitation Data'!F50)))</f>
        <v/>
      </c>
      <c r="CW56" s="269" t="str">
        <f ca="true">+IF(OFFSET('Sanitation Data'!$F$30,0,10*ROW('Sanitation Data'!F50))="","",OFFSET('Sanitation Data'!$F$30,0,10*ROW('Sanitation Data'!F50)))</f>
        <v/>
      </c>
      <c r="CX56" s="269" t="str">
        <f ca="true">+IF(OFFSET('Sanitation Data'!$F$31,0,10*ROW('Sanitation Data'!F50))="","",OFFSET('Sanitation Data'!$F$31,0,10*ROW('Sanitation Data'!F50)))</f>
        <v/>
      </c>
      <c r="CY56" s="269" t="str">
        <f ca="true">+IF(OFFSET('Sanitation Data'!$F$32,0,10*ROW('Sanitation Data'!F50))="","",OFFSET('Sanitation Data'!$F$32,0,10*ROW('Sanitation Data'!F50)))</f>
        <v/>
      </c>
      <c r="CZ56" s="269" t="str">
        <f ca="true">+IF(OFFSET('Sanitation Data'!$G$28,0,10*ROW('Sanitation Data'!G50))="","",OFFSET('Sanitation Data'!$G$28,0,10*ROW('Sanitation Data'!G50)))</f>
        <v/>
      </c>
      <c r="DA56" s="269" t="str">
        <f ca="true">+IF(OFFSET('Sanitation Data'!$G$29,0,10*ROW('Sanitation Data'!G50))="","",OFFSET('Sanitation Data'!$G$29,0,10*ROW('Sanitation Data'!G50)))</f>
        <v/>
      </c>
      <c r="DB56" s="269" t="str">
        <f ca="true">+IF(OFFSET('Sanitation Data'!$G$30,0,10*ROW('Sanitation Data'!G50))="","",OFFSET('Sanitation Data'!$G$30,0,10*ROW('Sanitation Data'!G50)))</f>
        <v/>
      </c>
      <c r="DC56" s="269" t="str">
        <f ca="true">+IF(OFFSET('Sanitation Data'!$G$31,0,10*ROW('Sanitation Data'!G50))="","",OFFSET('Sanitation Data'!$G$31,0,10*ROW('Sanitation Data'!G50)))</f>
        <v/>
      </c>
      <c r="DD56" s="269" t="str">
        <f ca="true">+IF(OFFSET('Sanitation Data'!$G$32,0,10*ROW('Sanitation Data'!G50))="","",OFFSET('Sanitation Data'!$G$32,0,10*ROW('Sanitation Data'!G50)))</f>
        <v/>
      </c>
      <c r="DE56" s="269" t="str">
        <f ca="true">+IF(OFFSET('Sanitation Data'!$H$28,0,10*ROW('Sanitation Data'!H50))="","",OFFSET('Sanitation Data'!$H$28,0,10*ROW('Sanitation Data'!H50)))</f>
        <v/>
      </c>
      <c r="DF56" s="269" t="str">
        <f ca="true">+IF(OFFSET('Sanitation Data'!$H$29,0,10*ROW('Sanitation Data'!H50))="","",OFFSET('Sanitation Data'!$H$29,0,10*ROW('Sanitation Data'!H50)))</f>
        <v/>
      </c>
      <c r="DG56" s="269" t="str">
        <f ca="true">+IF(OFFSET('Sanitation Data'!$H$30,0,10*ROW('Sanitation Data'!H50))="","",OFFSET('Sanitation Data'!$H$30,0,10*ROW('Sanitation Data'!H50)))</f>
        <v/>
      </c>
      <c r="DH56" s="269" t="str">
        <f ca="true">+IF(OFFSET('Sanitation Data'!$H$31,0,10*ROW('Sanitation Data'!H50))="","",OFFSET('Sanitation Data'!$H$31,0,10*ROW('Sanitation Data'!H50)))</f>
        <v/>
      </c>
      <c r="DI56" s="269" t="str">
        <f ca="true">+IF(OFFSET('Sanitation Data'!$H$32,0,10*ROW('Sanitation Data'!H50))="","",OFFSET('Sanitation Data'!$H$32,0,10*ROW('Sanitation Data'!H50)))</f>
        <v/>
      </c>
      <c r="DJ56" s="269" t="str">
        <f ca="true">+IF(OFFSET('Sanitation Data'!$I$28,0,10*ROW('Sanitation Data'!I50))="","",OFFSET('Sanitation Data'!$I$28,0,10*ROW('Sanitation Data'!I50)))</f>
        <v/>
      </c>
      <c r="DK56" s="269" t="str">
        <f ca="true">+IF(OFFSET('Sanitation Data'!$I$29,0,10*ROW('Sanitation Data'!I50))="","",OFFSET('Sanitation Data'!$I$29,0,10*ROW('Sanitation Data'!I50)))</f>
        <v/>
      </c>
      <c r="DL56" s="269" t="str">
        <f ca="true">+IF(OFFSET('Sanitation Data'!$I$30,0,10*ROW('Sanitation Data'!I50))="","",OFFSET('Sanitation Data'!$I$30,0,10*ROW('Sanitation Data'!I50)))</f>
        <v/>
      </c>
      <c r="DM56" s="269" t="str">
        <f ca="true">+IF(OFFSET('Sanitation Data'!$I$31,0,10*ROW('Sanitation Data'!I50))="","",OFFSET('Sanitation Data'!$I$31,0,10*ROW('Sanitation Data'!I50)))</f>
        <v/>
      </c>
      <c r="DN56" s="269" t="str">
        <f ca="true">+IF(OFFSET('Sanitation Data'!$I$32,0,10*ROW('Sanitation Data'!I50))="","",OFFSET('Sanitation Data'!$I$32,0,10*ROW('Sanitation Data'!I50)))</f>
        <v/>
      </c>
      <c r="DO56" s="269" t="str">
        <f ca="true">+IF(OFFSET('Hygiene Data'!$D$11,0,10*ROW('Hygiene Data'!D50))="","",OFFSET('Hygiene Data'!$D$11,0,10*ROW('Hygiene Data'!D50)))</f>
        <v/>
      </c>
      <c r="DP56" s="269" t="str">
        <f ca="true">+IF(OFFSET('Hygiene Data'!$D$12,0,10*ROW('Hygiene Data'!D50))="","",OFFSET('Hygiene Data'!$D$12,0,10*ROW('Hygiene Data'!D50)))</f>
        <v/>
      </c>
      <c r="DQ56" s="269" t="str">
        <f ca="true">+IF(OFFSET('Hygiene Data'!$D$13,0,10*ROW('Hygiene Data'!D50))="","",OFFSET('Hygiene Data'!$D$13,0,10*ROW('Hygiene Data'!D50)))</f>
        <v/>
      </c>
      <c r="DR56" s="269" t="str">
        <f ca="true">+IF(OFFSET('Hygiene Data'!$E$11,0,10*ROW('Hygiene Data'!E50))="","",OFFSET('Hygiene Data'!$E$11,0,10*ROW('Hygiene Data'!E50)))</f>
        <v/>
      </c>
      <c r="DS56" s="269" t="str">
        <f ca="true">+IF(OFFSET('Hygiene Data'!$E$12,0,10*ROW('Hygiene Data'!E50))="","",OFFSET('Hygiene Data'!$E$12,0,10*ROW('Hygiene Data'!E50)))</f>
        <v/>
      </c>
      <c r="DT56" s="269" t="str">
        <f ca="true">+IF(OFFSET('Hygiene Data'!$E$13,0,10*ROW('Hygiene Data'!E50))="","",OFFSET('Hygiene Data'!$E$13,0,10*ROW('Hygiene Data'!E50)))</f>
        <v/>
      </c>
      <c r="DU56" s="269" t="str">
        <f ca="true">+IF(OFFSET('Hygiene Data'!$F$11,0,10*ROW('Hygiene Data'!F50))="","",OFFSET('Hygiene Data'!$F$11,0,10*ROW('Hygiene Data'!F50)))</f>
        <v/>
      </c>
      <c r="DV56" s="269" t="str">
        <f ca="true">+IF(OFFSET('Hygiene Data'!$F$12,0,10*ROW('Hygiene Data'!F50))="","",OFFSET('Hygiene Data'!$F$12,0,10*ROW('Hygiene Data'!F50)))</f>
        <v/>
      </c>
      <c r="DW56" s="269" t="str">
        <f ca="true">+IF(OFFSET('Hygiene Data'!$F$13,0,10*ROW('Hygiene Data'!F50))="","",OFFSET('Hygiene Data'!$F$13,0,10*ROW('Hygiene Data'!F50)))</f>
        <v/>
      </c>
      <c r="DX56" s="269" t="str">
        <f ca="true">+IF(OFFSET('Hygiene Data'!$G$11,0,10*ROW('Hygiene Data'!G50))="","",OFFSET('Hygiene Data'!$G$11,0,10*ROW('Hygiene Data'!G50)))</f>
        <v/>
      </c>
      <c r="DY56" s="269" t="str">
        <f ca="true">+IF(OFFSET('Hygiene Data'!$G$12,0,10*ROW('Hygiene Data'!G50))="","",OFFSET('Hygiene Data'!$G$12,0,10*ROW('Hygiene Data'!G50)))</f>
        <v/>
      </c>
      <c r="DZ56" s="269" t="str">
        <f ca="true">+IF(OFFSET('Hygiene Data'!$G$13,0,10*ROW('Hygiene Data'!G50))="","",OFFSET('Hygiene Data'!$G$13,0,10*ROW('Hygiene Data'!G50)))</f>
        <v/>
      </c>
      <c r="EA56" s="269" t="str">
        <f ca="true">+IF(OFFSET('Hygiene Data'!$H$11,0,10*ROW('Hygiene Data'!H50))="","",OFFSET('Hygiene Data'!$H$11,0,10*ROW('Hygiene Data'!H50)))</f>
        <v/>
      </c>
      <c r="EB56" s="269" t="str">
        <f ca="true">+IF(OFFSET('Hygiene Data'!$H$12,0,10*ROW('Hygiene Data'!H50))="","",OFFSET('Hygiene Data'!$H$12,0,10*ROW('Hygiene Data'!H50)))</f>
        <v/>
      </c>
      <c r="EC56" s="269" t="str">
        <f ca="true">+IF(OFFSET('Hygiene Data'!$H$13,0,10*ROW('Hygiene Data'!H50))="","",OFFSET('Hygiene Data'!$H$13,0,10*ROW('Hygiene Data'!H50)))</f>
        <v/>
      </c>
      <c r="ED56" s="269" t="str">
        <f ca="true">+IF(OFFSET('Hygiene Data'!$I$11,0,10*ROW('Hygiene Data'!I50))="","",OFFSET('Hygiene Data'!$I$11,0,10*ROW('Hygiene Data'!I50)))</f>
        <v/>
      </c>
      <c r="EE56" s="269" t="str">
        <f ca="true">+IF(OFFSET('Hygiene Data'!$I$12,0,10*ROW('Hygiene Data'!I50))="","",OFFSET('Hygiene Data'!$I$12,0,10*ROW('Hygiene Data'!I50)))</f>
        <v/>
      </c>
      <c r="EF56" s="269"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25" t="str">
        <f t="shared" ca="true" si="0"/>
        <v/>
      </c>
      <c r="D57" s="82"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2"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2"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2"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2"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2"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2"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2"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2"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2"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2"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2"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2"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2"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2"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2"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2"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2"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3"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3"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3"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3"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3"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3"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3"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3"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3"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3"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3"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3"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3"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3"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3"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3"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3"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3"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3"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3"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3"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3"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3"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3"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3"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3"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3"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3"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3"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3"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4"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4"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4"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4"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4"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4"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4"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4"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4"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4"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4"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4"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4"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4"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4"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4"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4"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4"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9"/>
      <c r="BS57" s="269" t="str">
        <f ca="true">+IF(OFFSET('Water Data'!$D$27,0,10*ROW('Water Data'!D51))="","",OFFSET('Water Data'!$D$27,0,10*ROW('Water Data'!D51)))</f>
        <v/>
      </c>
      <c r="BT57" s="269" t="str">
        <f ca="true">+IF(OFFSET('Water Data'!$D$28,0,10*ROW('Water Data'!D51))="","",OFFSET('Water Data'!$D$28,0,10*ROW('Water Data'!D51)))</f>
        <v/>
      </c>
      <c r="BU57" s="269" t="str">
        <f ca="true">+IF(OFFSET('Water Data'!$D$29,0,10*ROW('Water Data'!D51))="","",OFFSET('Water Data'!$D$29,0,10*ROW('Water Data'!D51)))</f>
        <v/>
      </c>
      <c r="BV57" s="269" t="str">
        <f ca="true">+IF(OFFSET('Water Data'!$E$27,0,10*ROW('Water Data'!E51))="","",OFFSET('Water Data'!$E$27,0,10*ROW('Water Data'!E51)))</f>
        <v/>
      </c>
      <c r="BW57" s="269" t="str">
        <f ca="true">+IF(OFFSET('Water Data'!$E$28,0,10*ROW('Water Data'!E51))="","",OFFSET('Water Data'!$E$28,0,10*ROW('Water Data'!E51)))</f>
        <v/>
      </c>
      <c r="BX57" s="269" t="str">
        <f ca="true">+IF(OFFSET('Water Data'!$E$29,0,10*ROW('Water Data'!E51))="","",OFFSET('Water Data'!$E$29,0,10*ROW('Water Data'!E51)))</f>
        <v/>
      </c>
      <c r="BY57" s="269" t="str">
        <f ca="true">+IF(OFFSET('Water Data'!$F$27,0,10*ROW('Water Data'!F51))="","",OFFSET('Water Data'!$F$27,0,10*ROW('Water Data'!F51)))</f>
        <v/>
      </c>
      <c r="BZ57" s="269" t="str">
        <f ca="true">+IF(OFFSET('Water Data'!$F$28,0,10*ROW('Water Data'!F51))="","",OFFSET('Water Data'!$F$28,0,10*ROW('Water Data'!F51)))</f>
        <v/>
      </c>
      <c r="CA57" s="269" t="str">
        <f ca="true">+IF(OFFSET('Water Data'!$F$29,0,10*ROW('Water Data'!F51))="","",OFFSET('Water Data'!$F$29,0,10*ROW('Water Data'!F51)))</f>
        <v/>
      </c>
      <c r="CB57" s="269" t="str">
        <f ca="true">+IF(OFFSET('Water Data'!$G$27,0,10*ROW('Water Data'!G51))="","",OFFSET('Water Data'!$G$27,0,10*ROW('Water Data'!G51)))</f>
        <v/>
      </c>
      <c r="CC57" s="269" t="str">
        <f ca="true">+IF(OFFSET('Water Data'!$G$28,0,10*ROW('Water Data'!G51))="","",OFFSET('Water Data'!$G$28,0,10*ROW('Water Data'!G51)))</f>
        <v/>
      </c>
      <c r="CD57" s="269" t="str">
        <f ca="true">+IF(OFFSET('Water Data'!$G$29,0,10*ROW('Water Data'!G51))="","",OFFSET('Water Data'!$G$29,0,10*ROW('Water Data'!G51)))</f>
        <v/>
      </c>
      <c r="CE57" s="269" t="str">
        <f ca="true">+IF(OFFSET('Water Data'!$H$27,0,10*ROW('Water Data'!H51))="","",OFFSET('Water Data'!$H$27,0,10*ROW('Water Data'!H51)))</f>
        <v/>
      </c>
      <c r="CF57" s="269" t="str">
        <f ca="true">+IF(OFFSET('Water Data'!$H$28,0,10*ROW('Water Data'!H51))="","",OFFSET('Water Data'!$H$28,0,10*ROW('Water Data'!H51)))</f>
        <v/>
      </c>
      <c r="CG57" s="269" t="str">
        <f ca="true">+IF(OFFSET('Water Data'!$H$29,0,10*ROW('Water Data'!H51))="","",OFFSET('Water Data'!$H$29,0,10*ROW('Water Data'!H51)))</f>
        <v/>
      </c>
      <c r="CH57" s="269" t="str">
        <f ca="true">+IF(OFFSET('Water Data'!$I$27,0,10*ROW('Water Data'!I51))="","",OFFSET('Water Data'!$I$27,0,10*ROW('Water Data'!I51)))</f>
        <v/>
      </c>
      <c r="CI57" s="269" t="str">
        <f ca="true">+IF(OFFSET('Water Data'!$I$28,0,10*ROW('Water Data'!I51))="","",OFFSET('Water Data'!$I$28,0,10*ROW('Water Data'!I51)))</f>
        <v/>
      </c>
      <c r="CJ57" s="269" t="str">
        <f ca="true">+IF(OFFSET('Water Data'!$I$29,0,10*ROW('Water Data'!I51))="","",OFFSET('Water Data'!$I$29,0,10*ROW('Water Data'!I51)))</f>
        <v/>
      </c>
      <c r="CK57" s="269" t="str">
        <f ca="true">+IF(OFFSET('Sanitation Data'!$D$28,0,10*ROW('Sanitation Data'!D51))="","",OFFSET('Sanitation Data'!$D$28,0,10*ROW('Sanitation Data'!D51)))</f>
        <v/>
      </c>
      <c r="CL57" s="269" t="str">
        <f ca="true">+IF(OFFSET('Sanitation Data'!$D$29,0,10*ROW('Sanitation Data'!D51))="","",OFFSET('Sanitation Data'!$D$29,0,10*ROW('Sanitation Data'!D51)))</f>
        <v/>
      </c>
      <c r="CM57" s="269" t="str">
        <f ca="true">+IF(OFFSET('Sanitation Data'!$D$30,0,10*ROW('Sanitation Data'!D51))="","",OFFSET('Sanitation Data'!$D$30,0,10*ROW('Sanitation Data'!D51)))</f>
        <v/>
      </c>
      <c r="CN57" s="269" t="str">
        <f ca="true">+IF(OFFSET('Sanitation Data'!$D$31,0,10*ROW('Sanitation Data'!D51))="","",OFFSET('Sanitation Data'!$D$31,0,10*ROW('Sanitation Data'!D51)))</f>
        <v/>
      </c>
      <c r="CO57" s="269" t="str">
        <f ca="true">+IF(OFFSET('Sanitation Data'!$D$32,0,10*ROW('Sanitation Data'!D51))="","",OFFSET('Sanitation Data'!$D$32,0,10*ROW('Sanitation Data'!D51)))</f>
        <v/>
      </c>
      <c r="CP57" s="269" t="str">
        <f ca="true">+IF(OFFSET('Sanitation Data'!$E$28,0,10*ROW('Sanitation Data'!E51))="","",OFFSET('Sanitation Data'!$E$28,0,10*ROW('Sanitation Data'!E51)))</f>
        <v/>
      </c>
      <c r="CQ57" s="269" t="str">
        <f ca="true">+IF(OFFSET('Sanitation Data'!$E$29,0,10*ROW('Sanitation Data'!E51))="","",OFFSET('Sanitation Data'!$E$29,0,10*ROW('Sanitation Data'!E51)))</f>
        <v/>
      </c>
      <c r="CR57" s="269" t="str">
        <f ca="true">+IF(OFFSET('Sanitation Data'!$E$30,0,10*ROW('Sanitation Data'!E51))="","",OFFSET('Sanitation Data'!$E$30,0,10*ROW('Sanitation Data'!E51)))</f>
        <v/>
      </c>
      <c r="CS57" s="269" t="str">
        <f ca="true">+IF(OFFSET('Sanitation Data'!$E$31,0,10*ROW('Sanitation Data'!E51))="","",OFFSET('Sanitation Data'!$E$31,0,10*ROW('Sanitation Data'!E51)))</f>
        <v/>
      </c>
      <c r="CT57" s="269" t="str">
        <f ca="true">+IF(OFFSET('Sanitation Data'!$E$32,0,10*ROW('Sanitation Data'!E51))="","",OFFSET('Sanitation Data'!$E$32,0,10*ROW('Sanitation Data'!E51)))</f>
        <v/>
      </c>
      <c r="CU57" s="269" t="str">
        <f ca="true">+IF(OFFSET('Sanitation Data'!$F$28,0,10*ROW('Sanitation Data'!F51))="","",OFFSET('Sanitation Data'!$F$28,0,10*ROW('Sanitation Data'!F51)))</f>
        <v/>
      </c>
      <c r="CV57" s="269" t="str">
        <f ca="true">+IF(OFFSET('Sanitation Data'!$F$29,0,10*ROW('Sanitation Data'!F51))="","",OFFSET('Sanitation Data'!$F$29,0,10*ROW('Sanitation Data'!F51)))</f>
        <v/>
      </c>
      <c r="CW57" s="269" t="str">
        <f ca="true">+IF(OFFSET('Sanitation Data'!$F$30,0,10*ROW('Sanitation Data'!F51))="","",OFFSET('Sanitation Data'!$F$30,0,10*ROW('Sanitation Data'!F51)))</f>
        <v/>
      </c>
      <c r="CX57" s="269" t="str">
        <f ca="true">+IF(OFFSET('Sanitation Data'!$F$31,0,10*ROW('Sanitation Data'!F51))="","",OFFSET('Sanitation Data'!$F$31,0,10*ROW('Sanitation Data'!F51)))</f>
        <v/>
      </c>
      <c r="CY57" s="269" t="str">
        <f ca="true">+IF(OFFSET('Sanitation Data'!$F$32,0,10*ROW('Sanitation Data'!F51))="","",OFFSET('Sanitation Data'!$F$32,0,10*ROW('Sanitation Data'!F51)))</f>
        <v/>
      </c>
      <c r="CZ57" s="269" t="str">
        <f ca="true">+IF(OFFSET('Sanitation Data'!$G$28,0,10*ROW('Sanitation Data'!G51))="","",OFFSET('Sanitation Data'!$G$28,0,10*ROW('Sanitation Data'!G51)))</f>
        <v/>
      </c>
      <c r="DA57" s="269" t="str">
        <f ca="true">+IF(OFFSET('Sanitation Data'!$G$29,0,10*ROW('Sanitation Data'!G51))="","",OFFSET('Sanitation Data'!$G$29,0,10*ROW('Sanitation Data'!G51)))</f>
        <v/>
      </c>
      <c r="DB57" s="269" t="str">
        <f ca="true">+IF(OFFSET('Sanitation Data'!$G$30,0,10*ROW('Sanitation Data'!G51))="","",OFFSET('Sanitation Data'!$G$30,0,10*ROW('Sanitation Data'!G51)))</f>
        <v/>
      </c>
      <c r="DC57" s="269" t="str">
        <f ca="true">+IF(OFFSET('Sanitation Data'!$G$31,0,10*ROW('Sanitation Data'!G51))="","",OFFSET('Sanitation Data'!$G$31,0,10*ROW('Sanitation Data'!G51)))</f>
        <v/>
      </c>
      <c r="DD57" s="269" t="str">
        <f ca="true">+IF(OFFSET('Sanitation Data'!$G$32,0,10*ROW('Sanitation Data'!G51))="","",OFFSET('Sanitation Data'!$G$32,0,10*ROW('Sanitation Data'!G51)))</f>
        <v/>
      </c>
      <c r="DE57" s="269" t="str">
        <f ca="true">+IF(OFFSET('Sanitation Data'!$H$28,0,10*ROW('Sanitation Data'!H51))="","",OFFSET('Sanitation Data'!$H$28,0,10*ROW('Sanitation Data'!H51)))</f>
        <v/>
      </c>
      <c r="DF57" s="269" t="str">
        <f ca="true">+IF(OFFSET('Sanitation Data'!$H$29,0,10*ROW('Sanitation Data'!H51))="","",OFFSET('Sanitation Data'!$H$29,0,10*ROW('Sanitation Data'!H51)))</f>
        <v/>
      </c>
      <c r="DG57" s="269" t="str">
        <f ca="true">+IF(OFFSET('Sanitation Data'!$H$30,0,10*ROW('Sanitation Data'!H51))="","",OFFSET('Sanitation Data'!$H$30,0,10*ROW('Sanitation Data'!H51)))</f>
        <v/>
      </c>
      <c r="DH57" s="269" t="str">
        <f ca="true">+IF(OFFSET('Sanitation Data'!$H$31,0,10*ROW('Sanitation Data'!H51))="","",OFFSET('Sanitation Data'!$H$31,0,10*ROW('Sanitation Data'!H51)))</f>
        <v/>
      </c>
      <c r="DI57" s="269" t="str">
        <f ca="true">+IF(OFFSET('Sanitation Data'!$H$32,0,10*ROW('Sanitation Data'!H51))="","",OFFSET('Sanitation Data'!$H$32,0,10*ROW('Sanitation Data'!H51)))</f>
        <v/>
      </c>
      <c r="DJ57" s="269" t="str">
        <f ca="true">+IF(OFFSET('Sanitation Data'!$I$28,0,10*ROW('Sanitation Data'!I51))="","",OFFSET('Sanitation Data'!$I$28,0,10*ROW('Sanitation Data'!I51)))</f>
        <v/>
      </c>
      <c r="DK57" s="269" t="str">
        <f ca="true">+IF(OFFSET('Sanitation Data'!$I$29,0,10*ROW('Sanitation Data'!I51))="","",OFFSET('Sanitation Data'!$I$29,0,10*ROW('Sanitation Data'!I51)))</f>
        <v/>
      </c>
      <c r="DL57" s="269" t="str">
        <f ca="true">+IF(OFFSET('Sanitation Data'!$I$30,0,10*ROW('Sanitation Data'!I51))="","",OFFSET('Sanitation Data'!$I$30,0,10*ROW('Sanitation Data'!I51)))</f>
        <v/>
      </c>
      <c r="DM57" s="269" t="str">
        <f ca="true">+IF(OFFSET('Sanitation Data'!$I$31,0,10*ROW('Sanitation Data'!I51))="","",OFFSET('Sanitation Data'!$I$31,0,10*ROW('Sanitation Data'!I51)))</f>
        <v/>
      </c>
      <c r="DN57" s="269" t="str">
        <f ca="true">+IF(OFFSET('Sanitation Data'!$I$32,0,10*ROW('Sanitation Data'!I51))="","",OFFSET('Sanitation Data'!$I$32,0,10*ROW('Sanitation Data'!I51)))</f>
        <v/>
      </c>
      <c r="DO57" s="269" t="str">
        <f ca="true">+IF(OFFSET('Hygiene Data'!$D$11,0,10*ROW('Hygiene Data'!D51))="","",OFFSET('Hygiene Data'!$D$11,0,10*ROW('Hygiene Data'!D51)))</f>
        <v/>
      </c>
      <c r="DP57" s="269" t="str">
        <f ca="true">+IF(OFFSET('Hygiene Data'!$D$12,0,10*ROW('Hygiene Data'!D51))="","",OFFSET('Hygiene Data'!$D$12,0,10*ROW('Hygiene Data'!D51)))</f>
        <v/>
      </c>
      <c r="DQ57" s="269" t="str">
        <f ca="true">+IF(OFFSET('Hygiene Data'!$D$13,0,10*ROW('Hygiene Data'!D51))="","",OFFSET('Hygiene Data'!$D$13,0,10*ROW('Hygiene Data'!D51)))</f>
        <v/>
      </c>
      <c r="DR57" s="269" t="str">
        <f ca="true">+IF(OFFSET('Hygiene Data'!$E$11,0,10*ROW('Hygiene Data'!E51))="","",OFFSET('Hygiene Data'!$E$11,0,10*ROW('Hygiene Data'!E51)))</f>
        <v/>
      </c>
      <c r="DS57" s="269" t="str">
        <f ca="true">+IF(OFFSET('Hygiene Data'!$E$12,0,10*ROW('Hygiene Data'!E51))="","",OFFSET('Hygiene Data'!$E$12,0,10*ROW('Hygiene Data'!E51)))</f>
        <v/>
      </c>
      <c r="DT57" s="269" t="str">
        <f ca="true">+IF(OFFSET('Hygiene Data'!$E$13,0,10*ROW('Hygiene Data'!E51))="","",OFFSET('Hygiene Data'!$E$13,0,10*ROW('Hygiene Data'!E51)))</f>
        <v/>
      </c>
      <c r="DU57" s="269" t="str">
        <f ca="true">+IF(OFFSET('Hygiene Data'!$F$11,0,10*ROW('Hygiene Data'!F51))="","",OFFSET('Hygiene Data'!$F$11,0,10*ROW('Hygiene Data'!F51)))</f>
        <v/>
      </c>
      <c r="DV57" s="269" t="str">
        <f ca="true">+IF(OFFSET('Hygiene Data'!$F$12,0,10*ROW('Hygiene Data'!F51))="","",OFFSET('Hygiene Data'!$F$12,0,10*ROW('Hygiene Data'!F51)))</f>
        <v/>
      </c>
      <c r="DW57" s="269" t="str">
        <f ca="true">+IF(OFFSET('Hygiene Data'!$F$13,0,10*ROW('Hygiene Data'!F51))="","",OFFSET('Hygiene Data'!$F$13,0,10*ROW('Hygiene Data'!F51)))</f>
        <v/>
      </c>
      <c r="DX57" s="269" t="str">
        <f ca="true">+IF(OFFSET('Hygiene Data'!$G$11,0,10*ROW('Hygiene Data'!G51))="","",OFFSET('Hygiene Data'!$G$11,0,10*ROW('Hygiene Data'!G51)))</f>
        <v/>
      </c>
      <c r="DY57" s="269" t="str">
        <f ca="true">+IF(OFFSET('Hygiene Data'!$G$12,0,10*ROW('Hygiene Data'!G51))="","",OFFSET('Hygiene Data'!$G$12,0,10*ROW('Hygiene Data'!G51)))</f>
        <v/>
      </c>
      <c r="DZ57" s="269" t="str">
        <f ca="true">+IF(OFFSET('Hygiene Data'!$G$13,0,10*ROW('Hygiene Data'!G51))="","",OFFSET('Hygiene Data'!$G$13,0,10*ROW('Hygiene Data'!G51)))</f>
        <v/>
      </c>
      <c r="EA57" s="269" t="str">
        <f ca="true">+IF(OFFSET('Hygiene Data'!$H$11,0,10*ROW('Hygiene Data'!H51))="","",OFFSET('Hygiene Data'!$H$11,0,10*ROW('Hygiene Data'!H51)))</f>
        <v/>
      </c>
      <c r="EB57" s="269" t="str">
        <f ca="true">+IF(OFFSET('Hygiene Data'!$H$12,0,10*ROW('Hygiene Data'!H51))="","",OFFSET('Hygiene Data'!$H$12,0,10*ROW('Hygiene Data'!H51)))</f>
        <v/>
      </c>
      <c r="EC57" s="269" t="str">
        <f ca="true">+IF(OFFSET('Hygiene Data'!$H$13,0,10*ROW('Hygiene Data'!H51))="","",OFFSET('Hygiene Data'!$H$13,0,10*ROW('Hygiene Data'!H51)))</f>
        <v/>
      </c>
      <c r="ED57" s="269" t="str">
        <f ca="true">+IF(OFFSET('Hygiene Data'!$I$11,0,10*ROW('Hygiene Data'!I51))="","",OFFSET('Hygiene Data'!$I$11,0,10*ROW('Hygiene Data'!I51)))</f>
        <v/>
      </c>
      <c r="EE57" s="269" t="str">
        <f ca="true">+IF(OFFSET('Hygiene Data'!$I$12,0,10*ROW('Hygiene Data'!I51))="","",OFFSET('Hygiene Data'!$I$12,0,10*ROW('Hygiene Data'!I51)))</f>
        <v/>
      </c>
      <c r="EF57" s="269"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25" t="str">
        <f t="shared" ca="true" si="0"/>
        <v/>
      </c>
      <c r="D58" s="82"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2"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2"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2"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2"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2"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2"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2"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2"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2"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2"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2"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2"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2"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2"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2"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2"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2"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3"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3"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3"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3"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3"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3"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3"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3"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3"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3"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3"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3"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3"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3"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3"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3"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3"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3"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3"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3"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3"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3"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3"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3"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3"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3"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3"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3"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3"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3"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4"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4"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4"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4"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4"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4"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4"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4"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4"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4"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4"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4"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4"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4"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4"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4"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4"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4"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9"/>
      <c r="BS58" s="269" t="str">
        <f ca="true">+IF(OFFSET('Water Data'!$D$27,0,10*ROW('Water Data'!D52))="","",OFFSET('Water Data'!$D$27,0,10*ROW('Water Data'!D52)))</f>
        <v/>
      </c>
      <c r="BT58" s="269" t="str">
        <f ca="true">+IF(OFFSET('Water Data'!$D$28,0,10*ROW('Water Data'!D52))="","",OFFSET('Water Data'!$D$28,0,10*ROW('Water Data'!D52)))</f>
        <v/>
      </c>
      <c r="BU58" s="269" t="str">
        <f ca="true">+IF(OFFSET('Water Data'!$D$29,0,10*ROW('Water Data'!D52))="","",OFFSET('Water Data'!$D$29,0,10*ROW('Water Data'!D52)))</f>
        <v/>
      </c>
      <c r="BV58" s="269" t="str">
        <f ca="true">+IF(OFFSET('Water Data'!$E$27,0,10*ROW('Water Data'!E52))="","",OFFSET('Water Data'!$E$27,0,10*ROW('Water Data'!E52)))</f>
        <v/>
      </c>
      <c r="BW58" s="269" t="str">
        <f ca="true">+IF(OFFSET('Water Data'!$E$28,0,10*ROW('Water Data'!E52))="","",OFFSET('Water Data'!$E$28,0,10*ROW('Water Data'!E52)))</f>
        <v/>
      </c>
      <c r="BX58" s="269" t="str">
        <f ca="true">+IF(OFFSET('Water Data'!$E$29,0,10*ROW('Water Data'!E52))="","",OFFSET('Water Data'!$E$29,0,10*ROW('Water Data'!E52)))</f>
        <v/>
      </c>
      <c r="BY58" s="269" t="str">
        <f ca="true">+IF(OFFSET('Water Data'!$F$27,0,10*ROW('Water Data'!F52))="","",OFFSET('Water Data'!$F$27,0,10*ROW('Water Data'!F52)))</f>
        <v/>
      </c>
      <c r="BZ58" s="269" t="str">
        <f ca="true">+IF(OFFSET('Water Data'!$F$28,0,10*ROW('Water Data'!F52))="","",OFFSET('Water Data'!$F$28,0,10*ROW('Water Data'!F52)))</f>
        <v/>
      </c>
      <c r="CA58" s="269" t="str">
        <f ca="true">+IF(OFFSET('Water Data'!$F$29,0,10*ROW('Water Data'!F52))="","",OFFSET('Water Data'!$F$29,0,10*ROW('Water Data'!F52)))</f>
        <v/>
      </c>
      <c r="CB58" s="269" t="str">
        <f ca="true">+IF(OFFSET('Water Data'!$G$27,0,10*ROW('Water Data'!G52))="","",OFFSET('Water Data'!$G$27,0,10*ROW('Water Data'!G52)))</f>
        <v/>
      </c>
      <c r="CC58" s="269" t="str">
        <f ca="true">+IF(OFFSET('Water Data'!$G$28,0,10*ROW('Water Data'!G52))="","",OFFSET('Water Data'!$G$28,0,10*ROW('Water Data'!G52)))</f>
        <v/>
      </c>
      <c r="CD58" s="269" t="str">
        <f ca="true">+IF(OFFSET('Water Data'!$G$29,0,10*ROW('Water Data'!G52))="","",OFFSET('Water Data'!$G$29,0,10*ROW('Water Data'!G52)))</f>
        <v/>
      </c>
      <c r="CE58" s="269" t="str">
        <f ca="true">+IF(OFFSET('Water Data'!$H$27,0,10*ROW('Water Data'!H52))="","",OFFSET('Water Data'!$H$27,0,10*ROW('Water Data'!H52)))</f>
        <v/>
      </c>
      <c r="CF58" s="269" t="str">
        <f ca="true">+IF(OFFSET('Water Data'!$H$28,0,10*ROW('Water Data'!H52))="","",OFFSET('Water Data'!$H$28,0,10*ROW('Water Data'!H52)))</f>
        <v/>
      </c>
      <c r="CG58" s="269" t="str">
        <f ca="true">+IF(OFFSET('Water Data'!$H$29,0,10*ROW('Water Data'!H52))="","",OFFSET('Water Data'!$H$29,0,10*ROW('Water Data'!H52)))</f>
        <v/>
      </c>
      <c r="CH58" s="269" t="str">
        <f ca="true">+IF(OFFSET('Water Data'!$I$27,0,10*ROW('Water Data'!I52))="","",OFFSET('Water Data'!$I$27,0,10*ROW('Water Data'!I52)))</f>
        <v/>
      </c>
      <c r="CI58" s="269" t="str">
        <f ca="true">+IF(OFFSET('Water Data'!$I$28,0,10*ROW('Water Data'!I52))="","",OFFSET('Water Data'!$I$28,0,10*ROW('Water Data'!I52)))</f>
        <v/>
      </c>
      <c r="CJ58" s="269" t="str">
        <f ca="true">+IF(OFFSET('Water Data'!$I$29,0,10*ROW('Water Data'!I52))="","",OFFSET('Water Data'!$I$29,0,10*ROW('Water Data'!I52)))</f>
        <v/>
      </c>
      <c r="CK58" s="269" t="str">
        <f ca="true">+IF(OFFSET('Sanitation Data'!$D$28,0,10*ROW('Sanitation Data'!D52))="","",OFFSET('Sanitation Data'!$D$28,0,10*ROW('Sanitation Data'!D52)))</f>
        <v/>
      </c>
      <c r="CL58" s="269" t="str">
        <f ca="true">+IF(OFFSET('Sanitation Data'!$D$29,0,10*ROW('Sanitation Data'!D52))="","",OFFSET('Sanitation Data'!$D$29,0,10*ROW('Sanitation Data'!D52)))</f>
        <v/>
      </c>
      <c r="CM58" s="269" t="str">
        <f ca="true">+IF(OFFSET('Sanitation Data'!$D$30,0,10*ROW('Sanitation Data'!D52))="","",OFFSET('Sanitation Data'!$D$30,0,10*ROW('Sanitation Data'!D52)))</f>
        <v/>
      </c>
      <c r="CN58" s="269" t="str">
        <f ca="true">+IF(OFFSET('Sanitation Data'!$D$31,0,10*ROW('Sanitation Data'!D52))="","",OFFSET('Sanitation Data'!$D$31,0,10*ROW('Sanitation Data'!D52)))</f>
        <v/>
      </c>
      <c r="CO58" s="269" t="str">
        <f ca="true">+IF(OFFSET('Sanitation Data'!$D$32,0,10*ROW('Sanitation Data'!D52))="","",OFFSET('Sanitation Data'!$D$32,0,10*ROW('Sanitation Data'!D52)))</f>
        <v/>
      </c>
      <c r="CP58" s="269" t="str">
        <f ca="true">+IF(OFFSET('Sanitation Data'!$E$28,0,10*ROW('Sanitation Data'!E52))="","",OFFSET('Sanitation Data'!$E$28,0,10*ROW('Sanitation Data'!E52)))</f>
        <v/>
      </c>
      <c r="CQ58" s="269" t="str">
        <f ca="true">+IF(OFFSET('Sanitation Data'!$E$29,0,10*ROW('Sanitation Data'!E52))="","",OFFSET('Sanitation Data'!$E$29,0,10*ROW('Sanitation Data'!E52)))</f>
        <v/>
      </c>
      <c r="CR58" s="269" t="str">
        <f ca="true">+IF(OFFSET('Sanitation Data'!$E$30,0,10*ROW('Sanitation Data'!E52))="","",OFFSET('Sanitation Data'!$E$30,0,10*ROW('Sanitation Data'!E52)))</f>
        <v/>
      </c>
      <c r="CS58" s="269" t="str">
        <f ca="true">+IF(OFFSET('Sanitation Data'!$E$31,0,10*ROW('Sanitation Data'!E52))="","",OFFSET('Sanitation Data'!$E$31,0,10*ROW('Sanitation Data'!E52)))</f>
        <v/>
      </c>
      <c r="CT58" s="269" t="str">
        <f ca="true">+IF(OFFSET('Sanitation Data'!$E$32,0,10*ROW('Sanitation Data'!E52))="","",OFFSET('Sanitation Data'!$E$32,0,10*ROW('Sanitation Data'!E52)))</f>
        <v/>
      </c>
      <c r="CU58" s="269" t="str">
        <f ca="true">+IF(OFFSET('Sanitation Data'!$F$28,0,10*ROW('Sanitation Data'!F52))="","",OFFSET('Sanitation Data'!$F$28,0,10*ROW('Sanitation Data'!F52)))</f>
        <v/>
      </c>
      <c r="CV58" s="269" t="str">
        <f ca="true">+IF(OFFSET('Sanitation Data'!$F$29,0,10*ROW('Sanitation Data'!F52))="","",OFFSET('Sanitation Data'!$F$29,0,10*ROW('Sanitation Data'!F52)))</f>
        <v/>
      </c>
      <c r="CW58" s="269" t="str">
        <f ca="true">+IF(OFFSET('Sanitation Data'!$F$30,0,10*ROW('Sanitation Data'!F52))="","",OFFSET('Sanitation Data'!$F$30,0,10*ROW('Sanitation Data'!F52)))</f>
        <v/>
      </c>
      <c r="CX58" s="269" t="str">
        <f ca="true">+IF(OFFSET('Sanitation Data'!$F$31,0,10*ROW('Sanitation Data'!F52))="","",OFFSET('Sanitation Data'!$F$31,0,10*ROW('Sanitation Data'!F52)))</f>
        <v/>
      </c>
      <c r="CY58" s="269" t="str">
        <f ca="true">+IF(OFFSET('Sanitation Data'!$F$32,0,10*ROW('Sanitation Data'!F52))="","",OFFSET('Sanitation Data'!$F$32,0,10*ROW('Sanitation Data'!F52)))</f>
        <v/>
      </c>
      <c r="CZ58" s="269" t="str">
        <f ca="true">+IF(OFFSET('Sanitation Data'!$G$28,0,10*ROW('Sanitation Data'!G52))="","",OFFSET('Sanitation Data'!$G$28,0,10*ROW('Sanitation Data'!G52)))</f>
        <v/>
      </c>
      <c r="DA58" s="269" t="str">
        <f ca="true">+IF(OFFSET('Sanitation Data'!$G$29,0,10*ROW('Sanitation Data'!G52))="","",OFFSET('Sanitation Data'!$G$29,0,10*ROW('Sanitation Data'!G52)))</f>
        <v/>
      </c>
      <c r="DB58" s="269" t="str">
        <f ca="true">+IF(OFFSET('Sanitation Data'!$G$30,0,10*ROW('Sanitation Data'!G52))="","",OFFSET('Sanitation Data'!$G$30,0,10*ROW('Sanitation Data'!G52)))</f>
        <v/>
      </c>
      <c r="DC58" s="269" t="str">
        <f ca="true">+IF(OFFSET('Sanitation Data'!$G$31,0,10*ROW('Sanitation Data'!G52))="","",OFFSET('Sanitation Data'!$G$31,0,10*ROW('Sanitation Data'!G52)))</f>
        <v/>
      </c>
      <c r="DD58" s="269" t="str">
        <f ca="true">+IF(OFFSET('Sanitation Data'!$G$32,0,10*ROW('Sanitation Data'!G52))="","",OFFSET('Sanitation Data'!$G$32,0,10*ROW('Sanitation Data'!G52)))</f>
        <v/>
      </c>
      <c r="DE58" s="269" t="str">
        <f ca="true">+IF(OFFSET('Sanitation Data'!$H$28,0,10*ROW('Sanitation Data'!H52))="","",OFFSET('Sanitation Data'!$H$28,0,10*ROW('Sanitation Data'!H52)))</f>
        <v/>
      </c>
      <c r="DF58" s="269" t="str">
        <f ca="true">+IF(OFFSET('Sanitation Data'!$H$29,0,10*ROW('Sanitation Data'!H52))="","",OFFSET('Sanitation Data'!$H$29,0,10*ROW('Sanitation Data'!H52)))</f>
        <v/>
      </c>
      <c r="DG58" s="269" t="str">
        <f ca="true">+IF(OFFSET('Sanitation Data'!$H$30,0,10*ROW('Sanitation Data'!H52))="","",OFFSET('Sanitation Data'!$H$30,0,10*ROW('Sanitation Data'!H52)))</f>
        <v/>
      </c>
      <c r="DH58" s="269" t="str">
        <f ca="true">+IF(OFFSET('Sanitation Data'!$H$31,0,10*ROW('Sanitation Data'!H52))="","",OFFSET('Sanitation Data'!$H$31,0,10*ROW('Sanitation Data'!H52)))</f>
        <v/>
      </c>
      <c r="DI58" s="269" t="str">
        <f ca="true">+IF(OFFSET('Sanitation Data'!$H$32,0,10*ROW('Sanitation Data'!H52))="","",OFFSET('Sanitation Data'!$H$32,0,10*ROW('Sanitation Data'!H52)))</f>
        <v/>
      </c>
      <c r="DJ58" s="269" t="str">
        <f ca="true">+IF(OFFSET('Sanitation Data'!$I$28,0,10*ROW('Sanitation Data'!I52))="","",OFFSET('Sanitation Data'!$I$28,0,10*ROW('Sanitation Data'!I52)))</f>
        <v/>
      </c>
      <c r="DK58" s="269" t="str">
        <f ca="true">+IF(OFFSET('Sanitation Data'!$I$29,0,10*ROW('Sanitation Data'!I52))="","",OFFSET('Sanitation Data'!$I$29,0,10*ROW('Sanitation Data'!I52)))</f>
        <v/>
      </c>
      <c r="DL58" s="269" t="str">
        <f ca="true">+IF(OFFSET('Sanitation Data'!$I$30,0,10*ROW('Sanitation Data'!I52))="","",OFFSET('Sanitation Data'!$I$30,0,10*ROW('Sanitation Data'!I52)))</f>
        <v/>
      </c>
      <c r="DM58" s="269" t="str">
        <f ca="true">+IF(OFFSET('Sanitation Data'!$I$31,0,10*ROW('Sanitation Data'!I52))="","",OFFSET('Sanitation Data'!$I$31,0,10*ROW('Sanitation Data'!I52)))</f>
        <v/>
      </c>
      <c r="DN58" s="269" t="str">
        <f ca="true">+IF(OFFSET('Sanitation Data'!$I$32,0,10*ROW('Sanitation Data'!I52))="","",OFFSET('Sanitation Data'!$I$32,0,10*ROW('Sanitation Data'!I52)))</f>
        <v/>
      </c>
      <c r="DO58" s="269" t="str">
        <f ca="true">+IF(OFFSET('Hygiene Data'!$D$11,0,10*ROW('Hygiene Data'!D52))="","",OFFSET('Hygiene Data'!$D$11,0,10*ROW('Hygiene Data'!D52)))</f>
        <v/>
      </c>
      <c r="DP58" s="269" t="str">
        <f ca="true">+IF(OFFSET('Hygiene Data'!$D$12,0,10*ROW('Hygiene Data'!D52))="","",OFFSET('Hygiene Data'!$D$12,0,10*ROW('Hygiene Data'!D52)))</f>
        <v/>
      </c>
      <c r="DQ58" s="269" t="str">
        <f ca="true">+IF(OFFSET('Hygiene Data'!$D$13,0,10*ROW('Hygiene Data'!D52))="","",OFFSET('Hygiene Data'!$D$13,0,10*ROW('Hygiene Data'!D52)))</f>
        <v/>
      </c>
      <c r="DR58" s="269" t="str">
        <f ca="true">+IF(OFFSET('Hygiene Data'!$E$11,0,10*ROW('Hygiene Data'!E52))="","",OFFSET('Hygiene Data'!$E$11,0,10*ROW('Hygiene Data'!E52)))</f>
        <v/>
      </c>
      <c r="DS58" s="269" t="str">
        <f ca="true">+IF(OFFSET('Hygiene Data'!$E$12,0,10*ROW('Hygiene Data'!E52))="","",OFFSET('Hygiene Data'!$E$12,0,10*ROW('Hygiene Data'!E52)))</f>
        <v/>
      </c>
      <c r="DT58" s="269" t="str">
        <f ca="true">+IF(OFFSET('Hygiene Data'!$E$13,0,10*ROW('Hygiene Data'!E52))="","",OFFSET('Hygiene Data'!$E$13,0,10*ROW('Hygiene Data'!E52)))</f>
        <v/>
      </c>
      <c r="DU58" s="269" t="str">
        <f ca="true">+IF(OFFSET('Hygiene Data'!$F$11,0,10*ROW('Hygiene Data'!F52))="","",OFFSET('Hygiene Data'!$F$11,0,10*ROW('Hygiene Data'!F52)))</f>
        <v/>
      </c>
      <c r="DV58" s="269" t="str">
        <f ca="true">+IF(OFFSET('Hygiene Data'!$F$12,0,10*ROW('Hygiene Data'!F52))="","",OFFSET('Hygiene Data'!$F$12,0,10*ROW('Hygiene Data'!F52)))</f>
        <v/>
      </c>
      <c r="DW58" s="269" t="str">
        <f ca="true">+IF(OFFSET('Hygiene Data'!$F$13,0,10*ROW('Hygiene Data'!F52))="","",OFFSET('Hygiene Data'!$F$13,0,10*ROW('Hygiene Data'!F52)))</f>
        <v/>
      </c>
      <c r="DX58" s="269" t="str">
        <f ca="true">+IF(OFFSET('Hygiene Data'!$G$11,0,10*ROW('Hygiene Data'!G52))="","",OFFSET('Hygiene Data'!$G$11,0,10*ROW('Hygiene Data'!G52)))</f>
        <v/>
      </c>
      <c r="DY58" s="269" t="str">
        <f ca="true">+IF(OFFSET('Hygiene Data'!$G$12,0,10*ROW('Hygiene Data'!G52))="","",OFFSET('Hygiene Data'!$G$12,0,10*ROW('Hygiene Data'!G52)))</f>
        <v/>
      </c>
      <c r="DZ58" s="269" t="str">
        <f ca="true">+IF(OFFSET('Hygiene Data'!$G$13,0,10*ROW('Hygiene Data'!G52))="","",OFFSET('Hygiene Data'!$G$13,0,10*ROW('Hygiene Data'!G52)))</f>
        <v/>
      </c>
      <c r="EA58" s="269" t="str">
        <f ca="true">+IF(OFFSET('Hygiene Data'!$H$11,0,10*ROW('Hygiene Data'!H52))="","",OFFSET('Hygiene Data'!$H$11,0,10*ROW('Hygiene Data'!H52)))</f>
        <v/>
      </c>
      <c r="EB58" s="269" t="str">
        <f ca="true">+IF(OFFSET('Hygiene Data'!$H$12,0,10*ROW('Hygiene Data'!H52))="","",OFFSET('Hygiene Data'!$H$12,0,10*ROW('Hygiene Data'!H52)))</f>
        <v/>
      </c>
      <c r="EC58" s="269" t="str">
        <f ca="true">+IF(OFFSET('Hygiene Data'!$H$13,0,10*ROW('Hygiene Data'!H52))="","",OFFSET('Hygiene Data'!$H$13,0,10*ROW('Hygiene Data'!H52)))</f>
        <v/>
      </c>
      <c r="ED58" s="269" t="str">
        <f ca="true">+IF(OFFSET('Hygiene Data'!$I$11,0,10*ROW('Hygiene Data'!I52))="","",OFFSET('Hygiene Data'!$I$11,0,10*ROW('Hygiene Data'!I52)))</f>
        <v/>
      </c>
      <c r="EE58" s="269" t="str">
        <f ca="true">+IF(OFFSET('Hygiene Data'!$I$12,0,10*ROW('Hygiene Data'!I52))="","",OFFSET('Hygiene Data'!$I$12,0,10*ROW('Hygiene Data'!I52)))</f>
        <v/>
      </c>
      <c r="EF58" s="269"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25" t="str">
        <f t="shared" ca="true" si="0"/>
        <v/>
      </c>
      <c r="D59" s="82"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2"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2"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2"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2"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2"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2"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2"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2"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2"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2"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2"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2"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2"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2"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2"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2"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2"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3"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3"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3"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3"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3"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3"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3"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3"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3"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3"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3"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3"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3"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3"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3"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3"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3"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3"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3"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3"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3"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3"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3"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3"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3"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3"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3"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3"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3"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3"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4"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4"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4"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4"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4"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4"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4"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4"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4"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4"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4"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4"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4"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4"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4"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4"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4"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4"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9"/>
      <c r="BS59" s="269" t="str">
        <f ca="true">+IF(OFFSET('Water Data'!$D$27,0,10*ROW('Water Data'!D53))="","",OFFSET('Water Data'!$D$27,0,10*ROW('Water Data'!D53)))</f>
        <v/>
      </c>
      <c r="BT59" s="269" t="str">
        <f ca="true">+IF(OFFSET('Water Data'!$D$28,0,10*ROW('Water Data'!D53))="","",OFFSET('Water Data'!$D$28,0,10*ROW('Water Data'!D53)))</f>
        <v/>
      </c>
      <c r="BU59" s="269" t="str">
        <f ca="true">+IF(OFFSET('Water Data'!$D$29,0,10*ROW('Water Data'!D53))="","",OFFSET('Water Data'!$D$29,0,10*ROW('Water Data'!D53)))</f>
        <v/>
      </c>
      <c r="BV59" s="269" t="str">
        <f ca="true">+IF(OFFSET('Water Data'!$E$27,0,10*ROW('Water Data'!E53))="","",OFFSET('Water Data'!$E$27,0,10*ROW('Water Data'!E53)))</f>
        <v/>
      </c>
      <c r="BW59" s="269" t="str">
        <f ca="true">+IF(OFFSET('Water Data'!$E$28,0,10*ROW('Water Data'!E53))="","",OFFSET('Water Data'!$E$28,0,10*ROW('Water Data'!E53)))</f>
        <v/>
      </c>
      <c r="BX59" s="269" t="str">
        <f ca="true">+IF(OFFSET('Water Data'!$E$29,0,10*ROW('Water Data'!E53))="","",OFFSET('Water Data'!$E$29,0,10*ROW('Water Data'!E53)))</f>
        <v/>
      </c>
      <c r="BY59" s="269" t="str">
        <f ca="true">+IF(OFFSET('Water Data'!$F$27,0,10*ROW('Water Data'!F53))="","",OFFSET('Water Data'!$F$27,0,10*ROW('Water Data'!F53)))</f>
        <v/>
      </c>
      <c r="BZ59" s="269" t="str">
        <f ca="true">+IF(OFFSET('Water Data'!$F$28,0,10*ROW('Water Data'!F53))="","",OFFSET('Water Data'!$F$28,0,10*ROW('Water Data'!F53)))</f>
        <v/>
      </c>
      <c r="CA59" s="269" t="str">
        <f ca="true">+IF(OFFSET('Water Data'!$F$29,0,10*ROW('Water Data'!F53))="","",OFFSET('Water Data'!$F$29,0,10*ROW('Water Data'!F53)))</f>
        <v/>
      </c>
      <c r="CB59" s="269" t="str">
        <f ca="true">+IF(OFFSET('Water Data'!$G$27,0,10*ROW('Water Data'!G53))="","",OFFSET('Water Data'!$G$27,0,10*ROW('Water Data'!G53)))</f>
        <v/>
      </c>
      <c r="CC59" s="269" t="str">
        <f ca="true">+IF(OFFSET('Water Data'!$G$28,0,10*ROW('Water Data'!G53))="","",OFFSET('Water Data'!$G$28,0,10*ROW('Water Data'!G53)))</f>
        <v/>
      </c>
      <c r="CD59" s="269" t="str">
        <f ca="true">+IF(OFFSET('Water Data'!$G$29,0,10*ROW('Water Data'!G53))="","",OFFSET('Water Data'!$G$29,0,10*ROW('Water Data'!G53)))</f>
        <v/>
      </c>
      <c r="CE59" s="269" t="str">
        <f ca="true">+IF(OFFSET('Water Data'!$H$27,0,10*ROW('Water Data'!H53))="","",OFFSET('Water Data'!$H$27,0,10*ROW('Water Data'!H53)))</f>
        <v/>
      </c>
      <c r="CF59" s="269" t="str">
        <f ca="true">+IF(OFFSET('Water Data'!$H$28,0,10*ROW('Water Data'!H53))="","",OFFSET('Water Data'!$H$28,0,10*ROW('Water Data'!H53)))</f>
        <v/>
      </c>
      <c r="CG59" s="269" t="str">
        <f ca="true">+IF(OFFSET('Water Data'!$H$29,0,10*ROW('Water Data'!H53))="","",OFFSET('Water Data'!$H$29,0,10*ROW('Water Data'!H53)))</f>
        <v/>
      </c>
      <c r="CH59" s="269" t="str">
        <f ca="true">+IF(OFFSET('Water Data'!$I$27,0,10*ROW('Water Data'!I53))="","",OFFSET('Water Data'!$I$27,0,10*ROW('Water Data'!I53)))</f>
        <v/>
      </c>
      <c r="CI59" s="269" t="str">
        <f ca="true">+IF(OFFSET('Water Data'!$I$28,0,10*ROW('Water Data'!I53))="","",OFFSET('Water Data'!$I$28,0,10*ROW('Water Data'!I53)))</f>
        <v/>
      </c>
      <c r="CJ59" s="269" t="str">
        <f ca="true">+IF(OFFSET('Water Data'!$I$29,0,10*ROW('Water Data'!I53))="","",OFFSET('Water Data'!$I$29,0,10*ROW('Water Data'!I53)))</f>
        <v/>
      </c>
      <c r="CK59" s="269" t="str">
        <f ca="true">+IF(OFFSET('Sanitation Data'!$D$28,0,10*ROW('Sanitation Data'!D53))="","",OFFSET('Sanitation Data'!$D$28,0,10*ROW('Sanitation Data'!D53)))</f>
        <v/>
      </c>
      <c r="CL59" s="269" t="str">
        <f ca="true">+IF(OFFSET('Sanitation Data'!$D$29,0,10*ROW('Sanitation Data'!D53))="","",OFFSET('Sanitation Data'!$D$29,0,10*ROW('Sanitation Data'!D53)))</f>
        <v/>
      </c>
      <c r="CM59" s="269" t="str">
        <f ca="true">+IF(OFFSET('Sanitation Data'!$D$30,0,10*ROW('Sanitation Data'!D53))="","",OFFSET('Sanitation Data'!$D$30,0,10*ROW('Sanitation Data'!D53)))</f>
        <v/>
      </c>
      <c r="CN59" s="269" t="str">
        <f ca="true">+IF(OFFSET('Sanitation Data'!$D$31,0,10*ROW('Sanitation Data'!D53))="","",OFFSET('Sanitation Data'!$D$31,0,10*ROW('Sanitation Data'!D53)))</f>
        <v/>
      </c>
      <c r="CO59" s="269" t="str">
        <f ca="true">+IF(OFFSET('Sanitation Data'!$D$32,0,10*ROW('Sanitation Data'!D53))="","",OFFSET('Sanitation Data'!$D$32,0,10*ROW('Sanitation Data'!D53)))</f>
        <v/>
      </c>
      <c r="CP59" s="269" t="str">
        <f ca="true">+IF(OFFSET('Sanitation Data'!$E$28,0,10*ROW('Sanitation Data'!E53))="","",OFFSET('Sanitation Data'!$E$28,0,10*ROW('Sanitation Data'!E53)))</f>
        <v/>
      </c>
      <c r="CQ59" s="269" t="str">
        <f ca="true">+IF(OFFSET('Sanitation Data'!$E$29,0,10*ROW('Sanitation Data'!E53))="","",OFFSET('Sanitation Data'!$E$29,0,10*ROW('Sanitation Data'!E53)))</f>
        <v/>
      </c>
      <c r="CR59" s="269" t="str">
        <f ca="true">+IF(OFFSET('Sanitation Data'!$E$30,0,10*ROW('Sanitation Data'!E53))="","",OFFSET('Sanitation Data'!$E$30,0,10*ROW('Sanitation Data'!E53)))</f>
        <v/>
      </c>
      <c r="CS59" s="269" t="str">
        <f ca="true">+IF(OFFSET('Sanitation Data'!$E$31,0,10*ROW('Sanitation Data'!E53))="","",OFFSET('Sanitation Data'!$E$31,0,10*ROW('Sanitation Data'!E53)))</f>
        <v/>
      </c>
      <c r="CT59" s="269" t="str">
        <f ca="true">+IF(OFFSET('Sanitation Data'!$E$32,0,10*ROW('Sanitation Data'!E53))="","",OFFSET('Sanitation Data'!$E$32,0,10*ROW('Sanitation Data'!E53)))</f>
        <v/>
      </c>
      <c r="CU59" s="269" t="str">
        <f ca="true">+IF(OFFSET('Sanitation Data'!$F$28,0,10*ROW('Sanitation Data'!F53))="","",OFFSET('Sanitation Data'!$F$28,0,10*ROW('Sanitation Data'!F53)))</f>
        <v/>
      </c>
      <c r="CV59" s="269" t="str">
        <f ca="true">+IF(OFFSET('Sanitation Data'!$F$29,0,10*ROW('Sanitation Data'!F53))="","",OFFSET('Sanitation Data'!$F$29,0,10*ROW('Sanitation Data'!F53)))</f>
        <v/>
      </c>
      <c r="CW59" s="269" t="str">
        <f ca="true">+IF(OFFSET('Sanitation Data'!$F$30,0,10*ROW('Sanitation Data'!F53))="","",OFFSET('Sanitation Data'!$F$30,0,10*ROW('Sanitation Data'!F53)))</f>
        <v/>
      </c>
      <c r="CX59" s="269" t="str">
        <f ca="true">+IF(OFFSET('Sanitation Data'!$F$31,0,10*ROW('Sanitation Data'!F53))="","",OFFSET('Sanitation Data'!$F$31,0,10*ROW('Sanitation Data'!F53)))</f>
        <v/>
      </c>
      <c r="CY59" s="269" t="str">
        <f ca="true">+IF(OFFSET('Sanitation Data'!$F$32,0,10*ROW('Sanitation Data'!F53))="","",OFFSET('Sanitation Data'!$F$32,0,10*ROW('Sanitation Data'!F53)))</f>
        <v/>
      </c>
      <c r="CZ59" s="269" t="str">
        <f ca="true">+IF(OFFSET('Sanitation Data'!$G$28,0,10*ROW('Sanitation Data'!G53))="","",OFFSET('Sanitation Data'!$G$28,0,10*ROW('Sanitation Data'!G53)))</f>
        <v/>
      </c>
      <c r="DA59" s="269" t="str">
        <f ca="true">+IF(OFFSET('Sanitation Data'!$G$29,0,10*ROW('Sanitation Data'!G53))="","",OFFSET('Sanitation Data'!$G$29,0,10*ROW('Sanitation Data'!G53)))</f>
        <v/>
      </c>
      <c r="DB59" s="269" t="str">
        <f ca="true">+IF(OFFSET('Sanitation Data'!$G$30,0,10*ROW('Sanitation Data'!G53))="","",OFFSET('Sanitation Data'!$G$30,0,10*ROW('Sanitation Data'!G53)))</f>
        <v/>
      </c>
      <c r="DC59" s="269" t="str">
        <f ca="true">+IF(OFFSET('Sanitation Data'!$G$31,0,10*ROW('Sanitation Data'!G53))="","",OFFSET('Sanitation Data'!$G$31,0,10*ROW('Sanitation Data'!G53)))</f>
        <v/>
      </c>
      <c r="DD59" s="269" t="str">
        <f ca="true">+IF(OFFSET('Sanitation Data'!$G$32,0,10*ROW('Sanitation Data'!G53))="","",OFFSET('Sanitation Data'!$G$32,0,10*ROW('Sanitation Data'!G53)))</f>
        <v/>
      </c>
      <c r="DE59" s="269" t="str">
        <f ca="true">+IF(OFFSET('Sanitation Data'!$H$28,0,10*ROW('Sanitation Data'!H53))="","",OFFSET('Sanitation Data'!$H$28,0,10*ROW('Sanitation Data'!H53)))</f>
        <v/>
      </c>
      <c r="DF59" s="269" t="str">
        <f ca="true">+IF(OFFSET('Sanitation Data'!$H$29,0,10*ROW('Sanitation Data'!H53))="","",OFFSET('Sanitation Data'!$H$29,0,10*ROW('Sanitation Data'!H53)))</f>
        <v/>
      </c>
      <c r="DG59" s="269" t="str">
        <f ca="true">+IF(OFFSET('Sanitation Data'!$H$30,0,10*ROW('Sanitation Data'!H53))="","",OFFSET('Sanitation Data'!$H$30,0,10*ROW('Sanitation Data'!H53)))</f>
        <v/>
      </c>
      <c r="DH59" s="269" t="str">
        <f ca="true">+IF(OFFSET('Sanitation Data'!$H$31,0,10*ROW('Sanitation Data'!H53))="","",OFFSET('Sanitation Data'!$H$31,0,10*ROW('Sanitation Data'!H53)))</f>
        <v/>
      </c>
      <c r="DI59" s="269" t="str">
        <f ca="true">+IF(OFFSET('Sanitation Data'!$H$32,0,10*ROW('Sanitation Data'!H53))="","",OFFSET('Sanitation Data'!$H$32,0,10*ROW('Sanitation Data'!H53)))</f>
        <v/>
      </c>
      <c r="DJ59" s="269" t="str">
        <f ca="true">+IF(OFFSET('Sanitation Data'!$I$28,0,10*ROW('Sanitation Data'!I53))="","",OFFSET('Sanitation Data'!$I$28,0,10*ROW('Sanitation Data'!I53)))</f>
        <v/>
      </c>
      <c r="DK59" s="269" t="str">
        <f ca="true">+IF(OFFSET('Sanitation Data'!$I$29,0,10*ROW('Sanitation Data'!I53))="","",OFFSET('Sanitation Data'!$I$29,0,10*ROW('Sanitation Data'!I53)))</f>
        <v/>
      </c>
      <c r="DL59" s="269" t="str">
        <f ca="true">+IF(OFFSET('Sanitation Data'!$I$30,0,10*ROW('Sanitation Data'!I53))="","",OFFSET('Sanitation Data'!$I$30,0,10*ROW('Sanitation Data'!I53)))</f>
        <v/>
      </c>
      <c r="DM59" s="269" t="str">
        <f ca="true">+IF(OFFSET('Sanitation Data'!$I$31,0,10*ROW('Sanitation Data'!I53))="","",OFFSET('Sanitation Data'!$I$31,0,10*ROW('Sanitation Data'!I53)))</f>
        <v/>
      </c>
      <c r="DN59" s="269" t="str">
        <f ca="true">+IF(OFFSET('Sanitation Data'!$I$32,0,10*ROW('Sanitation Data'!I53))="","",OFFSET('Sanitation Data'!$I$32,0,10*ROW('Sanitation Data'!I53)))</f>
        <v/>
      </c>
      <c r="DO59" s="269" t="str">
        <f ca="true">+IF(OFFSET('Hygiene Data'!$D$11,0,10*ROW('Hygiene Data'!D53))="","",OFFSET('Hygiene Data'!$D$11,0,10*ROW('Hygiene Data'!D53)))</f>
        <v/>
      </c>
      <c r="DP59" s="269" t="str">
        <f ca="true">+IF(OFFSET('Hygiene Data'!$D$12,0,10*ROW('Hygiene Data'!D53))="","",OFFSET('Hygiene Data'!$D$12,0,10*ROW('Hygiene Data'!D53)))</f>
        <v/>
      </c>
      <c r="DQ59" s="269" t="str">
        <f ca="true">+IF(OFFSET('Hygiene Data'!$D$13,0,10*ROW('Hygiene Data'!D53))="","",OFFSET('Hygiene Data'!$D$13,0,10*ROW('Hygiene Data'!D53)))</f>
        <v/>
      </c>
      <c r="DR59" s="269" t="str">
        <f ca="true">+IF(OFFSET('Hygiene Data'!$E$11,0,10*ROW('Hygiene Data'!E53))="","",OFFSET('Hygiene Data'!$E$11,0,10*ROW('Hygiene Data'!E53)))</f>
        <v/>
      </c>
      <c r="DS59" s="269" t="str">
        <f ca="true">+IF(OFFSET('Hygiene Data'!$E$12,0,10*ROW('Hygiene Data'!E53))="","",OFFSET('Hygiene Data'!$E$12,0,10*ROW('Hygiene Data'!E53)))</f>
        <v/>
      </c>
      <c r="DT59" s="269" t="str">
        <f ca="true">+IF(OFFSET('Hygiene Data'!$E$13,0,10*ROW('Hygiene Data'!E53))="","",OFFSET('Hygiene Data'!$E$13,0,10*ROW('Hygiene Data'!E53)))</f>
        <v/>
      </c>
      <c r="DU59" s="269" t="str">
        <f ca="true">+IF(OFFSET('Hygiene Data'!$F$11,0,10*ROW('Hygiene Data'!F53))="","",OFFSET('Hygiene Data'!$F$11,0,10*ROW('Hygiene Data'!F53)))</f>
        <v/>
      </c>
      <c r="DV59" s="269" t="str">
        <f ca="true">+IF(OFFSET('Hygiene Data'!$F$12,0,10*ROW('Hygiene Data'!F53))="","",OFFSET('Hygiene Data'!$F$12,0,10*ROW('Hygiene Data'!F53)))</f>
        <v/>
      </c>
      <c r="DW59" s="269" t="str">
        <f ca="true">+IF(OFFSET('Hygiene Data'!$F$13,0,10*ROW('Hygiene Data'!F53))="","",OFFSET('Hygiene Data'!$F$13,0,10*ROW('Hygiene Data'!F53)))</f>
        <v/>
      </c>
      <c r="DX59" s="269" t="str">
        <f ca="true">+IF(OFFSET('Hygiene Data'!$G$11,0,10*ROW('Hygiene Data'!G53))="","",OFFSET('Hygiene Data'!$G$11,0,10*ROW('Hygiene Data'!G53)))</f>
        <v/>
      </c>
      <c r="DY59" s="269" t="str">
        <f ca="true">+IF(OFFSET('Hygiene Data'!$G$12,0,10*ROW('Hygiene Data'!G53))="","",OFFSET('Hygiene Data'!$G$12,0,10*ROW('Hygiene Data'!G53)))</f>
        <v/>
      </c>
      <c r="DZ59" s="269" t="str">
        <f ca="true">+IF(OFFSET('Hygiene Data'!$G$13,0,10*ROW('Hygiene Data'!G53))="","",OFFSET('Hygiene Data'!$G$13,0,10*ROW('Hygiene Data'!G53)))</f>
        <v/>
      </c>
      <c r="EA59" s="269" t="str">
        <f ca="true">+IF(OFFSET('Hygiene Data'!$H$11,0,10*ROW('Hygiene Data'!H53))="","",OFFSET('Hygiene Data'!$H$11,0,10*ROW('Hygiene Data'!H53)))</f>
        <v/>
      </c>
      <c r="EB59" s="269" t="str">
        <f ca="true">+IF(OFFSET('Hygiene Data'!$H$12,0,10*ROW('Hygiene Data'!H53))="","",OFFSET('Hygiene Data'!$H$12,0,10*ROW('Hygiene Data'!H53)))</f>
        <v/>
      </c>
      <c r="EC59" s="269" t="str">
        <f ca="true">+IF(OFFSET('Hygiene Data'!$H$13,0,10*ROW('Hygiene Data'!H53))="","",OFFSET('Hygiene Data'!$H$13,0,10*ROW('Hygiene Data'!H53)))</f>
        <v/>
      </c>
      <c r="ED59" s="269" t="str">
        <f ca="true">+IF(OFFSET('Hygiene Data'!$I$11,0,10*ROW('Hygiene Data'!I53))="","",OFFSET('Hygiene Data'!$I$11,0,10*ROW('Hygiene Data'!I53)))</f>
        <v/>
      </c>
      <c r="EE59" s="269" t="str">
        <f ca="true">+IF(OFFSET('Hygiene Data'!$I$12,0,10*ROW('Hygiene Data'!I53))="","",OFFSET('Hygiene Data'!$I$12,0,10*ROW('Hygiene Data'!I53)))</f>
        <v/>
      </c>
      <c r="EF59" s="269"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25" t="str">
        <f t="shared" ca="true" si="0"/>
        <v/>
      </c>
      <c r="D60" s="82"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2"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2"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2"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2"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2"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2"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2"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2"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2"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2"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2"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2"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2"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2"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2"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2"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2"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3"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3"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3"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3"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3"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3"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3"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3"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3"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3"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3"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3"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3"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3"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3"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3"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3"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3"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3"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3"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3"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3"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3"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3"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3"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3"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3"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3"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3"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3"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4"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4"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4"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4"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4"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4"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4"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4"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4"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4"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4"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4"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4"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4"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4"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4"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4"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4"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9"/>
      <c r="BS60" s="269" t="str">
        <f ca="true">+IF(OFFSET('Water Data'!$D$27,0,10*ROW('Water Data'!D54))="","",OFFSET('Water Data'!$D$27,0,10*ROW('Water Data'!D54)))</f>
        <v/>
      </c>
      <c r="BT60" s="269" t="str">
        <f ca="true">+IF(OFFSET('Water Data'!$D$28,0,10*ROW('Water Data'!D54))="","",OFFSET('Water Data'!$D$28,0,10*ROW('Water Data'!D54)))</f>
        <v/>
      </c>
      <c r="BU60" s="269" t="str">
        <f ca="true">+IF(OFFSET('Water Data'!$D$29,0,10*ROW('Water Data'!D54))="","",OFFSET('Water Data'!$D$29,0,10*ROW('Water Data'!D54)))</f>
        <v/>
      </c>
      <c r="BV60" s="269" t="str">
        <f ca="true">+IF(OFFSET('Water Data'!$E$27,0,10*ROW('Water Data'!E54))="","",OFFSET('Water Data'!$E$27,0,10*ROW('Water Data'!E54)))</f>
        <v/>
      </c>
      <c r="BW60" s="269" t="str">
        <f ca="true">+IF(OFFSET('Water Data'!$E$28,0,10*ROW('Water Data'!E54))="","",OFFSET('Water Data'!$E$28,0,10*ROW('Water Data'!E54)))</f>
        <v/>
      </c>
      <c r="BX60" s="269" t="str">
        <f ca="true">+IF(OFFSET('Water Data'!$E$29,0,10*ROW('Water Data'!E54))="","",OFFSET('Water Data'!$E$29,0,10*ROW('Water Data'!E54)))</f>
        <v/>
      </c>
      <c r="BY60" s="269" t="str">
        <f ca="true">+IF(OFFSET('Water Data'!$F$27,0,10*ROW('Water Data'!F54))="","",OFFSET('Water Data'!$F$27,0,10*ROW('Water Data'!F54)))</f>
        <v/>
      </c>
      <c r="BZ60" s="269" t="str">
        <f ca="true">+IF(OFFSET('Water Data'!$F$28,0,10*ROW('Water Data'!F54))="","",OFFSET('Water Data'!$F$28,0,10*ROW('Water Data'!F54)))</f>
        <v/>
      </c>
      <c r="CA60" s="269" t="str">
        <f ca="true">+IF(OFFSET('Water Data'!$F$29,0,10*ROW('Water Data'!F54))="","",OFFSET('Water Data'!$F$29,0,10*ROW('Water Data'!F54)))</f>
        <v/>
      </c>
      <c r="CB60" s="269" t="str">
        <f ca="true">+IF(OFFSET('Water Data'!$G$27,0,10*ROW('Water Data'!G54))="","",OFFSET('Water Data'!$G$27,0,10*ROW('Water Data'!G54)))</f>
        <v/>
      </c>
      <c r="CC60" s="269" t="str">
        <f ca="true">+IF(OFFSET('Water Data'!$G$28,0,10*ROW('Water Data'!G54))="","",OFFSET('Water Data'!$G$28,0,10*ROW('Water Data'!G54)))</f>
        <v/>
      </c>
      <c r="CD60" s="269" t="str">
        <f ca="true">+IF(OFFSET('Water Data'!$G$29,0,10*ROW('Water Data'!G54))="","",OFFSET('Water Data'!$G$29,0,10*ROW('Water Data'!G54)))</f>
        <v/>
      </c>
      <c r="CE60" s="269" t="str">
        <f ca="true">+IF(OFFSET('Water Data'!$H$27,0,10*ROW('Water Data'!H54))="","",OFFSET('Water Data'!$H$27,0,10*ROW('Water Data'!H54)))</f>
        <v/>
      </c>
      <c r="CF60" s="269" t="str">
        <f ca="true">+IF(OFFSET('Water Data'!$H$28,0,10*ROW('Water Data'!H54))="","",OFFSET('Water Data'!$H$28,0,10*ROW('Water Data'!H54)))</f>
        <v/>
      </c>
      <c r="CG60" s="269" t="str">
        <f ca="true">+IF(OFFSET('Water Data'!$H$29,0,10*ROW('Water Data'!H54))="","",OFFSET('Water Data'!$H$29,0,10*ROW('Water Data'!H54)))</f>
        <v/>
      </c>
      <c r="CH60" s="269" t="str">
        <f ca="true">+IF(OFFSET('Water Data'!$I$27,0,10*ROW('Water Data'!I54))="","",OFFSET('Water Data'!$I$27,0,10*ROW('Water Data'!I54)))</f>
        <v/>
      </c>
      <c r="CI60" s="269" t="str">
        <f ca="true">+IF(OFFSET('Water Data'!$I$28,0,10*ROW('Water Data'!I54))="","",OFFSET('Water Data'!$I$28,0,10*ROW('Water Data'!I54)))</f>
        <v/>
      </c>
      <c r="CJ60" s="269" t="str">
        <f ca="true">+IF(OFFSET('Water Data'!$I$29,0,10*ROW('Water Data'!I54))="","",OFFSET('Water Data'!$I$29,0,10*ROW('Water Data'!I54)))</f>
        <v/>
      </c>
      <c r="CK60" s="269" t="str">
        <f ca="true">+IF(OFFSET('Sanitation Data'!$D$28,0,10*ROW('Sanitation Data'!D54))="","",OFFSET('Sanitation Data'!$D$28,0,10*ROW('Sanitation Data'!D54)))</f>
        <v/>
      </c>
      <c r="CL60" s="269" t="str">
        <f ca="true">+IF(OFFSET('Sanitation Data'!$D$29,0,10*ROW('Sanitation Data'!D54))="","",OFFSET('Sanitation Data'!$D$29,0,10*ROW('Sanitation Data'!D54)))</f>
        <v/>
      </c>
      <c r="CM60" s="269" t="str">
        <f ca="true">+IF(OFFSET('Sanitation Data'!$D$30,0,10*ROW('Sanitation Data'!D54))="","",OFFSET('Sanitation Data'!$D$30,0,10*ROW('Sanitation Data'!D54)))</f>
        <v/>
      </c>
      <c r="CN60" s="269" t="str">
        <f ca="true">+IF(OFFSET('Sanitation Data'!$D$31,0,10*ROW('Sanitation Data'!D54))="","",OFFSET('Sanitation Data'!$D$31,0,10*ROW('Sanitation Data'!D54)))</f>
        <v/>
      </c>
      <c r="CO60" s="269" t="str">
        <f ca="true">+IF(OFFSET('Sanitation Data'!$D$32,0,10*ROW('Sanitation Data'!D54))="","",OFFSET('Sanitation Data'!$D$32,0,10*ROW('Sanitation Data'!D54)))</f>
        <v/>
      </c>
      <c r="CP60" s="269" t="str">
        <f ca="true">+IF(OFFSET('Sanitation Data'!$E$28,0,10*ROW('Sanitation Data'!E54))="","",OFFSET('Sanitation Data'!$E$28,0,10*ROW('Sanitation Data'!E54)))</f>
        <v/>
      </c>
      <c r="CQ60" s="269" t="str">
        <f ca="true">+IF(OFFSET('Sanitation Data'!$E$29,0,10*ROW('Sanitation Data'!E54))="","",OFFSET('Sanitation Data'!$E$29,0,10*ROW('Sanitation Data'!E54)))</f>
        <v/>
      </c>
      <c r="CR60" s="269" t="str">
        <f ca="true">+IF(OFFSET('Sanitation Data'!$E$30,0,10*ROW('Sanitation Data'!E54))="","",OFFSET('Sanitation Data'!$E$30,0,10*ROW('Sanitation Data'!E54)))</f>
        <v/>
      </c>
      <c r="CS60" s="269" t="str">
        <f ca="true">+IF(OFFSET('Sanitation Data'!$E$31,0,10*ROW('Sanitation Data'!E54))="","",OFFSET('Sanitation Data'!$E$31,0,10*ROW('Sanitation Data'!E54)))</f>
        <v/>
      </c>
      <c r="CT60" s="269" t="str">
        <f ca="true">+IF(OFFSET('Sanitation Data'!$E$32,0,10*ROW('Sanitation Data'!E54))="","",OFFSET('Sanitation Data'!$E$32,0,10*ROW('Sanitation Data'!E54)))</f>
        <v/>
      </c>
      <c r="CU60" s="269" t="str">
        <f ca="true">+IF(OFFSET('Sanitation Data'!$F$28,0,10*ROW('Sanitation Data'!F54))="","",OFFSET('Sanitation Data'!$F$28,0,10*ROW('Sanitation Data'!F54)))</f>
        <v/>
      </c>
      <c r="CV60" s="269" t="str">
        <f ca="true">+IF(OFFSET('Sanitation Data'!$F$29,0,10*ROW('Sanitation Data'!F54))="","",OFFSET('Sanitation Data'!$F$29,0,10*ROW('Sanitation Data'!F54)))</f>
        <v/>
      </c>
      <c r="CW60" s="269" t="str">
        <f ca="true">+IF(OFFSET('Sanitation Data'!$F$30,0,10*ROW('Sanitation Data'!F54))="","",OFFSET('Sanitation Data'!$F$30,0,10*ROW('Sanitation Data'!F54)))</f>
        <v/>
      </c>
      <c r="CX60" s="269" t="str">
        <f ca="true">+IF(OFFSET('Sanitation Data'!$F$31,0,10*ROW('Sanitation Data'!F54))="","",OFFSET('Sanitation Data'!$F$31,0,10*ROW('Sanitation Data'!F54)))</f>
        <v/>
      </c>
      <c r="CY60" s="269" t="str">
        <f ca="true">+IF(OFFSET('Sanitation Data'!$F$32,0,10*ROW('Sanitation Data'!F54))="","",OFFSET('Sanitation Data'!$F$32,0,10*ROW('Sanitation Data'!F54)))</f>
        <v/>
      </c>
      <c r="CZ60" s="269" t="str">
        <f ca="true">+IF(OFFSET('Sanitation Data'!$G$28,0,10*ROW('Sanitation Data'!G54))="","",OFFSET('Sanitation Data'!$G$28,0,10*ROW('Sanitation Data'!G54)))</f>
        <v/>
      </c>
      <c r="DA60" s="269" t="str">
        <f ca="true">+IF(OFFSET('Sanitation Data'!$G$29,0,10*ROW('Sanitation Data'!G54))="","",OFFSET('Sanitation Data'!$G$29,0,10*ROW('Sanitation Data'!G54)))</f>
        <v/>
      </c>
      <c r="DB60" s="269" t="str">
        <f ca="true">+IF(OFFSET('Sanitation Data'!$G$30,0,10*ROW('Sanitation Data'!G54))="","",OFFSET('Sanitation Data'!$G$30,0,10*ROW('Sanitation Data'!G54)))</f>
        <v/>
      </c>
      <c r="DC60" s="269" t="str">
        <f ca="true">+IF(OFFSET('Sanitation Data'!$G$31,0,10*ROW('Sanitation Data'!G54))="","",OFFSET('Sanitation Data'!$G$31,0,10*ROW('Sanitation Data'!G54)))</f>
        <v/>
      </c>
      <c r="DD60" s="269" t="str">
        <f ca="true">+IF(OFFSET('Sanitation Data'!$G$32,0,10*ROW('Sanitation Data'!G54))="","",OFFSET('Sanitation Data'!$G$32,0,10*ROW('Sanitation Data'!G54)))</f>
        <v/>
      </c>
      <c r="DE60" s="269" t="str">
        <f ca="true">+IF(OFFSET('Sanitation Data'!$H$28,0,10*ROW('Sanitation Data'!H54))="","",OFFSET('Sanitation Data'!$H$28,0,10*ROW('Sanitation Data'!H54)))</f>
        <v/>
      </c>
      <c r="DF60" s="269" t="str">
        <f ca="true">+IF(OFFSET('Sanitation Data'!$H$29,0,10*ROW('Sanitation Data'!H54))="","",OFFSET('Sanitation Data'!$H$29,0,10*ROW('Sanitation Data'!H54)))</f>
        <v/>
      </c>
      <c r="DG60" s="269" t="str">
        <f ca="true">+IF(OFFSET('Sanitation Data'!$H$30,0,10*ROW('Sanitation Data'!H54))="","",OFFSET('Sanitation Data'!$H$30,0,10*ROW('Sanitation Data'!H54)))</f>
        <v/>
      </c>
      <c r="DH60" s="269" t="str">
        <f ca="true">+IF(OFFSET('Sanitation Data'!$H$31,0,10*ROW('Sanitation Data'!H54))="","",OFFSET('Sanitation Data'!$H$31,0,10*ROW('Sanitation Data'!H54)))</f>
        <v/>
      </c>
      <c r="DI60" s="269" t="str">
        <f ca="true">+IF(OFFSET('Sanitation Data'!$H$32,0,10*ROW('Sanitation Data'!H54))="","",OFFSET('Sanitation Data'!$H$32,0,10*ROW('Sanitation Data'!H54)))</f>
        <v/>
      </c>
      <c r="DJ60" s="269" t="str">
        <f ca="true">+IF(OFFSET('Sanitation Data'!$I$28,0,10*ROW('Sanitation Data'!I54))="","",OFFSET('Sanitation Data'!$I$28,0,10*ROW('Sanitation Data'!I54)))</f>
        <v/>
      </c>
      <c r="DK60" s="269" t="str">
        <f ca="true">+IF(OFFSET('Sanitation Data'!$I$29,0,10*ROW('Sanitation Data'!I54))="","",OFFSET('Sanitation Data'!$I$29,0,10*ROW('Sanitation Data'!I54)))</f>
        <v/>
      </c>
      <c r="DL60" s="269" t="str">
        <f ca="true">+IF(OFFSET('Sanitation Data'!$I$30,0,10*ROW('Sanitation Data'!I54))="","",OFFSET('Sanitation Data'!$I$30,0,10*ROW('Sanitation Data'!I54)))</f>
        <v/>
      </c>
      <c r="DM60" s="269" t="str">
        <f ca="true">+IF(OFFSET('Sanitation Data'!$I$31,0,10*ROW('Sanitation Data'!I54))="","",OFFSET('Sanitation Data'!$I$31,0,10*ROW('Sanitation Data'!I54)))</f>
        <v/>
      </c>
      <c r="DN60" s="269" t="str">
        <f ca="true">+IF(OFFSET('Sanitation Data'!$I$32,0,10*ROW('Sanitation Data'!I54))="","",OFFSET('Sanitation Data'!$I$32,0,10*ROW('Sanitation Data'!I54)))</f>
        <v/>
      </c>
      <c r="DO60" s="269" t="str">
        <f ca="true">+IF(OFFSET('Hygiene Data'!$D$11,0,10*ROW('Hygiene Data'!D54))="","",OFFSET('Hygiene Data'!$D$11,0,10*ROW('Hygiene Data'!D54)))</f>
        <v/>
      </c>
      <c r="DP60" s="269" t="str">
        <f ca="true">+IF(OFFSET('Hygiene Data'!$D$12,0,10*ROW('Hygiene Data'!D54))="","",OFFSET('Hygiene Data'!$D$12,0,10*ROW('Hygiene Data'!D54)))</f>
        <v/>
      </c>
      <c r="DQ60" s="269" t="str">
        <f ca="true">+IF(OFFSET('Hygiene Data'!$D$13,0,10*ROW('Hygiene Data'!D54))="","",OFFSET('Hygiene Data'!$D$13,0,10*ROW('Hygiene Data'!D54)))</f>
        <v/>
      </c>
      <c r="DR60" s="269" t="str">
        <f ca="true">+IF(OFFSET('Hygiene Data'!$E$11,0,10*ROW('Hygiene Data'!E54))="","",OFFSET('Hygiene Data'!$E$11,0,10*ROW('Hygiene Data'!E54)))</f>
        <v/>
      </c>
      <c r="DS60" s="269" t="str">
        <f ca="true">+IF(OFFSET('Hygiene Data'!$E$12,0,10*ROW('Hygiene Data'!E54))="","",OFFSET('Hygiene Data'!$E$12,0,10*ROW('Hygiene Data'!E54)))</f>
        <v/>
      </c>
      <c r="DT60" s="269" t="str">
        <f ca="true">+IF(OFFSET('Hygiene Data'!$E$13,0,10*ROW('Hygiene Data'!E54))="","",OFFSET('Hygiene Data'!$E$13,0,10*ROW('Hygiene Data'!E54)))</f>
        <v/>
      </c>
      <c r="DU60" s="269" t="str">
        <f ca="true">+IF(OFFSET('Hygiene Data'!$F$11,0,10*ROW('Hygiene Data'!F54))="","",OFFSET('Hygiene Data'!$F$11,0,10*ROW('Hygiene Data'!F54)))</f>
        <v/>
      </c>
      <c r="DV60" s="269" t="str">
        <f ca="true">+IF(OFFSET('Hygiene Data'!$F$12,0,10*ROW('Hygiene Data'!F54))="","",OFFSET('Hygiene Data'!$F$12,0,10*ROW('Hygiene Data'!F54)))</f>
        <v/>
      </c>
      <c r="DW60" s="269" t="str">
        <f ca="true">+IF(OFFSET('Hygiene Data'!$F$13,0,10*ROW('Hygiene Data'!F54))="","",OFFSET('Hygiene Data'!$F$13,0,10*ROW('Hygiene Data'!F54)))</f>
        <v/>
      </c>
      <c r="DX60" s="269" t="str">
        <f ca="true">+IF(OFFSET('Hygiene Data'!$G$11,0,10*ROW('Hygiene Data'!G54))="","",OFFSET('Hygiene Data'!$G$11,0,10*ROW('Hygiene Data'!G54)))</f>
        <v/>
      </c>
      <c r="DY60" s="269" t="str">
        <f ca="true">+IF(OFFSET('Hygiene Data'!$G$12,0,10*ROW('Hygiene Data'!G54))="","",OFFSET('Hygiene Data'!$G$12,0,10*ROW('Hygiene Data'!G54)))</f>
        <v/>
      </c>
      <c r="DZ60" s="269" t="str">
        <f ca="true">+IF(OFFSET('Hygiene Data'!$G$13,0,10*ROW('Hygiene Data'!G54))="","",OFFSET('Hygiene Data'!$G$13,0,10*ROW('Hygiene Data'!G54)))</f>
        <v/>
      </c>
      <c r="EA60" s="269" t="str">
        <f ca="true">+IF(OFFSET('Hygiene Data'!$H$11,0,10*ROW('Hygiene Data'!H54))="","",OFFSET('Hygiene Data'!$H$11,0,10*ROW('Hygiene Data'!H54)))</f>
        <v/>
      </c>
      <c r="EB60" s="269" t="str">
        <f ca="true">+IF(OFFSET('Hygiene Data'!$H$12,0,10*ROW('Hygiene Data'!H54))="","",OFFSET('Hygiene Data'!$H$12,0,10*ROW('Hygiene Data'!H54)))</f>
        <v/>
      </c>
      <c r="EC60" s="269" t="str">
        <f ca="true">+IF(OFFSET('Hygiene Data'!$H$13,0,10*ROW('Hygiene Data'!H54))="","",OFFSET('Hygiene Data'!$H$13,0,10*ROW('Hygiene Data'!H54)))</f>
        <v/>
      </c>
      <c r="ED60" s="269" t="str">
        <f ca="true">+IF(OFFSET('Hygiene Data'!$I$11,0,10*ROW('Hygiene Data'!I54))="","",OFFSET('Hygiene Data'!$I$11,0,10*ROW('Hygiene Data'!I54)))</f>
        <v/>
      </c>
      <c r="EE60" s="269" t="str">
        <f ca="true">+IF(OFFSET('Hygiene Data'!$I$12,0,10*ROW('Hygiene Data'!I54))="","",OFFSET('Hygiene Data'!$I$12,0,10*ROW('Hygiene Data'!I54)))</f>
        <v/>
      </c>
      <c r="EF60" s="269"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25" t="str">
        <f t="shared" ca="true" si="0"/>
        <v/>
      </c>
      <c r="D61" s="82"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2"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2"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2"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2"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2"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2"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2"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2"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2"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2"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2"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2"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2"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2"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2"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2"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2"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3"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3"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3"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3"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3"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3"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3"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3"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3"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3"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3"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3"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3"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3"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3"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3"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3"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3"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3"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3"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3"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3"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3"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3"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3"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3"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3"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3"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3"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3"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4"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4"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4"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4"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4"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4"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4"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4"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4"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4"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4"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4"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4"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4"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4"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4"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4"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4"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9"/>
      <c r="BS61" s="269" t="str">
        <f ca="true">+IF(OFFSET('Water Data'!$D$27,0,10*ROW('Water Data'!D55))="","",OFFSET('Water Data'!$D$27,0,10*ROW('Water Data'!D55)))</f>
        <v/>
      </c>
      <c r="BT61" s="269" t="str">
        <f ca="true">+IF(OFFSET('Water Data'!$D$28,0,10*ROW('Water Data'!D55))="","",OFFSET('Water Data'!$D$28,0,10*ROW('Water Data'!D55)))</f>
        <v/>
      </c>
      <c r="BU61" s="269" t="str">
        <f ca="true">+IF(OFFSET('Water Data'!$D$29,0,10*ROW('Water Data'!D55))="","",OFFSET('Water Data'!$D$29,0,10*ROW('Water Data'!D55)))</f>
        <v/>
      </c>
      <c r="BV61" s="269" t="str">
        <f ca="true">+IF(OFFSET('Water Data'!$E$27,0,10*ROW('Water Data'!E55))="","",OFFSET('Water Data'!$E$27,0,10*ROW('Water Data'!E55)))</f>
        <v/>
      </c>
      <c r="BW61" s="269" t="str">
        <f ca="true">+IF(OFFSET('Water Data'!$E$28,0,10*ROW('Water Data'!E55))="","",OFFSET('Water Data'!$E$28,0,10*ROW('Water Data'!E55)))</f>
        <v/>
      </c>
      <c r="BX61" s="269" t="str">
        <f ca="true">+IF(OFFSET('Water Data'!$E$29,0,10*ROW('Water Data'!E55))="","",OFFSET('Water Data'!$E$29,0,10*ROW('Water Data'!E55)))</f>
        <v/>
      </c>
      <c r="BY61" s="269" t="str">
        <f ca="true">+IF(OFFSET('Water Data'!$F$27,0,10*ROW('Water Data'!F55))="","",OFFSET('Water Data'!$F$27,0,10*ROW('Water Data'!F55)))</f>
        <v/>
      </c>
      <c r="BZ61" s="269" t="str">
        <f ca="true">+IF(OFFSET('Water Data'!$F$28,0,10*ROW('Water Data'!F55))="","",OFFSET('Water Data'!$F$28,0,10*ROW('Water Data'!F55)))</f>
        <v/>
      </c>
      <c r="CA61" s="269" t="str">
        <f ca="true">+IF(OFFSET('Water Data'!$F$29,0,10*ROW('Water Data'!F55))="","",OFFSET('Water Data'!$F$29,0,10*ROW('Water Data'!F55)))</f>
        <v/>
      </c>
      <c r="CB61" s="269" t="str">
        <f ca="true">+IF(OFFSET('Water Data'!$G$27,0,10*ROW('Water Data'!G55))="","",OFFSET('Water Data'!$G$27,0,10*ROW('Water Data'!G55)))</f>
        <v/>
      </c>
      <c r="CC61" s="269" t="str">
        <f ca="true">+IF(OFFSET('Water Data'!$G$28,0,10*ROW('Water Data'!G55))="","",OFFSET('Water Data'!$G$28,0,10*ROW('Water Data'!G55)))</f>
        <v/>
      </c>
      <c r="CD61" s="269" t="str">
        <f ca="true">+IF(OFFSET('Water Data'!$G$29,0,10*ROW('Water Data'!G55))="","",OFFSET('Water Data'!$G$29,0,10*ROW('Water Data'!G55)))</f>
        <v/>
      </c>
      <c r="CE61" s="269" t="str">
        <f ca="true">+IF(OFFSET('Water Data'!$H$27,0,10*ROW('Water Data'!H55))="","",OFFSET('Water Data'!$H$27,0,10*ROW('Water Data'!H55)))</f>
        <v/>
      </c>
      <c r="CF61" s="269" t="str">
        <f ca="true">+IF(OFFSET('Water Data'!$H$28,0,10*ROW('Water Data'!H55))="","",OFFSET('Water Data'!$H$28,0,10*ROW('Water Data'!H55)))</f>
        <v/>
      </c>
      <c r="CG61" s="269" t="str">
        <f ca="true">+IF(OFFSET('Water Data'!$H$29,0,10*ROW('Water Data'!H55))="","",OFFSET('Water Data'!$H$29,0,10*ROW('Water Data'!H55)))</f>
        <v/>
      </c>
      <c r="CH61" s="269" t="str">
        <f ca="true">+IF(OFFSET('Water Data'!$I$27,0,10*ROW('Water Data'!I55))="","",OFFSET('Water Data'!$I$27,0,10*ROW('Water Data'!I55)))</f>
        <v/>
      </c>
      <c r="CI61" s="269" t="str">
        <f ca="true">+IF(OFFSET('Water Data'!$I$28,0,10*ROW('Water Data'!I55))="","",OFFSET('Water Data'!$I$28,0,10*ROW('Water Data'!I55)))</f>
        <v/>
      </c>
      <c r="CJ61" s="269" t="str">
        <f ca="true">+IF(OFFSET('Water Data'!$I$29,0,10*ROW('Water Data'!I55))="","",OFFSET('Water Data'!$I$29,0,10*ROW('Water Data'!I55)))</f>
        <v/>
      </c>
      <c r="CK61" s="269" t="str">
        <f ca="true">+IF(OFFSET('Sanitation Data'!$D$28,0,10*ROW('Sanitation Data'!D55))="","",OFFSET('Sanitation Data'!$D$28,0,10*ROW('Sanitation Data'!D55)))</f>
        <v/>
      </c>
      <c r="CL61" s="269" t="str">
        <f ca="true">+IF(OFFSET('Sanitation Data'!$D$29,0,10*ROW('Sanitation Data'!D55))="","",OFFSET('Sanitation Data'!$D$29,0,10*ROW('Sanitation Data'!D55)))</f>
        <v/>
      </c>
      <c r="CM61" s="269" t="str">
        <f ca="true">+IF(OFFSET('Sanitation Data'!$D$30,0,10*ROW('Sanitation Data'!D55))="","",OFFSET('Sanitation Data'!$D$30,0,10*ROW('Sanitation Data'!D55)))</f>
        <v/>
      </c>
      <c r="CN61" s="269" t="str">
        <f ca="true">+IF(OFFSET('Sanitation Data'!$D$31,0,10*ROW('Sanitation Data'!D55))="","",OFFSET('Sanitation Data'!$D$31,0,10*ROW('Sanitation Data'!D55)))</f>
        <v/>
      </c>
      <c r="CO61" s="269" t="str">
        <f ca="true">+IF(OFFSET('Sanitation Data'!$D$32,0,10*ROW('Sanitation Data'!D55))="","",OFFSET('Sanitation Data'!$D$32,0,10*ROW('Sanitation Data'!D55)))</f>
        <v/>
      </c>
      <c r="CP61" s="269" t="str">
        <f ca="true">+IF(OFFSET('Sanitation Data'!$E$28,0,10*ROW('Sanitation Data'!E55))="","",OFFSET('Sanitation Data'!$E$28,0,10*ROW('Sanitation Data'!E55)))</f>
        <v/>
      </c>
      <c r="CQ61" s="269" t="str">
        <f ca="true">+IF(OFFSET('Sanitation Data'!$E$29,0,10*ROW('Sanitation Data'!E55))="","",OFFSET('Sanitation Data'!$E$29,0,10*ROW('Sanitation Data'!E55)))</f>
        <v/>
      </c>
      <c r="CR61" s="269" t="str">
        <f ca="true">+IF(OFFSET('Sanitation Data'!$E$30,0,10*ROW('Sanitation Data'!E55))="","",OFFSET('Sanitation Data'!$E$30,0,10*ROW('Sanitation Data'!E55)))</f>
        <v/>
      </c>
      <c r="CS61" s="269" t="str">
        <f ca="true">+IF(OFFSET('Sanitation Data'!$E$31,0,10*ROW('Sanitation Data'!E55))="","",OFFSET('Sanitation Data'!$E$31,0,10*ROW('Sanitation Data'!E55)))</f>
        <v/>
      </c>
      <c r="CT61" s="269" t="str">
        <f ca="true">+IF(OFFSET('Sanitation Data'!$E$32,0,10*ROW('Sanitation Data'!E55))="","",OFFSET('Sanitation Data'!$E$32,0,10*ROW('Sanitation Data'!E55)))</f>
        <v/>
      </c>
      <c r="CU61" s="269" t="str">
        <f ca="true">+IF(OFFSET('Sanitation Data'!$F$28,0,10*ROW('Sanitation Data'!F55))="","",OFFSET('Sanitation Data'!$F$28,0,10*ROW('Sanitation Data'!F55)))</f>
        <v/>
      </c>
      <c r="CV61" s="269" t="str">
        <f ca="true">+IF(OFFSET('Sanitation Data'!$F$29,0,10*ROW('Sanitation Data'!F55))="","",OFFSET('Sanitation Data'!$F$29,0,10*ROW('Sanitation Data'!F55)))</f>
        <v/>
      </c>
      <c r="CW61" s="269" t="str">
        <f ca="true">+IF(OFFSET('Sanitation Data'!$F$30,0,10*ROW('Sanitation Data'!F55))="","",OFFSET('Sanitation Data'!$F$30,0,10*ROW('Sanitation Data'!F55)))</f>
        <v/>
      </c>
      <c r="CX61" s="269" t="str">
        <f ca="true">+IF(OFFSET('Sanitation Data'!$F$31,0,10*ROW('Sanitation Data'!F55))="","",OFFSET('Sanitation Data'!$F$31,0,10*ROW('Sanitation Data'!F55)))</f>
        <v/>
      </c>
      <c r="CY61" s="269" t="str">
        <f ca="true">+IF(OFFSET('Sanitation Data'!$F$32,0,10*ROW('Sanitation Data'!F55))="","",OFFSET('Sanitation Data'!$F$32,0,10*ROW('Sanitation Data'!F55)))</f>
        <v/>
      </c>
      <c r="CZ61" s="269" t="str">
        <f ca="true">+IF(OFFSET('Sanitation Data'!$G$28,0,10*ROW('Sanitation Data'!G55))="","",OFFSET('Sanitation Data'!$G$28,0,10*ROW('Sanitation Data'!G55)))</f>
        <v/>
      </c>
      <c r="DA61" s="269" t="str">
        <f ca="true">+IF(OFFSET('Sanitation Data'!$G$29,0,10*ROW('Sanitation Data'!G55))="","",OFFSET('Sanitation Data'!$G$29,0,10*ROW('Sanitation Data'!G55)))</f>
        <v/>
      </c>
      <c r="DB61" s="269" t="str">
        <f ca="true">+IF(OFFSET('Sanitation Data'!$G$30,0,10*ROW('Sanitation Data'!G55))="","",OFFSET('Sanitation Data'!$G$30,0,10*ROW('Sanitation Data'!G55)))</f>
        <v/>
      </c>
      <c r="DC61" s="269" t="str">
        <f ca="true">+IF(OFFSET('Sanitation Data'!$G$31,0,10*ROW('Sanitation Data'!G55))="","",OFFSET('Sanitation Data'!$G$31,0,10*ROW('Sanitation Data'!G55)))</f>
        <v/>
      </c>
      <c r="DD61" s="269" t="str">
        <f ca="true">+IF(OFFSET('Sanitation Data'!$G$32,0,10*ROW('Sanitation Data'!G55))="","",OFFSET('Sanitation Data'!$G$32,0,10*ROW('Sanitation Data'!G55)))</f>
        <v/>
      </c>
      <c r="DE61" s="269" t="str">
        <f ca="true">+IF(OFFSET('Sanitation Data'!$H$28,0,10*ROW('Sanitation Data'!H55))="","",OFFSET('Sanitation Data'!$H$28,0,10*ROW('Sanitation Data'!H55)))</f>
        <v/>
      </c>
      <c r="DF61" s="269" t="str">
        <f ca="true">+IF(OFFSET('Sanitation Data'!$H$29,0,10*ROW('Sanitation Data'!H55))="","",OFFSET('Sanitation Data'!$H$29,0,10*ROW('Sanitation Data'!H55)))</f>
        <v/>
      </c>
      <c r="DG61" s="269" t="str">
        <f ca="true">+IF(OFFSET('Sanitation Data'!$H$30,0,10*ROW('Sanitation Data'!H55))="","",OFFSET('Sanitation Data'!$H$30,0,10*ROW('Sanitation Data'!H55)))</f>
        <v/>
      </c>
      <c r="DH61" s="269" t="str">
        <f ca="true">+IF(OFFSET('Sanitation Data'!$H$31,0,10*ROW('Sanitation Data'!H55))="","",OFFSET('Sanitation Data'!$H$31,0,10*ROW('Sanitation Data'!H55)))</f>
        <v/>
      </c>
      <c r="DI61" s="269" t="str">
        <f ca="true">+IF(OFFSET('Sanitation Data'!$H$32,0,10*ROW('Sanitation Data'!H55))="","",OFFSET('Sanitation Data'!$H$32,0,10*ROW('Sanitation Data'!H55)))</f>
        <v/>
      </c>
      <c r="DJ61" s="269" t="str">
        <f ca="true">+IF(OFFSET('Sanitation Data'!$I$28,0,10*ROW('Sanitation Data'!I55))="","",OFFSET('Sanitation Data'!$I$28,0,10*ROW('Sanitation Data'!I55)))</f>
        <v/>
      </c>
      <c r="DK61" s="269" t="str">
        <f ca="true">+IF(OFFSET('Sanitation Data'!$I$29,0,10*ROW('Sanitation Data'!I55))="","",OFFSET('Sanitation Data'!$I$29,0,10*ROW('Sanitation Data'!I55)))</f>
        <v/>
      </c>
      <c r="DL61" s="269" t="str">
        <f ca="true">+IF(OFFSET('Sanitation Data'!$I$30,0,10*ROW('Sanitation Data'!I55))="","",OFFSET('Sanitation Data'!$I$30,0,10*ROW('Sanitation Data'!I55)))</f>
        <v/>
      </c>
      <c r="DM61" s="269" t="str">
        <f ca="true">+IF(OFFSET('Sanitation Data'!$I$31,0,10*ROW('Sanitation Data'!I55))="","",OFFSET('Sanitation Data'!$I$31,0,10*ROW('Sanitation Data'!I55)))</f>
        <v/>
      </c>
      <c r="DN61" s="269" t="str">
        <f ca="true">+IF(OFFSET('Sanitation Data'!$I$32,0,10*ROW('Sanitation Data'!I55))="","",OFFSET('Sanitation Data'!$I$32,0,10*ROW('Sanitation Data'!I55)))</f>
        <v/>
      </c>
      <c r="DO61" s="269" t="str">
        <f ca="true">+IF(OFFSET('Hygiene Data'!$D$11,0,10*ROW('Hygiene Data'!D55))="","",OFFSET('Hygiene Data'!$D$11,0,10*ROW('Hygiene Data'!D55)))</f>
        <v/>
      </c>
      <c r="DP61" s="269" t="str">
        <f ca="true">+IF(OFFSET('Hygiene Data'!$D$12,0,10*ROW('Hygiene Data'!D55))="","",OFFSET('Hygiene Data'!$D$12,0,10*ROW('Hygiene Data'!D55)))</f>
        <v/>
      </c>
      <c r="DQ61" s="269" t="str">
        <f ca="true">+IF(OFFSET('Hygiene Data'!$D$13,0,10*ROW('Hygiene Data'!D55))="","",OFFSET('Hygiene Data'!$D$13,0,10*ROW('Hygiene Data'!D55)))</f>
        <v/>
      </c>
      <c r="DR61" s="269" t="str">
        <f ca="true">+IF(OFFSET('Hygiene Data'!$E$11,0,10*ROW('Hygiene Data'!E55))="","",OFFSET('Hygiene Data'!$E$11,0,10*ROW('Hygiene Data'!E55)))</f>
        <v/>
      </c>
      <c r="DS61" s="269" t="str">
        <f ca="true">+IF(OFFSET('Hygiene Data'!$E$12,0,10*ROW('Hygiene Data'!E55))="","",OFFSET('Hygiene Data'!$E$12,0,10*ROW('Hygiene Data'!E55)))</f>
        <v/>
      </c>
      <c r="DT61" s="269" t="str">
        <f ca="true">+IF(OFFSET('Hygiene Data'!$E$13,0,10*ROW('Hygiene Data'!E55))="","",OFFSET('Hygiene Data'!$E$13,0,10*ROW('Hygiene Data'!E55)))</f>
        <v/>
      </c>
      <c r="DU61" s="269" t="str">
        <f ca="true">+IF(OFFSET('Hygiene Data'!$F$11,0,10*ROW('Hygiene Data'!F55))="","",OFFSET('Hygiene Data'!$F$11,0,10*ROW('Hygiene Data'!F55)))</f>
        <v/>
      </c>
      <c r="DV61" s="269" t="str">
        <f ca="true">+IF(OFFSET('Hygiene Data'!$F$12,0,10*ROW('Hygiene Data'!F55))="","",OFFSET('Hygiene Data'!$F$12,0,10*ROW('Hygiene Data'!F55)))</f>
        <v/>
      </c>
      <c r="DW61" s="269" t="str">
        <f ca="true">+IF(OFFSET('Hygiene Data'!$F$13,0,10*ROW('Hygiene Data'!F55))="","",OFFSET('Hygiene Data'!$F$13,0,10*ROW('Hygiene Data'!F55)))</f>
        <v/>
      </c>
      <c r="DX61" s="269" t="str">
        <f ca="true">+IF(OFFSET('Hygiene Data'!$G$11,0,10*ROW('Hygiene Data'!G55))="","",OFFSET('Hygiene Data'!$G$11,0,10*ROW('Hygiene Data'!G55)))</f>
        <v/>
      </c>
      <c r="DY61" s="269" t="str">
        <f ca="true">+IF(OFFSET('Hygiene Data'!$G$12,0,10*ROW('Hygiene Data'!G55))="","",OFFSET('Hygiene Data'!$G$12,0,10*ROW('Hygiene Data'!G55)))</f>
        <v/>
      </c>
      <c r="DZ61" s="269" t="str">
        <f ca="true">+IF(OFFSET('Hygiene Data'!$G$13,0,10*ROW('Hygiene Data'!G55))="","",OFFSET('Hygiene Data'!$G$13,0,10*ROW('Hygiene Data'!G55)))</f>
        <v/>
      </c>
      <c r="EA61" s="269" t="str">
        <f ca="true">+IF(OFFSET('Hygiene Data'!$H$11,0,10*ROW('Hygiene Data'!H55))="","",OFFSET('Hygiene Data'!$H$11,0,10*ROW('Hygiene Data'!H55)))</f>
        <v/>
      </c>
      <c r="EB61" s="269" t="str">
        <f ca="true">+IF(OFFSET('Hygiene Data'!$H$12,0,10*ROW('Hygiene Data'!H55))="","",OFFSET('Hygiene Data'!$H$12,0,10*ROW('Hygiene Data'!H55)))</f>
        <v/>
      </c>
      <c r="EC61" s="269" t="str">
        <f ca="true">+IF(OFFSET('Hygiene Data'!$H$13,0,10*ROW('Hygiene Data'!H55))="","",OFFSET('Hygiene Data'!$H$13,0,10*ROW('Hygiene Data'!H55)))</f>
        <v/>
      </c>
      <c r="ED61" s="269" t="str">
        <f ca="true">+IF(OFFSET('Hygiene Data'!$I$11,0,10*ROW('Hygiene Data'!I55))="","",OFFSET('Hygiene Data'!$I$11,0,10*ROW('Hygiene Data'!I55)))</f>
        <v/>
      </c>
      <c r="EE61" s="269" t="str">
        <f ca="true">+IF(OFFSET('Hygiene Data'!$I$12,0,10*ROW('Hygiene Data'!I55))="","",OFFSET('Hygiene Data'!$I$12,0,10*ROW('Hygiene Data'!I55)))</f>
        <v/>
      </c>
      <c r="EF61" s="269"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25" t="str">
        <f t="shared" ca="true" si="0"/>
        <v/>
      </c>
      <c r="D62" s="82"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2"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2"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2"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2"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2"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2"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2"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2"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2"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2"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2"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2"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2"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2"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2"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2"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2"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3"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3"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3"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3"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3"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3"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3"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3"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3"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3"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3"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3"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3"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3"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3"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3"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3"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3"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3"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3"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3"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3"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3"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3"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3"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3"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3"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3"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3"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3"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4"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4"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4"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4"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4"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4"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4"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4"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4"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4"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4"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4"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4"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4"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4"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4"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4"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4"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9"/>
      <c r="BS62" s="269" t="str">
        <f ca="true">+IF(OFFSET('Water Data'!$D$27,0,10*ROW('Water Data'!D56))="","",OFFSET('Water Data'!$D$27,0,10*ROW('Water Data'!D56)))</f>
        <v/>
      </c>
      <c r="BT62" s="269" t="str">
        <f ca="true">+IF(OFFSET('Water Data'!$D$28,0,10*ROW('Water Data'!D56))="","",OFFSET('Water Data'!$D$28,0,10*ROW('Water Data'!D56)))</f>
        <v/>
      </c>
      <c r="BU62" s="269" t="str">
        <f ca="true">+IF(OFFSET('Water Data'!$D$29,0,10*ROW('Water Data'!D56))="","",OFFSET('Water Data'!$D$29,0,10*ROW('Water Data'!D56)))</f>
        <v/>
      </c>
      <c r="BV62" s="269" t="str">
        <f ca="true">+IF(OFFSET('Water Data'!$E$27,0,10*ROW('Water Data'!E56))="","",OFFSET('Water Data'!$E$27,0,10*ROW('Water Data'!E56)))</f>
        <v/>
      </c>
      <c r="BW62" s="269" t="str">
        <f ca="true">+IF(OFFSET('Water Data'!$E$28,0,10*ROW('Water Data'!E56))="","",OFFSET('Water Data'!$E$28,0,10*ROW('Water Data'!E56)))</f>
        <v/>
      </c>
      <c r="BX62" s="269" t="str">
        <f ca="true">+IF(OFFSET('Water Data'!$E$29,0,10*ROW('Water Data'!E56))="","",OFFSET('Water Data'!$E$29,0,10*ROW('Water Data'!E56)))</f>
        <v/>
      </c>
      <c r="BY62" s="269" t="str">
        <f ca="true">+IF(OFFSET('Water Data'!$F$27,0,10*ROW('Water Data'!F56))="","",OFFSET('Water Data'!$F$27,0,10*ROW('Water Data'!F56)))</f>
        <v/>
      </c>
      <c r="BZ62" s="269" t="str">
        <f ca="true">+IF(OFFSET('Water Data'!$F$28,0,10*ROW('Water Data'!F56))="","",OFFSET('Water Data'!$F$28,0,10*ROW('Water Data'!F56)))</f>
        <v/>
      </c>
      <c r="CA62" s="269" t="str">
        <f ca="true">+IF(OFFSET('Water Data'!$F$29,0,10*ROW('Water Data'!F56))="","",OFFSET('Water Data'!$F$29,0,10*ROW('Water Data'!F56)))</f>
        <v/>
      </c>
      <c r="CB62" s="269" t="str">
        <f ca="true">+IF(OFFSET('Water Data'!$G$27,0,10*ROW('Water Data'!G56))="","",OFFSET('Water Data'!$G$27,0,10*ROW('Water Data'!G56)))</f>
        <v/>
      </c>
      <c r="CC62" s="269" t="str">
        <f ca="true">+IF(OFFSET('Water Data'!$G$28,0,10*ROW('Water Data'!G56))="","",OFFSET('Water Data'!$G$28,0,10*ROW('Water Data'!G56)))</f>
        <v/>
      </c>
      <c r="CD62" s="269" t="str">
        <f ca="true">+IF(OFFSET('Water Data'!$G$29,0,10*ROW('Water Data'!G56))="","",OFFSET('Water Data'!$G$29,0,10*ROW('Water Data'!G56)))</f>
        <v/>
      </c>
      <c r="CE62" s="269" t="str">
        <f ca="true">+IF(OFFSET('Water Data'!$H$27,0,10*ROW('Water Data'!H56))="","",OFFSET('Water Data'!$H$27,0,10*ROW('Water Data'!H56)))</f>
        <v/>
      </c>
      <c r="CF62" s="269" t="str">
        <f ca="true">+IF(OFFSET('Water Data'!$H$28,0,10*ROW('Water Data'!H56))="","",OFFSET('Water Data'!$H$28,0,10*ROW('Water Data'!H56)))</f>
        <v/>
      </c>
      <c r="CG62" s="269" t="str">
        <f ca="true">+IF(OFFSET('Water Data'!$H$29,0,10*ROW('Water Data'!H56))="","",OFFSET('Water Data'!$H$29,0,10*ROW('Water Data'!H56)))</f>
        <v/>
      </c>
      <c r="CH62" s="269" t="str">
        <f ca="true">+IF(OFFSET('Water Data'!$I$27,0,10*ROW('Water Data'!I56))="","",OFFSET('Water Data'!$I$27,0,10*ROW('Water Data'!I56)))</f>
        <v/>
      </c>
      <c r="CI62" s="269" t="str">
        <f ca="true">+IF(OFFSET('Water Data'!$I$28,0,10*ROW('Water Data'!I56))="","",OFFSET('Water Data'!$I$28,0,10*ROW('Water Data'!I56)))</f>
        <v/>
      </c>
      <c r="CJ62" s="269" t="str">
        <f ca="true">+IF(OFFSET('Water Data'!$I$29,0,10*ROW('Water Data'!I56))="","",OFFSET('Water Data'!$I$29,0,10*ROW('Water Data'!I56)))</f>
        <v/>
      </c>
      <c r="CK62" s="269" t="str">
        <f ca="true">+IF(OFFSET('Sanitation Data'!$D$28,0,10*ROW('Sanitation Data'!D56))="","",OFFSET('Sanitation Data'!$D$28,0,10*ROW('Sanitation Data'!D56)))</f>
        <v/>
      </c>
      <c r="CL62" s="269" t="str">
        <f ca="true">+IF(OFFSET('Sanitation Data'!$D$29,0,10*ROW('Sanitation Data'!D56))="","",OFFSET('Sanitation Data'!$D$29,0,10*ROW('Sanitation Data'!D56)))</f>
        <v/>
      </c>
      <c r="CM62" s="269" t="str">
        <f ca="true">+IF(OFFSET('Sanitation Data'!$D$30,0,10*ROW('Sanitation Data'!D56))="","",OFFSET('Sanitation Data'!$D$30,0,10*ROW('Sanitation Data'!D56)))</f>
        <v/>
      </c>
      <c r="CN62" s="269" t="str">
        <f ca="true">+IF(OFFSET('Sanitation Data'!$D$31,0,10*ROW('Sanitation Data'!D56))="","",OFFSET('Sanitation Data'!$D$31,0,10*ROW('Sanitation Data'!D56)))</f>
        <v/>
      </c>
      <c r="CO62" s="269" t="str">
        <f ca="true">+IF(OFFSET('Sanitation Data'!$D$32,0,10*ROW('Sanitation Data'!D56))="","",OFFSET('Sanitation Data'!$D$32,0,10*ROW('Sanitation Data'!D56)))</f>
        <v/>
      </c>
      <c r="CP62" s="269" t="str">
        <f ca="true">+IF(OFFSET('Sanitation Data'!$E$28,0,10*ROW('Sanitation Data'!E56))="","",OFFSET('Sanitation Data'!$E$28,0,10*ROW('Sanitation Data'!E56)))</f>
        <v/>
      </c>
      <c r="CQ62" s="269" t="str">
        <f ca="true">+IF(OFFSET('Sanitation Data'!$E$29,0,10*ROW('Sanitation Data'!E56))="","",OFFSET('Sanitation Data'!$E$29,0,10*ROW('Sanitation Data'!E56)))</f>
        <v/>
      </c>
      <c r="CR62" s="269" t="str">
        <f ca="true">+IF(OFFSET('Sanitation Data'!$E$30,0,10*ROW('Sanitation Data'!E56))="","",OFFSET('Sanitation Data'!$E$30,0,10*ROW('Sanitation Data'!E56)))</f>
        <v/>
      </c>
      <c r="CS62" s="269" t="str">
        <f ca="true">+IF(OFFSET('Sanitation Data'!$E$31,0,10*ROW('Sanitation Data'!E56))="","",OFFSET('Sanitation Data'!$E$31,0,10*ROW('Sanitation Data'!E56)))</f>
        <v/>
      </c>
      <c r="CT62" s="269" t="str">
        <f ca="true">+IF(OFFSET('Sanitation Data'!$E$32,0,10*ROW('Sanitation Data'!E56))="","",OFFSET('Sanitation Data'!$E$32,0,10*ROW('Sanitation Data'!E56)))</f>
        <v/>
      </c>
      <c r="CU62" s="269" t="str">
        <f ca="true">+IF(OFFSET('Sanitation Data'!$F$28,0,10*ROW('Sanitation Data'!F56))="","",OFFSET('Sanitation Data'!$F$28,0,10*ROW('Sanitation Data'!F56)))</f>
        <v/>
      </c>
      <c r="CV62" s="269" t="str">
        <f ca="true">+IF(OFFSET('Sanitation Data'!$F$29,0,10*ROW('Sanitation Data'!F56))="","",OFFSET('Sanitation Data'!$F$29,0,10*ROW('Sanitation Data'!F56)))</f>
        <v/>
      </c>
      <c r="CW62" s="269" t="str">
        <f ca="true">+IF(OFFSET('Sanitation Data'!$F$30,0,10*ROW('Sanitation Data'!F56))="","",OFFSET('Sanitation Data'!$F$30,0,10*ROW('Sanitation Data'!F56)))</f>
        <v/>
      </c>
      <c r="CX62" s="269" t="str">
        <f ca="true">+IF(OFFSET('Sanitation Data'!$F$31,0,10*ROW('Sanitation Data'!F56))="","",OFFSET('Sanitation Data'!$F$31,0,10*ROW('Sanitation Data'!F56)))</f>
        <v/>
      </c>
      <c r="CY62" s="269" t="str">
        <f ca="true">+IF(OFFSET('Sanitation Data'!$F$32,0,10*ROW('Sanitation Data'!F56))="","",OFFSET('Sanitation Data'!$F$32,0,10*ROW('Sanitation Data'!F56)))</f>
        <v/>
      </c>
      <c r="CZ62" s="269" t="str">
        <f ca="true">+IF(OFFSET('Sanitation Data'!$G$28,0,10*ROW('Sanitation Data'!G56))="","",OFFSET('Sanitation Data'!$G$28,0,10*ROW('Sanitation Data'!G56)))</f>
        <v/>
      </c>
      <c r="DA62" s="269" t="str">
        <f ca="true">+IF(OFFSET('Sanitation Data'!$G$29,0,10*ROW('Sanitation Data'!G56))="","",OFFSET('Sanitation Data'!$G$29,0,10*ROW('Sanitation Data'!G56)))</f>
        <v/>
      </c>
      <c r="DB62" s="269" t="str">
        <f ca="true">+IF(OFFSET('Sanitation Data'!$G$30,0,10*ROW('Sanitation Data'!G56))="","",OFFSET('Sanitation Data'!$G$30,0,10*ROW('Sanitation Data'!G56)))</f>
        <v/>
      </c>
      <c r="DC62" s="269" t="str">
        <f ca="true">+IF(OFFSET('Sanitation Data'!$G$31,0,10*ROW('Sanitation Data'!G56))="","",OFFSET('Sanitation Data'!$G$31,0,10*ROW('Sanitation Data'!G56)))</f>
        <v/>
      </c>
      <c r="DD62" s="269" t="str">
        <f ca="true">+IF(OFFSET('Sanitation Data'!$G$32,0,10*ROW('Sanitation Data'!G56))="","",OFFSET('Sanitation Data'!$G$32,0,10*ROW('Sanitation Data'!G56)))</f>
        <v/>
      </c>
      <c r="DE62" s="269" t="str">
        <f ca="true">+IF(OFFSET('Sanitation Data'!$H$28,0,10*ROW('Sanitation Data'!H56))="","",OFFSET('Sanitation Data'!$H$28,0,10*ROW('Sanitation Data'!H56)))</f>
        <v/>
      </c>
      <c r="DF62" s="269" t="str">
        <f ca="true">+IF(OFFSET('Sanitation Data'!$H$29,0,10*ROW('Sanitation Data'!H56))="","",OFFSET('Sanitation Data'!$H$29,0,10*ROW('Sanitation Data'!H56)))</f>
        <v/>
      </c>
      <c r="DG62" s="269" t="str">
        <f ca="true">+IF(OFFSET('Sanitation Data'!$H$30,0,10*ROW('Sanitation Data'!H56))="","",OFFSET('Sanitation Data'!$H$30,0,10*ROW('Sanitation Data'!H56)))</f>
        <v/>
      </c>
      <c r="DH62" s="269" t="str">
        <f ca="true">+IF(OFFSET('Sanitation Data'!$H$31,0,10*ROW('Sanitation Data'!H56))="","",OFFSET('Sanitation Data'!$H$31,0,10*ROW('Sanitation Data'!H56)))</f>
        <v/>
      </c>
      <c r="DI62" s="269" t="str">
        <f ca="true">+IF(OFFSET('Sanitation Data'!$H$32,0,10*ROW('Sanitation Data'!H56))="","",OFFSET('Sanitation Data'!$H$32,0,10*ROW('Sanitation Data'!H56)))</f>
        <v/>
      </c>
      <c r="DJ62" s="269" t="str">
        <f ca="true">+IF(OFFSET('Sanitation Data'!$I$28,0,10*ROW('Sanitation Data'!I56))="","",OFFSET('Sanitation Data'!$I$28,0,10*ROW('Sanitation Data'!I56)))</f>
        <v/>
      </c>
      <c r="DK62" s="269" t="str">
        <f ca="true">+IF(OFFSET('Sanitation Data'!$I$29,0,10*ROW('Sanitation Data'!I56))="","",OFFSET('Sanitation Data'!$I$29,0,10*ROW('Sanitation Data'!I56)))</f>
        <v/>
      </c>
      <c r="DL62" s="269" t="str">
        <f ca="true">+IF(OFFSET('Sanitation Data'!$I$30,0,10*ROW('Sanitation Data'!I56))="","",OFFSET('Sanitation Data'!$I$30,0,10*ROW('Sanitation Data'!I56)))</f>
        <v/>
      </c>
      <c r="DM62" s="269" t="str">
        <f ca="true">+IF(OFFSET('Sanitation Data'!$I$31,0,10*ROW('Sanitation Data'!I56))="","",OFFSET('Sanitation Data'!$I$31,0,10*ROW('Sanitation Data'!I56)))</f>
        <v/>
      </c>
      <c r="DN62" s="269" t="str">
        <f ca="true">+IF(OFFSET('Sanitation Data'!$I$32,0,10*ROW('Sanitation Data'!I56))="","",OFFSET('Sanitation Data'!$I$32,0,10*ROW('Sanitation Data'!I56)))</f>
        <v/>
      </c>
      <c r="DO62" s="269" t="str">
        <f ca="true">+IF(OFFSET('Hygiene Data'!$D$11,0,10*ROW('Hygiene Data'!D56))="","",OFFSET('Hygiene Data'!$D$11,0,10*ROW('Hygiene Data'!D56)))</f>
        <v/>
      </c>
      <c r="DP62" s="269" t="str">
        <f ca="true">+IF(OFFSET('Hygiene Data'!$D$12,0,10*ROW('Hygiene Data'!D56))="","",OFFSET('Hygiene Data'!$D$12,0,10*ROW('Hygiene Data'!D56)))</f>
        <v/>
      </c>
      <c r="DQ62" s="269" t="str">
        <f ca="true">+IF(OFFSET('Hygiene Data'!$D$13,0,10*ROW('Hygiene Data'!D56))="","",OFFSET('Hygiene Data'!$D$13,0,10*ROW('Hygiene Data'!D56)))</f>
        <v/>
      </c>
      <c r="DR62" s="269" t="str">
        <f ca="true">+IF(OFFSET('Hygiene Data'!$E$11,0,10*ROW('Hygiene Data'!E56))="","",OFFSET('Hygiene Data'!$E$11,0,10*ROW('Hygiene Data'!E56)))</f>
        <v/>
      </c>
      <c r="DS62" s="269" t="str">
        <f ca="true">+IF(OFFSET('Hygiene Data'!$E$12,0,10*ROW('Hygiene Data'!E56))="","",OFFSET('Hygiene Data'!$E$12,0,10*ROW('Hygiene Data'!E56)))</f>
        <v/>
      </c>
      <c r="DT62" s="269" t="str">
        <f ca="true">+IF(OFFSET('Hygiene Data'!$E$13,0,10*ROW('Hygiene Data'!E56))="","",OFFSET('Hygiene Data'!$E$13,0,10*ROW('Hygiene Data'!E56)))</f>
        <v/>
      </c>
      <c r="DU62" s="269" t="str">
        <f ca="true">+IF(OFFSET('Hygiene Data'!$F$11,0,10*ROW('Hygiene Data'!F56))="","",OFFSET('Hygiene Data'!$F$11,0,10*ROW('Hygiene Data'!F56)))</f>
        <v/>
      </c>
      <c r="DV62" s="269" t="str">
        <f ca="true">+IF(OFFSET('Hygiene Data'!$F$12,0,10*ROW('Hygiene Data'!F56))="","",OFFSET('Hygiene Data'!$F$12,0,10*ROW('Hygiene Data'!F56)))</f>
        <v/>
      </c>
      <c r="DW62" s="269" t="str">
        <f ca="true">+IF(OFFSET('Hygiene Data'!$F$13,0,10*ROW('Hygiene Data'!F56))="","",OFFSET('Hygiene Data'!$F$13,0,10*ROW('Hygiene Data'!F56)))</f>
        <v/>
      </c>
      <c r="DX62" s="269" t="str">
        <f ca="true">+IF(OFFSET('Hygiene Data'!$G$11,0,10*ROW('Hygiene Data'!G56))="","",OFFSET('Hygiene Data'!$G$11,0,10*ROW('Hygiene Data'!G56)))</f>
        <v/>
      </c>
      <c r="DY62" s="269" t="str">
        <f ca="true">+IF(OFFSET('Hygiene Data'!$G$12,0,10*ROW('Hygiene Data'!G56))="","",OFFSET('Hygiene Data'!$G$12,0,10*ROW('Hygiene Data'!G56)))</f>
        <v/>
      </c>
      <c r="DZ62" s="269" t="str">
        <f ca="true">+IF(OFFSET('Hygiene Data'!$G$13,0,10*ROW('Hygiene Data'!G56))="","",OFFSET('Hygiene Data'!$G$13,0,10*ROW('Hygiene Data'!G56)))</f>
        <v/>
      </c>
      <c r="EA62" s="269" t="str">
        <f ca="true">+IF(OFFSET('Hygiene Data'!$H$11,0,10*ROW('Hygiene Data'!H56))="","",OFFSET('Hygiene Data'!$H$11,0,10*ROW('Hygiene Data'!H56)))</f>
        <v/>
      </c>
      <c r="EB62" s="269" t="str">
        <f ca="true">+IF(OFFSET('Hygiene Data'!$H$12,0,10*ROW('Hygiene Data'!H56))="","",OFFSET('Hygiene Data'!$H$12,0,10*ROW('Hygiene Data'!H56)))</f>
        <v/>
      </c>
      <c r="EC62" s="269" t="str">
        <f ca="true">+IF(OFFSET('Hygiene Data'!$H$13,0,10*ROW('Hygiene Data'!H56))="","",OFFSET('Hygiene Data'!$H$13,0,10*ROW('Hygiene Data'!H56)))</f>
        <v/>
      </c>
      <c r="ED62" s="269" t="str">
        <f ca="true">+IF(OFFSET('Hygiene Data'!$I$11,0,10*ROW('Hygiene Data'!I56))="","",OFFSET('Hygiene Data'!$I$11,0,10*ROW('Hygiene Data'!I56)))</f>
        <v/>
      </c>
      <c r="EE62" s="269" t="str">
        <f ca="true">+IF(OFFSET('Hygiene Data'!$I$12,0,10*ROW('Hygiene Data'!I56))="","",OFFSET('Hygiene Data'!$I$12,0,10*ROW('Hygiene Data'!I56)))</f>
        <v/>
      </c>
      <c r="EF62" s="269"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25" t="str">
        <f t="shared" ca="true" si="0"/>
        <v/>
      </c>
      <c r="D63" s="82"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2"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2"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2"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2"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2"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2"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2"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2"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2"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2"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2"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2"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2"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2"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2"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2"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2"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3"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3"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3"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3"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3"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3"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3"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3"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3"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3"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3"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3"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3"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3"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3"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3"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3"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3"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3"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3"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3"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3"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3"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3"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3"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3"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3"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3"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3"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3"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4"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4"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4"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4"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4"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4"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4"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4"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4"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4"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4"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4"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4"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4"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4"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4"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4"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4"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9"/>
      <c r="BS63" s="269" t="str">
        <f ca="true">+IF(OFFSET('Water Data'!$D$27,0,10*ROW('Water Data'!D57))="","",OFFSET('Water Data'!$D$27,0,10*ROW('Water Data'!D57)))</f>
        <v/>
      </c>
      <c r="BT63" s="269" t="str">
        <f ca="true">+IF(OFFSET('Water Data'!$D$28,0,10*ROW('Water Data'!D57))="","",OFFSET('Water Data'!$D$28,0,10*ROW('Water Data'!D57)))</f>
        <v/>
      </c>
      <c r="BU63" s="269" t="str">
        <f ca="true">+IF(OFFSET('Water Data'!$D$29,0,10*ROW('Water Data'!D57))="","",OFFSET('Water Data'!$D$29,0,10*ROW('Water Data'!D57)))</f>
        <v/>
      </c>
      <c r="BV63" s="269" t="str">
        <f ca="true">+IF(OFFSET('Water Data'!$E$27,0,10*ROW('Water Data'!E57))="","",OFFSET('Water Data'!$E$27,0,10*ROW('Water Data'!E57)))</f>
        <v/>
      </c>
      <c r="BW63" s="269" t="str">
        <f ca="true">+IF(OFFSET('Water Data'!$E$28,0,10*ROW('Water Data'!E57))="","",OFFSET('Water Data'!$E$28,0,10*ROW('Water Data'!E57)))</f>
        <v/>
      </c>
      <c r="BX63" s="269" t="str">
        <f ca="true">+IF(OFFSET('Water Data'!$E$29,0,10*ROW('Water Data'!E57))="","",OFFSET('Water Data'!$E$29,0,10*ROW('Water Data'!E57)))</f>
        <v/>
      </c>
      <c r="BY63" s="269" t="str">
        <f ca="true">+IF(OFFSET('Water Data'!$F$27,0,10*ROW('Water Data'!F57))="","",OFFSET('Water Data'!$F$27,0,10*ROW('Water Data'!F57)))</f>
        <v/>
      </c>
      <c r="BZ63" s="269" t="str">
        <f ca="true">+IF(OFFSET('Water Data'!$F$28,0,10*ROW('Water Data'!F57))="","",OFFSET('Water Data'!$F$28,0,10*ROW('Water Data'!F57)))</f>
        <v/>
      </c>
      <c r="CA63" s="269" t="str">
        <f ca="true">+IF(OFFSET('Water Data'!$F$29,0,10*ROW('Water Data'!F57))="","",OFFSET('Water Data'!$F$29,0,10*ROW('Water Data'!F57)))</f>
        <v/>
      </c>
      <c r="CB63" s="269" t="str">
        <f ca="true">+IF(OFFSET('Water Data'!$G$27,0,10*ROW('Water Data'!G57))="","",OFFSET('Water Data'!$G$27,0,10*ROW('Water Data'!G57)))</f>
        <v/>
      </c>
      <c r="CC63" s="269" t="str">
        <f ca="true">+IF(OFFSET('Water Data'!$G$28,0,10*ROW('Water Data'!G57))="","",OFFSET('Water Data'!$G$28,0,10*ROW('Water Data'!G57)))</f>
        <v/>
      </c>
      <c r="CD63" s="269" t="str">
        <f ca="true">+IF(OFFSET('Water Data'!$G$29,0,10*ROW('Water Data'!G57))="","",OFFSET('Water Data'!$G$29,0,10*ROW('Water Data'!G57)))</f>
        <v/>
      </c>
      <c r="CE63" s="269" t="str">
        <f ca="true">+IF(OFFSET('Water Data'!$H$27,0,10*ROW('Water Data'!H57))="","",OFFSET('Water Data'!$H$27,0,10*ROW('Water Data'!H57)))</f>
        <v/>
      </c>
      <c r="CF63" s="269" t="str">
        <f ca="true">+IF(OFFSET('Water Data'!$H$28,0,10*ROW('Water Data'!H57))="","",OFFSET('Water Data'!$H$28,0,10*ROW('Water Data'!H57)))</f>
        <v/>
      </c>
      <c r="CG63" s="269" t="str">
        <f ca="true">+IF(OFFSET('Water Data'!$H$29,0,10*ROW('Water Data'!H57))="","",OFFSET('Water Data'!$H$29,0,10*ROW('Water Data'!H57)))</f>
        <v/>
      </c>
      <c r="CH63" s="269" t="str">
        <f ca="true">+IF(OFFSET('Water Data'!$I$27,0,10*ROW('Water Data'!I57))="","",OFFSET('Water Data'!$I$27,0,10*ROW('Water Data'!I57)))</f>
        <v/>
      </c>
      <c r="CI63" s="269" t="str">
        <f ca="true">+IF(OFFSET('Water Data'!$I$28,0,10*ROW('Water Data'!I57))="","",OFFSET('Water Data'!$I$28,0,10*ROW('Water Data'!I57)))</f>
        <v/>
      </c>
      <c r="CJ63" s="269" t="str">
        <f ca="true">+IF(OFFSET('Water Data'!$I$29,0,10*ROW('Water Data'!I57))="","",OFFSET('Water Data'!$I$29,0,10*ROW('Water Data'!I57)))</f>
        <v/>
      </c>
      <c r="CK63" s="269" t="str">
        <f ca="true">+IF(OFFSET('Sanitation Data'!$D$28,0,10*ROW('Sanitation Data'!D57))="","",OFFSET('Sanitation Data'!$D$28,0,10*ROW('Sanitation Data'!D57)))</f>
        <v/>
      </c>
      <c r="CL63" s="269" t="str">
        <f ca="true">+IF(OFFSET('Sanitation Data'!$D$29,0,10*ROW('Sanitation Data'!D57))="","",OFFSET('Sanitation Data'!$D$29,0,10*ROW('Sanitation Data'!D57)))</f>
        <v/>
      </c>
      <c r="CM63" s="269" t="str">
        <f ca="true">+IF(OFFSET('Sanitation Data'!$D$30,0,10*ROW('Sanitation Data'!D57))="","",OFFSET('Sanitation Data'!$D$30,0,10*ROW('Sanitation Data'!D57)))</f>
        <v/>
      </c>
      <c r="CN63" s="269" t="str">
        <f ca="true">+IF(OFFSET('Sanitation Data'!$D$31,0,10*ROW('Sanitation Data'!D57))="","",OFFSET('Sanitation Data'!$D$31,0,10*ROW('Sanitation Data'!D57)))</f>
        <v/>
      </c>
      <c r="CO63" s="269" t="str">
        <f ca="true">+IF(OFFSET('Sanitation Data'!$D$32,0,10*ROW('Sanitation Data'!D57))="","",OFFSET('Sanitation Data'!$D$32,0,10*ROW('Sanitation Data'!D57)))</f>
        <v/>
      </c>
      <c r="CP63" s="269" t="str">
        <f ca="true">+IF(OFFSET('Sanitation Data'!$E$28,0,10*ROW('Sanitation Data'!E57))="","",OFFSET('Sanitation Data'!$E$28,0,10*ROW('Sanitation Data'!E57)))</f>
        <v/>
      </c>
      <c r="CQ63" s="269" t="str">
        <f ca="true">+IF(OFFSET('Sanitation Data'!$E$29,0,10*ROW('Sanitation Data'!E57))="","",OFFSET('Sanitation Data'!$E$29,0,10*ROW('Sanitation Data'!E57)))</f>
        <v/>
      </c>
      <c r="CR63" s="269" t="str">
        <f ca="true">+IF(OFFSET('Sanitation Data'!$E$30,0,10*ROW('Sanitation Data'!E57))="","",OFFSET('Sanitation Data'!$E$30,0,10*ROW('Sanitation Data'!E57)))</f>
        <v/>
      </c>
      <c r="CS63" s="269" t="str">
        <f ca="true">+IF(OFFSET('Sanitation Data'!$E$31,0,10*ROW('Sanitation Data'!E57))="","",OFFSET('Sanitation Data'!$E$31,0,10*ROW('Sanitation Data'!E57)))</f>
        <v/>
      </c>
      <c r="CT63" s="269" t="str">
        <f ca="true">+IF(OFFSET('Sanitation Data'!$E$32,0,10*ROW('Sanitation Data'!E57))="","",OFFSET('Sanitation Data'!$E$32,0,10*ROW('Sanitation Data'!E57)))</f>
        <v/>
      </c>
      <c r="CU63" s="269" t="str">
        <f ca="true">+IF(OFFSET('Sanitation Data'!$F$28,0,10*ROW('Sanitation Data'!F57))="","",OFFSET('Sanitation Data'!$F$28,0,10*ROW('Sanitation Data'!F57)))</f>
        <v/>
      </c>
      <c r="CV63" s="269" t="str">
        <f ca="true">+IF(OFFSET('Sanitation Data'!$F$29,0,10*ROW('Sanitation Data'!F57))="","",OFFSET('Sanitation Data'!$F$29,0,10*ROW('Sanitation Data'!F57)))</f>
        <v/>
      </c>
      <c r="CW63" s="269" t="str">
        <f ca="true">+IF(OFFSET('Sanitation Data'!$F$30,0,10*ROW('Sanitation Data'!F57))="","",OFFSET('Sanitation Data'!$F$30,0,10*ROW('Sanitation Data'!F57)))</f>
        <v/>
      </c>
      <c r="CX63" s="269" t="str">
        <f ca="true">+IF(OFFSET('Sanitation Data'!$F$31,0,10*ROW('Sanitation Data'!F57))="","",OFFSET('Sanitation Data'!$F$31,0,10*ROW('Sanitation Data'!F57)))</f>
        <v/>
      </c>
      <c r="CY63" s="269" t="str">
        <f ca="true">+IF(OFFSET('Sanitation Data'!$F$32,0,10*ROW('Sanitation Data'!F57))="","",OFFSET('Sanitation Data'!$F$32,0,10*ROW('Sanitation Data'!F57)))</f>
        <v/>
      </c>
      <c r="CZ63" s="269" t="str">
        <f ca="true">+IF(OFFSET('Sanitation Data'!$G$28,0,10*ROW('Sanitation Data'!G57))="","",OFFSET('Sanitation Data'!$G$28,0,10*ROW('Sanitation Data'!G57)))</f>
        <v/>
      </c>
      <c r="DA63" s="269" t="str">
        <f ca="true">+IF(OFFSET('Sanitation Data'!$G$29,0,10*ROW('Sanitation Data'!G57))="","",OFFSET('Sanitation Data'!$G$29,0,10*ROW('Sanitation Data'!G57)))</f>
        <v/>
      </c>
      <c r="DB63" s="269" t="str">
        <f ca="true">+IF(OFFSET('Sanitation Data'!$G$30,0,10*ROW('Sanitation Data'!G57))="","",OFFSET('Sanitation Data'!$G$30,0,10*ROW('Sanitation Data'!G57)))</f>
        <v/>
      </c>
      <c r="DC63" s="269" t="str">
        <f ca="true">+IF(OFFSET('Sanitation Data'!$G$31,0,10*ROW('Sanitation Data'!G57))="","",OFFSET('Sanitation Data'!$G$31,0,10*ROW('Sanitation Data'!G57)))</f>
        <v/>
      </c>
      <c r="DD63" s="269" t="str">
        <f ca="true">+IF(OFFSET('Sanitation Data'!$G$32,0,10*ROW('Sanitation Data'!G57))="","",OFFSET('Sanitation Data'!$G$32,0,10*ROW('Sanitation Data'!G57)))</f>
        <v/>
      </c>
      <c r="DE63" s="269" t="str">
        <f ca="true">+IF(OFFSET('Sanitation Data'!$H$28,0,10*ROW('Sanitation Data'!H57))="","",OFFSET('Sanitation Data'!$H$28,0,10*ROW('Sanitation Data'!H57)))</f>
        <v/>
      </c>
      <c r="DF63" s="269" t="str">
        <f ca="true">+IF(OFFSET('Sanitation Data'!$H$29,0,10*ROW('Sanitation Data'!H57))="","",OFFSET('Sanitation Data'!$H$29,0,10*ROW('Sanitation Data'!H57)))</f>
        <v/>
      </c>
      <c r="DG63" s="269" t="str">
        <f ca="true">+IF(OFFSET('Sanitation Data'!$H$30,0,10*ROW('Sanitation Data'!H57))="","",OFFSET('Sanitation Data'!$H$30,0,10*ROW('Sanitation Data'!H57)))</f>
        <v/>
      </c>
      <c r="DH63" s="269" t="str">
        <f ca="true">+IF(OFFSET('Sanitation Data'!$H$31,0,10*ROW('Sanitation Data'!H57))="","",OFFSET('Sanitation Data'!$H$31,0,10*ROW('Sanitation Data'!H57)))</f>
        <v/>
      </c>
      <c r="DI63" s="269" t="str">
        <f ca="true">+IF(OFFSET('Sanitation Data'!$H$32,0,10*ROW('Sanitation Data'!H57))="","",OFFSET('Sanitation Data'!$H$32,0,10*ROW('Sanitation Data'!H57)))</f>
        <v/>
      </c>
      <c r="DJ63" s="269" t="str">
        <f ca="true">+IF(OFFSET('Sanitation Data'!$I$28,0,10*ROW('Sanitation Data'!I57))="","",OFFSET('Sanitation Data'!$I$28,0,10*ROW('Sanitation Data'!I57)))</f>
        <v/>
      </c>
      <c r="DK63" s="269" t="str">
        <f ca="true">+IF(OFFSET('Sanitation Data'!$I$29,0,10*ROW('Sanitation Data'!I57))="","",OFFSET('Sanitation Data'!$I$29,0,10*ROW('Sanitation Data'!I57)))</f>
        <v/>
      </c>
      <c r="DL63" s="269" t="str">
        <f ca="true">+IF(OFFSET('Sanitation Data'!$I$30,0,10*ROW('Sanitation Data'!I57))="","",OFFSET('Sanitation Data'!$I$30,0,10*ROW('Sanitation Data'!I57)))</f>
        <v/>
      </c>
      <c r="DM63" s="269" t="str">
        <f ca="true">+IF(OFFSET('Sanitation Data'!$I$31,0,10*ROW('Sanitation Data'!I57))="","",OFFSET('Sanitation Data'!$I$31,0,10*ROW('Sanitation Data'!I57)))</f>
        <v/>
      </c>
      <c r="DN63" s="269" t="str">
        <f ca="true">+IF(OFFSET('Sanitation Data'!$I$32,0,10*ROW('Sanitation Data'!I57))="","",OFFSET('Sanitation Data'!$I$32,0,10*ROW('Sanitation Data'!I57)))</f>
        <v/>
      </c>
      <c r="DO63" s="269" t="str">
        <f ca="true">+IF(OFFSET('Hygiene Data'!$D$11,0,10*ROW('Hygiene Data'!D57))="","",OFFSET('Hygiene Data'!$D$11,0,10*ROW('Hygiene Data'!D57)))</f>
        <v/>
      </c>
      <c r="DP63" s="269" t="str">
        <f ca="true">+IF(OFFSET('Hygiene Data'!$D$12,0,10*ROW('Hygiene Data'!D57))="","",OFFSET('Hygiene Data'!$D$12,0,10*ROW('Hygiene Data'!D57)))</f>
        <v/>
      </c>
      <c r="DQ63" s="269" t="str">
        <f ca="true">+IF(OFFSET('Hygiene Data'!$D$13,0,10*ROW('Hygiene Data'!D57))="","",OFFSET('Hygiene Data'!$D$13,0,10*ROW('Hygiene Data'!D57)))</f>
        <v/>
      </c>
      <c r="DR63" s="269" t="str">
        <f ca="true">+IF(OFFSET('Hygiene Data'!$E$11,0,10*ROW('Hygiene Data'!E57))="","",OFFSET('Hygiene Data'!$E$11,0,10*ROW('Hygiene Data'!E57)))</f>
        <v/>
      </c>
      <c r="DS63" s="269" t="str">
        <f ca="true">+IF(OFFSET('Hygiene Data'!$E$12,0,10*ROW('Hygiene Data'!E57))="","",OFFSET('Hygiene Data'!$E$12,0,10*ROW('Hygiene Data'!E57)))</f>
        <v/>
      </c>
      <c r="DT63" s="269" t="str">
        <f ca="true">+IF(OFFSET('Hygiene Data'!$E$13,0,10*ROW('Hygiene Data'!E57))="","",OFFSET('Hygiene Data'!$E$13,0,10*ROW('Hygiene Data'!E57)))</f>
        <v/>
      </c>
      <c r="DU63" s="269" t="str">
        <f ca="true">+IF(OFFSET('Hygiene Data'!$F$11,0,10*ROW('Hygiene Data'!F57))="","",OFFSET('Hygiene Data'!$F$11,0,10*ROW('Hygiene Data'!F57)))</f>
        <v/>
      </c>
      <c r="DV63" s="269" t="str">
        <f ca="true">+IF(OFFSET('Hygiene Data'!$F$12,0,10*ROW('Hygiene Data'!F57))="","",OFFSET('Hygiene Data'!$F$12,0,10*ROW('Hygiene Data'!F57)))</f>
        <v/>
      </c>
      <c r="DW63" s="269" t="str">
        <f ca="true">+IF(OFFSET('Hygiene Data'!$F$13,0,10*ROW('Hygiene Data'!F57))="","",OFFSET('Hygiene Data'!$F$13,0,10*ROW('Hygiene Data'!F57)))</f>
        <v/>
      </c>
      <c r="DX63" s="269" t="str">
        <f ca="true">+IF(OFFSET('Hygiene Data'!$G$11,0,10*ROW('Hygiene Data'!G57))="","",OFFSET('Hygiene Data'!$G$11,0,10*ROW('Hygiene Data'!G57)))</f>
        <v/>
      </c>
      <c r="DY63" s="269" t="str">
        <f ca="true">+IF(OFFSET('Hygiene Data'!$G$12,0,10*ROW('Hygiene Data'!G57))="","",OFFSET('Hygiene Data'!$G$12,0,10*ROW('Hygiene Data'!G57)))</f>
        <v/>
      </c>
      <c r="DZ63" s="269" t="str">
        <f ca="true">+IF(OFFSET('Hygiene Data'!$G$13,0,10*ROW('Hygiene Data'!G57))="","",OFFSET('Hygiene Data'!$G$13,0,10*ROW('Hygiene Data'!G57)))</f>
        <v/>
      </c>
      <c r="EA63" s="269" t="str">
        <f ca="true">+IF(OFFSET('Hygiene Data'!$H$11,0,10*ROW('Hygiene Data'!H57))="","",OFFSET('Hygiene Data'!$H$11,0,10*ROW('Hygiene Data'!H57)))</f>
        <v/>
      </c>
      <c r="EB63" s="269" t="str">
        <f ca="true">+IF(OFFSET('Hygiene Data'!$H$12,0,10*ROW('Hygiene Data'!H57))="","",OFFSET('Hygiene Data'!$H$12,0,10*ROW('Hygiene Data'!H57)))</f>
        <v/>
      </c>
      <c r="EC63" s="269" t="str">
        <f ca="true">+IF(OFFSET('Hygiene Data'!$H$13,0,10*ROW('Hygiene Data'!H57))="","",OFFSET('Hygiene Data'!$H$13,0,10*ROW('Hygiene Data'!H57)))</f>
        <v/>
      </c>
      <c r="ED63" s="269" t="str">
        <f ca="true">+IF(OFFSET('Hygiene Data'!$I$11,0,10*ROW('Hygiene Data'!I57))="","",OFFSET('Hygiene Data'!$I$11,0,10*ROW('Hygiene Data'!I57)))</f>
        <v/>
      </c>
      <c r="EE63" s="269" t="str">
        <f ca="true">+IF(OFFSET('Hygiene Data'!$I$12,0,10*ROW('Hygiene Data'!I57))="","",OFFSET('Hygiene Data'!$I$12,0,10*ROW('Hygiene Data'!I57)))</f>
        <v/>
      </c>
      <c r="EF63" s="269"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25" t="str">
        <f t="shared" ca="true" si="0"/>
        <v/>
      </c>
      <c r="D64" s="82"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2"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2"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2"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2"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2"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2"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2"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2"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2"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2"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2"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2"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2"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2"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2"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2"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2"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3"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3"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3"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3"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3"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3"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3"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3"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3"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3"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3"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3"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3"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3"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3"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3"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3"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3"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3"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3"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3"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3"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3"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3"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3"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3"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3"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3"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3"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3"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4"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4"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4"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4"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4"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4"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4"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4"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4"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4"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4"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4"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4"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4"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4"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4"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4"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4"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9"/>
      <c r="BS64" s="269" t="str">
        <f ca="true">+IF(OFFSET('Water Data'!$D$27,0,10*ROW('Water Data'!D58))="","",OFFSET('Water Data'!$D$27,0,10*ROW('Water Data'!D58)))</f>
        <v/>
      </c>
      <c r="BT64" s="269" t="str">
        <f ca="true">+IF(OFFSET('Water Data'!$D$28,0,10*ROW('Water Data'!D58))="","",OFFSET('Water Data'!$D$28,0,10*ROW('Water Data'!D58)))</f>
        <v/>
      </c>
      <c r="BU64" s="269" t="str">
        <f ca="true">+IF(OFFSET('Water Data'!$D$29,0,10*ROW('Water Data'!D58))="","",OFFSET('Water Data'!$D$29,0,10*ROW('Water Data'!D58)))</f>
        <v/>
      </c>
      <c r="BV64" s="269" t="str">
        <f ca="true">+IF(OFFSET('Water Data'!$E$27,0,10*ROW('Water Data'!E58))="","",OFFSET('Water Data'!$E$27,0,10*ROW('Water Data'!E58)))</f>
        <v/>
      </c>
      <c r="BW64" s="269" t="str">
        <f ca="true">+IF(OFFSET('Water Data'!$E$28,0,10*ROW('Water Data'!E58))="","",OFFSET('Water Data'!$E$28,0,10*ROW('Water Data'!E58)))</f>
        <v/>
      </c>
      <c r="BX64" s="269" t="str">
        <f ca="true">+IF(OFFSET('Water Data'!$E$29,0,10*ROW('Water Data'!E58))="","",OFFSET('Water Data'!$E$29,0,10*ROW('Water Data'!E58)))</f>
        <v/>
      </c>
      <c r="BY64" s="269" t="str">
        <f ca="true">+IF(OFFSET('Water Data'!$F$27,0,10*ROW('Water Data'!F58))="","",OFFSET('Water Data'!$F$27,0,10*ROW('Water Data'!F58)))</f>
        <v/>
      </c>
      <c r="BZ64" s="269" t="str">
        <f ca="true">+IF(OFFSET('Water Data'!$F$28,0,10*ROW('Water Data'!F58))="","",OFFSET('Water Data'!$F$28,0,10*ROW('Water Data'!F58)))</f>
        <v/>
      </c>
      <c r="CA64" s="269" t="str">
        <f ca="true">+IF(OFFSET('Water Data'!$F$29,0,10*ROW('Water Data'!F58))="","",OFFSET('Water Data'!$F$29,0,10*ROW('Water Data'!F58)))</f>
        <v/>
      </c>
      <c r="CB64" s="269" t="str">
        <f ca="true">+IF(OFFSET('Water Data'!$G$27,0,10*ROW('Water Data'!G58))="","",OFFSET('Water Data'!$G$27,0,10*ROW('Water Data'!G58)))</f>
        <v/>
      </c>
      <c r="CC64" s="269" t="str">
        <f ca="true">+IF(OFFSET('Water Data'!$G$28,0,10*ROW('Water Data'!G58))="","",OFFSET('Water Data'!$G$28,0,10*ROW('Water Data'!G58)))</f>
        <v/>
      </c>
      <c r="CD64" s="269" t="str">
        <f ca="true">+IF(OFFSET('Water Data'!$G$29,0,10*ROW('Water Data'!G58))="","",OFFSET('Water Data'!$G$29,0,10*ROW('Water Data'!G58)))</f>
        <v/>
      </c>
      <c r="CE64" s="269" t="str">
        <f ca="true">+IF(OFFSET('Water Data'!$H$27,0,10*ROW('Water Data'!H58))="","",OFFSET('Water Data'!$H$27,0,10*ROW('Water Data'!H58)))</f>
        <v/>
      </c>
      <c r="CF64" s="269" t="str">
        <f ca="true">+IF(OFFSET('Water Data'!$H$28,0,10*ROW('Water Data'!H58))="","",OFFSET('Water Data'!$H$28,0,10*ROW('Water Data'!H58)))</f>
        <v/>
      </c>
      <c r="CG64" s="269" t="str">
        <f ca="true">+IF(OFFSET('Water Data'!$H$29,0,10*ROW('Water Data'!H58))="","",OFFSET('Water Data'!$H$29,0,10*ROW('Water Data'!H58)))</f>
        <v/>
      </c>
      <c r="CH64" s="269" t="str">
        <f ca="true">+IF(OFFSET('Water Data'!$I$27,0,10*ROW('Water Data'!I58))="","",OFFSET('Water Data'!$I$27,0,10*ROW('Water Data'!I58)))</f>
        <v/>
      </c>
      <c r="CI64" s="269" t="str">
        <f ca="true">+IF(OFFSET('Water Data'!$I$28,0,10*ROW('Water Data'!I58))="","",OFFSET('Water Data'!$I$28,0,10*ROW('Water Data'!I58)))</f>
        <v/>
      </c>
      <c r="CJ64" s="269" t="str">
        <f ca="true">+IF(OFFSET('Water Data'!$I$29,0,10*ROW('Water Data'!I58))="","",OFFSET('Water Data'!$I$29,0,10*ROW('Water Data'!I58)))</f>
        <v/>
      </c>
      <c r="CK64" s="269" t="str">
        <f ca="true">+IF(OFFSET('Sanitation Data'!$D$28,0,10*ROW('Sanitation Data'!D58))="","",OFFSET('Sanitation Data'!$D$28,0,10*ROW('Sanitation Data'!D58)))</f>
        <v/>
      </c>
      <c r="CL64" s="269" t="str">
        <f ca="true">+IF(OFFSET('Sanitation Data'!$D$29,0,10*ROW('Sanitation Data'!D58))="","",OFFSET('Sanitation Data'!$D$29,0,10*ROW('Sanitation Data'!D58)))</f>
        <v/>
      </c>
      <c r="CM64" s="269" t="str">
        <f ca="true">+IF(OFFSET('Sanitation Data'!$D$30,0,10*ROW('Sanitation Data'!D58))="","",OFFSET('Sanitation Data'!$D$30,0,10*ROW('Sanitation Data'!D58)))</f>
        <v/>
      </c>
      <c r="CN64" s="269" t="str">
        <f ca="true">+IF(OFFSET('Sanitation Data'!$D$31,0,10*ROW('Sanitation Data'!D58))="","",OFFSET('Sanitation Data'!$D$31,0,10*ROW('Sanitation Data'!D58)))</f>
        <v/>
      </c>
      <c r="CO64" s="269" t="str">
        <f ca="true">+IF(OFFSET('Sanitation Data'!$D$32,0,10*ROW('Sanitation Data'!D58))="","",OFFSET('Sanitation Data'!$D$32,0,10*ROW('Sanitation Data'!D58)))</f>
        <v/>
      </c>
      <c r="CP64" s="269" t="str">
        <f ca="true">+IF(OFFSET('Sanitation Data'!$E$28,0,10*ROW('Sanitation Data'!E58))="","",OFFSET('Sanitation Data'!$E$28,0,10*ROW('Sanitation Data'!E58)))</f>
        <v/>
      </c>
      <c r="CQ64" s="269" t="str">
        <f ca="true">+IF(OFFSET('Sanitation Data'!$E$29,0,10*ROW('Sanitation Data'!E58))="","",OFFSET('Sanitation Data'!$E$29,0,10*ROW('Sanitation Data'!E58)))</f>
        <v/>
      </c>
      <c r="CR64" s="269" t="str">
        <f ca="true">+IF(OFFSET('Sanitation Data'!$E$30,0,10*ROW('Sanitation Data'!E58))="","",OFFSET('Sanitation Data'!$E$30,0,10*ROW('Sanitation Data'!E58)))</f>
        <v/>
      </c>
      <c r="CS64" s="269" t="str">
        <f ca="true">+IF(OFFSET('Sanitation Data'!$E$31,0,10*ROW('Sanitation Data'!E58))="","",OFFSET('Sanitation Data'!$E$31,0,10*ROW('Sanitation Data'!E58)))</f>
        <v/>
      </c>
      <c r="CT64" s="269" t="str">
        <f ca="true">+IF(OFFSET('Sanitation Data'!$E$32,0,10*ROW('Sanitation Data'!E58))="","",OFFSET('Sanitation Data'!$E$32,0,10*ROW('Sanitation Data'!E58)))</f>
        <v/>
      </c>
      <c r="CU64" s="269" t="str">
        <f ca="true">+IF(OFFSET('Sanitation Data'!$F$28,0,10*ROW('Sanitation Data'!F58))="","",OFFSET('Sanitation Data'!$F$28,0,10*ROW('Sanitation Data'!F58)))</f>
        <v/>
      </c>
      <c r="CV64" s="269" t="str">
        <f ca="true">+IF(OFFSET('Sanitation Data'!$F$29,0,10*ROW('Sanitation Data'!F58))="","",OFFSET('Sanitation Data'!$F$29,0,10*ROW('Sanitation Data'!F58)))</f>
        <v/>
      </c>
      <c r="CW64" s="269" t="str">
        <f ca="true">+IF(OFFSET('Sanitation Data'!$F$30,0,10*ROW('Sanitation Data'!F58))="","",OFFSET('Sanitation Data'!$F$30,0,10*ROW('Sanitation Data'!F58)))</f>
        <v/>
      </c>
      <c r="CX64" s="269" t="str">
        <f ca="true">+IF(OFFSET('Sanitation Data'!$F$31,0,10*ROW('Sanitation Data'!F58))="","",OFFSET('Sanitation Data'!$F$31,0,10*ROW('Sanitation Data'!F58)))</f>
        <v/>
      </c>
      <c r="CY64" s="269" t="str">
        <f ca="true">+IF(OFFSET('Sanitation Data'!$F$32,0,10*ROW('Sanitation Data'!F58))="","",OFFSET('Sanitation Data'!$F$32,0,10*ROW('Sanitation Data'!F58)))</f>
        <v/>
      </c>
      <c r="CZ64" s="269" t="str">
        <f ca="true">+IF(OFFSET('Sanitation Data'!$G$28,0,10*ROW('Sanitation Data'!G58))="","",OFFSET('Sanitation Data'!$G$28,0,10*ROW('Sanitation Data'!G58)))</f>
        <v/>
      </c>
      <c r="DA64" s="269" t="str">
        <f ca="true">+IF(OFFSET('Sanitation Data'!$G$29,0,10*ROW('Sanitation Data'!G58))="","",OFFSET('Sanitation Data'!$G$29,0,10*ROW('Sanitation Data'!G58)))</f>
        <v/>
      </c>
      <c r="DB64" s="269" t="str">
        <f ca="true">+IF(OFFSET('Sanitation Data'!$G$30,0,10*ROW('Sanitation Data'!G58))="","",OFFSET('Sanitation Data'!$G$30,0,10*ROW('Sanitation Data'!G58)))</f>
        <v/>
      </c>
      <c r="DC64" s="269" t="str">
        <f ca="true">+IF(OFFSET('Sanitation Data'!$G$31,0,10*ROW('Sanitation Data'!G58))="","",OFFSET('Sanitation Data'!$G$31,0,10*ROW('Sanitation Data'!G58)))</f>
        <v/>
      </c>
      <c r="DD64" s="269" t="str">
        <f ca="true">+IF(OFFSET('Sanitation Data'!$G$32,0,10*ROW('Sanitation Data'!G58))="","",OFFSET('Sanitation Data'!$G$32,0,10*ROW('Sanitation Data'!G58)))</f>
        <v/>
      </c>
      <c r="DE64" s="269" t="str">
        <f ca="true">+IF(OFFSET('Sanitation Data'!$H$28,0,10*ROW('Sanitation Data'!H58))="","",OFFSET('Sanitation Data'!$H$28,0,10*ROW('Sanitation Data'!H58)))</f>
        <v/>
      </c>
      <c r="DF64" s="269" t="str">
        <f ca="true">+IF(OFFSET('Sanitation Data'!$H$29,0,10*ROW('Sanitation Data'!H58))="","",OFFSET('Sanitation Data'!$H$29,0,10*ROW('Sanitation Data'!H58)))</f>
        <v/>
      </c>
      <c r="DG64" s="269" t="str">
        <f ca="true">+IF(OFFSET('Sanitation Data'!$H$30,0,10*ROW('Sanitation Data'!H58))="","",OFFSET('Sanitation Data'!$H$30,0,10*ROW('Sanitation Data'!H58)))</f>
        <v/>
      </c>
      <c r="DH64" s="269" t="str">
        <f ca="true">+IF(OFFSET('Sanitation Data'!$H$31,0,10*ROW('Sanitation Data'!H58))="","",OFFSET('Sanitation Data'!$H$31,0,10*ROW('Sanitation Data'!H58)))</f>
        <v/>
      </c>
      <c r="DI64" s="269" t="str">
        <f ca="true">+IF(OFFSET('Sanitation Data'!$H$32,0,10*ROW('Sanitation Data'!H58))="","",OFFSET('Sanitation Data'!$H$32,0,10*ROW('Sanitation Data'!H58)))</f>
        <v/>
      </c>
      <c r="DJ64" s="269" t="str">
        <f ca="true">+IF(OFFSET('Sanitation Data'!$I$28,0,10*ROW('Sanitation Data'!I58))="","",OFFSET('Sanitation Data'!$I$28,0,10*ROW('Sanitation Data'!I58)))</f>
        <v/>
      </c>
      <c r="DK64" s="269" t="str">
        <f ca="true">+IF(OFFSET('Sanitation Data'!$I$29,0,10*ROW('Sanitation Data'!I58))="","",OFFSET('Sanitation Data'!$I$29,0,10*ROW('Sanitation Data'!I58)))</f>
        <v/>
      </c>
      <c r="DL64" s="269" t="str">
        <f ca="true">+IF(OFFSET('Sanitation Data'!$I$30,0,10*ROW('Sanitation Data'!I58))="","",OFFSET('Sanitation Data'!$I$30,0,10*ROW('Sanitation Data'!I58)))</f>
        <v/>
      </c>
      <c r="DM64" s="269" t="str">
        <f ca="true">+IF(OFFSET('Sanitation Data'!$I$31,0,10*ROW('Sanitation Data'!I58))="","",OFFSET('Sanitation Data'!$I$31,0,10*ROW('Sanitation Data'!I58)))</f>
        <v/>
      </c>
      <c r="DN64" s="269" t="str">
        <f ca="true">+IF(OFFSET('Sanitation Data'!$I$32,0,10*ROW('Sanitation Data'!I58))="","",OFFSET('Sanitation Data'!$I$32,0,10*ROW('Sanitation Data'!I58)))</f>
        <v/>
      </c>
      <c r="DO64" s="269" t="str">
        <f ca="true">+IF(OFFSET('Hygiene Data'!$D$11,0,10*ROW('Hygiene Data'!D58))="","",OFFSET('Hygiene Data'!$D$11,0,10*ROW('Hygiene Data'!D58)))</f>
        <v/>
      </c>
      <c r="DP64" s="269" t="str">
        <f ca="true">+IF(OFFSET('Hygiene Data'!$D$12,0,10*ROW('Hygiene Data'!D58))="","",OFFSET('Hygiene Data'!$D$12,0,10*ROW('Hygiene Data'!D58)))</f>
        <v/>
      </c>
      <c r="DQ64" s="269" t="str">
        <f ca="true">+IF(OFFSET('Hygiene Data'!$D$13,0,10*ROW('Hygiene Data'!D58))="","",OFFSET('Hygiene Data'!$D$13,0,10*ROW('Hygiene Data'!D58)))</f>
        <v/>
      </c>
      <c r="DR64" s="269" t="str">
        <f ca="true">+IF(OFFSET('Hygiene Data'!$E$11,0,10*ROW('Hygiene Data'!E58))="","",OFFSET('Hygiene Data'!$E$11,0,10*ROW('Hygiene Data'!E58)))</f>
        <v/>
      </c>
      <c r="DS64" s="269" t="str">
        <f ca="true">+IF(OFFSET('Hygiene Data'!$E$12,0,10*ROW('Hygiene Data'!E58))="","",OFFSET('Hygiene Data'!$E$12,0,10*ROW('Hygiene Data'!E58)))</f>
        <v/>
      </c>
      <c r="DT64" s="269" t="str">
        <f ca="true">+IF(OFFSET('Hygiene Data'!$E$13,0,10*ROW('Hygiene Data'!E58))="","",OFFSET('Hygiene Data'!$E$13,0,10*ROW('Hygiene Data'!E58)))</f>
        <v/>
      </c>
      <c r="DU64" s="269" t="str">
        <f ca="true">+IF(OFFSET('Hygiene Data'!$F$11,0,10*ROW('Hygiene Data'!F58))="","",OFFSET('Hygiene Data'!$F$11,0,10*ROW('Hygiene Data'!F58)))</f>
        <v/>
      </c>
      <c r="DV64" s="269" t="str">
        <f ca="true">+IF(OFFSET('Hygiene Data'!$F$12,0,10*ROW('Hygiene Data'!F58))="","",OFFSET('Hygiene Data'!$F$12,0,10*ROW('Hygiene Data'!F58)))</f>
        <v/>
      </c>
      <c r="DW64" s="269" t="str">
        <f ca="true">+IF(OFFSET('Hygiene Data'!$F$13,0,10*ROW('Hygiene Data'!F58))="","",OFFSET('Hygiene Data'!$F$13,0,10*ROW('Hygiene Data'!F58)))</f>
        <v/>
      </c>
      <c r="DX64" s="269" t="str">
        <f ca="true">+IF(OFFSET('Hygiene Data'!$G$11,0,10*ROW('Hygiene Data'!G58))="","",OFFSET('Hygiene Data'!$G$11,0,10*ROW('Hygiene Data'!G58)))</f>
        <v/>
      </c>
      <c r="DY64" s="269" t="str">
        <f ca="true">+IF(OFFSET('Hygiene Data'!$G$12,0,10*ROW('Hygiene Data'!G58))="","",OFFSET('Hygiene Data'!$G$12,0,10*ROW('Hygiene Data'!G58)))</f>
        <v/>
      </c>
      <c r="DZ64" s="269" t="str">
        <f ca="true">+IF(OFFSET('Hygiene Data'!$G$13,0,10*ROW('Hygiene Data'!G58))="","",OFFSET('Hygiene Data'!$G$13,0,10*ROW('Hygiene Data'!G58)))</f>
        <v/>
      </c>
      <c r="EA64" s="269" t="str">
        <f ca="true">+IF(OFFSET('Hygiene Data'!$H$11,0,10*ROW('Hygiene Data'!H58))="","",OFFSET('Hygiene Data'!$H$11,0,10*ROW('Hygiene Data'!H58)))</f>
        <v/>
      </c>
      <c r="EB64" s="269" t="str">
        <f ca="true">+IF(OFFSET('Hygiene Data'!$H$12,0,10*ROW('Hygiene Data'!H58))="","",OFFSET('Hygiene Data'!$H$12,0,10*ROW('Hygiene Data'!H58)))</f>
        <v/>
      </c>
      <c r="EC64" s="269" t="str">
        <f ca="true">+IF(OFFSET('Hygiene Data'!$H$13,0,10*ROW('Hygiene Data'!H58))="","",OFFSET('Hygiene Data'!$H$13,0,10*ROW('Hygiene Data'!H58)))</f>
        <v/>
      </c>
      <c r="ED64" s="269" t="str">
        <f ca="true">+IF(OFFSET('Hygiene Data'!$I$11,0,10*ROW('Hygiene Data'!I58))="","",OFFSET('Hygiene Data'!$I$11,0,10*ROW('Hygiene Data'!I58)))</f>
        <v/>
      </c>
      <c r="EE64" s="269" t="str">
        <f ca="true">+IF(OFFSET('Hygiene Data'!$I$12,0,10*ROW('Hygiene Data'!I58))="","",OFFSET('Hygiene Data'!$I$12,0,10*ROW('Hygiene Data'!I58)))</f>
        <v/>
      </c>
      <c r="EF64" s="269"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25" t="str">
        <f t="shared" ca="true" si="0"/>
        <v/>
      </c>
      <c r="D65" s="82"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2"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2"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2"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2"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2"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2"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2"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2"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2"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2"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2"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2"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2"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2"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2"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2"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2"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3"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3"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3"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3"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3"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3"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3"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3"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3"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3"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3"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3"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3"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3"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3"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3"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3"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3"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3"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3"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3"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3"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3"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3"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3"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3"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3"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3"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3"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3"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4"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4"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4"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4"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4"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4"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4"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4"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4"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4"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4"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4"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4"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4"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4"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4"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4"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4"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9"/>
      <c r="BS65" s="269" t="str">
        <f ca="true">+IF(OFFSET('Water Data'!$D$27,0,10*ROW('Water Data'!D59))="","",OFFSET('Water Data'!$D$27,0,10*ROW('Water Data'!D59)))</f>
        <v/>
      </c>
      <c r="BT65" s="269" t="str">
        <f ca="true">+IF(OFFSET('Water Data'!$D$28,0,10*ROW('Water Data'!D59))="","",OFFSET('Water Data'!$D$28,0,10*ROW('Water Data'!D59)))</f>
        <v/>
      </c>
      <c r="BU65" s="269" t="str">
        <f ca="true">+IF(OFFSET('Water Data'!$D$29,0,10*ROW('Water Data'!D59))="","",OFFSET('Water Data'!$D$29,0,10*ROW('Water Data'!D59)))</f>
        <v/>
      </c>
      <c r="BV65" s="269" t="str">
        <f ca="true">+IF(OFFSET('Water Data'!$E$27,0,10*ROW('Water Data'!E59))="","",OFFSET('Water Data'!$E$27,0,10*ROW('Water Data'!E59)))</f>
        <v/>
      </c>
      <c r="BW65" s="269" t="str">
        <f ca="true">+IF(OFFSET('Water Data'!$E$28,0,10*ROW('Water Data'!E59))="","",OFFSET('Water Data'!$E$28,0,10*ROW('Water Data'!E59)))</f>
        <v/>
      </c>
      <c r="BX65" s="269" t="str">
        <f ca="true">+IF(OFFSET('Water Data'!$E$29,0,10*ROW('Water Data'!E59))="","",OFFSET('Water Data'!$E$29,0,10*ROW('Water Data'!E59)))</f>
        <v/>
      </c>
      <c r="BY65" s="269" t="str">
        <f ca="true">+IF(OFFSET('Water Data'!$F$27,0,10*ROW('Water Data'!F59))="","",OFFSET('Water Data'!$F$27,0,10*ROW('Water Data'!F59)))</f>
        <v/>
      </c>
      <c r="BZ65" s="269" t="str">
        <f ca="true">+IF(OFFSET('Water Data'!$F$28,0,10*ROW('Water Data'!F59))="","",OFFSET('Water Data'!$F$28,0,10*ROW('Water Data'!F59)))</f>
        <v/>
      </c>
      <c r="CA65" s="269" t="str">
        <f ca="true">+IF(OFFSET('Water Data'!$F$29,0,10*ROW('Water Data'!F59))="","",OFFSET('Water Data'!$F$29,0,10*ROW('Water Data'!F59)))</f>
        <v/>
      </c>
      <c r="CB65" s="269" t="str">
        <f ca="true">+IF(OFFSET('Water Data'!$G$27,0,10*ROW('Water Data'!G59))="","",OFFSET('Water Data'!$G$27,0,10*ROW('Water Data'!G59)))</f>
        <v/>
      </c>
      <c r="CC65" s="269" t="str">
        <f ca="true">+IF(OFFSET('Water Data'!$G$28,0,10*ROW('Water Data'!G59))="","",OFFSET('Water Data'!$G$28,0,10*ROW('Water Data'!G59)))</f>
        <v/>
      </c>
      <c r="CD65" s="269" t="str">
        <f ca="true">+IF(OFFSET('Water Data'!$G$29,0,10*ROW('Water Data'!G59))="","",OFFSET('Water Data'!$G$29,0,10*ROW('Water Data'!G59)))</f>
        <v/>
      </c>
      <c r="CE65" s="269" t="str">
        <f ca="true">+IF(OFFSET('Water Data'!$H$27,0,10*ROW('Water Data'!H59))="","",OFFSET('Water Data'!$H$27,0,10*ROW('Water Data'!H59)))</f>
        <v/>
      </c>
      <c r="CF65" s="269" t="str">
        <f ca="true">+IF(OFFSET('Water Data'!$H$28,0,10*ROW('Water Data'!H59))="","",OFFSET('Water Data'!$H$28,0,10*ROW('Water Data'!H59)))</f>
        <v/>
      </c>
      <c r="CG65" s="269" t="str">
        <f ca="true">+IF(OFFSET('Water Data'!$H$29,0,10*ROW('Water Data'!H59))="","",OFFSET('Water Data'!$H$29,0,10*ROW('Water Data'!H59)))</f>
        <v/>
      </c>
      <c r="CH65" s="269" t="str">
        <f ca="true">+IF(OFFSET('Water Data'!$I$27,0,10*ROW('Water Data'!I59))="","",OFFSET('Water Data'!$I$27,0,10*ROW('Water Data'!I59)))</f>
        <v/>
      </c>
      <c r="CI65" s="269" t="str">
        <f ca="true">+IF(OFFSET('Water Data'!$I$28,0,10*ROW('Water Data'!I59))="","",OFFSET('Water Data'!$I$28,0,10*ROW('Water Data'!I59)))</f>
        <v/>
      </c>
      <c r="CJ65" s="269" t="str">
        <f ca="true">+IF(OFFSET('Water Data'!$I$29,0,10*ROW('Water Data'!I59))="","",OFFSET('Water Data'!$I$29,0,10*ROW('Water Data'!I59)))</f>
        <v/>
      </c>
      <c r="CK65" s="269" t="str">
        <f ca="true">+IF(OFFSET('Sanitation Data'!$D$28,0,10*ROW('Sanitation Data'!D59))="","",OFFSET('Sanitation Data'!$D$28,0,10*ROW('Sanitation Data'!D59)))</f>
        <v/>
      </c>
      <c r="CL65" s="269" t="str">
        <f ca="true">+IF(OFFSET('Sanitation Data'!$D$29,0,10*ROW('Sanitation Data'!D59))="","",OFFSET('Sanitation Data'!$D$29,0,10*ROW('Sanitation Data'!D59)))</f>
        <v/>
      </c>
      <c r="CM65" s="269" t="str">
        <f ca="true">+IF(OFFSET('Sanitation Data'!$D$30,0,10*ROW('Sanitation Data'!D59))="","",OFFSET('Sanitation Data'!$D$30,0,10*ROW('Sanitation Data'!D59)))</f>
        <v/>
      </c>
      <c r="CN65" s="269" t="str">
        <f ca="true">+IF(OFFSET('Sanitation Data'!$D$31,0,10*ROW('Sanitation Data'!D59))="","",OFFSET('Sanitation Data'!$D$31,0,10*ROW('Sanitation Data'!D59)))</f>
        <v/>
      </c>
      <c r="CO65" s="269" t="str">
        <f ca="true">+IF(OFFSET('Sanitation Data'!$D$32,0,10*ROW('Sanitation Data'!D59))="","",OFFSET('Sanitation Data'!$D$32,0,10*ROW('Sanitation Data'!D59)))</f>
        <v/>
      </c>
      <c r="CP65" s="269" t="str">
        <f ca="true">+IF(OFFSET('Sanitation Data'!$E$28,0,10*ROW('Sanitation Data'!E59))="","",OFFSET('Sanitation Data'!$E$28,0,10*ROW('Sanitation Data'!E59)))</f>
        <v/>
      </c>
      <c r="CQ65" s="269" t="str">
        <f ca="true">+IF(OFFSET('Sanitation Data'!$E$29,0,10*ROW('Sanitation Data'!E59))="","",OFFSET('Sanitation Data'!$E$29,0,10*ROW('Sanitation Data'!E59)))</f>
        <v/>
      </c>
      <c r="CR65" s="269" t="str">
        <f ca="true">+IF(OFFSET('Sanitation Data'!$E$30,0,10*ROW('Sanitation Data'!E59))="","",OFFSET('Sanitation Data'!$E$30,0,10*ROW('Sanitation Data'!E59)))</f>
        <v/>
      </c>
      <c r="CS65" s="269" t="str">
        <f ca="true">+IF(OFFSET('Sanitation Data'!$E$31,0,10*ROW('Sanitation Data'!E59))="","",OFFSET('Sanitation Data'!$E$31,0,10*ROW('Sanitation Data'!E59)))</f>
        <v/>
      </c>
      <c r="CT65" s="269" t="str">
        <f ca="true">+IF(OFFSET('Sanitation Data'!$E$32,0,10*ROW('Sanitation Data'!E59))="","",OFFSET('Sanitation Data'!$E$32,0,10*ROW('Sanitation Data'!E59)))</f>
        <v/>
      </c>
      <c r="CU65" s="269" t="str">
        <f ca="true">+IF(OFFSET('Sanitation Data'!$F$28,0,10*ROW('Sanitation Data'!F59))="","",OFFSET('Sanitation Data'!$F$28,0,10*ROW('Sanitation Data'!F59)))</f>
        <v/>
      </c>
      <c r="CV65" s="269" t="str">
        <f ca="true">+IF(OFFSET('Sanitation Data'!$F$29,0,10*ROW('Sanitation Data'!F59))="","",OFFSET('Sanitation Data'!$F$29,0,10*ROW('Sanitation Data'!F59)))</f>
        <v/>
      </c>
      <c r="CW65" s="269" t="str">
        <f ca="true">+IF(OFFSET('Sanitation Data'!$F$30,0,10*ROW('Sanitation Data'!F59))="","",OFFSET('Sanitation Data'!$F$30,0,10*ROW('Sanitation Data'!F59)))</f>
        <v/>
      </c>
      <c r="CX65" s="269" t="str">
        <f ca="true">+IF(OFFSET('Sanitation Data'!$F$31,0,10*ROW('Sanitation Data'!F59))="","",OFFSET('Sanitation Data'!$F$31,0,10*ROW('Sanitation Data'!F59)))</f>
        <v/>
      </c>
      <c r="CY65" s="269" t="str">
        <f ca="true">+IF(OFFSET('Sanitation Data'!$F$32,0,10*ROW('Sanitation Data'!F59))="","",OFFSET('Sanitation Data'!$F$32,0,10*ROW('Sanitation Data'!F59)))</f>
        <v/>
      </c>
      <c r="CZ65" s="269" t="str">
        <f ca="true">+IF(OFFSET('Sanitation Data'!$G$28,0,10*ROW('Sanitation Data'!G59))="","",OFFSET('Sanitation Data'!$G$28,0,10*ROW('Sanitation Data'!G59)))</f>
        <v/>
      </c>
      <c r="DA65" s="269" t="str">
        <f ca="true">+IF(OFFSET('Sanitation Data'!$G$29,0,10*ROW('Sanitation Data'!G59))="","",OFFSET('Sanitation Data'!$G$29,0,10*ROW('Sanitation Data'!G59)))</f>
        <v/>
      </c>
      <c r="DB65" s="269" t="str">
        <f ca="true">+IF(OFFSET('Sanitation Data'!$G$30,0,10*ROW('Sanitation Data'!G59))="","",OFFSET('Sanitation Data'!$G$30,0,10*ROW('Sanitation Data'!G59)))</f>
        <v/>
      </c>
      <c r="DC65" s="269" t="str">
        <f ca="true">+IF(OFFSET('Sanitation Data'!$G$31,0,10*ROW('Sanitation Data'!G59))="","",OFFSET('Sanitation Data'!$G$31,0,10*ROW('Sanitation Data'!G59)))</f>
        <v/>
      </c>
      <c r="DD65" s="269" t="str">
        <f ca="true">+IF(OFFSET('Sanitation Data'!$G$32,0,10*ROW('Sanitation Data'!G59))="","",OFFSET('Sanitation Data'!$G$32,0,10*ROW('Sanitation Data'!G59)))</f>
        <v/>
      </c>
      <c r="DE65" s="269" t="str">
        <f ca="true">+IF(OFFSET('Sanitation Data'!$H$28,0,10*ROW('Sanitation Data'!H59))="","",OFFSET('Sanitation Data'!$H$28,0,10*ROW('Sanitation Data'!H59)))</f>
        <v/>
      </c>
      <c r="DF65" s="269" t="str">
        <f ca="true">+IF(OFFSET('Sanitation Data'!$H$29,0,10*ROW('Sanitation Data'!H59))="","",OFFSET('Sanitation Data'!$H$29,0,10*ROW('Sanitation Data'!H59)))</f>
        <v/>
      </c>
      <c r="DG65" s="269" t="str">
        <f ca="true">+IF(OFFSET('Sanitation Data'!$H$30,0,10*ROW('Sanitation Data'!H59))="","",OFFSET('Sanitation Data'!$H$30,0,10*ROW('Sanitation Data'!H59)))</f>
        <v/>
      </c>
      <c r="DH65" s="269" t="str">
        <f ca="true">+IF(OFFSET('Sanitation Data'!$H$31,0,10*ROW('Sanitation Data'!H59))="","",OFFSET('Sanitation Data'!$H$31,0,10*ROW('Sanitation Data'!H59)))</f>
        <v/>
      </c>
      <c r="DI65" s="269" t="str">
        <f ca="true">+IF(OFFSET('Sanitation Data'!$H$32,0,10*ROW('Sanitation Data'!H59))="","",OFFSET('Sanitation Data'!$H$32,0,10*ROW('Sanitation Data'!H59)))</f>
        <v/>
      </c>
      <c r="DJ65" s="269" t="str">
        <f ca="true">+IF(OFFSET('Sanitation Data'!$I$28,0,10*ROW('Sanitation Data'!I59))="","",OFFSET('Sanitation Data'!$I$28,0,10*ROW('Sanitation Data'!I59)))</f>
        <v/>
      </c>
      <c r="DK65" s="269" t="str">
        <f ca="true">+IF(OFFSET('Sanitation Data'!$I$29,0,10*ROW('Sanitation Data'!I59))="","",OFFSET('Sanitation Data'!$I$29,0,10*ROW('Sanitation Data'!I59)))</f>
        <v/>
      </c>
      <c r="DL65" s="269" t="str">
        <f ca="true">+IF(OFFSET('Sanitation Data'!$I$30,0,10*ROW('Sanitation Data'!I59))="","",OFFSET('Sanitation Data'!$I$30,0,10*ROW('Sanitation Data'!I59)))</f>
        <v/>
      </c>
      <c r="DM65" s="269" t="str">
        <f ca="true">+IF(OFFSET('Sanitation Data'!$I$31,0,10*ROW('Sanitation Data'!I59))="","",OFFSET('Sanitation Data'!$I$31,0,10*ROW('Sanitation Data'!I59)))</f>
        <v/>
      </c>
      <c r="DN65" s="269" t="str">
        <f ca="true">+IF(OFFSET('Sanitation Data'!$I$32,0,10*ROW('Sanitation Data'!I59))="","",OFFSET('Sanitation Data'!$I$32,0,10*ROW('Sanitation Data'!I59)))</f>
        <v/>
      </c>
      <c r="DO65" s="269" t="str">
        <f ca="true">+IF(OFFSET('Hygiene Data'!$D$11,0,10*ROW('Hygiene Data'!D59))="","",OFFSET('Hygiene Data'!$D$11,0,10*ROW('Hygiene Data'!D59)))</f>
        <v/>
      </c>
      <c r="DP65" s="269" t="str">
        <f ca="true">+IF(OFFSET('Hygiene Data'!$D$12,0,10*ROW('Hygiene Data'!D59))="","",OFFSET('Hygiene Data'!$D$12,0,10*ROW('Hygiene Data'!D59)))</f>
        <v/>
      </c>
      <c r="DQ65" s="269" t="str">
        <f ca="true">+IF(OFFSET('Hygiene Data'!$D$13,0,10*ROW('Hygiene Data'!D59))="","",OFFSET('Hygiene Data'!$D$13,0,10*ROW('Hygiene Data'!D59)))</f>
        <v/>
      </c>
      <c r="DR65" s="269" t="str">
        <f ca="true">+IF(OFFSET('Hygiene Data'!$E$11,0,10*ROW('Hygiene Data'!E59))="","",OFFSET('Hygiene Data'!$E$11,0,10*ROW('Hygiene Data'!E59)))</f>
        <v/>
      </c>
      <c r="DS65" s="269" t="str">
        <f ca="true">+IF(OFFSET('Hygiene Data'!$E$12,0,10*ROW('Hygiene Data'!E59))="","",OFFSET('Hygiene Data'!$E$12,0,10*ROW('Hygiene Data'!E59)))</f>
        <v/>
      </c>
      <c r="DT65" s="269" t="str">
        <f ca="true">+IF(OFFSET('Hygiene Data'!$E$13,0,10*ROW('Hygiene Data'!E59))="","",OFFSET('Hygiene Data'!$E$13,0,10*ROW('Hygiene Data'!E59)))</f>
        <v/>
      </c>
      <c r="DU65" s="269" t="str">
        <f ca="true">+IF(OFFSET('Hygiene Data'!$F$11,0,10*ROW('Hygiene Data'!F59))="","",OFFSET('Hygiene Data'!$F$11,0,10*ROW('Hygiene Data'!F59)))</f>
        <v/>
      </c>
      <c r="DV65" s="269" t="str">
        <f ca="true">+IF(OFFSET('Hygiene Data'!$F$12,0,10*ROW('Hygiene Data'!F59))="","",OFFSET('Hygiene Data'!$F$12,0,10*ROW('Hygiene Data'!F59)))</f>
        <v/>
      </c>
      <c r="DW65" s="269" t="str">
        <f ca="true">+IF(OFFSET('Hygiene Data'!$F$13,0,10*ROW('Hygiene Data'!F59))="","",OFFSET('Hygiene Data'!$F$13,0,10*ROW('Hygiene Data'!F59)))</f>
        <v/>
      </c>
      <c r="DX65" s="269" t="str">
        <f ca="true">+IF(OFFSET('Hygiene Data'!$G$11,0,10*ROW('Hygiene Data'!G59))="","",OFFSET('Hygiene Data'!$G$11,0,10*ROW('Hygiene Data'!G59)))</f>
        <v/>
      </c>
      <c r="DY65" s="269" t="str">
        <f ca="true">+IF(OFFSET('Hygiene Data'!$G$12,0,10*ROW('Hygiene Data'!G59))="","",OFFSET('Hygiene Data'!$G$12,0,10*ROW('Hygiene Data'!G59)))</f>
        <v/>
      </c>
      <c r="DZ65" s="269" t="str">
        <f ca="true">+IF(OFFSET('Hygiene Data'!$G$13,0,10*ROW('Hygiene Data'!G59))="","",OFFSET('Hygiene Data'!$G$13,0,10*ROW('Hygiene Data'!G59)))</f>
        <v/>
      </c>
      <c r="EA65" s="269" t="str">
        <f ca="true">+IF(OFFSET('Hygiene Data'!$H$11,0,10*ROW('Hygiene Data'!H59))="","",OFFSET('Hygiene Data'!$H$11,0,10*ROW('Hygiene Data'!H59)))</f>
        <v/>
      </c>
      <c r="EB65" s="269" t="str">
        <f ca="true">+IF(OFFSET('Hygiene Data'!$H$12,0,10*ROW('Hygiene Data'!H59))="","",OFFSET('Hygiene Data'!$H$12,0,10*ROW('Hygiene Data'!H59)))</f>
        <v/>
      </c>
      <c r="EC65" s="269" t="str">
        <f ca="true">+IF(OFFSET('Hygiene Data'!$H$13,0,10*ROW('Hygiene Data'!H59))="","",OFFSET('Hygiene Data'!$H$13,0,10*ROW('Hygiene Data'!H59)))</f>
        <v/>
      </c>
      <c r="ED65" s="269" t="str">
        <f ca="true">+IF(OFFSET('Hygiene Data'!$I$11,0,10*ROW('Hygiene Data'!I59))="","",OFFSET('Hygiene Data'!$I$11,0,10*ROW('Hygiene Data'!I59)))</f>
        <v/>
      </c>
      <c r="EE65" s="269" t="str">
        <f ca="true">+IF(OFFSET('Hygiene Data'!$I$12,0,10*ROW('Hygiene Data'!I59))="","",OFFSET('Hygiene Data'!$I$12,0,10*ROW('Hygiene Data'!I59)))</f>
        <v/>
      </c>
      <c r="EF65" s="269"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25" t="str">
        <f t="shared" ca="true" si="0"/>
        <v/>
      </c>
      <c r="D66" s="82"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2"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2"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2"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2"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2"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2"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2"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2"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2"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2"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2"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2"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2"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2"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2"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2"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2"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3"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3"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3"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3"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3"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3"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3"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3"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3"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3"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3"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3"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3"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3"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3"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3"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3"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3"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3"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3"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3"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3"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3"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3"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3"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3"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3"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3"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3"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3"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4"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4"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4"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4"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4"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4"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4"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4"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4"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4"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4"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4"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4"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4"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4"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4"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4"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4"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9"/>
      <c r="BS66" s="269" t="str">
        <f ca="true">+IF(OFFSET('Water Data'!$D$27,0,10*ROW('Water Data'!D60))="","",OFFSET('Water Data'!$D$27,0,10*ROW('Water Data'!D60)))</f>
        <v/>
      </c>
      <c r="BT66" s="269" t="str">
        <f ca="true">+IF(OFFSET('Water Data'!$D$28,0,10*ROW('Water Data'!D60))="","",OFFSET('Water Data'!$D$28,0,10*ROW('Water Data'!D60)))</f>
        <v/>
      </c>
      <c r="BU66" s="269" t="str">
        <f ca="true">+IF(OFFSET('Water Data'!$D$29,0,10*ROW('Water Data'!D60))="","",OFFSET('Water Data'!$D$29,0,10*ROW('Water Data'!D60)))</f>
        <v/>
      </c>
      <c r="BV66" s="269" t="str">
        <f ca="true">+IF(OFFSET('Water Data'!$E$27,0,10*ROW('Water Data'!E60))="","",OFFSET('Water Data'!$E$27,0,10*ROW('Water Data'!E60)))</f>
        <v/>
      </c>
      <c r="BW66" s="269" t="str">
        <f ca="true">+IF(OFFSET('Water Data'!$E$28,0,10*ROW('Water Data'!E60))="","",OFFSET('Water Data'!$E$28,0,10*ROW('Water Data'!E60)))</f>
        <v/>
      </c>
      <c r="BX66" s="269" t="str">
        <f ca="true">+IF(OFFSET('Water Data'!$E$29,0,10*ROW('Water Data'!E60))="","",OFFSET('Water Data'!$E$29,0,10*ROW('Water Data'!E60)))</f>
        <v/>
      </c>
      <c r="BY66" s="269" t="str">
        <f ca="true">+IF(OFFSET('Water Data'!$F$27,0,10*ROW('Water Data'!F60))="","",OFFSET('Water Data'!$F$27,0,10*ROW('Water Data'!F60)))</f>
        <v/>
      </c>
      <c r="BZ66" s="269" t="str">
        <f ca="true">+IF(OFFSET('Water Data'!$F$28,0,10*ROW('Water Data'!F60))="","",OFFSET('Water Data'!$F$28,0,10*ROW('Water Data'!F60)))</f>
        <v/>
      </c>
      <c r="CA66" s="269" t="str">
        <f ca="true">+IF(OFFSET('Water Data'!$F$29,0,10*ROW('Water Data'!F60))="","",OFFSET('Water Data'!$F$29,0,10*ROW('Water Data'!F60)))</f>
        <v/>
      </c>
      <c r="CB66" s="269" t="str">
        <f ca="true">+IF(OFFSET('Water Data'!$G$27,0,10*ROW('Water Data'!G60))="","",OFFSET('Water Data'!$G$27,0,10*ROW('Water Data'!G60)))</f>
        <v/>
      </c>
      <c r="CC66" s="269" t="str">
        <f ca="true">+IF(OFFSET('Water Data'!$G$28,0,10*ROW('Water Data'!G60))="","",OFFSET('Water Data'!$G$28,0,10*ROW('Water Data'!G60)))</f>
        <v/>
      </c>
      <c r="CD66" s="269" t="str">
        <f ca="true">+IF(OFFSET('Water Data'!$G$29,0,10*ROW('Water Data'!G60))="","",OFFSET('Water Data'!$G$29,0,10*ROW('Water Data'!G60)))</f>
        <v/>
      </c>
      <c r="CE66" s="269" t="str">
        <f ca="true">+IF(OFFSET('Water Data'!$H$27,0,10*ROW('Water Data'!H60))="","",OFFSET('Water Data'!$H$27,0,10*ROW('Water Data'!H60)))</f>
        <v/>
      </c>
      <c r="CF66" s="269" t="str">
        <f ca="true">+IF(OFFSET('Water Data'!$H$28,0,10*ROW('Water Data'!H60))="","",OFFSET('Water Data'!$H$28,0,10*ROW('Water Data'!H60)))</f>
        <v/>
      </c>
      <c r="CG66" s="269" t="str">
        <f ca="true">+IF(OFFSET('Water Data'!$H$29,0,10*ROW('Water Data'!H60))="","",OFFSET('Water Data'!$H$29,0,10*ROW('Water Data'!H60)))</f>
        <v/>
      </c>
      <c r="CH66" s="269" t="str">
        <f ca="true">+IF(OFFSET('Water Data'!$I$27,0,10*ROW('Water Data'!I60))="","",OFFSET('Water Data'!$I$27,0,10*ROW('Water Data'!I60)))</f>
        <v/>
      </c>
      <c r="CI66" s="269" t="str">
        <f ca="true">+IF(OFFSET('Water Data'!$I$28,0,10*ROW('Water Data'!I60))="","",OFFSET('Water Data'!$I$28,0,10*ROW('Water Data'!I60)))</f>
        <v/>
      </c>
      <c r="CJ66" s="269" t="str">
        <f ca="true">+IF(OFFSET('Water Data'!$I$29,0,10*ROW('Water Data'!I60))="","",OFFSET('Water Data'!$I$29,0,10*ROW('Water Data'!I60)))</f>
        <v/>
      </c>
      <c r="CK66" s="269" t="str">
        <f ca="true">+IF(OFFSET('Sanitation Data'!$D$28,0,10*ROW('Sanitation Data'!D60))="","",OFFSET('Sanitation Data'!$D$28,0,10*ROW('Sanitation Data'!D60)))</f>
        <v/>
      </c>
      <c r="CL66" s="269" t="str">
        <f ca="true">+IF(OFFSET('Sanitation Data'!$D$29,0,10*ROW('Sanitation Data'!D60))="","",OFFSET('Sanitation Data'!$D$29,0,10*ROW('Sanitation Data'!D60)))</f>
        <v/>
      </c>
      <c r="CM66" s="269" t="str">
        <f ca="true">+IF(OFFSET('Sanitation Data'!$D$30,0,10*ROW('Sanitation Data'!D60))="","",OFFSET('Sanitation Data'!$D$30,0,10*ROW('Sanitation Data'!D60)))</f>
        <v/>
      </c>
      <c r="CN66" s="269" t="str">
        <f ca="true">+IF(OFFSET('Sanitation Data'!$D$31,0,10*ROW('Sanitation Data'!D60))="","",OFFSET('Sanitation Data'!$D$31,0,10*ROW('Sanitation Data'!D60)))</f>
        <v/>
      </c>
      <c r="CO66" s="269" t="str">
        <f ca="true">+IF(OFFSET('Sanitation Data'!$D$32,0,10*ROW('Sanitation Data'!D60))="","",OFFSET('Sanitation Data'!$D$32,0,10*ROW('Sanitation Data'!D60)))</f>
        <v/>
      </c>
      <c r="CP66" s="269" t="str">
        <f ca="true">+IF(OFFSET('Sanitation Data'!$E$28,0,10*ROW('Sanitation Data'!E60))="","",OFFSET('Sanitation Data'!$E$28,0,10*ROW('Sanitation Data'!E60)))</f>
        <v/>
      </c>
      <c r="CQ66" s="269" t="str">
        <f ca="true">+IF(OFFSET('Sanitation Data'!$E$29,0,10*ROW('Sanitation Data'!E60))="","",OFFSET('Sanitation Data'!$E$29,0,10*ROW('Sanitation Data'!E60)))</f>
        <v/>
      </c>
      <c r="CR66" s="269" t="str">
        <f ca="true">+IF(OFFSET('Sanitation Data'!$E$30,0,10*ROW('Sanitation Data'!E60))="","",OFFSET('Sanitation Data'!$E$30,0,10*ROW('Sanitation Data'!E60)))</f>
        <v/>
      </c>
      <c r="CS66" s="269" t="str">
        <f ca="true">+IF(OFFSET('Sanitation Data'!$E$31,0,10*ROW('Sanitation Data'!E60))="","",OFFSET('Sanitation Data'!$E$31,0,10*ROW('Sanitation Data'!E60)))</f>
        <v/>
      </c>
      <c r="CT66" s="269" t="str">
        <f ca="true">+IF(OFFSET('Sanitation Data'!$E$32,0,10*ROW('Sanitation Data'!E60))="","",OFFSET('Sanitation Data'!$E$32,0,10*ROW('Sanitation Data'!E60)))</f>
        <v/>
      </c>
      <c r="CU66" s="269" t="str">
        <f ca="true">+IF(OFFSET('Sanitation Data'!$F$28,0,10*ROW('Sanitation Data'!F60))="","",OFFSET('Sanitation Data'!$F$28,0,10*ROW('Sanitation Data'!F60)))</f>
        <v/>
      </c>
      <c r="CV66" s="269" t="str">
        <f ca="true">+IF(OFFSET('Sanitation Data'!$F$29,0,10*ROW('Sanitation Data'!F60))="","",OFFSET('Sanitation Data'!$F$29,0,10*ROW('Sanitation Data'!F60)))</f>
        <v/>
      </c>
      <c r="CW66" s="269" t="str">
        <f ca="true">+IF(OFFSET('Sanitation Data'!$F$30,0,10*ROW('Sanitation Data'!F60))="","",OFFSET('Sanitation Data'!$F$30,0,10*ROW('Sanitation Data'!F60)))</f>
        <v/>
      </c>
      <c r="CX66" s="269" t="str">
        <f ca="true">+IF(OFFSET('Sanitation Data'!$F$31,0,10*ROW('Sanitation Data'!F60))="","",OFFSET('Sanitation Data'!$F$31,0,10*ROW('Sanitation Data'!F60)))</f>
        <v/>
      </c>
      <c r="CY66" s="269" t="str">
        <f ca="true">+IF(OFFSET('Sanitation Data'!$F$32,0,10*ROW('Sanitation Data'!F60))="","",OFFSET('Sanitation Data'!$F$32,0,10*ROW('Sanitation Data'!F60)))</f>
        <v/>
      </c>
      <c r="CZ66" s="269" t="str">
        <f ca="true">+IF(OFFSET('Sanitation Data'!$G$28,0,10*ROW('Sanitation Data'!G60))="","",OFFSET('Sanitation Data'!$G$28,0,10*ROW('Sanitation Data'!G60)))</f>
        <v/>
      </c>
      <c r="DA66" s="269" t="str">
        <f ca="true">+IF(OFFSET('Sanitation Data'!$G$29,0,10*ROW('Sanitation Data'!G60))="","",OFFSET('Sanitation Data'!$G$29,0,10*ROW('Sanitation Data'!G60)))</f>
        <v/>
      </c>
      <c r="DB66" s="269" t="str">
        <f ca="true">+IF(OFFSET('Sanitation Data'!$G$30,0,10*ROW('Sanitation Data'!G60))="","",OFFSET('Sanitation Data'!$G$30,0,10*ROW('Sanitation Data'!G60)))</f>
        <v/>
      </c>
      <c r="DC66" s="269" t="str">
        <f ca="true">+IF(OFFSET('Sanitation Data'!$G$31,0,10*ROW('Sanitation Data'!G60))="","",OFFSET('Sanitation Data'!$G$31,0,10*ROW('Sanitation Data'!G60)))</f>
        <v/>
      </c>
      <c r="DD66" s="269" t="str">
        <f ca="true">+IF(OFFSET('Sanitation Data'!$G$32,0,10*ROW('Sanitation Data'!G60))="","",OFFSET('Sanitation Data'!$G$32,0,10*ROW('Sanitation Data'!G60)))</f>
        <v/>
      </c>
      <c r="DE66" s="269" t="str">
        <f ca="true">+IF(OFFSET('Sanitation Data'!$H$28,0,10*ROW('Sanitation Data'!H60))="","",OFFSET('Sanitation Data'!$H$28,0,10*ROW('Sanitation Data'!H60)))</f>
        <v/>
      </c>
      <c r="DF66" s="269" t="str">
        <f ca="true">+IF(OFFSET('Sanitation Data'!$H$29,0,10*ROW('Sanitation Data'!H60))="","",OFFSET('Sanitation Data'!$H$29,0,10*ROW('Sanitation Data'!H60)))</f>
        <v/>
      </c>
      <c r="DG66" s="269" t="str">
        <f ca="true">+IF(OFFSET('Sanitation Data'!$H$30,0,10*ROW('Sanitation Data'!H60))="","",OFFSET('Sanitation Data'!$H$30,0,10*ROW('Sanitation Data'!H60)))</f>
        <v/>
      </c>
      <c r="DH66" s="269" t="str">
        <f ca="true">+IF(OFFSET('Sanitation Data'!$H$31,0,10*ROW('Sanitation Data'!H60))="","",OFFSET('Sanitation Data'!$H$31,0,10*ROW('Sanitation Data'!H60)))</f>
        <v/>
      </c>
      <c r="DI66" s="269" t="str">
        <f ca="true">+IF(OFFSET('Sanitation Data'!$H$32,0,10*ROW('Sanitation Data'!H60))="","",OFFSET('Sanitation Data'!$H$32,0,10*ROW('Sanitation Data'!H60)))</f>
        <v/>
      </c>
      <c r="DJ66" s="269" t="str">
        <f ca="true">+IF(OFFSET('Sanitation Data'!$I$28,0,10*ROW('Sanitation Data'!I60))="","",OFFSET('Sanitation Data'!$I$28,0,10*ROW('Sanitation Data'!I60)))</f>
        <v/>
      </c>
      <c r="DK66" s="269" t="str">
        <f ca="true">+IF(OFFSET('Sanitation Data'!$I$29,0,10*ROW('Sanitation Data'!I60))="","",OFFSET('Sanitation Data'!$I$29,0,10*ROW('Sanitation Data'!I60)))</f>
        <v/>
      </c>
      <c r="DL66" s="269" t="str">
        <f ca="true">+IF(OFFSET('Sanitation Data'!$I$30,0,10*ROW('Sanitation Data'!I60))="","",OFFSET('Sanitation Data'!$I$30,0,10*ROW('Sanitation Data'!I60)))</f>
        <v/>
      </c>
      <c r="DM66" s="269" t="str">
        <f ca="true">+IF(OFFSET('Sanitation Data'!$I$31,0,10*ROW('Sanitation Data'!I60))="","",OFFSET('Sanitation Data'!$I$31,0,10*ROW('Sanitation Data'!I60)))</f>
        <v/>
      </c>
      <c r="DN66" s="269" t="str">
        <f ca="true">+IF(OFFSET('Sanitation Data'!$I$32,0,10*ROW('Sanitation Data'!I60))="","",OFFSET('Sanitation Data'!$I$32,0,10*ROW('Sanitation Data'!I60)))</f>
        <v/>
      </c>
      <c r="DO66" s="269" t="str">
        <f ca="true">+IF(OFFSET('Hygiene Data'!$D$11,0,10*ROW('Hygiene Data'!D60))="","",OFFSET('Hygiene Data'!$D$11,0,10*ROW('Hygiene Data'!D60)))</f>
        <v/>
      </c>
      <c r="DP66" s="269" t="str">
        <f ca="true">+IF(OFFSET('Hygiene Data'!$D$12,0,10*ROW('Hygiene Data'!D60))="","",OFFSET('Hygiene Data'!$D$12,0,10*ROW('Hygiene Data'!D60)))</f>
        <v/>
      </c>
      <c r="DQ66" s="269" t="str">
        <f ca="true">+IF(OFFSET('Hygiene Data'!$D$13,0,10*ROW('Hygiene Data'!D60))="","",OFFSET('Hygiene Data'!$D$13,0,10*ROW('Hygiene Data'!D60)))</f>
        <v/>
      </c>
      <c r="DR66" s="269" t="str">
        <f ca="true">+IF(OFFSET('Hygiene Data'!$E$11,0,10*ROW('Hygiene Data'!E60))="","",OFFSET('Hygiene Data'!$E$11,0,10*ROW('Hygiene Data'!E60)))</f>
        <v/>
      </c>
      <c r="DS66" s="269" t="str">
        <f ca="true">+IF(OFFSET('Hygiene Data'!$E$12,0,10*ROW('Hygiene Data'!E60))="","",OFFSET('Hygiene Data'!$E$12,0,10*ROW('Hygiene Data'!E60)))</f>
        <v/>
      </c>
      <c r="DT66" s="269" t="str">
        <f ca="true">+IF(OFFSET('Hygiene Data'!$E$13,0,10*ROW('Hygiene Data'!E60))="","",OFFSET('Hygiene Data'!$E$13,0,10*ROW('Hygiene Data'!E60)))</f>
        <v/>
      </c>
      <c r="DU66" s="269" t="str">
        <f ca="true">+IF(OFFSET('Hygiene Data'!$F$11,0,10*ROW('Hygiene Data'!F60))="","",OFFSET('Hygiene Data'!$F$11,0,10*ROW('Hygiene Data'!F60)))</f>
        <v/>
      </c>
      <c r="DV66" s="269" t="str">
        <f ca="true">+IF(OFFSET('Hygiene Data'!$F$12,0,10*ROW('Hygiene Data'!F60))="","",OFFSET('Hygiene Data'!$F$12,0,10*ROW('Hygiene Data'!F60)))</f>
        <v/>
      </c>
      <c r="DW66" s="269" t="str">
        <f ca="true">+IF(OFFSET('Hygiene Data'!$F$13,0,10*ROW('Hygiene Data'!F60))="","",OFFSET('Hygiene Data'!$F$13,0,10*ROW('Hygiene Data'!F60)))</f>
        <v/>
      </c>
      <c r="DX66" s="269" t="str">
        <f ca="true">+IF(OFFSET('Hygiene Data'!$G$11,0,10*ROW('Hygiene Data'!G60))="","",OFFSET('Hygiene Data'!$G$11,0,10*ROW('Hygiene Data'!G60)))</f>
        <v/>
      </c>
      <c r="DY66" s="269" t="str">
        <f ca="true">+IF(OFFSET('Hygiene Data'!$G$12,0,10*ROW('Hygiene Data'!G60))="","",OFFSET('Hygiene Data'!$G$12,0,10*ROW('Hygiene Data'!G60)))</f>
        <v/>
      </c>
      <c r="DZ66" s="269" t="str">
        <f ca="true">+IF(OFFSET('Hygiene Data'!$G$13,0,10*ROW('Hygiene Data'!G60))="","",OFFSET('Hygiene Data'!$G$13,0,10*ROW('Hygiene Data'!G60)))</f>
        <v/>
      </c>
      <c r="EA66" s="269" t="str">
        <f ca="true">+IF(OFFSET('Hygiene Data'!$H$11,0,10*ROW('Hygiene Data'!H60))="","",OFFSET('Hygiene Data'!$H$11,0,10*ROW('Hygiene Data'!H60)))</f>
        <v/>
      </c>
      <c r="EB66" s="269" t="str">
        <f ca="true">+IF(OFFSET('Hygiene Data'!$H$12,0,10*ROW('Hygiene Data'!H60))="","",OFFSET('Hygiene Data'!$H$12,0,10*ROW('Hygiene Data'!H60)))</f>
        <v/>
      </c>
      <c r="EC66" s="269" t="str">
        <f ca="true">+IF(OFFSET('Hygiene Data'!$H$13,0,10*ROW('Hygiene Data'!H60))="","",OFFSET('Hygiene Data'!$H$13,0,10*ROW('Hygiene Data'!H60)))</f>
        <v/>
      </c>
      <c r="ED66" s="269" t="str">
        <f ca="true">+IF(OFFSET('Hygiene Data'!$I$11,0,10*ROW('Hygiene Data'!I60))="","",OFFSET('Hygiene Data'!$I$11,0,10*ROW('Hygiene Data'!I60)))</f>
        <v/>
      </c>
      <c r="EE66" s="269" t="str">
        <f ca="true">+IF(OFFSET('Hygiene Data'!$I$12,0,10*ROW('Hygiene Data'!I60))="","",OFFSET('Hygiene Data'!$I$12,0,10*ROW('Hygiene Data'!I60)))</f>
        <v/>
      </c>
      <c r="EF66" s="269"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25" t="str">
        <f t="shared" ca="true" si="0"/>
        <v/>
      </c>
      <c r="D67" s="82"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2"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2"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2"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2"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2"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2"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2"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2"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2"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2"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2"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2"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2"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2"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2"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2"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2"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3"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3"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3"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3"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3"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3"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3"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3"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3"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3"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3"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3"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3"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3"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3"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3"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3"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3"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3"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3"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3"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3"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3"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3"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3"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3"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3"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3"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3"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3"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4"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4"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4"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4"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4"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4"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4"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4"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4"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4"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4"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4"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4"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4"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4"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4"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4"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4"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9"/>
      <c r="BS67" s="269" t="str">
        <f ca="true">+IF(OFFSET('Water Data'!$D$27,0,10*ROW('Water Data'!D61))="","",OFFSET('Water Data'!$D$27,0,10*ROW('Water Data'!D61)))</f>
        <v/>
      </c>
      <c r="BT67" s="269" t="str">
        <f ca="true">+IF(OFFSET('Water Data'!$D$28,0,10*ROW('Water Data'!D61))="","",OFFSET('Water Data'!$D$28,0,10*ROW('Water Data'!D61)))</f>
        <v/>
      </c>
      <c r="BU67" s="269" t="str">
        <f ca="true">+IF(OFFSET('Water Data'!$D$29,0,10*ROW('Water Data'!D61))="","",OFFSET('Water Data'!$D$29,0,10*ROW('Water Data'!D61)))</f>
        <v/>
      </c>
      <c r="BV67" s="269" t="str">
        <f ca="true">+IF(OFFSET('Water Data'!$E$27,0,10*ROW('Water Data'!E61))="","",OFFSET('Water Data'!$E$27,0,10*ROW('Water Data'!E61)))</f>
        <v/>
      </c>
      <c r="BW67" s="269" t="str">
        <f ca="true">+IF(OFFSET('Water Data'!$E$28,0,10*ROW('Water Data'!E61))="","",OFFSET('Water Data'!$E$28,0,10*ROW('Water Data'!E61)))</f>
        <v/>
      </c>
      <c r="BX67" s="269" t="str">
        <f ca="true">+IF(OFFSET('Water Data'!$E$29,0,10*ROW('Water Data'!E61))="","",OFFSET('Water Data'!$E$29,0,10*ROW('Water Data'!E61)))</f>
        <v/>
      </c>
      <c r="BY67" s="269" t="str">
        <f ca="true">+IF(OFFSET('Water Data'!$F$27,0,10*ROW('Water Data'!F61))="","",OFFSET('Water Data'!$F$27,0,10*ROW('Water Data'!F61)))</f>
        <v/>
      </c>
      <c r="BZ67" s="269" t="str">
        <f ca="true">+IF(OFFSET('Water Data'!$F$28,0,10*ROW('Water Data'!F61))="","",OFFSET('Water Data'!$F$28,0,10*ROW('Water Data'!F61)))</f>
        <v/>
      </c>
      <c r="CA67" s="269" t="str">
        <f ca="true">+IF(OFFSET('Water Data'!$F$29,0,10*ROW('Water Data'!F61))="","",OFFSET('Water Data'!$F$29,0,10*ROW('Water Data'!F61)))</f>
        <v/>
      </c>
      <c r="CB67" s="269" t="str">
        <f ca="true">+IF(OFFSET('Water Data'!$G$27,0,10*ROW('Water Data'!G61))="","",OFFSET('Water Data'!$G$27,0,10*ROW('Water Data'!G61)))</f>
        <v/>
      </c>
      <c r="CC67" s="269" t="str">
        <f ca="true">+IF(OFFSET('Water Data'!$G$28,0,10*ROW('Water Data'!G61))="","",OFFSET('Water Data'!$G$28,0,10*ROW('Water Data'!G61)))</f>
        <v/>
      </c>
      <c r="CD67" s="269" t="str">
        <f ca="true">+IF(OFFSET('Water Data'!$G$29,0,10*ROW('Water Data'!G61))="","",OFFSET('Water Data'!$G$29,0,10*ROW('Water Data'!G61)))</f>
        <v/>
      </c>
      <c r="CE67" s="269" t="str">
        <f ca="true">+IF(OFFSET('Water Data'!$H$27,0,10*ROW('Water Data'!H61))="","",OFFSET('Water Data'!$H$27,0,10*ROW('Water Data'!H61)))</f>
        <v/>
      </c>
      <c r="CF67" s="269" t="str">
        <f ca="true">+IF(OFFSET('Water Data'!$H$28,0,10*ROW('Water Data'!H61))="","",OFFSET('Water Data'!$H$28,0,10*ROW('Water Data'!H61)))</f>
        <v/>
      </c>
      <c r="CG67" s="269" t="str">
        <f ca="true">+IF(OFFSET('Water Data'!$H$29,0,10*ROW('Water Data'!H61))="","",OFFSET('Water Data'!$H$29,0,10*ROW('Water Data'!H61)))</f>
        <v/>
      </c>
      <c r="CH67" s="269" t="str">
        <f ca="true">+IF(OFFSET('Water Data'!$I$27,0,10*ROW('Water Data'!I61))="","",OFFSET('Water Data'!$I$27,0,10*ROW('Water Data'!I61)))</f>
        <v/>
      </c>
      <c r="CI67" s="269" t="str">
        <f ca="true">+IF(OFFSET('Water Data'!$I$28,0,10*ROW('Water Data'!I61))="","",OFFSET('Water Data'!$I$28,0,10*ROW('Water Data'!I61)))</f>
        <v/>
      </c>
      <c r="CJ67" s="269" t="str">
        <f ca="true">+IF(OFFSET('Water Data'!$I$29,0,10*ROW('Water Data'!I61))="","",OFFSET('Water Data'!$I$29,0,10*ROW('Water Data'!I61)))</f>
        <v/>
      </c>
      <c r="CK67" s="269" t="str">
        <f ca="true">+IF(OFFSET('Sanitation Data'!$D$28,0,10*ROW('Sanitation Data'!D61))="","",OFFSET('Sanitation Data'!$D$28,0,10*ROW('Sanitation Data'!D61)))</f>
        <v/>
      </c>
      <c r="CL67" s="269" t="str">
        <f ca="true">+IF(OFFSET('Sanitation Data'!$D$29,0,10*ROW('Sanitation Data'!D61))="","",OFFSET('Sanitation Data'!$D$29,0,10*ROW('Sanitation Data'!D61)))</f>
        <v/>
      </c>
      <c r="CM67" s="269" t="str">
        <f ca="true">+IF(OFFSET('Sanitation Data'!$D$30,0,10*ROW('Sanitation Data'!D61))="","",OFFSET('Sanitation Data'!$D$30,0,10*ROW('Sanitation Data'!D61)))</f>
        <v/>
      </c>
      <c r="CN67" s="269" t="str">
        <f ca="true">+IF(OFFSET('Sanitation Data'!$D$31,0,10*ROW('Sanitation Data'!D61))="","",OFFSET('Sanitation Data'!$D$31,0,10*ROW('Sanitation Data'!D61)))</f>
        <v/>
      </c>
      <c r="CO67" s="269" t="str">
        <f ca="true">+IF(OFFSET('Sanitation Data'!$D$32,0,10*ROW('Sanitation Data'!D61))="","",OFFSET('Sanitation Data'!$D$32,0,10*ROW('Sanitation Data'!D61)))</f>
        <v/>
      </c>
      <c r="CP67" s="269" t="str">
        <f ca="true">+IF(OFFSET('Sanitation Data'!$E$28,0,10*ROW('Sanitation Data'!E61))="","",OFFSET('Sanitation Data'!$E$28,0,10*ROW('Sanitation Data'!E61)))</f>
        <v/>
      </c>
      <c r="CQ67" s="269" t="str">
        <f ca="true">+IF(OFFSET('Sanitation Data'!$E$29,0,10*ROW('Sanitation Data'!E61))="","",OFFSET('Sanitation Data'!$E$29,0,10*ROW('Sanitation Data'!E61)))</f>
        <v/>
      </c>
      <c r="CR67" s="269" t="str">
        <f ca="true">+IF(OFFSET('Sanitation Data'!$E$30,0,10*ROW('Sanitation Data'!E61))="","",OFFSET('Sanitation Data'!$E$30,0,10*ROW('Sanitation Data'!E61)))</f>
        <v/>
      </c>
      <c r="CS67" s="269" t="str">
        <f ca="true">+IF(OFFSET('Sanitation Data'!$E$31,0,10*ROW('Sanitation Data'!E61))="","",OFFSET('Sanitation Data'!$E$31,0,10*ROW('Sanitation Data'!E61)))</f>
        <v/>
      </c>
      <c r="CT67" s="269" t="str">
        <f ca="true">+IF(OFFSET('Sanitation Data'!$E$32,0,10*ROW('Sanitation Data'!E61))="","",OFFSET('Sanitation Data'!$E$32,0,10*ROW('Sanitation Data'!E61)))</f>
        <v/>
      </c>
      <c r="CU67" s="269" t="str">
        <f ca="true">+IF(OFFSET('Sanitation Data'!$F$28,0,10*ROW('Sanitation Data'!F61))="","",OFFSET('Sanitation Data'!$F$28,0,10*ROW('Sanitation Data'!F61)))</f>
        <v/>
      </c>
      <c r="CV67" s="269" t="str">
        <f ca="true">+IF(OFFSET('Sanitation Data'!$F$29,0,10*ROW('Sanitation Data'!F61))="","",OFFSET('Sanitation Data'!$F$29,0,10*ROW('Sanitation Data'!F61)))</f>
        <v/>
      </c>
      <c r="CW67" s="269" t="str">
        <f ca="true">+IF(OFFSET('Sanitation Data'!$F$30,0,10*ROW('Sanitation Data'!F61))="","",OFFSET('Sanitation Data'!$F$30,0,10*ROW('Sanitation Data'!F61)))</f>
        <v/>
      </c>
      <c r="CX67" s="269" t="str">
        <f ca="true">+IF(OFFSET('Sanitation Data'!$F$31,0,10*ROW('Sanitation Data'!F61))="","",OFFSET('Sanitation Data'!$F$31,0,10*ROW('Sanitation Data'!F61)))</f>
        <v/>
      </c>
      <c r="CY67" s="269" t="str">
        <f ca="true">+IF(OFFSET('Sanitation Data'!$F$32,0,10*ROW('Sanitation Data'!F61))="","",OFFSET('Sanitation Data'!$F$32,0,10*ROW('Sanitation Data'!F61)))</f>
        <v/>
      </c>
      <c r="CZ67" s="269" t="str">
        <f ca="true">+IF(OFFSET('Sanitation Data'!$G$28,0,10*ROW('Sanitation Data'!G61))="","",OFFSET('Sanitation Data'!$G$28,0,10*ROW('Sanitation Data'!G61)))</f>
        <v/>
      </c>
      <c r="DA67" s="269" t="str">
        <f ca="true">+IF(OFFSET('Sanitation Data'!$G$29,0,10*ROW('Sanitation Data'!G61))="","",OFFSET('Sanitation Data'!$G$29,0,10*ROW('Sanitation Data'!G61)))</f>
        <v/>
      </c>
      <c r="DB67" s="269" t="str">
        <f ca="true">+IF(OFFSET('Sanitation Data'!$G$30,0,10*ROW('Sanitation Data'!G61))="","",OFFSET('Sanitation Data'!$G$30,0,10*ROW('Sanitation Data'!G61)))</f>
        <v/>
      </c>
      <c r="DC67" s="269" t="str">
        <f ca="true">+IF(OFFSET('Sanitation Data'!$G$31,0,10*ROW('Sanitation Data'!G61))="","",OFFSET('Sanitation Data'!$G$31,0,10*ROW('Sanitation Data'!G61)))</f>
        <v/>
      </c>
      <c r="DD67" s="269" t="str">
        <f ca="true">+IF(OFFSET('Sanitation Data'!$G$32,0,10*ROW('Sanitation Data'!G61))="","",OFFSET('Sanitation Data'!$G$32,0,10*ROW('Sanitation Data'!G61)))</f>
        <v/>
      </c>
      <c r="DE67" s="269" t="str">
        <f ca="true">+IF(OFFSET('Sanitation Data'!$H$28,0,10*ROW('Sanitation Data'!H61))="","",OFFSET('Sanitation Data'!$H$28,0,10*ROW('Sanitation Data'!H61)))</f>
        <v/>
      </c>
      <c r="DF67" s="269" t="str">
        <f ca="true">+IF(OFFSET('Sanitation Data'!$H$29,0,10*ROW('Sanitation Data'!H61))="","",OFFSET('Sanitation Data'!$H$29,0,10*ROW('Sanitation Data'!H61)))</f>
        <v/>
      </c>
      <c r="DG67" s="269" t="str">
        <f ca="true">+IF(OFFSET('Sanitation Data'!$H$30,0,10*ROW('Sanitation Data'!H61))="","",OFFSET('Sanitation Data'!$H$30,0,10*ROW('Sanitation Data'!H61)))</f>
        <v/>
      </c>
      <c r="DH67" s="269" t="str">
        <f ca="true">+IF(OFFSET('Sanitation Data'!$H$31,0,10*ROW('Sanitation Data'!H61))="","",OFFSET('Sanitation Data'!$H$31,0,10*ROW('Sanitation Data'!H61)))</f>
        <v/>
      </c>
      <c r="DI67" s="269" t="str">
        <f ca="true">+IF(OFFSET('Sanitation Data'!$H$32,0,10*ROW('Sanitation Data'!H61))="","",OFFSET('Sanitation Data'!$H$32,0,10*ROW('Sanitation Data'!H61)))</f>
        <v/>
      </c>
      <c r="DJ67" s="269" t="str">
        <f ca="true">+IF(OFFSET('Sanitation Data'!$I$28,0,10*ROW('Sanitation Data'!I61))="","",OFFSET('Sanitation Data'!$I$28,0,10*ROW('Sanitation Data'!I61)))</f>
        <v/>
      </c>
      <c r="DK67" s="269" t="str">
        <f ca="true">+IF(OFFSET('Sanitation Data'!$I$29,0,10*ROW('Sanitation Data'!I61))="","",OFFSET('Sanitation Data'!$I$29,0,10*ROW('Sanitation Data'!I61)))</f>
        <v/>
      </c>
      <c r="DL67" s="269" t="str">
        <f ca="true">+IF(OFFSET('Sanitation Data'!$I$30,0,10*ROW('Sanitation Data'!I61))="","",OFFSET('Sanitation Data'!$I$30,0,10*ROW('Sanitation Data'!I61)))</f>
        <v/>
      </c>
      <c r="DM67" s="269" t="str">
        <f ca="true">+IF(OFFSET('Sanitation Data'!$I$31,0,10*ROW('Sanitation Data'!I61))="","",OFFSET('Sanitation Data'!$I$31,0,10*ROW('Sanitation Data'!I61)))</f>
        <v/>
      </c>
      <c r="DN67" s="269" t="str">
        <f ca="true">+IF(OFFSET('Sanitation Data'!$I$32,0,10*ROW('Sanitation Data'!I61))="","",OFFSET('Sanitation Data'!$I$32,0,10*ROW('Sanitation Data'!I61)))</f>
        <v/>
      </c>
      <c r="DO67" s="269" t="str">
        <f ca="true">+IF(OFFSET('Hygiene Data'!$D$11,0,10*ROW('Hygiene Data'!D61))="","",OFFSET('Hygiene Data'!$D$11,0,10*ROW('Hygiene Data'!D61)))</f>
        <v/>
      </c>
      <c r="DP67" s="269" t="str">
        <f ca="true">+IF(OFFSET('Hygiene Data'!$D$12,0,10*ROW('Hygiene Data'!D61))="","",OFFSET('Hygiene Data'!$D$12,0,10*ROW('Hygiene Data'!D61)))</f>
        <v/>
      </c>
      <c r="DQ67" s="269" t="str">
        <f ca="true">+IF(OFFSET('Hygiene Data'!$D$13,0,10*ROW('Hygiene Data'!D61))="","",OFFSET('Hygiene Data'!$D$13,0,10*ROW('Hygiene Data'!D61)))</f>
        <v/>
      </c>
      <c r="DR67" s="269" t="str">
        <f ca="true">+IF(OFFSET('Hygiene Data'!$E$11,0,10*ROW('Hygiene Data'!E61))="","",OFFSET('Hygiene Data'!$E$11,0,10*ROW('Hygiene Data'!E61)))</f>
        <v/>
      </c>
      <c r="DS67" s="269" t="str">
        <f ca="true">+IF(OFFSET('Hygiene Data'!$E$12,0,10*ROW('Hygiene Data'!E61))="","",OFFSET('Hygiene Data'!$E$12,0,10*ROW('Hygiene Data'!E61)))</f>
        <v/>
      </c>
      <c r="DT67" s="269" t="str">
        <f ca="true">+IF(OFFSET('Hygiene Data'!$E$13,0,10*ROW('Hygiene Data'!E61))="","",OFFSET('Hygiene Data'!$E$13,0,10*ROW('Hygiene Data'!E61)))</f>
        <v/>
      </c>
      <c r="DU67" s="269" t="str">
        <f ca="true">+IF(OFFSET('Hygiene Data'!$F$11,0,10*ROW('Hygiene Data'!F61))="","",OFFSET('Hygiene Data'!$F$11,0,10*ROW('Hygiene Data'!F61)))</f>
        <v/>
      </c>
      <c r="DV67" s="269" t="str">
        <f ca="true">+IF(OFFSET('Hygiene Data'!$F$12,0,10*ROW('Hygiene Data'!F61))="","",OFFSET('Hygiene Data'!$F$12,0,10*ROW('Hygiene Data'!F61)))</f>
        <v/>
      </c>
      <c r="DW67" s="269" t="str">
        <f ca="true">+IF(OFFSET('Hygiene Data'!$F$13,0,10*ROW('Hygiene Data'!F61))="","",OFFSET('Hygiene Data'!$F$13,0,10*ROW('Hygiene Data'!F61)))</f>
        <v/>
      </c>
      <c r="DX67" s="269" t="str">
        <f ca="true">+IF(OFFSET('Hygiene Data'!$G$11,0,10*ROW('Hygiene Data'!G61))="","",OFFSET('Hygiene Data'!$G$11,0,10*ROW('Hygiene Data'!G61)))</f>
        <v/>
      </c>
      <c r="DY67" s="269" t="str">
        <f ca="true">+IF(OFFSET('Hygiene Data'!$G$12,0,10*ROW('Hygiene Data'!G61))="","",OFFSET('Hygiene Data'!$G$12,0,10*ROW('Hygiene Data'!G61)))</f>
        <v/>
      </c>
      <c r="DZ67" s="269" t="str">
        <f ca="true">+IF(OFFSET('Hygiene Data'!$G$13,0,10*ROW('Hygiene Data'!G61))="","",OFFSET('Hygiene Data'!$G$13,0,10*ROW('Hygiene Data'!G61)))</f>
        <v/>
      </c>
      <c r="EA67" s="269" t="str">
        <f ca="true">+IF(OFFSET('Hygiene Data'!$H$11,0,10*ROW('Hygiene Data'!H61))="","",OFFSET('Hygiene Data'!$H$11,0,10*ROW('Hygiene Data'!H61)))</f>
        <v/>
      </c>
      <c r="EB67" s="269" t="str">
        <f ca="true">+IF(OFFSET('Hygiene Data'!$H$12,0,10*ROW('Hygiene Data'!H61))="","",OFFSET('Hygiene Data'!$H$12,0,10*ROW('Hygiene Data'!H61)))</f>
        <v/>
      </c>
      <c r="EC67" s="269" t="str">
        <f ca="true">+IF(OFFSET('Hygiene Data'!$H$13,0,10*ROW('Hygiene Data'!H61))="","",OFFSET('Hygiene Data'!$H$13,0,10*ROW('Hygiene Data'!H61)))</f>
        <v/>
      </c>
      <c r="ED67" s="269" t="str">
        <f ca="true">+IF(OFFSET('Hygiene Data'!$I$11,0,10*ROW('Hygiene Data'!I61))="","",OFFSET('Hygiene Data'!$I$11,0,10*ROW('Hygiene Data'!I61)))</f>
        <v/>
      </c>
      <c r="EE67" s="269" t="str">
        <f ca="true">+IF(OFFSET('Hygiene Data'!$I$12,0,10*ROW('Hygiene Data'!I61))="","",OFFSET('Hygiene Data'!$I$12,0,10*ROW('Hygiene Data'!I61)))</f>
        <v/>
      </c>
      <c r="EF67" s="269"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25" t="str">
        <f t="shared" ca="true" si="0"/>
        <v/>
      </c>
      <c r="D68" s="82"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2"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2"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2"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2"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2"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2"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2"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2"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2"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2"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2"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2"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2"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2"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2"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2"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2"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3"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3"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3"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3"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3"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3"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3"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3"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3"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3"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3"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3"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3"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3"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3"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3"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3"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3"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3"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3"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3"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3"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3"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3"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3"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3"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3"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3"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3"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3"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4"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4"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4"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4"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4"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4"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4"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4"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4"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4"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4"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4"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4"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4"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4"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4"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4"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4"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9"/>
      <c r="BS68" s="269" t="str">
        <f ca="true">+IF(OFFSET('Water Data'!$D$27,0,10*ROW('Water Data'!D62))="","",OFFSET('Water Data'!$D$27,0,10*ROW('Water Data'!D62)))</f>
        <v/>
      </c>
      <c r="BT68" s="269" t="str">
        <f ca="true">+IF(OFFSET('Water Data'!$D$28,0,10*ROW('Water Data'!D62))="","",OFFSET('Water Data'!$D$28,0,10*ROW('Water Data'!D62)))</f>
        <v/>
      </c>
      <c r="BU68" s="269" t="str">
        <f ca="true">+IF(OFFSET('Water Data'!$D$29,0,10*ROW('Water Data'!D62))="","",OFFSET('Water Data'!$D$29,0,10*ROW('Water Data'!D62)))</f>
        <v/>
      </c>
      <c r="BV68" s="269" t="str">
        <f ca="true">+IF(OFFSET('Water Data'!$E$27,0,10*ROW('Water Data'!E62))="","",OFFSET('Water Data'!$E$27,0,10*ROW('Water Data'!E62)))</f>
        <v/>
      </c>
      <c r="BW68" s="269" t="str">
        <f ca="true">+IF(OFFSET('Water Data'!$E$28,0,10*ROW('Water Data'!E62))="","",OFFSET('Water Data'!$E$28,0,10*ROW('Water Data'!E62)))</f>
        <v/>
      </c>
      <c r="BX68" s="269" t="str">
        <f ca="true">+IF(OFFSET('Water Data'!$E$29,0,10*ROW('Water Data'!E62))="","",OFFSET('Water Data'!$E$29,0,10*ROW('Water Data'!E62)))</f>
        <v/>
      </c>
      <c r="BY68" s="269" t="str">
        <f ca="true">+IF(OFFSET('Water Data'!$F$27,0,10*ROW('Water Data'!F62))="","",OFFSET('Water Data'!$F$27,0,10*ROW('Water Data'!F62)))</f>
        <v/>
      </c>
      <c r="BZ68" s="269" t="str">
        <f ca="true">+IF(OFFSET('Water Data'!$F$28,0,10*ROW('Water Data'!F62))="","",OFFSET('Water Data'!$F$28,0,10*ROW('Water Data'!F62)))</f>
        <v/>
      </c>
      <c r="CA68" s="269" t="str">
        <f ca="true">+IF(OFFSET('Water Data'!$F$29,0,10*ROW('Water Data'!F62))="","",OFFSET('Water Data'!$F$29,0,10*ROW('Water Data'!F62)))</f>
        <v/>
      </c>
      <c r="CB68" s="269" t="str">
        <f ca="true">+IF(OFFSET('Water Data'!$G$27,0,10*ROW('Water Data'!G62))="","",OFFSET('Water Data'!$G$27,0,10*ROW('Water Data'!G62)))</f>
        <v/>
      </c>
      <c r="CC68" s="269" t="str">
        <f ca="true">+IF(OFFSET('Water Data'!$G$28,0,10*ROW('Water Data'!G62))="","",OFFSET('Water Data'!$G$28,0,10*ROW('Water Data'!G62)))</f>
        <v/>
      </c>
      <c r="CD68" s="269" t="str">
        <f ca="true">+IF(OFFSET('Water Data'!$G$29,0,10*ROW('Water Data'!G62))="","",OFFSET('Water Data'!$G$29,0,10*ROW('Water Data'!G62)))</f>
        <v/>
      </c>
      <c r="CE68" s="269" t="str">
        <f ca="true">+IF(OFFSET('Water Data'!$H$27,0,10*ROW('Water Data'!H62))="","",OFFSET('Water Data'!$H$27,0,10*ROW('Water Data'!H62)))</f>
        <v/>
      </c>
      <c r="CF68" s="269" t="str">
        <f ca="true">+IF(OFFSET('Water Data'!$H$28,0,10*ROW('Water Data'!H62))="","",OFFSET('Water Data'!$H$28,0,10*ROW('Water Data'!H62)))</f>
        <v/>
      </c>
      <c r="CG68" s="269" t="str">
        <f ca="true">+IF(OFFSET('Water Data'!$H$29,0,10*ROW('Water Data'!H62))="","",OFFSET('Water Data'!$H$29,0,10*ROW('Water Data'!H62)))</f>
        <v/>
      </c>
      <c r="CH68" s="269" t="str">
        <f ca="true">+IF(OFFSET('Water Data'!$I$27,0,10*ROW('Water Data'!I62))="","",OFFSET('Water Data'!$I$27,0,10*ROW('Water Data'!I62)))</f>
        <v/>
      </c>
      <c r="CI68" s="269" t="str">
        <f ca="true">+IF(OFFSET('Water Data'!$I$28,0,10*ROW('Water Data'!I62))="","",OFFSET('Water Data'!$I$28,0,10*ROW('Water Data'!I62)))</f>
        <v/>
      </c>
      <c r="CJ68" s="269" t="str">
        <f ca="true">+IF(OFFSET('Water Data'!$I$29,0,10*ROW('Water Data'!I62))="","",OFFSET('Water Data'!$I$29,0,10*ROW('Water Data'!I62)))</f>
        <v/>
      </c>
      <c r="CK68" s="269" t="str">
        <f ca="true">+IF(OFFSET('Sanitation Data'!$D$28,0,10*ROW('Sanitation Data'!D62))="","",OFFSET('Sanitation Data'!$D$28,0,10*ROW('Sanitation Data'!D62)))</f>
        <v/>
      </c>
      <c r="CL68" s="269" t="str">
        <f ca="true">+IF(OFFSET('Sanitation Data'!$D$29,0,10*ROW('Sanitation Data'!D62))="","",OFFSET('Sanitation Data'!$D$29,0,10*ROW('Sanitation Data'!D62)))</f>
        <v/>
      </c>
      <c r="CM68" s="269" t="str">
        <f ca="true">+IF(OFFSET('Sanitation Data'!$D$30,0,10*ROW('Sanitation Data'!D62))="","",OFFSET('Sanitation Data'!$D$30,0,10*ROW('Sanitation Data'!D62)))</f>
        <v/>
      </c>
      <c r="CN68" s="269" t="str">
        <f ca="true">+IF(OFFSET('Sanitation Data'!$D$31,0,10*ROW('Sanitation Data'!D62))="","",OFFSET('Sanitation Data'!$D$31,0,10*ROW('Sanitation Data'!D62)))</f>
        <v/>
      </c>
      <c r="CO68" s="269" t="str">
        <f ca="true">+IF(OFFSET('Sanitation Data'!$D$32,0,10*ROW('Sanitation Data'!D62))="","",OFFSET('Sanitation Data'!$D$32,0,10*ROW('Sanitation Data'!D62)))</f>
        <v/>
      </c>
      <c r="CP68" s="269" t="str">
        <f ca="true">+IF(OFFSET('Sanitation Data'!$E$28,0,10*ROW('Sanitation Data'!E62))="","",OFFSET('Sanitation Data'!$E$28,0,10*ROW('Sanitation Data'!E62)))</f>
        <v/>
      </c>
      <c r="CQ68" s="269" t="str">
        <f ca="true">+IF(OFFSET('Sanitation Data'!$E$29,0,10*ROW('Sanitation Data'!E62))="","",OFFSET('Sanitation Data'!$E$29,0,10*ROW('Sanitation Data'!E62)))</f>
        <v/>
      </c>
      <c r="CR68" s="269" t="str">
        <f ca="true">+IF(OFFSET('Sanitation Data'!$E$30,0,10*ROW('Sanitation Data'!E62))="","",OFFSET('Sanitation Data'!$E$30,0,10*ROW('Sanitation Data'!E62)))</f>
        <v/>
      </c>
      <c r="CS68" s="269" t="str">
        <f ca="true">+IF(OFFSET('Sanitation Data'!$E$31,0,10*ROW('Sanitation Data'!E62))="","",OFFSET('Sanitation Data'!$E$31,0,10*ROW('Sanitation Data'!E62)))</f>
        <v/>
      </c>
      <c r="CT68" s="269" t="str">
        <f ca="true">+IF(OFFSET('Sanitation Data'!$E$32,0,10*ROW('Sanitation Data'!E62))="","",OFFSET('Sanitation Data'!$E$32,0,10*ROW('Sanitation Data'!E62)))</f>
        <v/>
      </c>
      <c r="CU68" s="269" t="str">
        <f ca="true">+IF(OFFSET('Sanitation Data'!$F$28,0,10*ROW('Sanitation Data'!F62))="","",OFFSET('Sanitation Data'!$F$28,0,10*ROW('Sanitation Data'!F62)))</f>
        <v/>
      </c>
      <c r="CV68" s="269" t="str">
        <f ca="true">+IF(OFFSET('Sanitation Data'!$F$29,0,10*ROW('Sanitation Data'!F62))="","",OFFSET('Sanitation Data'!$F$29,0,10*ROW('Sanitation Data'!F62)))</f>
        <v/>
      </c>
      <c r="CW68" s="269" t="str">
        <f ca="true">+IF(OFFSET('Sanitation Data'!$F$30,0,10*ROW('Sanitation Data'!F62))="","",OFFSET('Sanitation Data'!$F$30,0,10*ROW('Sanitation Data'!F62)))</f>
        <v/>
      </c>
      <c r="CX68" s="269" t="str">
        <f ca="true">+IF(OFFSET('Sanitation Data'!$F$31,0,10*ROW('Sanitation Data'!F62))="","",OFFSET('Sanitation Data'!$F$31,0,10*ROW('Sanitation Data'!F62)))</f>
        <v/>
      </c>
      <c r="CY68" s="269" t="str">
        <f ca="true">+IF(OFFSET('Sanitation Data'!$F$32,0,10*ROW('Sanitation Data'!F62))="","",OFFSET('Sanitation Data'!$F$32,0,10*ROW('Sanitation Data'!F62)))</f>
        <v/>
      </c>
      <c r="CZ68" s="269" t="str">
        <f ca="true">+IF(OFFSET('Sanitation Data'!$G$28,0,10*ROW('Sanitation Data'!G62))="","",OFFSET('Sanitation Data'!$G$28,0,10*ROW('Sanitation Data'!G62)))</f>
        <v/>
      </c>
      <c r="DA68" s="269" t="str">
        <f ca="true">+IF(OFFSET('Sanitation Data'!$G$29,0,10*ROW('Sanitation Data'!G62))="","",OFFSET('Sanitation Data'!$G$29,0,10*ROW('Sanitation Data'!G62)))</f>
        <v/>
      </c>
      <c r="DB68" s="269" t="str">
        <f ca="true">+IF(OFFSET('Sanitation Data'!$G$30,0,10*ROW('Sanitation Data'!G62))="","",OFFSET('Sanitation Data'!$G$30,0,10*ROW('Sanitation Data'!G62)))</f>
        <v/>
      </c>
      <c r="DC68" s="269" t="str">
        <f ca="true">+IF(OFFSET('Sanitation Data'!$G$31,0,10*ROW('Sanitation Data'!G62))="","",OFFSET('Sanitation Data'!$G$31,0,10*ROW('Sanitation Data'!G62)))</f>
        <v/>
      </c>
      <c r="DD68" s="269" t="str">
        <f ca="true">+IF(OFFSET('Sanitation Data'!$G$32,0,10*ROW('Sanitation Data'!G62))="","",OFFSET('Sanitation Data'!$G$32,0,10*ROW('Sanitation Data'!G62)))</f>
        <v/>
      </c>
      <c r="DE68" s="269" t="str">
        <f ca="true">+IF(OFFSET('Sanitation Data'!$H$28,0,10*ROW('Sanitation Data'!H62))="","",OFFSET('Sanitation Data'!$H$28,0,10*ROW('Sanitation Data'!H62)))</f>
        <v/>
      </c>
      <c r="DF68" s="269" t="str">
        <f ca="true">+IF(OFFSET('Sanitation Data'!$H$29,0,10*ROW('Sanitation Data'!H62))="","",OFFSET('Sanitation Data'!$H$29,0,10*ROW('Sanitation Data'!H62)))</f>
        <v/>
      </c>
      <c r="DG68" s="269" t="str">
        <f ca="true">+IF(OFFSET('Sanitation Data'!$H$30,0,10*ROW('Sanitation Data'!H62))="","",OFFSET('Sanitation Data'!$H$30,0,10*ROW('Sanitation Data'!H62)))</f>
        <v/>
      </c>
      <c r="DH68" s="269" t="str">
        <f ca="true">+IF(OFFSET('Sanitation Data'!$H$31,0,10*ROW('Sanitation Data'!H62))="","",OFFSET('Sanitation Data'!$H$31,0,10*ROW('Sanitation Data'!H62)))</f>
        <v/>
      </c>
      <c r="DI68" s="269" t="str">
        <f ca="true">+IF(OFFSET('Sanitation Data'!$H$32,0,10*ROW('Sanitation Data'!H62))="","",OFFSET('Sanitation Data'!$H$32,0,10*ROW('Sanitation Data'!H62)))</f>
        <v/>
      </c>
      <c r="DJ68" s="269" t="str">
        <f ca="true">+IF(OFFSET('Sanitation Data'!$I$28,0,10*ROW('Sanitation Data'!I62))="","",OFFSET('Sanitation Data'!$I$28,0,10*ROW('Sanitation Data'!I62)))</f>
        <v/>
      </c>
      <c r="DK68" s="269" t="str">
        <f ca="true">+IF(OFFSET('Sanitation Data'!$I$29,0,10*ROW('Sanitation Data'!I62))="","",OFFSET('Sanitation Data'!$I$29,0,10*ROW('Sanitation Data'!I62)))</f>
        <v/>
      </c>
      <c r="DL68" s="269" t="str">
        <f ca="true">+IF(OFFSET('Sanitation Data'!$I$30,0,10*ROW('Sanitation Data'!I62))="","",OFFSET('Sanitation Data'!$I$30,0,10*ROW('Sanitation Data'!I62)))</f>
        <v/>
      </c>
      <c r="DM68" s="269" t="str">
        <f ca="true">+IF(OFFSET('Sanitation Data'!$I$31,0,10*ROW('Sanitation Data'!I62))="","",OFFSET('Sanitation Data'!$I$31,0,10*ROW('Sanitation Data'!I62)))</f>
        <v/>
      </c>
      <c r="DN68" s="269" t="str">
        <f ca="true">+IF(OFFSET('Sanitation Data'!$I$32,0,10*ROW('Sanitation Data'!I62))="","",OFFSET('Sanitation Data'!$I$32,0,10*ROW('Sanitation Data'!I62)))</f>
        <v/>
      </c>
      <c r="DO68" s="269" t="str">
        <f ca="true">+IF(OFFSET('Hygiene Data'!$D$11,0,10*ROW('Hygiene Data'!D62))="","",OFFSET('Hygiene Data'!$D$11,0,10*ROW('Hygiene Data'!D62)))</f>
        <v/>
      </c>
      <c r="DP68" s="269" t="str">
        <f ca="true">+IF(OFFSET('Hygiene Data'!$D$12,0,10*ROW('Hygiene Data'!D62))="","",OFFSET('Hygiene Data'!$D$12,0,10*ROW('Hygiene Data'!D62)))</f>
        <v/>
      </c>
      <c r="DQ68" s="269" t="str">
        <f ca="true">+IF(OFFSET('Hygiene Data'!$D$13,0,10*ROW('Hygiene Data'!D62))="","",OFFSET('Hygiene Data'!$D$13,0,10*ROW('Hygiene Data'!D62)))</f>
        <v/>
      </c>
      <c r="DR68" s="269" t="str">
        <f ca="true">+IF(OFFSET('Hygiene Data'!$E$11,0,10*ROW('Hygiene Data'!E62))="","",OFFSET('Hygiene Data'!$E$11,0,10*ROW('Hygiene Data'!E62)))</f>
        <v/>
      </c>
      <c r="DS68" s="269" t="str">
        <f ca="true">+IF(OFFSET('Hygiene Data'!$E$12,0,10*ROW('Hygiene Data'!E62))="","",OFFSET('Hygiene Data'!$E$12,0,10*ROW('Hygiene Data'!E62)))</f>
        <v/>
      </c>
      <c r="DT68" s="269" t="str">
        <f ca="true">+IF(OFFSET('Hygiene Data'!$E$13,0,10*ROW('Hygiene Data'!E62))="","",OFFSET('Hygiene Data'!$E$13,0,10*ROW('Hygiene Data'!E62)))</f>
        <v/>
      </c>
      <c r="DU68" s="269" t="str">
        <f ca="true">+IF(OFFSET('Hygiene Data'!$F$11,0,10*ROW('Hygiene Data'!F62))="","",OFFSET('Hygiene Data'!$F$11,0,10*ROW('Hygiene Data'!F62)))</f>
        <v/>
      </c>
      <c r="DV68" s="269" t="str">
        <f ca="true">+IF(OFFSET('Hygiene Data'!$F$12,0,10*ROW('Hygiene Data'!F62))="","",OFFSET('Hygiene Data'!$F$12,0,10*ROW('Hygiene Data'!F62)))</f>
        <v/>
      </c>
      <c r="DW68" s="269" t="str">
        <f ca="true">+IF(OFFSET('Hygiene Data'!$F$13,0,10*ROW('Hygiene Data'!F62))="","",OFFSET('Hygiene Data'!$F$13,0,10*ROW('Hygiene Data'!F62)))</f>
        <v/>
      </c>
      <c r="DX68" s="269" t="str">
        <f ca="true">+IF(OFFSET('Hygiene Data'!$G$11,0,10*ROW('Hygiene Data'!G62))="","",OFFSET('Hygiene Data'!$G$11,0,10*ROW('Hygiene Data'!G62)))</f>
        <v/>
      </c>
      <c r="DY68" s="269" t="str">
        <f ca="true">+IF(OFFSET('Hygiene Data'!$G$12,0,10*ROW('Hygiene Data'!G62))="","",OFFSET('Hygiene Data'!$G$12,0,10*ROW('Hygiene Data'!G62)))</f>
        <v/>
      </c>
      <c r="DZ68" s="269" t="str">
        <f ca="true">+IF(OFFSET('Hygiene Data'!$G$13,0,10*ROW('Hygiene Data'!G62))="","",OFFSET('Hygiene Data'!$G$13,0,10*ROW('Hygiene Data'!G62)))</f>
        <v/>
      </c>
      <c r="EA68" s="269" t="str">
        <f ca="true">+IF(OFFSET('Hygiene Data'!$H$11,0,10*ROW('Hygiene Data'!H62))="","",OFFSET('Hygiene Data'!$H$11,0,10*ROW('Hygiene Data'!H62)))</f>
        <v/>
      </c>
      <c r="EB68" s="269" t="str">
        <f ca="true">+IF(OFFSET('Hygiene Data'!$H$12,0,10*ROW('Hygiene Data'!H62))="","",OFFSET('Hygiene Data'!$H$12,0,10*ROW('Hygiene Data'!H62)))</f>
        <v/>
      </c>
      <c r="EC68" s="269" t="str">
        <f ca="true">+IF(OFFSET('Hygiene Data'!$H$13,0,10*ROW('Hygiene Data'!H62))="","",OFFSET('Hygiene Data'!$H$13,0,10*ROW('Hygiene Data'!H62)))</f>
        <v/>
      </c>
      <c r="ED68" s="269" t="str">
        <f ca="true">+IF(OFFSET('Hygiene Data'!$I$11,0,10*ROW('Hygiene Data'!I62))="","",OFFSET('Hygiene Data'!$I$11,0,10*ROW('Hygiene Data'!I62)))</f>
        <v/>
      </c>
      <c r="EE68" s="269" t="str">
        <f ca="true">+IF(OFFSET('Hygiene Data'!$I$12,0,10*ROW('Hygiene Data'!I62))="","",OFFSET('Hygiene Data'!$I$12,0,10*ROW('Hygiene Data'!I62)))</f>
        <v/>
      </c>
      <c r="EF68" s="269"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25" t="str">
        <f t="shared" ca="true" si="0"/>
        <v/>
      </c>
      <c r="D69" s="82"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2"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2"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2"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2"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2"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2"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2"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2"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2"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2"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2"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2"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2"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2"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2"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2"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2"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3"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3"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3"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3"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3"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3"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3"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3"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3"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3"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3"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3"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3"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3"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3"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3"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3"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3"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3"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3"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3"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3"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3"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3"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3"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3"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3"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3"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3"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3"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4"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4"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4"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4"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4"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4"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4"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4"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4"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4"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4"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4"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4"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4"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4"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4"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4"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4"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9"/>
      <c r="BS69" s="269" t="str">
        <f ca="true">+IF(OFFSET('Water Data'!$D$27,0,10*ROW('Water Data'!D63))="","",OFFSET('Water Data'!$D$27,0,10*ROW('Water Data'!D63)))</f>
        <v/>
      </c>
      <c r="BT69" s="269" t="str">
        <f ca="true">+IF(OFFSET('Water Data'!$D$28,0,10*ROW('Water Data'!D63))="","",OFFSET('Water Data'!$D$28,0,10*ROW('Water Data'!D63)))</f>
        <v/>
      </c>
      <c r="BU69" s="269" t="str">
        <f ca="true">+IF(OFFSET('Water Data'!$D$29,0,10*ROW('Water Data'!D63))="","",OFFSET('Water Data'!$D$29,0,10*ROW('Water Data'!D63)))</f>
        <v/>
      </c>
      <c r="BV69" s="269" t="str">
        <f ca="true">+IF(OFFSET('Water Data'!$E$27,0,10*ROW('Water Data'!E63))="","",OFFSET('Water Data'!$E$27,0,10*ROW('Water Data'!E63)))</f>
        <v/>
      </c>
      <c r="BW69" s="269" t="str">
        <f ca="true">+IF(OFFSET('Water Data'!$E$28,0,10*ROW('Water Data'!E63))="","",OFFSET('Water Data'!$E$28,0,10*ROW('Water Data'!E63)))</f>
        <v/>
      </c>
      <c r="BX69" s="269" t="str">
        <f ca="true">+IF(OFFSET('Water Data'!$E$29,0,10*ROW('Water Data'!E63))="","",OFFSET('Water Data'!$E$29,0,10*ROW('Water Data'!E63)))</f>
        <v/>
      </c>
      <c r="BY69" s="269" t="str">
        <f ca="true">+IF(OFFSET('Water Data'!$F$27,0,10*ROW('Water Data'!F63))="","",OFFSET('Water Data'!$F$27,0,10*ROW('Water Data'!F63)))</f>
        <v/>
      </c>
      <c r="BZ69" s="269" t="str">
        <f ca="true">+IF(OFFSET('Water Data'!$F$28,0,10*ROW('Water Data'!F63))="","",OFFSET('Water Data'!$F$28,0,10*ROW('Water Data'!F63)))</f>
        <v/>
      </c>
      <c r="CA69" s="269" t="str">
        <f ca="true">+IF(OFFSET('Water Data'!$F$29,0,10*ROW('Water Data'!F63))="","",OFFSET('Water Data'!$F$29,0,10*ROW('Water Data'!F63)))</f>
        <v/>
      </c>
      <c r="CB69" s="269" t="str">
        <f ca="true">+IF(OFFSET('Water Data'!$G$27,0,10*ROW('Water Data'!G63))="","",OFFSET('Water Data'!$G$27,0,10*ROW('Water Data'!G63)))</f>
        <v/>
      </c>
      <c r="CC69" s="269" t="str">
        <f ca="true">+IF(OFFSET('Water Data'!$G$28,0,10*ROW('Water Data'!G63))="","",OFFSET('Water Data'!$G$28,0,10*ROW('Water Data'!G63)))</f>
        <v/>
      </c>
      <c r="CD69" s="269" t="str">
        <f ca="true">+IF(OFFSET('Water Data'!$G$29,0,10*ROW('Water Data'!G63))="","",OFFSET('Water Data'!$G$29,0,10*ROW('Water Data'!G63)))</f>
        <v/>
      </c>
      <c r="CE69" s="269" t="str">
        <f ca="true">+IF(OFFSET('Water Data'!$H$27,0,10*ROW('Water Data'!H63))="","",OFFSET('Water Data'!$H$27,0,10*ROW('Water Data'!H63)))</f>
        <v/>
      </c>
      <c r="CF69" s="269" t="str">
        <f ca="true">+IF(OFFSET('Water Data'!$H$28,0,10*ROW('Water Data'!H63))="","",OFFSET('Water Data'!$H$28,0,10*ROW('Water Data'!H63)))</f>
        <v/>
      </c>
      <c r="CG69" s="269" t="str">
        <f ca="true">+IF(OFFSET('Water Data'!$H$29,0,10*ROW('Water Data'!H63))="","",OFFSET('Water Data'!$H$29,0,10*ROW('Water Data'!H63)))</f>
        <v/>
      </c>
      <c r="CH69" s="269" t="str">
        <f ca="true">+IF(OFFSET('Water Data'!$I$27,0,10*ROW('Water Data'!I63))="","",OFFSET('Water Data'!$I$27,0,10*ROW('Water Data'!I63)))</f>
        <v/>
      </c>
      <c r="CI69" s="269" t="str">
        <f ca="true">+IF(OFFSET('Water Data'!$I$28,0,10*ROW('Water Data'!I63))="","",OFFSET('Water Data'!$I$28,0,10*ROW('Water Data'!I63)))</f>
        <v/>
      </c>
      <c r="CJ69" s="269" t="str">
        <f ca="true">+IF(OFFSET('Water Data'!$I$29,0,10*ROW('Water Data'!I63))="","",OFFSET('Water Data'!$I$29,0,10*ROW('Water Data'!I63)))</f>
        <v/>
      </c>
      <c r="CK69" s="269" t="str">
        <f ca="true">+IF(OFFSET('Sanitation Data'!$D$28,0,10*ROW('Sanitation Data'!D63))="","",OFFSET('Sanitation Data'!$D$28,0,10*ROW('Sanitation Data'!D63)))</f>
        <v/>
      </c>
      <c r="CL69" s="269" t="str">
        <f ca="true">+IF(OFFSET('Sanitation Data'!$D$29,0,10*ROW('Sanitation Data'!D63))="","",OFFSET('Sanitation Data'!$D$29,0,10*ROW('Sanitation Data'!D63)))</f>
        <v/>
      </c>
      <c r="CM69" s="269" t="str">
        <f ca="true">+IF(OFFSET('Sanitation Data'!$D$30,0,10*ROW('Sanitation Data'!D63))="","",OFFSET('Sanitation Data'!$D$30,0,10*ROW('Sanitation Data'!D63)))</f>
        <v/>
      </c>
      <c r="CN69" s="269" t="str">
        <f ca="true">+IF(OFFSET('Sanitation Data'!$D$31,0,10*ROW('Sanitation Data'!D63))="","",OFFSET('Sanitation Data'!$D$31,0,10*ROW('Sanitation Data'!D63)))</f>
        <v/>
      </c>
      <c r="CO69" s="269" t="str">
        <f ca="true">+IF(OFFSET('Sanitation Data'!$D$32,0,10*ROW('Sanitation Data'!D63))="","",OFFSET('Sanitation Data'!$D$32,0,10*ROW('Sanitation Data'!D63)))</f>
        <v/>
      </c>
      <c r="CP69" s="269" t="str">
        <f ca="true">+IF(OFFSET('Sanitation Data'!$E$28,0,10*ROW('Sanitation Data'!E63))="","",OFFSET('Sanitation Data'!$E$28,0,10*ROW('Sanitation Data'!E63)))</f>
        <v/>
      </c>
      <c r="CQ69" s="269" t="str">
        <f ca="true">+IF(OFFSET('Sanitation Data'!$E$29,0,10*ROW('Sanitation Data'!E63))="","",OFFSET('Sanitation Data'!$E$29,0,10*ROW('Sanitation Data'!E63)))</f>
        <v/>
      </c>
      <c r="CR69" s="269" t="str">
        <f ca="true">+IF(OFFSET('Sanitation Data'!$E$30,0,10*ROW('Sanitation Data'!E63))="","",OFFSET('Sanitation Data'!$E$30,0,10*ROW('Sanitation Data'!E63)))</f>
        <v/>
      </c>
      <c r="CS69" s="269" t="str">
        <f ca="true">+IF(OFFSET('Sanitation Data'!$E$31,0,10*ROW('Sanitation Data'!E63))="","",OFFSET('Sanitation Data'!$E$31,0,10*ROW('Sanitation Data'!E63)))</f>
        <v/>
      </c>
      <c r="CT69" s="269" t="str">
        <f ca="true">+IF(OFFSET('Sanitation Data'!$E$32,0,10*ROW('Sanitation Data'!E63))="","",OFFSET('Sanitation Data'!$E$32,0,10*ROW('Sanitation Data'!E63)))</f>
        <v/>
      </c>
      <c r="CU69" s="269" t="str">
        <f ca="true">+IF(OFFSET('Sanitation Data'!$F$28,0,10*ROW('Sanitation Data'!F63))="","",OFFSET('Sanitation Data'!$F$28,0,10*ROW('Sanitation Data'!F63)))</f>
        <v/>
      </c>
      <c r="CV69" s="269" t="str">
        <f ca="true">+IF(OFFSET('Sanitation Data'!$F$29,0,10*ROW('Sanitation Data'!F63))="","",OFFSET('Sanitation Data'!$F$29,0,10*ROW('Sanitation Data'!F63)))</f>
        <v/>
      </c>
      <c r="CW69" s="269" t="str">
        <f ca="true">+IF(OFFSET('Sanitation Data'!$F$30,0,10*ROW('Sanitation Data'!F63))="","",OFFSET('Sanitation Data'!$F$30,0,10*ROW('Sanitation Data'!F63)))</f>
        <v/>
      </c>
      <c r="CX69" s="269" t="str">
        <f ca="true">+IF(OFFSET('Sanitation Data'!$F$31,0,10*ROW('Sanitation Data'!F63))="","",OFFSET('Sanitation Data'!$F$31,0,10*ROW('Sanitation Data'!F63)))</f>
        <v/>
      </c>
      <c r="CY69" s="269" t="str">
        <f ca="true">+IF(OFFSET('Sanitation Data'!$F$32,0,10*ROW('Sanitation Data'!F63))="","",OFFSET('Sanitation Data'!$F$32,0,10*ROW('Sanitation Data'!F63)))</f>
        <v/>
      </c>
      <c r="CZ69" s="269" t="str">
        <f ca="true">+IF(OFFSET('Sanitation Data'!$G$28,0,10*ROW('Sanitation Data'!G63))="","",OFFSET('Sanitation Data'!$G$28,0,10*ROW('Sanitation Data'!G63)))</f>
        <v/>
      </c>
      <c r="DA69" s="269" t="str">
        <f ca="true">+IF(OFFSET('Sanitation Data'!$G$29,0,10*ROW('Sanitation Data'!G63))="","",OFFSET('Sanitation Data'!$G$29,0,10*ROW('Sanitation Data'!G63)))</f>
        <v/>
      </c>
      <c r="DB69" s="269" t="str">
        <f ca="true">+IF(OFFSET('Sanitation Data'!$G$30,0,10*ROW('Sanitation Data'!G63))="","",OFFSET('Sanitation Data'!$G$30,0,10*ROW('Sanitation Data'!G63)))</f>
        <v/>
      </c>
      <c r="DC69" s="269" t="str">
        <f ca="true">+IF(OFFSET('Sanitation Data'!$G$31,0,10*ROW('Sanitation Data'!G63))="","",OFFSET('Sanitation Data'!$G$31,0,10*ROW('Sanitation Data'!G63)))</f>
        <v/>
      </c>
      <c r="DD69" s="269" t="str">
        <f ca="true">+IF(OFFSET('Sanitation Data'!$G$32,0,10*ROW('Sanitation Data'!G63))="","",OFFSET('Sanitation Data'!$G$32,0,10*ROW('Sanitation Data'!G63)))</f>
        <v/>
      </c>
      <c r="DE69" s="269" t="str">
        <f ca="true">+IF(OFFSET('Sanitation Data'!$H$28,0,10*ROW('Sanitation Data'!H63))="","",OFFSET('Sanitation Data'!$H$28,0,10*ROW('Sanitation Data'!H63)))</f>
        <v/>
      </c>
      <c r="DF69" s="269" t="str">
        <f ca="true">+IF(OFFSET('Sanitation Data'!$H$29,0,10*ROW('Sanitation Data'!H63))="","",OFFSET('Sanitation Data'!$H$29,0,10*ROW('Sanitation Data'!H63)))</f>
        <v/>
      </c>
      <c r="DG69" s="269" t="str">
        <f ca="true">+IF(OFFSET('Sanitation Data'!$H$30,0,10*ROW('Sanitation Data'!H63))="","",OFFSET('Sanitation Data'!$H$30,0,10*ROW('Sanitation Data'!H63)))</f>
        <v/>
      </c>
      <c r="DH69" s="269" t="str">
        <f ca="true">+IF(OFFSET('Sanitation Data'!$H$31,0,10*ROW('Sanitation Data'!H63))="","",OFFSET('Sanitation Data'!$H$31,0,10*ROW('Sanitation Data'!H63)))</f>
        <v/>
      </c>
      <c r="DI69" s="269" t="str">
        <f ca="true">+IF(OFFSET('Sanitation Data'!$H$32,0,10*ROW('Sanitation Data'!H63))="","",OFFSET('Sanitation Data'!$H$32,0,10*ROW('Sanitation Data'!H63)))</f>
        <v/>
      </c>
      <c r="DJ69" s="269" t="str">
        <f ca="true">+IF(OFFSET('Sanitation Data'!$I$28,0,10*ROW('Sanitation Data'!I63))="","",OFFSET('Sanitation Data'!$I$28,0,10*ROW('Sanitation Data'!I63)))</f>
        <v/>
      </c>
      <c r="DK69" s="269" t="str">
        <f ca="true">+IF(OFFSET('Sanitation Data'!$I$29,0,10*ROW('Sanitation Data'!I63))="","",OFFSET('Sanitation Data'!$I$29,0,10*ROW('Sanitation Data'!I63)))</f>
        <v/>
      </c>
      <c r="DL69" s="269" t="str">
        <f ca="true">+IF(OFFSET('Sanitation Data'!$I$30,0,10*ROW('Sanitation Data'!I63))="","",OFFSET('Sanitation Data'!$I$30,0,10*ROW('Sanitation Data'!I63)))</f>
        <v/>
      </c>
      <c r="DM69" s="269" t="str">
        <f ca="true">+IF(OFFSET('Sanitation Data'!$I$31,0,10*ROW('Sanitation Data'!I63))="","",OFFSET('Sanitation Data'!$I$31,0,10*ROW('Sanitation Data'!I63)))</f>
        <v/>
      </c>
      <c r="DN69" s="269" t="str">
        <f ca="true">+IF(OFFSET('Sanitation Data'!$I$32,0,10*ROW('Sanitation Data'!I63))="","",OFFSET('Sanitation Data'!$I$32,0,10*ROW('Sanitation Data'!I63)))</f>
        <v/>
      </c>
      <c r="DO69" s="269" t="str">
        <f ca="true">+IF(OFFSET('Hygiene Data'!$D$11,0,10*ROW('Hygiene Data'!D63))="","",OFFSET('Hygiene Data'!$D$11,0,10*ROW('Hygiene Data'!D63)))</f>
        <v/>
      </c>
      <c r="DP69" s="269" t="str">
        <f ca="true">+IF(OFFSET('Hygiene Data'!$D$12,0,10*ROW('Hygiene Data'!D63))="","",OFFSET('Hygiene Data'!$D$12,0,10*ROW('Hygiene Data'!D63)))</f>
        <v/>
      </c>
      <c r="DQ69" s="269" t="str">
        <f ca="true">+IF(OFFSET('Hygiene Data'!$D$13,0,10*ROW('Hygiene Data'!D63))="","",OFFSET('Hygiene Data'!$D$13,0,10*ROW('Hygiene Data'!D63)))</f>
        <v/>
      </c>
      <c r="DR69" s="269" t="str">
        <f ca="true">+IF(OFFSET('Hygiene Data'!$E$11,0,10*ROW('Hygiene Data'!E63))="","",OFFSET('Hygiene Data'!$E$11,0,10*ROW('Hygiene Data'!E63)))</f>
        <v/>
      </c>
      <c r="DS69" s="269" t="str">
        <f ca="true">+IF(OFFSET('Hygiene Data'!$E$12,0,10*ROW('Hygiene Data'!E63))="","",OFFSET('Hygiene Data'!$E$12,0,10*ROW('Hygiene Data'!E63)))</f>
        <v/>
      </c>
      <c r="DT69" s="269" t="str">
        <f ca="true">+IF(OFFSET('Hygiene Data'!$E$13,0,10*ROW('Hygiene Data'!E63))="","",OFFSET('Hygiene Data'!$E$13,0,10*ROW('Hygiene Data'!E63)))</f>
        <v/>
      </c>
      <c r="DU69" s="269" t="str">
        <f ca="true">+IF(OFFSET('Hygiene Data'!$F$11,0,10*ROW('Hygiene Data'!F63))="","",OFFSET('Hygiene Data'!$F$11,0,10*ROW('Hygiene Data'!F63)))</f>
        <v/>
      </c>
      <c r="DV69" s="269" t="str">
        <f ca="true">+IF(OFFSET('Hygiene Data'!$F$12,0,10*ROW('Hygiene Data'!F63))="","",OFFSET('Hygiene Data'!$F$12,0,10*ROW('Hygiene Data'!F63)))</f>
        <v/>
      </c>
      <c r="DW69" s="269" t="str">
        <f ca="true">+IF(OFFSET('Hygiene Data'!$F$13,0,10*ROW('Hygiene Data'!F63))="","",OFFSET('Hygiene Data'!$F$13,0,10*ROW('Hygiene Data'!F63)))</f>
        <v/>
      </c>
      <c r="DX69" s="269" t="str">
        <f ca="true">+IF(OFFSET('Hygiene Data'!$G$11,0,10*ROW('Hygiene Data'!G63))="","",OFFSET('Hygiene Data'!$G$11,0,10*ROW('Hygiene Data'!G63)))</f>
        <v/>
      </c>
      <c r="DY69" s="269" t="str">
        <f ca="true">+IF(OFFSET('Hygiene Data'!$G$12,0,10*ROW('Hygiene Data'!G63))="","",OFFSET('Hygiene Data'!$G$12,0,10*ROW('Hygiene Data'!G63)))</f>
        <v/>
      </c>
      <c r="DZ69" s="269" t="str">
        <f ca="true">+IF(OFFSET('Hygiene Data'!$G$13,0,10*ROW('Hygiene Data'!G63))="","",OFFSET('Hygiene Data'!$G$13,0,10*ROW('Hygiene Data'!G63)))</f>
        <v/>
      </c>
      <c r="EA69" s="269" t="str">
        <f ca="true">+IF(OFFSET('Hygiene Data'!$H$11,0,10*ROW('Hygiene Data'!H63))="","",OFFSET('Hygiene Data'!$H$11,0,10*ROW('Hygiene Data'!H63)))</f>
        <v/>
      </c>
      <c r="EB69" s="269" t="str">
        <f ca="true">+IF(OFFSET('Hygiene Data'!$H$12,0,10*ROW('Hygiene Data'!H63))="","",OFFSET('Hygiene Data'!$H$12,0,10*ROW('Hygiene Data'!H63)))</f>
        <v/>
      </c>
      <c r="EC69" s="269" t="str">
        <f ca="true">+IF(OFFSET('Hygiene Data'!$H$13,0,10*ROW('Hygiene Data'!H63))="","",OFFSET('Hygiene Data'!$H$13,0,10*ROW('Hygiene Data'!H63)))</f>
        <v/>
      </c>
      <c r="ED69" s="269" t="str">
        <f ca="true">+IF(OFFSET('Hygiene Data'!$I$11,0,10*ROW('Hygiene Data'!I63))="","",OFFSET('Hygiene Data'!$I$11,0,10*ROW('Hygiene Data'!I63)))</f>
        <v/>
      </c>
      <c r="EE69" s="269" t="str">
        <f ca="true">+IF(OFFSET('Hygiene Data'!$I$12,0,10*ROW('Hygiene Data'!I63))="","",OFFSET('Hygiene Data'!$I$12,0,10*ROW('Hygiene Data'!I63)))</f>
        <v/>
      </c>
      <c r="EF69" s="269"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25" t="str">
        <f t="shared" ca="true" si="0"/>
        <v/>
      </c>
      <c r="D70" s="82"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2"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2"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2"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2"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2"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2"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2"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2"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2"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2"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2"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2"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2"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2"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2"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2"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2"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3"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3"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3"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3"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3"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3"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3"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3"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3"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3"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3"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3"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3"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3"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3"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3"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3"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3"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3"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3"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3"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3"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3"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3"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3"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3"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3"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3"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3"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3"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4"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4"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4"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4"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4"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4"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4"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4"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4"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4"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4"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4"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4"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4"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4"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4"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4"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4"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9"/>
      <c r="BS70" s="269" t="str">
        <f ca="true">+IF(OFFSET('Water Data'!$D$27,0,10*ROW('Water Data'!D64))="","",OFFSET('Water Data'!$D$27,0,10*ROW('Water Data'!D64)))</f>
        <v/>
      </c>
      <c r="BT70" s="269" t="str">
        <f ca="true">+IF(OFFSET('Water Data'!$D$28,0,10*ROW('Water Data'!D64))="","",OFFSET('Water Data'!$D$28,0,10*ROW('Water Data'!D64)))</f>
        <v/>
      </c>
      <c r="BU70" s="269" t="str">
        <f ca="true">+IF(OFFSET('Water Data'!$D$29,0,10*ROW('Water Data'!D64))="","",OFFSET('Water Data'!$D$29,0,10*ROW('Water Data'!D64)))</f>
        <v/>
      </c>
      <c r="BV70" s="269" t="str">
        <f ca="true">+IF(OFFSET('Water Data'!$E$27,0,10*ROW('Water Data'!E64))="","",OFFSET('Water Data'!$E$27,0,10*ROW('Water Data'!E64)))</f>
        <v/>
      </c>
      <c r="BW70" s="269" t="str">
        <f ca="true">+IF(OFFSET('Water Data'!$E$28,0,10*ROW('Water Data'!E64))="","",OFFSET('Water Data'!$E$28,0,10*ROW('Water Data'!E64)))</f>
        <v/>
      </c>
      <c r="BX70" s="269" t="str">
        <f ca="true">+IF(OFFSET('Water Data'!$E$29,0,10*ROW('Water Data'!E64))="","",OFFSET('Water Data'!$E$29,0,10*ROW('Water Data'!E64)))</f>
        <v/>
      </c>
      <c r="BY70" s="269" t="str">
        <f ca="true">+IF(OFFSET('Water Data'!$F$27,0,10*ROW('Water Data'!F64))="","",OFFSET('Water Data'!$F$27,0,10*ROW('Water Data'!F64)))</f>
        <v/>
      </c>
      <c r="BZ70" s="269" t="str">
        <f ca="true">+IF(OFFSET('Water Data'!$F$28,0,10*ROW('Water Data'!F64))="","",OFFSET('Water Data'!$F$28,0,10*ROW('Water Data'!F64)))</f>
        <v/>
      </c>
      <c r="CA70" s="269" t="str">
        <f ca="true">+IF(OFFSET('Water Data'!$F$29,0,10*ROW('Water Data'!F64))="","",OFFSET('Water Data'!$F$29,0,10*ROW('Water Data'!F64)))</f>
        <v/>
      </c>
      <c r="CB70" s="269" t="str">
        <f ca="true">+IF(OFFSET('Water Data'!$G$27,0,10*ROW('Water Data'!G64))="","",OFFSET('Water Data'!$G$27,0,10*ROW('Water Data'!G64)))</f>
        <v/>
      </c>
      <c r="CC70" s="269" t="str">
        <f ca="true">+IF(OFFSET('Water Data'!$G$28,0,10*ROW('Water Data'!G64))="","",OFFSET('Water Data'!$G$28,0,10*ROW('Water Data'!G64)))</f>
        <v/>
      </c>
      <c r="CD70" s="269" t="str">
        <f ca="true">+IF(OFFSET('Water Data'!$G$29,0,10*ROW('Water Data'!G64))="","",OFFSET('Water Data'!$G$29,0,10*ROW('Water Data'!G64)))</f>
        <v/>
      </c>
      <c r="CE70" s="269" t="str">
        <f ca="true">+IF(OFFSET('Water Data'!$H$27,0,10*ROW('Water Data'!H64))="","",OFFSET('Water Data'!$H$27,0,10*ROW('Water Data'!H64)))</f>
        <v/>
      </c>
      <c r="CF70" s="269" t="str">
        <f ca="true">+IF(OFFSET('Water Data'!$H$28,0,10*ROW('Water Data'!H64))="","",OFFSET('Water Data'!$H$28,0,10*ROW('Water Data'!H64)))</f>
        <v/>
      </c>
      <c r="CG70" s="269" t="str">
        <f ca="true">+IF(OFFSET('Water Data'!$H$29,0,10*ROW('Water Data'!H64))="","",OFFSET('Water Data'!$H$29,0,10*ROW('Water Data'!H64)))</f>
        <v/>
      </c>
      <c r="CH70" s="269" t="str">
        <f ca="true">+IF(OFFSET('Water Data'!$I$27,0,10*ROW('Water Data'!I64))="","",OFFSET('Water Data'!$I$27,0,10*ROW('Water Data'!I64)))</f>
        <v/>
      </c>
      <c r="CI70" s="269" t="str">
        <f ca="true">+IF(OFFSET('Water Data'!$I$28,0,10*ROW('Water Data'!I64))="","",OFFSET('Water Data'!$I$28,0,10*ROW('Water Data'!I64)))</f>
        <v/>
      </c>
      <c r="CJ70" s="269" t="str">
        <f ca="true">+IF(OFFSET('Water Data'!$I$29,0,10*ROW('Water Data'!I64))="","",OFFSET('Water Data'!$I$29,0,10*ROW('Water Data'!I64)))</f>
        <v/>
      </c>
      <c r="CK70" s="269" t="str">
        <f ca="true">+IF(OFFSET('Sanitation Data'!$D$28,0,10*ROW('Sanitation Data'!D64))="","",OFFSET('Sanitation Data'!$D$28,0,10*ROW('Sanitation Data'!D64)))</f>
        <v/>
      </c>
      <c r="CL70" s="269" t="str">
        <f ca="true">+IF(OFFSET('Sanitation Data'!$D$29,0,10*ROW('Sanitation Data'!D64))="","",OFFSET('Sanitation Data'!$D$29,0,10*ROW('Sanitation Data'!D64)))</f>
        <v/>
      </c>
      <c r="CM70" s="269" t="str">
        <f ca="true">+IF(OFFSET('Sanitation Data'!$D$30,0,10*ROW('Sanitation Data'!D64))="","",OFFSET('Sanitation Data'!$D$30,0,10*ROW('Sanitation Data'!D64)))</f>
        <v/>
      </c>
      <c r="CN70" s="269" t="str">
        <f ca="true">+IF(OFFSET('Sanitation Data'!$D$31,0,10*ROW('Sanitation Data'!D64))="","",OFFSET('Sanitation Data'!$D$31,0,10*ROW('Sanitation Data'!D64)))</f>
        <v/>
      </c>
      <c r="CO70" s="269" t="str">
        <f ca="true">+IF(OFFSET('Sanitation Data'!$D$32,0,10*ROW('Sanitation Data'!D64))="","",OFFSET('Sanitation Data'!$D$32,0,10*ROW('Sanitation Data'!D64)))</f>
        <v/>
      </c>
      <c r="CP70" s="269" t="str">
        <f ca="true">+IF(OFFSET('Sanitation Data'!$E$28,0,10*ROW('Sanitation Data'!E64))="","",OFFSET('Sanitation Data'!$E$28,0,10*ROW('Sanitation Data'!E64)))</f>
        <v/>
      </c>
      <c r="CQ70" s="269" t="str">
        <f ca="true">+IF(OFFSET('Sanitation Data'!$E$29,0,10*ROW('Sanitation Data'!E64))="","",OFFSET('Sanitation Data'!$E$29,0,10*ROW('Sanitation Data'!E64)))</f>
        <v/>
      </c>
      <c r="CR70" s="269" t="str">
        <f ca="true">+IF(OFFSET('Sanitation Data'!$E$30,0,10*ROW('Sanitation Data'!E64))="","",OFFSET('Sanitation Data'!$E$30,0,10*ROW('Sanitation Data'!E64)))</f>
        <v/>
      </c>
      <c r="CS70" s="269" t="str">
        <f ca="true">+IF(OFFSET('Sanitation Data'!$E$31,0,10*ROW('Sanitation Data'!E64))="","",OFFSET('Sanitation Data'!$E$31,0,10*ROW('Sanitation Data'!E64)))</f>
        <v/>
      </c>
      <c r="CT70" s="269" t="str">
        <f ca="true">+IF(OFFSET('Sanitation Data'!$E$32,0,10*ROW('Sanitation Data'!E64))="","",OFFSET('Sanitation Data'!$E$32,0,10*ROW('Sanitation Data'!E64)))</f>
        <v/>
      </c>
      <c r="CU70" s="269" t="str">
        <f ca="true">+IF(OFFSET('Sanitation Data'!$F$28,0,10*ROW('Sanitation Data'!F64))="","",OFFSET('Sanitation Data'!$F$28,0,10*ROW('Sanitation Data'!F64)))</f>
        <v/>
      </c>
      <c r="CV70" s="269" t="str">
        <f ca="true">+IF(OFFSET('Sanitation Data'!$F$29,0,10*ROW('Sanitation Data'!F64))="","",OFFSET('Sanitation Data'!$F$29,0,10*ROW('Sanitation Data'!F64)))</f>
        <v/>
      </c>
      <c r="CW70" s="269" t="str">
        <f ca="true">+IF(OFFSET('Sanitation Data'!$F$30,0,10*ROW('Sanitation Data'!F64))="","",OFFSET('Sanitation Data'!$F$30,0,10*ROW('Sanitation Data'!F64)))</f>
        <v/>
      </c>
      <c r="CX70" s="269" t="str">
        <f ca="true">+IF(OFFSET('Sanitation Data'!$F$31,0,10*ROW('Sanitation Data'!F64))="","",OFFSET('Sanitation Data'!$F$31,0,10*ROW('Sanitation Data'!F64)))</f>
        <v/>
      </c>
      <c r="CY70" s="269" t="str">
        <f ca="true">+IF(OFFSET('Sanitation Data'!$F$32,0,10*ROW('Sanitation Data'!F64))="","",OFFSET('Sanitation Data'!$F$32,0,10*ROW('Sanitation Data'!F64)))</f>
        <v/>
      </c>
      <c r="CZ70" s="269" t="str">
        <f ca="true">+IF(OFFSET('Sanitation Data'!$G$28,0,10*ROW('Sanitation Data'!G64))="","",OFFSET('Sanitation Data'!$G$28,0,10*ROW('Sanitation Data'!G64)))</f>
        <v/>
      </c>
      <c r="DA70" s="269" t="str">
        <f ca="true">+IF(OFFSET('Sanitation Data'!$G$29,0,10*ROW('Sanitation Data'!G64))="","",OFFSET('Sanitation Data'!$G$29,0,10*ROW('Sanitation Data'!G64)))</f>
        <v/>
      </c>
      <c r="DB70" s="269" t="str">
        <f ca="true">+IF(OFFSET('Sanitation Data'!$G$30,0,10*ROW('Sanitation Data'!G64))="","",OFFSET('Sanitation Data'!$G$30,0,10*ROW('Sanitation Data'!G64)))</f>
        <v/>
      </c>
      <c r="DC70" s="269" t="str">
        <f ca="true">+IF(OFFSET('Sanitation Data'!$G$31,0,10*ROW('Sanitation Data'!G64))="","",OFFSET('Sanitation Data'!$G$31,0,10*ROW('Sanitation Data'!G64)))</f>
        <v/>
      </c>
      <c r="DD70" s="269" t="str">
        <f ca="true">+IF(OFFSET('Sanitation Data'!$G$32,0,10*ROW('Sanitation Data'!G64))="","",OFFSET('Sanitation Data'!$G$32,0,10*ROW('Sanitation Data'!G64)))</f>
        <v/>
      </c>
      <c r="DE70" s="269" t="str">
        <f ca="true">+IF(OFFSET('Sanitation Data'!$H$28,0,10*ROW('Sanitation Data'!H64))="","",OFFSET('Sanitation Data'!$H$28,0,10*ROW('Sanitation Data'!H64)))</f>
        <v/>
      </c>
      <c r="DF70" s="269" t="str">
        <f ca="true">+IF(OFFSET('Sanitation Data'!$H$29,0,10*ROW('Sanitation Data'!H64))="","",OFFSET('Sanitation Data'!$H$29,0,10*ROW('Sanitation Data'!H64)))</f>
        <v/>
      </c>
      <c r="DG70" s="269" t="str">
        <f ca="true">+IF(OFFSET('Sanitation Data'!$H$30,0,10*ROW('Sanitation Data'!H64))="","",OFFSET('Sanitation Data'!$H$30,0,10*ROW('Sanitation Data'!H64)))</f>
        <v/>
      </c>
      <c r="DH70" s="269" t="str">
        <f ca="true">+IF(OFFSET('Sanitation Data'!$H$31,0,10*ROW('Sanitation Data'!H64))="","",OFFSET('Sanitation Data'!$H$31,0,10*ROW('Sanitation Data'!H64)))</f>
        <v/>
      </c>
      <c r="DI70" s="269" t="str">
        <f ca="true">+IF(OFFSET('Sanitation Data'!$H$32,0,10*ROW('Sanitation Data'!H64))="","",OFFSET('Sanitation Data'!$H$32,0,10*ROW('Sanitation Data'!H64)))</f>
        <v/>
      </c>
      <c r="DJ70" s="269" t="str">
        <f ca="true">+IF(OFFSET('Sanitation Data'!$I$28,0,10*ROW('Sanitation Data'!I64))="","",OFFSET('Sanitation Data'!$I$28,0,10*ROW('Sanitation Data'!I64)))</f>
        <v/>
      </c>
      <c r="DK70" s="269" t="str">
        <f ca="true">+IF(OFFSET('Sanitation Data'!$I$29,0,10*ROW('Sanitation Data'!I64))="","",OFFSET('Sanitation Data'!$I$29,0,10*ROW('Sanitation Data'!I64)))</f>
        <v/>
      </c>
      <c r="DL70" s="269" t="str">
        <f ca="true">+IF(OFFSET('Sanitation Data'!$I$30,0,10*ROW('Sanitation Data'!I64))="","",OFFSET('Sanitation Data'!$I$30,0,10*ROW('Sanitation Data'!I64)))</f>
        <v/>
      </c>
      <c r="DM70" s="269" t="str">
        <f ca="true">+IF(OFFSET('Sanitation Data'!$I$31,0,10*ROW('Sanitation Data'!I64))="","",OFFSET('Sanitation Data'!$I$31,0,10*ROW('Sanitation Data'!I64)))</f>
        <v/>
      </c>
      <c r="DN70" s="269" t="str">
        <f ca="true">+IF(OFFSET('Sanitation Data'!$I$32,0,10*ROW('Sanitation Data'!I64))="","",OFFSET('Sanitation Data'!$I$32,0,10*ROW('Sanitation Data'!I64)))</f>
        <v/>
      </c>
      <c r="DO70" s="269" t="str">
        <f ca="true">+IF(OFFSET('Hygiene Data'!$D$11,0,10*ROW('Hygiene Data'!D64))="","",OFFSET('Hygiene Data'!$D$11,0,10*ROW('Hygiene Data'!D64)))</f>
        <v/>
      </c>
      <c r="DP70" s="269" t="str">
        <f ca="true">+IF(OFFSET('Hygiene Data'!$D$12,0,10*ROW('Hygiene Data'!D64))="","",OFFSET('Hygiene Data'!$D$12,0,10*ROW('Hygiene Data'!D64)))</f>
        <v/>
      </c>
      <c r="DQ70" s="269" t="str">
        <f ca="true">+IF(OFFSET('Hygiene Data'!$D$13,0,10*ROW('Hygiene Data'!D64))="","",OFFSET('Hygiene Data'!$D$13,0,10*ROW('Hygiene Data'!D64)))</f>
        <v/>
      </c>
      <c r="DR70" s="269" t="str">
        <f ca="true">+IF(OFFSET('Hygiene Data'!$E$11,0,10*ROW('Hygiene Data'!E64))="","",OFFSET('Hygiene Data'!$E$11,0,10*ROW('Hygiene Data'!E64)))</f>
        <v/>
      </c>
      <c r="DS70" s="269" t="str">
        <f ca="true">+IF(OFFSET('Hygiene Data'!$E$12,0,10*ROW('Hygiene Data'!E64))="","",OFFSET('Hygiene Data'!$E$12,0,10*ROW('Hygiene Data'!E64)))</f>
        <v/>
      </c>
      <c r="DT70" s="269" t="str">
        <f ca="true">+IF(OFFSET('Hygiene Data'!$E$13,0,10*ROW('Hygiene Data'!E64))="","",OFFSET('Hygiene Data'!$E$13,0,10*ROW('Hygiene Data'!E64)))</f>
        <v/>
      </c>
      <c r="DU70" s="269" t="str">
        <f ca="true">+IF(OFFSET('Hygiene Data'!$F$11,0,10*ROW('Hygiene Data'!F64))="","",OFFSET('Hygiene Data'!$F$11,0,10*ROW('Hygiene Data'!F64)))</f>
        <v/>
      </c>
      <c r="DV70" s="269" t="str">
        <f ca="true">+IF(OFFSET('Hygiene Data'!$F$12,0,10*ROW('Hygiene Data'!F64))="","",OFFSET('Hygiene Data'!$F$12,0,10*ROW('Hygiene Data'!F64)))</f>
        <v/>
      </c>
      <c r="DW70" s="269" t="str">
        <f ca="true">+IF(OFFSET('Hygiene Data'!$F$13,0,10*ROW('Hygiene Data'!F64))="","",OFFSET('Hygiene Data'!$F$13,0,10*ROW('Hygiene Data'!F64)))</f>
        <v/>
      </c>
      <c r="DX70" s="269" t="str">
        <f ca="true">+IF(OFFSET('Hygiene Data'!$G$11,0,10*ROW('Hygiene Data'!G64))="","",OFFSET('Hygiene Data'!$G$11,0,10*ROW('Hygiene Data'!G64)))</f>
        <v/>
      </c>
      <c r="DY70" s="269" t="str">
        <f ca="true">+IF(OFFSET('Hygiene Data'!$G$12,0,10*ROW('Hygiene Data'!G64))="","",OFFSET('Hygiene Data'!$G$12,0,10*ROW('Hygiene Data'!G64)))</f>
        <v/>
      </c>
      <c r="DZ70" s="269" t="str">
        <f ca="true">+IF(OFFSET('Hygiene Data'!$G$13,0,10*ROW('Hygiene Data'!G64))="","",OFFSET('Hygiene Data'!$G$13,0,10*ROW('Hygiene Data'!G64)))</f>
        <v/>
      </c>
      <c r="EA70" s="269" t="str">
        <f ca="true">+IF(OFFSET('Hygiene Data'!$H$11,0,10*ROW('Hygiene Data'!H64))="","",OFFSET('Hygiene Data'!$H$11,0,10*ROW('Hygiene Data'!H64)))</f>
        <v/>
      </c>
      <c r="EB70" s="269" t="str">
        <f ca="true">+IF(OFFSET('Hygiene Data'!$H$12,0,10*ROW('Hygiene Data'!H64))="","",OFFSET('Hygiene Data'!$H$12,0,10*ROW('Hygiene Data'!H64)))</f>
        <v/>
      </c>
      <c r="EC70" s="269" t="str">
        <f ca="true">+IF(OFFSET('Hygiene Data'!$H$13,0,10*ROW('Hygiene Data'!H64))="","",OFFSET('Hygiene Data'!$H$13,0,10*ROW('Hygiene Data'!H64)))</f>
        <v/>
      </c>
      <c r="ED70" s="269" t="str">
        <f ca="true">+IF(OFFSET('Hygiene Data'!$I$11,0,10*ROW('Hygiene Data'!I64))="","",OFFSET('Hygiene Data'!$I$11,0,10*ROW('Hygiene Data'!I64)))</f>
        <v/>
      </c>
      <c r="EE70" s="269" t="str">
        <f ca="true">+IF(OFFSET('Hygiene Data'!$I$12,0,10*ROW('Hygiene Data'!I64))="","",OFFSET('Hygiene Data'!$I$12,0,10*ROW('Hygiene Data'!I64)))</f>
        <v/>
      </c>
      <c r="EF70" s="269"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25" t="str">
        <f t="shared" ref="C71:C134" ca="true" si="1">+IF(ISNUMBER(VALUE(MID(A71,5,4))), VALUE(MID(A71, 5,4)),"")</f>
        <v/>
      </c>
      <c r="D71" s="82"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2"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2"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2"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2"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2"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2"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2"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2"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2"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2"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2"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2"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2"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2"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2"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2"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2"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3"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3"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3"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3"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3"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3"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3"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3"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3"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3"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3"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3"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3"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3"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3"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3"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3"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3"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3"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3"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3"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3"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3"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3"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3"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3"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3"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3"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3"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3"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4"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4"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4"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4"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4"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4"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4"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4"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4"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4"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4"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4"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4"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4"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4"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4"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4"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4"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9"/>
      <c r="BS71" s="269" t="str">
        <f ca="true">+IF(OFFSET('Water Data'!$D$27,0,10*ROW('Water Data'!D65))="","",OFFSET('Water Data'!$D$27,0,10*ROW('Water Data'!D65)))</f>
        <v/>
      </c>
      <c r="BT71" s="269" t="str">
        <f ca="true">+IF(OFFSET('Water Data'!$D$28,0,10*ROW('Water Data'!D65))="","",OFFSET('Water Data'!$D$28,0,10*ROW('Water Data'!D65)))</f>
        <v/>
      </c>
      <c r="BU71" s="269" t="str">
        <f ca="true">+IF(OFFSET('Water Data'!$D$29,0,10*ROW('Water Data'!D65))="","",OFFSET('Water Data'!$D$29,0,10*ROW('Water Data'!D65)))</f>
        <v/>
      </c>
      <c r="BV71" s="269" t="str">
        <f ca="true">+IF(OFFSET('Water Data'!$E$27,0,10*ROW('Water Data'!E65))="","",OFFSET('Water Data'!$E$27,0,10*ROW('Water Data'!E65)))</f>
        <v/>
      </c>
      <c r="BW71" s="269" t="str">
        <f ca="true">+IF(OFFSET('Water Data'!$E$28,0,10*ROW('Water Data'!E65))="","",OFFSET('Water Data'!$E$28,0,10*ROW('Water Data'!E65)))</f>
        <v/>
      </c>
      <c r="BX71" s="269" t="str">
        <f ca="true">+IF(OFFSET('Water Data'!$E$29,0,10*ROW('Water Data'!E65))="","",OFFSET('Water Data'!$E$29,0,10*ROW('Water Data'!E65)))</f>
        <v/>
      </c>
      <c r="BY71" s="269" t="str">
        <f ca="true">+IF(OFFSET('Water Data'!$F$27,0,10*ROW('Water Data'!F65))="","",OFFSET('Water Data'!$F$27,0,10*ROW('Water Data'!F65)))</f>
        <v/>
      </c>
      <c r="BZ71" s="269" t="str">
        <f ca="true">+IF(OFFSET('Water Data'!$F$28,0,10*ROW('Water Data'!F65))="","",OFFSET('Water Data'!$F$28,0,10*ROW('Water Data'!F65)))</f>
        <v/>
      </c>
      <c r="CA71" s="269" t="str">
        <f ca="true">+IF(OFFSET('Water Data'!$F$29,0,10*ROW('Water Data'!F65))="","",OFFSET('Water Data'!$F$29,0,10*ROW('Water Data'!F65)))</f>
        <v/>
      </c>
      <c r="CB71" s="269" t="str">
        <f ca="true">+IF(OFFSET('Water Data'!$G$27,0,10*ROW('Water Data'!G65))="","",OFFSET('Water Data'!$G$27,0,10*ROW('Water Data'!G65)))</f>
        <v/>
      </c>
      <c r="CC71" s="269" t="str">
        <f ca="true">+IF(OFFSET('Water Data'!$G$28,0,10*ROW('Water Data'!G65))="","",OFFSET('Water Data'!$G$28,0,10*ROW('Water Data'!G65)))</f>
        <v/>
      </c>
      <c r="CD71" s="269" t="str">
        <f ca="true">+IF(OFFSET('Water Data'!$G$29,0,10*ROW('Water Data'!G65))="","",OFFSET('Water Data'!$G$29,0,10*ROW('Water Data'!G65)))</f>
        <v/>
      </c>
      <c r="CE71" s="269" t="str">
        <f ca="true">+IF(OFFSET('Water Data'!$H$27,0,10*ROW('Water Data'!H65))="","",OFFSET('Water Data'!$H$27,0,10*ROW('Water Data'!H65)))</f>
        <v/>
      </c>
      <c r="CF71" s="269" t="str">
        <f ca="true">+IF(OFFSET('Water Data'!$H$28,0,10*ROW('Water Data'!H65))="","",OFFSET('Water Data'!$H$28,0,10*ROW('Water Data'!H65)))</f>
        <v/>
      </c>
      <c r="CG71" s="269" t="str">
        <f ca="true">+IF(OFFSET('Water Data'!$H$29,0,10*ROW('Water Data'!H65))="","",OFFSET('Water Data'!$H$29,0,10*ROW('Water Data'!H65)))</f>
        <v/>
      </c>
      <c r="CH71" s="269" t="str">
        <f ca="true">+IF(OFFSET('Water Data'!$I$27,0,10*ROW('Water Data'!I65))="","",OFFSET('Water Data'!$I$27,0,10*ROW('Water Data'!I65)))</f>
        <v/>
      </c>
      <c r="CI71" s="269" t="str">
        <f ca="true">+IF(OFFSET('Water Data'!$I$28,0,10*ROW('Water Data'!I65))="","",OFFSET('Water Data'!$I$28,0,10*ROW('Water Data'!I65)))</f>
        <v/>
      </c>
      <c r="CJ71" s="269" t="str">
        <f ca="true">+IF(OFFSET('Water Data'!$I$29,0,10*ROW('Water Data'!I65))="","",OFFSET('Water Data'!$I$29,0,10*ROW('Water Data'!I65)))</f>
        <v/>
      </c>
      <c r="CK71" s="269" t="str">
        <f ca="true">+IF(OFFSET('Sanitation Data'!$D$28,0,10*ROW('Sanitation Data'!D65))="","",OFFSET('Sanitation Data'!$D$28,0,10*ROW('Sanitation Data'!D65)))</f>
        <v/>
      </c>
      <c r="CL71" s="269" t="str">
        <f ca="true">+IF(OFFSET('Sanitation Data'!$D$29,0,10*ROW('Sanitation Data'!D65))="","",OFFSET('Sanitation Data'!$D$29,0,10*ROW('Sanitation Data'!D65)))</f>
        <v/>
      </c>
      <c r="CM71" s="269" t="str">
        <f ca="true">+IF(OFFSET('Sanitation Data'!$D$30,0,10*ROW('Sanitation Data'!D65))="","",OFFSET('Sanitation Data'!$D$30,0,10*ROW('Sanitation Data'!D65)))</f>
        <v/>
      </c>
      <c r="CN71" s="269" t="str">
        <f ca="true">+IF(OFFSET('Sanitation Data'!$D$31,0,10*ROW('Sanitation Data'!D65))="","",OFFSET('Sanitation Data'!$D$31,0,10*ROW('Sanitation Data'!D65)))</f>
        <v/>
      </c>
      <c r="CO71" s="269" t="str">
        <f ca="true">+IF(OFFSET('Sanitation Data'!$D$32,0,10*ROW('Sanitation Data'!D65))="","",OFFSET('Sanitation Data'!$D$32,0,10*ROW('Sanitation Data'!D65)))</f>
        <v/>
      </c>
      <c r="CP71" s="269" t="str">
        <f ca="true">+IF(OFFSET('Sanitation Data'!$E$28,0,10*ROW('Sanitation Data'!E65))="","",OFFSET('Sanitation Data'!$E$28,0,10*ROW('Sanitation Data'!E65)))</f>
        <v/>
      </c>
      <c r="CQ71" s="269" t="str">
        <f ca="true">+IF(OFFSET('Sanitation Data'!$E$29,0,10*ROW('Sanitation Data'!E65))="","",OFFSET('Sanitation Data'!$E$29,0,10*ROW('Sanitation Data'!E65)))</f>
        <v/>
      </c>
      <c r="CR71" s="269" t="str">
        <f ca="true">+IF(OFFSET('Sanitation Data'!$E$30,0,10*ROW('Sanitation Data'!E65))="","",OFFSET('Sanitation Data'!$E$30,0,10*ROW('Sanitation Data'!E65)))</f>
        <v/>
      </c>
      <c r="CS71" s="269" t="str">
        <f ca="true">+IF(OFFSET('Sanitation Data'!$E$31,0,10*ROW('Sanitation Data'!E65))="","",OFFSET('Sanitation Data'!$E$31,0,10*ROW('Sanitation Data'!E65)))</f>
        <v/>
      </c>
      <c r="CT71" s="269" t="str">
        <f ca="true">+IF(OFFSET('Sanitation Data'!$E$32,0,10*ROW('Sanitation Data'!E65))="","",OFFSET('Sanitation Data'!$E$32,0,10*ROW('Sanitation Data'!E65)))</f>
        <v/>
      </c>
      <c r="CU71" s="269" t="str">
        <f ca="true">+IF(OFFSET('Sanitation Data'!$F$28,0,10*ROW('Sanitation Data'!F65))="","",OFFSET('Sanitation Data'!$F$28,0,10*ROW('Sanitation Data'!F65)))</f>
        <v/>
      </c>
      <c r="CV71" s="269" t="str">
        <f ca="true">+IF(OFFSET('Sanitation Data'!$F$29,0,10*ROW('Sanitation Data'!F65))="","",OFFSET('Sanitation Data'!$F$29,0,10*ROW('Sanitation Data'!F65)))</f>
        <v/>
      </c>
      <c r="CW71" s="269" t="str">
        <f ca="true">+IF(OFFSET('Sanitation Data'!$F$30,0,10*ROW('Sanitation Data'!F65))="","",OFFSET('Sanitation Data'!$F$30,0,10*ROW('Sanitation Data'!F65)))</f>
        <v/>
      </c>
      <c r="CX71" s="269" t="str">
        <f ca="true">+IF(OFFSET('Sanitation Data'!$F$31,0,10*ROW('Sanitation Data'!F65))="","",OFFSET('Sanitation Data'!$F$31,0,10*ROW('Sanitation Data'!F65)))</f>
        <v/>
      </c>
      <c r="CY71" s="269" t="str">
        <f ca="true">+IF(OFFSET('Sanitation Data'!$F$32,0,10*ROW('Sanitation Data'!F65))="","",OFFSET('Sanitation Data'!$F$32,0,10*ROW('Sanitation Data'!F65)))</f>
        <v/>
      </c>
      <c r="CZ71" s="269" t="str">
        <f ca="true">+IF(OFFSET('Sanitation Data'!$G$28,0,10*ROW('Sanitation Data'!G65))="","",OFFSET('Sanitation Data'!$G$28,0,10*ROW('Sanitation Data'!G65)))</f>
        <v/>
      </c>
      <c r="DA71" s="269" t="str">
        <f ca="true">+IF(OFFSET('Sanitation Data'!$G$29,0,10*ROW('Sanitation Data'!G65))="","",OFFSET('Sanitation Data'!$G$29,0,10*ROW('Sanitation Data'!G65)))</f>
        <v/>
      </c>
      <c r="DB71" s="269" t="str">
        <f ca="true">+IF(OFFSET('Sanitation Data'!$G$30,0,10*ROW('Sanitation Data'!G65))="","",OFFSET('Sanitation Data'!$G$30,0,10*ROW('Sanitation Data'!G65)))</f>
        <v/>
      </c>
      <c r="DC71" s="269" t="str">
        <f ca="true">+IF(OFFSET('Sanitation Data'!$G$31,0,10*ROW('Sanitation Data'!G65))="","",OFFSET('Sanitation Data'!$G$31,0,10*ROW('Sanitation Data'!G65)))</f>
        <v/>
      </c>
      <c r="DD71" s="269" t="str">
        <f ca="true">+IF(OFFSET('Sanitation Data'!$G$32,0,10*ROW('Sanitation Data'!G65))="","",OFFSET('Sanitation Data'!$G$32,0,10*ROW('Sanitation Data'!G65)))</f>
        <v/>
      </c>
      <c r="DE71" s="269" t="str">
        <f ca="true">+IF(OFFSET('Sanitation Data'!$H$28,0,10*ROW('Sanitation Data'!H65))="","",OFFSET('Sanitation Data'!$H$28,0,10*ROW('Sanitation Data'!H65)))</f>
        <v/>
      </c>
      <c r="DF71" s="269" t="str">
        <f ca="true">+IF(OFFSET('Sanitation Data'!$H$29,0,10*ROW('Sanitation Data'!H65))="","",OFFSET('Sanitation Data'!$H$29,0,10*ROW('Sanitation Data'!H65)))</f>
        <v/>
      </c>
      <c r="DG71" s="269" t="str">
        <f ca="true">+IF(OFFSET('Sanitation Data'!$H$30,0,10*ROW('Sanitation Data'!H65))="","",OFFSET('Sanitation Data'!$H$30,0,10*ROW('Sanitation Data'!H65)))</f>
        <v/>
      </c>
      <c r="DH71" s="269" t="str">
        <f ca="true">+IF(OFFSET('Sanitation Data'!$H$31,0,10*ROW('Sanitation Data'!H65))="","",OFFSET('Sanitation Data'!$H$31,0,10*ROW('Sanitation Data'!H65)))</f>
        <v/>
      </c>
      <c r="DI71" s="269" t="str">
        <f ca="true">+IF(OFFSET('Sanitation Data'!$H$32,0,10*ROW('Sanitation Data'!H65))="","",OFFSET('Sanitation Data'!$H$32,0,10*ROW('Sanitation Data'!H65)))</f>
        <v/>
      </c>
      <c r="DJ71" s="269" t="str">
        <f ca="true">+IF(OFFSET('Sanitation Data'!$I$28,0,10*ROW('Sanitation Data'!I65))="","",OFFSET('Sanitation Data'!$I$28,0,10*ROW('Sanitation Data'!I65)))</f>
        <v/>
      </c>
      <c r="DK71" s="269" t="str">
        <f ca="true">+IF(OFFSET('Sanitation Data'!$I$29,0,10*ROW('Sanitation Data'!I65))="","",OFFSET('Sanitation Data'!$I$29,0,10*ROW('Sanitation Data'!I65)))</f>
        <v/>
      </c>
      <c r="DL71" s="269" t="str">
        <f ca="true">+IF(OFFSET('Sanitation Data'!$I$30,0,10*ROW('Sanitation Data'!I65))="","",OFFSET('Sanitation Data'!$I$30,0,10*ROW('Sanitation Data'!I65)))</f>
        <v/>
      </c>
      <c r="DM71" s="269" t="str">
        <f ca="true">+IF(OFFSET('Sanitation Data'!$I$31,0,10*ROW('Sanitation Data'!I65))="","",OFFSET('Sanitation Data'!$I$31,0,10*ROW('Sanitation Data'!I65)))</f>
        <v/>
      </c>
      <c r="DN71" s="269" t="str">
        <f ca="true">+IF(OFFSET('Sanitation Data'!$I$32,0,10*ROW('Sanitation Data'!I65))="","",OFFSET('Sanitation Data'!$I$32,0,10*ROW('Sanitation Data'!I65)))</f>
        <v/>
      </c>
      <c r="DO71" s="269" t="str">
        <f ca="true">+IF(OFFSET('Hygiene Data'!$D$11,0,10*ROW('Hygiene Data'!D65))="","",OFFSET('Hygiene Data'!$D$11,0,10*ROW('Hygiene Data'!D65)))</f>
        <v/>
      </c>
      <c r="DP71" s="269" t="str">
        <f ca="true">+IF(OFFSET('Hygiene Data'!$D$12,0,10*ROW('Hygiene Data'!D65))="","",OFFSET('Hygiene Data'!$D$12,0,10*ROW('Hygiene Data'!D65)))</f>
        <v/>
      </c>
      <c r="DQ71" s="269" t="str">
        <f ca="true">+IF(OFFSET('Hygiene Data'!$D$13,0,10*ROW('Hygiene Data'!D65))="","",OFFSET('Hygiene Data'!$D$13,0,10*ROW('Hygiene Data'!D65)))</f>
        <v/>
      </c>
      <c r="DR71" s="269" t="str">
        <f ca="true">+IF(OFFSET('Hygiene Data'!$E$11,0,10*ROW('Hygiene Data'!E65))="","",OFFSET('Hygiene Data'!$E$11,0,10*ROW('Hygiene Data'!E65)))</f>
        <v/>
      </c>
      <c r="DS71" s="269" t="str">
        <f ca="true">+IF(OFFSET('Hygiene Data'!$E$12,0,10*ROW('Hygiene Data'!E65))="","",OFFSET('Hygiene Data'!$E$12,0,10*ROW('Hygiene Data'!E65)))</f>
        <v/>
      </c>
      <c r="DT71" s="269" t="str">
        <f ca="true">+IF(OFFSET('Hygiene Data'!$E$13,0,10*ROW('Hygiene Data'!E65))="","",OFFSET('Hygiene Data'!$E$13,0,10*ROW('Hygiene Data'!E65)))</f>
        <v/>
      </c>
      <c r="DU71" s="269" t="str">
        <f ca="true">+IF(OFFSET('Hygiene Data'!$F$11,0,10*ROW('Hygiene Data'!F65))="","",OFFSET('Hygiene Data'!$F$11,0,10*ROW('Hygiene Data'!F65)))</f>
        <v/>
      </c>
      <c r="DV71" s="269" t="str">
        <f ca="true">+IF(OFFSET('Hygiene Data'!$F$12,0,10*ROW('Hygiene Data'!F65))="","",OFFSET('Hygiene Data'!$F$12,0,10*ROW('Hygiene Data'!F65)))</f>
        <v/>
      </c>
      <c r="DW71" s="269" t="str">
        <f ca="true">+IF(OFFSET('Hygiene Data'!$F$13,0,10*ROW('Hygiene Data'!F65))="","",OFFSET('Hygiene Data'!$F$13,0,10*ROW('Hygiene Data'!F65)))</f>
        <v/>
      </c>
      <c r="DX71" s="269" t="str">
        <f ca="true">+IF(OFFSET('Hygiene Data'!$G$11,0,10*ROW('Hygiene Data'!G65))="","",OFFSET('Hygiene Data'!$G$11,0,10*ROW('Hygiene Data'!G65)))</f>
        <v/>
      </c>
      <c r="DY71" s="269" t="str">
        <f ca="true">+IF(OFFSET('Hygiene Data'!$G$12,0,10*ROW('Hygiene Data'!G65))="","",OFFSET('Hygiene Data'!$G$12,0,10*ROW('Hygiene Data'!G65)))</f>
        <v/>
      </c>
      <c r="DZ71" s="269" t="str">
        <f ca="true">+IF(OFFSET('Hygiene Data'!$G$13,0,10*ROW('Hygiene Data'!G65))="","",OFFSET('Hygiene Data'!$G$13,0,10*ROW('Hygiene Data'!G65)))</f>
        <v/>
      </c>
      <c r="EA71" s="269" t="str">
        <f ca="true">+IF(OFFSET('Hygiene Data'!$H$11,0,10*ROW('Hygiene Data'!H65))="","",OFFSET('Hygiene Data'!$H$11,0,10*ROW('Hygiene Data'!H65)))</f>
        <v/>
      </c>
      <c r="EB71" s="269" t="str">
        <f ca="true">+IF(OFFSET('Hygiene Data'!$H$12,0,10*ROW('Hygiene Data'!H65))="","",OFFSET('Hygiene Data'!$H$12,0,10*ROW('Hygiene Data'!H65)))</f>
        <v/>
      </c>
      <c r="EC71" s="269" t="str">
        <f ca="true">+IF(OFFSET('Hygiene Data'!$H$13,0,10*ROW('Hygiene Data'!H65))="","",OFFSET('Hygiene Data'!$H$13,0,10*ROW('Hygiene Data'!H65)))</f>
        <v/>
      </c>
      <c r="ED71" s="269" t="str">
        <f ca="true">+IF(OFFSET('Hygiene Data'!$I$11,0,10*ROW('Hygiene Data'!I65))="","",OFFSET('Hygiene Data'!$I$11,0,10*ROW('Hygiene Data'!I65)))</f>
        <v/>
      </c>
      <c r="EE71" s="269" t="str">
        <f ca="true">+IF(OFFSET('Hygiene Data'!$I$12,0,10*ROW('Hygiene Data'!I65))="","",OFFSET('Hygiene Data'!$I$12,0,10*ROW('Hygiene Data'!I65)))</f>
        <v/>
      </c>
      <c r="EF71" s="269"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25" t="str">
        <f t="shared" ca="true" si="1"/>
        <v/>
      </c>
      <c r="D72" s="82"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2"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2"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2"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2"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2"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2"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2"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2"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2"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2"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2"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2"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2"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2"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2"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2"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2"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3"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3"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3"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3"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3"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3"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3"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3"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3"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3"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3"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3"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3"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3"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3"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3"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3"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3"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3"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3"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3"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3"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3"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3"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3"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3"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3"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3"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3"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3"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4"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4"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4"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4"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4"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4"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4"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4"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4"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4"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4"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4"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4"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4"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4"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4"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4"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4"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9"/>
      <c r="BS72" s="269" t="str">
        <f ca="true">+IF(OFFSET('Water Data'!$D$27,0,10*ROW('Water Data'!D66))="","",OFFSET('Water Data'!$D$27,0,10*ROW('Water Data'!D66)))</f>
        <v/>
      </c>
      <c r="BT72" s="269" t="str">
        <f ca="true">+IF(OFFSET('Water Data'!$D$28,0,10*ROW('Water Data'!D66))="","",OFFSET('Water Data'!$D$28,0,10*ROW('Water Data'!D66)))</f>
        <v/>
      </c>
      <c r="BU72" s="269" t="str">
        <f ca="true">+IF(OFFSET('Water Data'!$D$29,0,10*ROW('Water Data'!D66))="","",OFFSET('Water Data'!$D$29,0,10*ROW('Water Data'!D66)))</f>
        <v/>
      </c>
      <c r="BV72" s="269" t="str">
        <f ca="true">+IF(OFFSET('Water Data'!$E$27,0,10*ROW('Water Data'!E66))="","",OFFSET('Water Data'!$E$27,0,10*ROW('Water Data'!E66)))</f>
        <v/>
      </c>
      <c r="BW72" s="269" t="str">
        <f ca="true">+IF(OFFSET('Water Data'!$E$28,0,10*ROW('Water Data'!E66))="","",OFFSET('Water Data'!$E$28,0,10*ROW('Water Data'!E66)))</f>
        <v/>
      </c>
      <c r="BX72" s="269" t="str">
        <f ca="true">+IF(OFFSET('Water Data'!$E$29,0,10*ROW('Water Data'!E66))="","",OFFSET('Water Data'!$E$29,0,10*ROW('Water Data'!E66)))</f>
        <v/>
      </c>
      <c r="BY72" s="269" t="str">
        <f ca="true">+IF(OFFSET('Water Data'!$F$27,0,10*ROW('Water Data'!F66))="","",OFFSET('Water Data'!$F$27,0,10*ROW('Water Data'!F66)))</f>
        <v/>
      </c>
      <c r="BZ72" s="269" t="str">
        <f ca="true">+IF(OFFSET('Water Data'!$F$28,0,10*ROW('Water Data'!F66))="","",OFFSET('Water Data'!$F$28,0,10*ROW('Water Data'!F66)))</f>
        <v/>
      </c>
      <c r="CA72" s="269" t="str">
        <f ca="true">+IF(OFFSET('Water Data'!$F$29,0,10*ROW('Water Data'!F66))="","",OFFSET('Water Data'!$F$29,0,10*ROW('Water Data'!F66)))</f>
        <v/>
      </c>
      <c r="CB72" s="269" t="str">
        <f ca="true">+IF(OFFSET('Water Data'!$G$27,0,10*ROW('Water Data'!G66))="","",OFFSET('Water Data'!$G$27,0,10*ROW('Water Data'!G66)))</f>
        <v/>
      </c>
      <c r="CC72" s="269" t="str">
        <f ca="true">+IF(OFFSET('Water Data'!$G$28,0,10*ROW('Water Data'!G66))="","",OFFSET('Water Data'!$G$28,0,10*ROW('Water Data'!G66)))</f>
        <v/>
      </c>
      <c r="CD72" s="269" t="str">
        <f ca="true">+IF(OFFSET('Water Data'!$G$29,0,10*ROW('Water Data'!G66))="","",OFFSET('Water Data'!$G$29,0,10*ROW('Water Data'!G66)))</f>
        <v/>
      </c>
      <c r="CE72" s="269" t="str">
        <f ca="true">+IF(OFFSET('Water Data'!$H$27,0,10*ROW('Water Data'!H66))="","",OFFSET('Water Data'!$H$27,0,10*ROW('Water Data'!H66)))</f>
        <v/>
      </c>
      <c r="CF72" s="269" t="str">
        <f ca="true">+IF(OFFSET('Water Data'!$H$28,0,10*ROW('Water Data'!H66))="","",OFFSET('Water Data'!$H$28,0,10*ROW('Water Data'!H66)))</f>
        <v/>
      </c>
      <c r="CG72" s="269" t="str">
        <f ca="true">+IF(OFFSET('Water Data'!$H$29,0,10*ROW('Water Data'!H66))="","",OFFSET('Water Data'!$H$29,0,10*ROW('Water Data'!H66)))</f>
        <v/>
      </c>
      <c r="CH72" s="269" t="str">
        <f ca="true">+IF(OFFSET('Water Data'!$I$27,0,10*ROW('Water Data'!I66))="","",OFFSET('Water Data'!$I$27,0,10*ROW('Water Data'!I66)))</f>
        <v/>
      </c>
      <c r="CI72" s="269" t="str">
        <f ca="true">+IF(OFFSET('Water Data'!$I$28,0,10*ROW('Water Data'!I66))="","",OFFSET('Water Data'!$I$28,0,10*ROW('Water Data'!I66)))</f>
        <v/>
      </c>
      <c r="CJ72" s="269" t="str">
        <f ca="true">+IF(OFFSET('Water Data'!$I$29,0,10*ROW('Water Data'!I66))="","",OFFSET('Water Data'!$I$29,0,10*ROW('Water Data'!I66)))</f>
        <v/>
      </c>
      <c r="CK72" s="269" t="str">
        <f ca="true">+IF(OFFSET('Sanitation Data'!$D$28,0,10*ROW('Sanitation Data'!D66))="","",OFFSET('Sanitation Data'!$D$28,0,10*ROW('Sanitation Data'!D66)))</f>
        <v/>
      </c>
      <c r="CL72" s="269" t="str">
        <f ca="true">+IF(OFFSET('Sanitation Data'!$D$29,0,10*ROW('Sanitation Data'!D66))="","",OFFSET('Sanitation Data'!$D$29,0,10*ROW('Sanitation Data'!D66)))</f>
        <v/>
      </c>
      <c r="CM72" s="269" t="str">
        <f ca="true">+IF(OFFSET('Sanitation Data'!$D$30,0,10*ROW('Sanitation Data'!D66))="","",OFFSET('Sanitation Data'!$D$30,0,10*ROW('Sanitation Data'!D66)))</f>
        <v/>
      </c>
      <c r="CN72" s="269" t="str">
        <f ca="true">+IF(OFFSET('Sanitation Data'!$D$31,0,10*ROW('Sanitation Data'!D66))="","",OFFSET('Sanitation Data'!$D$31,0,10*ROW('Sanitation Data'!D66)))</f>
        <v/>
      </c>
      <c r="CO72" s="269" t="str">
        <f ca="true">+IF(OFFSET('Sanitation Data'!$D$32,0,10*ROW('Sanitation Data'!D66))="","",OFFSET('Sanitation Data'!$D$32,0,10*ROW('Sanitation Data'!D66)))</f>
        <v/>
      </c>
      <c r="CP72" s="269" t="str">
        <f ca="true">+IF(OFFSET('Sanitation Data'!$E$28,0,10*ROW('Sanitation Data'!E66))="","",OFFSET('Sanitation Data'!$E$28,0,10*ROW('Sanitation Data'!E66)))</f>
        <v/>
      </c>
      <c r="CQ72" s="269" t="str">
        <f ca="true">+IF(OFFSET('Sanitation Data'!$E$29,0,10*ROW('Sanitation Data'!E66))="","",OFFSET('Sanitation Data'!$E$29,0,10*ROW('Sanitation Data'!E66)))</f>
        <v/>
      </c>
      <c r="CR72" s="269" t="str">
        <f ca="true">+IF(OFFSET('Sanitation Data'!$E$30,0,10*ROW('Sanitation Data'!E66))="","",OFFSET('Sanitation Data'!$E$30,0,10*ROW('Sanitation Data'!E66)))</f>
        <v/>
      </c>
      <c r="CS72" s="269" t="str">
        <f ca="true">+IF(OFFSET('Sanitation Data'!$E$31,0,10*ROW('Sanitation Data'!E66))="","",OFFSET('Sanitation Data'!$E$31,0,10*ROW('Sanitation Data'!E66)))</f>
        <v/>
      </c>
      <c r="CT72" s="269" t="str">
        <f ca="true">+IF(OFFSET('Sanitation Data'!$E$32,0,10*ROW('Sanitation Data'!E66))="","",OFFSET('Sanitation Data'!$E$32,0,10*ROW('Sanitation Data'!E66)))</f>
        <v/>
      </c>
      <c r="CU72" s="269" t="str">
        <f ca="true">+IF(OFFSET('Sanitation Data'!$F$28,0,10*ROW('Sanitation Data'!F66))="","",OFFSET('Sanitation Data'!$F$28,0,10*ROW('Sanitation Data'!F66)))</f>
        <v/>
      </c>
      <c r="CV72" s="269" t="str">
        <f ca="true">+IF(OFFSET('Sanitation Data'!$F$29,0,10*ROW('Sanitation Data'!F66))="","",OFFSET('Sanitation Data'!$F$29,0,10*ROW('Sanitation Data'!F66)))</f>
        <v/>
      </c>
      <c r="CW72" s="269" t="str">
        <f ca="true">+IF(OFFSET('Sanitation Data'!$F$30,0,10*ROW('Sanitation Data'!F66))="","",OFFSET('Sanitation Data'!$F$30,0,10*ROW('Sanitation Data'!F66)))</f>
        <v/>
      </c>
      <c r="CX72" s="269" t="str">
        <f ca="true">+IF(OFFSET('Sanitation Data'!$F$31,0,10*ROW('Sanitation Data'!F66))="","",OFFSET('Sanitation Data'!$F$31,0,10*ROW('Sanitation Data'!F66)))</f>
        <v/>
      </c>
      <c r="CY72" s="269" t="str">
        <f ca="true">+IF(OFFSET('Sanitation Data'!$F$32,0,10*ROW('Sanitation Data'!F66))="","",OFFSET('Sanitation Data'!$F$32,0,10*ROW('Sanitation Data'!F66)))</f>
        <v/>
      </c>
      <c r="CZ72" s="269" t="str">
        <f ca="true">+IF(OFFSET('Sanitation Data'!$G$28,0,10*ROW('Sanitation Data'!G66))="","",OFFSET('Sanitation Data'!$G$28,0,10*ROW('Sanitation Data'!G66)))</f>
        <v/>
      </c>
      <c r="DA72" s="269" t="str">
        <f ca="true">+IF(OFFSET('Sanitation Data'!$G$29,0,10*ROW('Sanitation Data'!G66))="","",OFFSET('Sanitation Data'!$G$29,0,10*ROW('Sanitation Data'!G66)))</f>
        <v/>
      </c>
      <c r="DB72" s="269" t="str">
        <f ca="true">+IF(OFFSET('Sanitation Data'!$G$30,0,10*ROW('Sanitation Data'!G66))="","",OFFSET('Sanitation Data'!$G$30,0,10*ROW('Sanitation Data'!G66)))</f>
        <v/>
      </c>
      <c r="DC72" s="269" t="str">
        <f ca="true">+IF(OFFSET('Sanitation Data'!$G$31,0,10*ROW('Sanitation Data'!G66))="","",OFFSET('Sanitation Data'!$G$31,0,10*ROW('Sanitation Data'!G66)))</f>
        <v/>
      </c>
      <c r="DD72" s="269" t="str">
        <f ca="true">+IF(OFFSET('Sanitation Data'!$G$32,0,10*ROW('Sanitation Data'!G66))="","",OFFSET('Sanitation Data'!$G$32,0,10*ROW('Sanitation Data'!G66)))</f>
        <v/>
      </c>
      <c r="DE72" s="269" t="str">
        <f ca="true">+IF(OFFSET('Sanitation Data'!$H$28,0,10*ROW('Sanitation Data'!H66))="","",OFFSET('Sanitation Data'!$H$28,0,10*ROW('Sanitation Data'!H66)))</f>
        <v/>
      </c>
      <c r="DF72" s="269" t="str">
        <f ca="true">+IF(OFFSET('Sanitation Data'!$H$29,0,10*ROW('Sanitation Data'!H66))="","",OFFSET('Sanitation Data'!$H$29,0,10*ROW('Sanitation Data'!H66)))</f>
        <v/>
      </c>
      <c r="DG72" s="269" t="str">
        <f ca="true">+IF(OFFSET('Sanitation Data'!$H$30,0,10*ROW('Sanitation Data'!H66))="","",OFFSET('Sanitation Data'!$H$30,0,10*ROW('Sanitation Data'!H66)))</f>
        <v/>
      </c>
      <c r="DH72" s="269" t="str">
        <f ca="true">+IF(OFFSET('Sanitation Data'!$H$31,0,10*ROW('Sanitation Data'!H66))="","",OFFSET('Sanitation Data'!$H$31,0,10*ROW('Sanitation Data'!H66)))</f>
        <v/>
      </c>
      <c r="DI72" s="269" t="str">
        <f ca="true">+IF(OFFSET('Sanitation Data'!$H$32,0,10*ROW('Sanitation Data'!H66))="","",OFFSET('Sanitation Data'!$H$32,0,10*ROW('Sanitation Data'!H66)))</f>
        <v/>
      </c>
      <c r="DJ72" s="269" t="str">
        <f ca="true">+IF(OFFSET('Sanitation Data'!$I$28,0,10*ROW('Sanitation Data'!I66))="","",OFFSET('Sanitation Data'!$I$28,0,10*ROW('Sanitation Data'!I66)))</f>
        <v/>
      </c>
      <c r="DK72" s="269" t="str">
        <f ca="true">+IF(OFFSET('Sanitation Data'!$I$29,0,10*ROW('Sanitation Data'!I66))="","",OFFSET('Sanitation Data'!$I$29,0,10*ROW('Sanitation Data'!I66)))</f>
        <v/>
      </c>
      <c r="DL72" s="269" t="str">
        <f ca="true">+IF(OFFSET('Sanitation Data'!$I$30,0,10*ROW('Sanitation Data'!I66))="","",OFFSET('Sanitation Data'!$I$30,0,10*ROW('Sanitation Data'!I66)))</f>
        <v/>
      </c>
      <c r="DM72" s="269" t="str">
        <f ca="true">+IF(OFFSET('Sanitation Data'!$I$31,0,10*ROW('Sanitation Data'!I66))="","",OFFSET('Sanitation Data'!$I$31,0,10*ROW('Sanitation Data'!I66)))</f>
        <v/>
      </c>
      <c r="DN72" s="269" t="str">
        <f ca="true">+IF(OFFSET('Sanitation Data'!$I$32,0,10*ROW('Sanitation Data'!I66))="","",OFFSET('Sanitation Data'!$I$32,0,10*ROW('Sanitation Data'!I66)))</f>
        <v/>
      </c>
      <c r="DO72" s="269" t="str">
        <f ca="true">+IF(OFFSET('Hygiene Data'!$D$11,0,10*ROW('Hygiene Data'!D66))="","",OFFSET('Hygiene Data'!$D$11,0,10*ROW('Hygiene Data'!D66)))</f>
        <v/>
      </c>
      <c r="DP72" s="269" t="str">
        <f ca="true">+IF(OFFSET('Hygiene Data'!$D$12,0,10*ROW('Hygiene Data'!D66))="","",OFFSET('Hygiene Data'!$D$12,0,10*ROW('Hygiene Data'!D66)))</f>
        <v/>
      </c>
      <c r="DQ72" s="269" t="str">
        <f ca="true">+IF(OFFSET('Hygiene Data'!$D$13,0,10*ROW('Hygiene Data'!D66))="","",OFFSET('Hygiene Data'!$D$13,0,10*ROW('Hygiene Data'!D66)))</f>
        <v/>
      </c>
      <c r="DR72" s="269" t="str">
        <f ca="true">+IF(OFFSET('Hygiene Data'!$E$11,0,10*ROW('Hygiene Data'!E66))="","",OFFSET('Hygiene Data'!$E$11,0,10*ROW('Hygiene Data'!E66)))</f>
        <v/>
      </c>
      <c r="DS72" s="269" t="str">
        <f ca="true">+IF(OFFSET('Hygiene Data'!$E$12,0,10*ROW('Hygiene Data'!E66))="","",OFFSET('Hygiene Data'!$E$12,0,10*ROW('Hygiene Data'!E66)))</f>
        <v/>
      </c>
      <c r="DT72" s="269" t="str">
        <f ca="true">+IF(OFFSET('Hygiene Data'!$E$13,0,10*ROW('Hygiene Data'!E66))="","",OFFSET('Hygiene Data'!$E$13,0,10*ROW('Hygiene Data'!E66)))</f>
        <v/>
      </c>
      <c r="DU72" s="269" t="str">
        <f ca="true">+IF(OFFSET('Hygiene Data'!$F$11,0,10*ROW('Hygiene Data'!F66))="","",OFFSET('Hygiene Data'!$F$11,0,10*ROW('Hygiene Data'!F66)))</f>
        <v/>
      </c>
      <c r="DV72" s="269" t="str">
        <f ca="true">+IF(OFFSET('Hygiene Data'!$F$12,0,10*ROW('Hygiene Data'!F66))="","",OFFSET('Hygiene Data'!$F$12,0,10*ROW('Hygiene Data'!F66)))</f>
        <v/>
      </c>
      <c r="DW72" s="269" t="str">
        <f ca="true">+IF(OFFSET('Hygiene Data'!$F$13,0,10*ROW('Hygiene Data'!F66))="","",OFFSET('Hygiene Data'!$F$13,0,10*ROW('Hygiene Data'!F66)))</f>
        <v/>
      </c>
      <c r="DX72" s="269" t="str">
        <f ca="true">+IF(OFFSET('Hygiene Data'!$G$11,0,10*ROW('Hygiene Data'!G66))="","",OFFSET('Hygiene Data'!$G$11,0,10*ROW('Hygiene Data'!G66)))</f>
        <v/>
      </c>
      <c r="DY72" s="269" t="str">
        <f ca="true">+IF(OFFSET('Hygiene Data'!$G$12,0,10*ROW('Hygiene Data'!G66))="","",OFFSET('Hygiene Data'!$G$12,0,10*ROW('Hygiene Data'!G66)))</f>
        <v/>
      </c>
      <c r="DZ72" s="269" t="str">
        <f ca="true">+IF(OFFSET('Hygiene Data'!$G$13,0,10*ROW('Hygiene Data'!G66))="","",OFFSET('Hygiene Data'!$G$13,0,10*ROW('Hygiene Data'!G66)))</f>
        <v/>
      </c>
      <c r="EA72" s="269" t="str">
        <f ca="true">+IF(OFFSET('Hygiene Data'!$H$11,0,10*ROW('Hygiene Data'!H66))="","",OFFSET('Hygiene Data'!$H$11,0,10*ROW('Hygiene Data'!H66)))</f>
        <v/>
      </c>
      <c r="EB72" s="269" t="str">
        <f ca="true">+IF(OFFSET('Hygiene Data'!$H$12,0,10*ROW('Hygiene Data'!H66))="","",OFFSET('Hygiene Data'!$H$12,0,10*ROW('Hygiene Data'!H66)))</f>
        <v/>
      </c>
      <c r="EC72" s="269" t="str">
        <f ca="true">+IF(OFFSET('Hygiene Data'!$H$13,0,10*ROW('Hygiene Data'!H66))="","",OFFSET('Hygiene Data'!$H$13,0,10*ROW('Hygiene Data'!H66)))</f>
        <v/>
      </c>
      <c r="ED72" s="269" t="str">
        <f ca="true">+IF(OFFSET('Hygiene Data'!$I$11,0,10*ROW('Hygiene Data'!I66))="","",OFFSET('Hygiene Data'!$I$11,0,10*ROW('Hygiene Data'!I66)))</f>
        <v/>
      </c>
      <c r="EE72" s="269" t="str">
        <f ca="true">+IF(OFFSET('Hygiene Data'!$I$12,0,10*ROW('Hygiene Data'!I66))="","",OFFSET('Hygiene Data'!$I$12,0,10*ROW('Hygiene Data'!I66)))</f>
        <v/>
      </c>
      <c r="EF72" s="269"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25" t="str">
        <f t="shared" ca="true" si="1"/>
        <v/>
      </c>
      <c r="D73" s="82"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2"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2"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2"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2"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2"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2"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2"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2"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2"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2"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2"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2"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2"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2"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2"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2"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2"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3"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3"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3"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3"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3"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3"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3"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3"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3"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3"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3"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3"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3"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3"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3"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3"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3"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3"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3"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3"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3"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3"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3"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3"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3"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3"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3"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3"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3"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3"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4"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4"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4"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4"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4"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4"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4"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4"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4"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4"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4"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4"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4"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4"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4"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4"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4"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4"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9"/>
      <c r="BS73" s="269" t="str">
        <f ca="true">+IF(OFFSET('Water Data'!$D$27,0,10*ROW('Water Data'!D67))="","",OFFSET('Water Data'!$D$27,0,10*ROW('Water Data'!D67)))</f>
        <v/>
      </c>
      <c r="BT73" s="269" t="str">
        <f ca="true">+IF(OFFSET('Water Data'!$D$28,0,10*ROW('Water Data'!D67))="","",OFFSET('Water Data'!$D$28,0,10*ROW('Water Data'!D67)))</f>
        <v/>
      </c>
      <c r="BU73" s="269" t="str">
        <f ca="true">+IF(OFFSET('Water Data'!$D$29,0,10*ROW('Water Data'!D67))="","",OFFSET('Water Data'!$D$29,0,10*ROW('Water Data'!D67)))</f>
        <v/>
      </c>
      <c r="BV73" s="269" t="str">
        <f ca="true">+IF(OFFSET('Water Data'!$E$27,0,10*ROW('Water Data'!E67))="","",OFFSET('Water Data'!$E$27,0,10*ROW('Water Data'!E67)))</f>
        <v/>
      </c>
      <c r="BW73" s="269" t="str">
        <f ca="true">+IF(OFFSET('Water Data'!$E$28,0,10*ROW('Water Data'!E67))="","",OFFSET('Water Data'!$E$28,0,10*ROW('Water Data'!E67)))</f>
        <v/>
      </c>
      <c r="BX73" s="269" t="str">
        <f ca="true">+IF(OFFSET('Water Data'!$E$29,0,10*ROW('Water Data'!E67))="","",OFFSET('Water Data'!$E$29,0,10*ROW('Water Data'!E67)))</f>
        <v/>
      </c>
      <c r="BY73" s="269" t="str">
        <f ca="true">+IF(OFFSET('Water Data'!$F$27,0,10*ROW('Water Data'!F67))="","",OFFSET('Water Data'!$F$27,0,10*ROW('Water Data'!F67)))</f>
        <v/>
      </c>
      <c r="BZ73" s="269" t="str">
        <f ca="true">+IF(OFFSET('Water Data'!$F$28,0,10*ROW('Water Data'!F67))="","",OFFSET('Water Data'!$F$28,0,10*ROW('Water Data'!F67)))</f>
        <v/>
      </c>
      <c r="CA73" s="269" t="str">
        <f ca="true">+IF(OFFSET('Water Data'!$F$29,0,10*ROW('Water Data'!F67))="","",OFFSET('Water Data'!$F$29,0,10*ROW('Water Data'!F67)))</f>
        <v/>
      </c>
      <c r="CB73" s="269" t="str">
        <f ca="true">+IF(OFFSET('Water Data'!$G$27,0,10*ROW('Water Data'!G67))="","",OFFSET('Water Data'!$G$27,0,10*ROW('Water Data'!G67)))</f>
        <v/>
      </c>
      <c r="CC73" s="269" t="str">
        <f ca="true">+IF(OFFSET('Water Data'!$G$28,0,10*ROW('Water Data'!G67))="","",OFFSET('Water Data'!$G$28,0,10*ROW('Water Data'!G67)))</f>
        <v/>
      </c>
      <c r="CD73" s="269" t="str">
        <f ca="true">+IF(OFFSET('Water Data'!$G$29,0,10*ROW('Water Data'!G67))="","",OFFSET('Water Data'!$G$29,0,10*ROW('Water Data'!G67)))</f>
        <v/>
      </c>
      <c r="CE73" s="269" t="str">
        <f ca="true">+IF(OFFSET('Water Data'!$H$27,0,10*ROW('Water Data'!H67))="","",OFFSET('Water Data'!$H$27,0,10*ROW('Water Data'!H67)))</f>
        <v/>
      </c>
      <c r="CF73" s="269" t="str">
        <f ca="true">+IF(OFFSET('Water Data'!$H$28,0,10*ROW('Water Data'!H67))="","",OFFSET('Water Data'!$H$28,0,10*ROW('Water Data'!H67)))</f>
        <v/>
      </c>
      <c r="CG73" s="269" t="str">
        <f ca="true">+IF(OFFSET('Water Data'!$H$29,0,10*ROW('Water Data'!H67))="","",OFFSET('Water Data'!$H$29,0,10*ROW('Water Data'!H67)))</f>
        <v/>
      </c>
      <c r="CH73" s="269" t="str">
        <f ca="true">+IF(OFFSET('Water Data'!$I$27,0,10*ROW('Water Data'!I67))="","",OFFSET('Water Data'!$I$27,0,10*ROW('Water Data'!I67)))</f>
        <v/>
      </c>
      <c r="CI73" s="269" t="str">
        <f ca="true">+IF(OFFSET('Water Data'!$I$28,0,10*ROW('Water Data'!I67))="","",OFFSET('Water Data'!$I$28,0,10*ROW('Water Data'!I67)))</f>
        <v/>
      </c>
      <c r="CJ73" s="269" t="str">
        <f ca="true">+IF(OFFSET('Water Data'!$I$29,0,10*ROW('Water Data'!I67))="","",OFFSET('Water Data'!$I$29,0,10*ROW('Water Data'!I67)))</f>
        <v/>
      </c>
      <c r="CK73" s="269" t="str">
        <f ca="true">+IF(OFFSET('Sanitation Data'!$D$28,0,10*ROW('Sanitation Data'!D67))="","",OFFSET('Sanitation Data'!$D$28,0,10*ROW('Sanitation Data'!D67)))</f>
        <v/>
      </c>
      <c r="CL73" s="269" t="str">
        <f ca="true">+IF(OFFSET('Sanitation Data'!$D$29,0,10*ROW('Sanitation Data'!D67))="","",OFFSET('Sanitation Data'!$D$29,0,10*ROW('Sanitation Data'!D67)))</f>
        <v/>
      </c>
      <c r="CM73" s="269" t="str">
        <f ca="true">+IF(OFFSET('Sanitation Data'!$D$30,0,10*ROW('Sanitation Data'!D67))="","",OFFSET('Sanitation Data'!$D$30,0,10*ROW('Sanitation Data'!D67)))</f>
        <v/>
      </c>
      <c r="CN73" s="269" t="str">
        <f ca="true">+IF(OFFSET('Sanitation Data'!$D$31,0,10*ROW('Sanitation Data'!D67))="","",OFFSET('Sanitation Data'!$D$31,0,10*ROW('Sanitation Data'!D67)))</f>
        <v/>
      </c>
      <c r="CO73" s="269" t="str">
        <f ca="true">+IF(OFFSET('Sanitation Data'!$D$32,0,10*ROW('Sanitation Data'!D67))="","",OFFSET('Sanitation Data'!$D$32,0,10*ROW('Sanitation Data'!D67)))</f>
        <v/>
      </c>
      <c r="CP73" s="269" t="str">
        <f ca="true">+IF(OFFSET('Sanitation Data'!$E$28,0,10*ROW('Sanitation Data'!E67))="","",OFFSET('Sanitation Data'!$E$28,0,10*ROW('Sanitation Data'!E67)))</f>
        <v/>
      </c>
      <c r="CQ73" s="269" t="str">
        <f ca="true">+IF(OFFSET('Sanitation Data'!$E$29,0,10*ROW('Sanitation Data'!E67))="","",OFFSET('Sanitation Data'!$E$29,0,10*ROW('Sanitation Data'!E67)))</f>
        <v/>
      </c>
      <c r="CR73" s="269" t="str">
        <f ca="true">+IF(OFFSET('Sanitation Data'!$E$30,0,10*ROW('Sanitation Data'!E67))="","",OFFSET('Sanitation Data'!$E$30,0,10*ROW('Sanitation Data'!E67)))</f>
        <v/>
      </c>
      <c r="CS73" s="269" t="str">
        <f ca="true">+IF(OFFSET('Sanitation Data'!$E$31,0,10*ROW('Sanitation Data'!E67))="","",OFFSET('Sanitation Data'!$E$31,0,10*ROW('Sanitation Data'!E67)))</f>
        <v/>
      </c>
      <c r="CT73" s="269" t="str">
        <f ca="true">+IF(OFFSET('Sanitation Data'!$E$32,0,10*ROW('Sanitation Data'!E67))="","",OFFSET('Sanitation Data'!$E$32,0,10*ROW('Sanitation Data'!E67)))</f>
        <v/>
      </c>
      <c r="CU73" s="269" t="str">
        <f ca="true">+IF(OFFSET('Sanitation Data'!$F$28,0,10*ROW('Sanitation Data'!F67))="","",OFFSET('Sanitation Data'!$F$28,0,10*ROW('Sanitation Data'!F67)))</f>
        <v/>
      </c>
      <c r="CV73" s="269" t="str">
        <f ca="true">+IF(OFFSET('Sanitation Data'!$F$29,0,10*ROW('Sanitation Data'!F67))="","",OFFSET('Sanitation Data'!$F$29,0,10*ROW('Sanitation Data'!F67)))</f>
        <v/>
      </c>
      <c r="CW73" s="269" t="str">
        <f ca="true">+IF(OFFSET('Sanitation Data'!$F$30,0,10*ROW('Sanitation Data'!F67))="","",OFFSET('Sanitation Data'!$F$30,0,10*ROW('Sanitation Data'!F67)))</f>
        <v/>
      </c>
      <c r="CX73" s="269" t="str">
        <f ca="true">+IF(OFFSET('Sanitation Data'!$F$31,0,10*ROW('Sanitation Data'!F67))="","",OFFSET('Sanitation Data'!$F$31,0,10*ROW('Sanitation Data'!F67)))</f>
        <v/>
      </c>
      <c r="CY73" s="269" t="str">
        <f ca="true">+IF(OFFSET('Sanitation Data'!$F$32,0,10*ROW('Sanitation Data'!F67))="","",OFFSET('Sanitation Data'!$F$32,0,10*ROW('Sanitation Data'!F67)))</f>
        <v/>
      </c>
      <c r="CZ73" s="269" t="str">
        <f ca="true">+IF(OFFSET('Sanitation Data'!$G$28,0,10*ROW('Sanitation Data'!G67))="","",OFFSET('Sanitation Data'!$G$28,0,10*ROW('Sanitation Data'!G67)))</f>
        <v/>
      </c>
      <c r="DA73" s="269" t="str">
        <f ca="true">+IF(OFFSET('Sanitation Data'!$G$29,0,10*ROW('Sanitation Data'!G67))="","",OFFSET('Sanitation Data'!$G$29,0,10*ROW('Sanitation Data'!G67)))</f>
        <v/>
      </c>
      <c r="DB73" s="269" t="str">
        <f ca="true">+IF(OFFSET('Sanitation Data'!$G$30,0,10*ROW('Sanitation Data'!G67))="","",OFFSET('Sanitation Data'!$G$30,0,10*ROW('Sanitation Data'!G67)))</f>
        <v/>
      </c>
      <c r="DC73" s="269" t="str">
        <f ca="true">+IF(OFFSET('Sanitation Data'!$G$31,0,10*ROW('Sanitation Data'!G67))="","",OFFSET('Sanitation Data'!$G$31,0,10*ROW('Sanitation Data'!G67)))</f>
        <v/>
      </c>
      <c r="DD73" s="269" t="str">
        <f ca="true">+IF(OFFSET('Sanitation Data'!$G$32,0,10*ROW('Sanitation Data'!G67))="","",OFFSET('Sanitation Data'!$G$32,0,10*ROW('Sanitation Data'!G67)))</f>
        <v/>
      </c>
      <c r="DE73" s="269" t="str">
        <f ca="true">+IF(OFFSET('Sanitation Data'!$H$28,0,10*ROW('Sanitation Data'!H67))="","",OFFSET('Sanitation Data'!$H$28,0,10*ROW('Sanitation Data'!H67)))</f>
        <v/>
      </c>
      <c r="DF73" s="269" t="str">
        <f ca="true">+IF(OFFSET('Sanitation Data'!$H$29,0,10*ROW('Sanitation Data'!H67))="","",OFFSET('Sanitation Data'!$H$29,0,10*ROW('Sanitation Data'!H67)))</f>
        <v/>
      </c>
      <c r="DG73" s="269" t="str">
        <f ca="true">+IF(OFFSET('Sanitation Data'!$H$30,0,10*ROW('Sanitation Data'!H67))="","",OFFSET('Sanitation Data'!$H$30,0,10*ROW('Sanitation Data'!H67)))</f>
        <v/>
      </c>
      <c r="DH73" s="269" t="str">
        <f ca="true">+IF(OFFSET('Sanitation Data'!$H$31,0,10*ROW('Sanitation Data'!H67))="","",OFFSET('Sanitation Data'!$H$31,0,10*ROW('Sanitation Data'!H67)))</f>
        <v/>
      </c>
      <c r="DI73" s="269" t="str">
        <f ca="true">+IF(OFFSET('Sanitation Data'!$H$32,0,10*ROW('Sanitation Data'!H67))="","",OFFSET('Sanitation Data'!$H$32,0,10*ROW('Sanitation Data'!H67)))</f>
        <v/>
      </c>
      <c r="DJ73" s="269" t="str">
        <f ca="true">+IF(OFFSET('Sanitation Data'!$I$28,0,10*ROW('Sanitation Data'!I67))="","",OFFSET('Sanitation Data'!$I$28,0,10*ROW('Sanitation Data'!I67)))</f>
        <v/>
      </c>
      <c r="DK73" s="269" t="str">
        <f ca="true">+IF(OFFSET('Sanitation Data'!$I$29,0,10*ROW('Sanitation Data'!I67))="","",OFFSET('Sanitation Data'!$I$29,0,10*ROW('Sanitation Data'!I67)))</f>
        <v/>
      </c>
      <c r="DL73" s="269" t="str">
        <f ca="true">+IF(OFFSET('Sanitation Data'!$I$30,0,10*ROW('Sanitation Data'!I67))="","",OFFSET('Sanitation Data'!$I$30,0,10*ROW('Sanitation Data'!I67)))</f>
        <v/>
      </c>
      <c r="DM73" s="269" t="str">
        <f ca="true">+IF(OFFSET('Sanitation Data'!$I$31,0,10*ROW('Sanitation Data'!I67))="","",OFFSET('Sanitation Data'!$I$31,0,10*ROW('Sanitation Data'!I67)))</f>
        <v/>
      </c>
      <c r="DN73" s="269" t="str">
        <f ca="true">+IF(OFFSET('Sanitation Data'!$I$32,0,10*ROW('Sanitation Data'!I67))="","",OFFSET('Sanitation Data'!$I$32,0,10*ROW('Sanitation Data'!I67)))</f>
        <v/>
      </c>
      <c r="DO73" s="269" t="str">
        <f ca="true">+IF(OFFSET('Hygiene Data'!$D$11,0,10*ROW('Hygiene Data'!D67))="","",OFFSET('Hygiene Data'!$D$11,0,10*ROW('Hygiene Data'!D67)))</f>
        <v/>
      </c>
      <c r="DP73" s="269" t="str">
        <f ca="true">+IF(OFFSET('Hygiene Data'!$D$12,0,10*ROW('Hygiene Data'!D67))="","",OFFSET('Hygiene Data'!$D$12,0,10*ROW('Hygiene Data'!D67)))</f>
        <v/>
      </c>
      <c r="DQ73" s="269" t="str">
        <f ca="true">+IF(OFFSET('Hygiene Data'!$D$13,0,10*ROW('Hygiene Data'!D67))="","",OFFSET('Hygiene Data'!$D$13,0,10*ROW('Hygiene Data'!D67)))</f>
        <v/>
      </c>
      <c r="DR73" s="269" t="str">
        <f ca="true">+IF(OFFSET('Hygiene Data'!$E$11,0,10*ROW('Hygiene Data'!E67))="","",OFFSET('Hygiene Data'!$E$11,0,10*ROW('Hygiene Data'!E67)))</f>
        <v/>
      </c>
      <c r="DS73" s="269" t="str">
        <f ca="true">+IF(OFFSET('Hygiene Data'!$E$12,0,10*ROW('Hygiene Data'!E67))="","",OFFSET('Hygiene Data'!$E$12,0,10*ROW('Hygiene Data'!E67)))</f>
        <v/>
      </c>
      <c r="DT73" s="269" t="str">
        <f ca="true">+IF(OFFSET('Hygiene Data'!$E$13,0,10*ROW('Hygiene Data'!E67))="","",OFFSET('Hygiene Data'!$E$13,0,10*ROW('Hygiene Data'!E67)))</f>
        <v/>
      </c>
      <c r="DU73" s="269" t="str">
        <f ca="true">+IF(OFFSET('Hygiene Data'!$F$11,0,10*ROW('Hygiene Data'!F67))="","",OFFSET('Hygiene Data'!$F$11,0,10*ROW('Hygiene Data'!F67)))</f>
        <v/>
      </c>
      <c r="DV73" s="269" t="str">
        <f ca="true">+IF(OFFSET('Hygiene Data'!$F$12,0,10*ROW('Hygiene Data'!F67))="","",OFFSET('Hygiene Data'!$F$12,0,10*ROW('Hygiene Data'!F67)))</f>
        <v/>
      </c>
      <c r="DW73" s="269" t="str">
        <f ca="true">+IF(OFFSET('Hygiene Data'!$F$13,0,10*ROW('Hygiene Data'!F67))="","",OFFSET('Hygiene Data'!$F$13,0,10*ROW('Hygiene Data'!F67)))</f>
        <v/>
      </c>
      <c r="DX73" s="269" t="str">
        <f ca="true">+IF(OFFSET('Hygiene Data'!$G$11,0,10*ROW('Hygiene Data'!G67))="","",OFFSET('Hygiene Data'!$G$11,0,10*ROW('Hygiene Data'!G67)))</f>
        <v/>
      </c>
      <c r="DY73" s="269" t="str">
        <f ca="true">+IF(OFFSET('Hygiene Data'!$G$12,0,10*ROW('Hygiene Data'!G67))="","",OFFSET('Hygiene Data'!$G$12,0,10*ROW('Hygiene Data'!G67)))</f>
        <v/>
      </c>
      <c r="DZ73" s="269" t="str">
        <f ca="true">+IF(OFFSET('Hygiene Data'!$G$13,0,10*ROW('Hygiene Data'!G67))="","",OFFSET('Hygiene Data'!$G$13,0,10*ROW('Hygiene Data'!G67)))</f>
        <v/>
      </c>
      <c r="EA73" s="269" t="str">
        <f ca="true">+IF(OFFSET('Hygiene Data'!$H$11,0,10*ROW('Hygiene Data'!H67))="","",OFFSET('Hygiene Data'!$H$11,0,10*ROW('Hygiene Data'!H67)))</f>
        <v/>
      </c>
      <c r="EB73" s="269" t="str">
        <f ca="true">+IF(OFFSET('Hygiene Data'!$H$12,0,10*ROW('Hygiene Data'!H67))="","",OFFSET('Hygiene Data'!$H$12,0,10*ROW('Hygiene Data'!H67)))</f>
        <v/>
      </c>
      <c r="EC73" s="269" t="str">
        <f ca="true">+IF(OFFSET('Hygiene Data'!$H$13,0,10*ROW('Hygiene Data'!H67))="","",OFFSET('Hygiene Data'!$H$13,0,10*ROW('Hygiene Data'!H67)))</f>
        <v/>
      </c>
      <c r="ED73" s="269" t="str">
        <f ca="true">+IF(OFFSET('Hygiene Data'!$I$11,0,10*ROW('Hygiene Data'!I67))="","",OFFSET('Hygiene Data'!$I$11,0,10*ROW('Hygiene Data'!I67)))</f>
        <v/>
      </c>
      <c r="EE73" s="269" t="str">
        <f ca="true">+IF(OFFSET('Hygiene Data'!$I$12,0,10*ROW('Hygiene Data'!I67))="","",OFFSET('Hygiene Data'!$I$12,0,10*ROW('Hygiene Data'!I67)))</f>
        <v/>
      </c>
      <c r="EF73" s="269"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25" t="str">
        <f t="shared" ca="true" si="1"/>
        <v/>
      </c>
      <c r="D74" s="82"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2"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2"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2"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2"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2"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2"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2"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2"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2"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2"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2"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2"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2"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2"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2"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2"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2"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3"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3"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3"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3"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3"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3"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3"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3"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3"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3"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3"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3"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3"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3"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3"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3"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3"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3"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3"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3"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3"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3"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3"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3"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3"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3"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3"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3"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3"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3"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4"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4"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4"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4"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4"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4"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4"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4"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4"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4"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4"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4"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4"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4"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4"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4"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4"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4"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9"/>
      <c r="BS74" s="269" t="str">
        <f ca="true">+IF(OFFSET('Water Data'!$D$27,0,10*ROW('Water Data'!D68))="","",OFFSET('Water Data'!$D$27,0,10*ROW('Water Data'!D68)))</f>
        <v/>
      </c>
      <c r="BT74" s="269" t="str">
        <f ca="true">+IF(OFFSET('Water Data'!$D$28,0,10*ROW('Water Data'!D68))="","",OFFSET('Water Data'!$D$28,0,10*ROW('Water Data'!D68)))</f>
        <v/>
      </c>
      <c r="BU74" s="269" t="str">
        <f ca="true">+IF(OFFSET('Water Data'!$D$29,0,10*ROW('Water Data'!D68))="","",OFFSET('Water Data'!$D$29,0,10*ROW('Water Data'!D68)))</f>
        <v/>
      </c>
      <c r="BV74" s="269" t="str">
        <f ca="true">+IF(OFFSET('Water Data'!$E$27,0,10*ROW('Water Data'!E68))="","",OFFSET('Water Data'!$E$27,0,10*ROW('Water Data'!E68)))</f>
        <v/>
      </c>
      <c r="BW74" s="269" t="str">
        <f ca="true">+IF(OFFSET('Water Data'!$E$28,0,10*ROW('Water Data'!E68))="","",OFFSET('Water Data'!$E$28,0,10*ROW('Water Data'!E68)))</f>
        <v/>
      </c>
      <c r="BX74" s="269" t="str">
        <f ca="true">+IF(OFFSET('Water Data'!$E$29,0,10*ROW('Water Data'!E68))="","",OFFSET('Water Data'!$E$29,0,10*ROW('Water Data'!E68)))</f>
        <v/>
      </c>
      <c r="BY74" s="269" t="str">
        <f ca="true">+IF(OFFSET('Water Data'!$F$27,0,10*ROW('Water Data'!F68))="","",OFFSET('Water Data'!$F$27,0,10*ROW('Water Data'!F68)))</f>
        <v/>
      </c>
      <c r="BZ74" s="269" t="str">
        <f ca="true">+IF(OFFSET('Water Data'!$F$28,0,10*ROW('Water Data'!F68))="","",OFFSET('Water Data'!$F$28,0,10*ROW('Water Data'!F68)))</f>
        <v/>
      </c>
      <c r="CA74" s="269" t="str">
        <f ca="true">+IF(OFFSET('Water Data'!$F$29,0,10*ROW('Water Data'!F68))="","",OFFSET('Water Data'!$F$29,0,10*ROW('Water Data'!F68)))</f>
        <v/>
      </c>
      <c r="CB74" s="269" t="str">
        <f ca="true">+IF(OFFSET('Water Data'!$G$27,0,10*ROW('Water Data'!G68))="","",OFFSET('Water Data'!$G$27,0,10*ROW('Water Data'!G68)))</f>
        <v/>
      </c>
      <c r="CC74" s="269" t="str">
        <f ca="true">+IF(OFFSET('Water Data'!$G$28,0,10*ROW('Water Data'!G68))="","",OFFSET('Water Data'!$G$28,0,10*ROW('Water Data'!G68)))</f>
        <v/>
      </c>
      <c r="CD74" s="269" t="str">
        <f ca="true">+IF(OFFSET('Water Data'!$G$29,0,10*ROW('Water Data'!G68))="","",OFFSET('Water Data'!$G$29,0,10*ROW('Water Data'!G68)))</f>
        <v/>
      </c>
      <c r="CE74" s="269" t="str">
        <f ca="true">+IF(OFFSET('Water Data'!$H$27,0,10*ROW('Water Data'!H68))="","",OFFSET('Water Data'!$H$27,0,10*ROW('Water Data'!H68)))</f>
        <v/>
      </c>
      <c r="CF74" s="269" t="str">
        <f ca="true">+IF(OFFSET('Water Data'!$H$28,0,10*ROW('Water Data'!H68))="","",OFFSET('Water Data'!$H$28,0,10*ROW('Water Data'!H68)))</f>
        <v/>
      </c>
      <c r="CG74" s="269" t="str">
        <f ca="true">+IF(OFFSET('Water Data'!$H$29,0,10*ROW('Water Data'!H68))="","",OFFSET('Water Data'!$H$29,0,10*ROW('Water Data'!H68)))</f>
        <v/>
      </c>
      <c r="CH74" s="269" t="str">
        <f ca="true">+IF(OFFSET('Water Data'!$I$27,0,10*ROW('Water Data'!I68))="","",OFFSET('Water Data'!$I$27,0,10*ROW('Water Data'!I68)))</f>
        <v/>
      </c>
      <c r="CI74" s="269" t="str">
        <f ca="true">+IF(OFFSET('Water Data'!$I$28,0,10*ROW('Water Data'!I68))="","",OFFSET('Water Data'!$I$28,0,10*ROW('Water Data'!I68)))</f>
        <v/>
      </c>
      <c r="CJ74" s="269" t="str">
        <f ca="true">+IF(OFFSET('Water Data'!$I$29,0,10*ROW('Water Data'!I68))="","",OFFSET('Water Data'!$I$29,0,10*ROW('Water Data'!I68)))</f>
        <v/>
      </c>
      <c r="CK74" s="269" t="str">
        <f ca="true">+IF(OFFSET('Sanitation Data'!$D$28,0,10*ROW('Sanitation Data'!D68))="","",OFFSET('Sanitation Data'!$D$28,0,10*ROW('Sanitation Data'!D68)))</f>
        <v/>
      </c>
      <c r="CL74" s="269" t="str">
        <f ca="true">+IF(OFFSET('Sanitation Data'!$D$29,0,10*ROW('Sanitation Data'!D68))="","",OFFSET('Sanitation Data'!$D$29,0,10*ROW('Sanitation Data'!D68)))</f>
        <v/>
      </c>
      <c r="CM74" s="269" t="str">
        <f ca="true">+IF(OFFSET('Sanitation Data'!$D$30,0,10*ROW('Sanitation Data'!D68))="","",OFFSET('Sanitation Data'!$D$30,0,10*ROW('Sanitation Data'!D68)))</f>
        <v/>
      </c>
      <c r="CN74" s="269" t="str">
        <f ca="true">+IF(OFFSET('Sanitation Data'!$D$31,0,10*ROW('Sanitation Data'!D68))="","",OFFSET('Sanitation Data'!$D$31,0,10*ROW('Sanitation Data'!D68)))</f>
        <v/>
      </c>
      <c r="CO74" s="269" t="str">
        <f ca="true">+IF(OFFSET('Sanitation Data'!$D$32,0,10*ROW('Sanitation Data'!D68))="","",OFFSET('Sanitation Data'!$D$32,0,10*ROW('Sanitation Data'!D68)))</f>
        <v/>
      </c>
      <c r="CP74" s="269" t="str">
        <f ca="true">+IF(OFFSET('Sanitation Data'!$E$28,0,10*ROW('Sanitation Data'!E68))="","",OFFSET('Sanitation Data'!$E$28,0,10*ROW('Sanitation Data'!E68)))</f>
        <v/>
      </c>
      <c r="CQ74" s="269" t="str">
        <f ca="true">+IF(OFFSET('Sanitation Data'!$E$29,0,10*ROW('Sanitation Data'!E68))="","",OFFSET('Sanitation Data'!$E$29,0,10*ROW('Sanitation Data'!E68)))</f>
        <v/>
      </c>
      <c r="CR74" s="269" t="str">
        <f ca="true">+IF(OFFSET('Sanitation Data'!$E$30,0,10*ROW('Sanitation Data'!E68))="","",OFFSET('Sanitation Data'!$E$30,0,10*ROW('Sanitation Data'!E68)))</f>
        <v/>
      </c>
      <c r="CS74" s="269" t="str">
        <f ca="true">+IF(OFFSET('Sanitation Data'!$E$31,0,10*ROW('Sanitation Data'!E68))="","",OFFSET('Sanitation Data'!$E$31,0,10*ROW('Sanitation Data'!E68)))</f>
        <v/>
      </c>
      <c r="CT74" s="269" t="str">
        <f ca="true">+IF(OFFSET('Sanitation Data'!$E$32,0,10*ROW('Sanitation Data'!E68))="","",OFFSET('Sanitation Data'!$E$32,0,10*ROW('Sanitation Data'!E68)))</f>
        <v/>
      </c>
      <c r="CU74" s="269" t="str">
        <f ca="true">+IF(OFFSET('Sanitation Data'!$F$28,0,10*ROW('Sanitation Data'!F68))="","",OFFSET('Sanitation Data'!$F$28,0,10*ROW('Sanitation Data'!F68)))</f>
        <v/>
      </c>
      <c r="CV74" s="269" t="str">
        <f ca="true">+IF(OFFSET('Sanitation Data'!$F$29,0,10*ROW('Sanitation Data'!F68))="","",OFFSET('Sanitation Data'!$F$29,0,10*ROW('Sanitation Data'!F68)))</f>
        <v/>
      </c>
      <c r="CW74" s="269" t="str">
        <f ca="true">+IF(OFFSET('Sanitation Data'!$F$30,0,10*ROW('Sanitation Data'!F68))="","",OFFSET('Sanitation Data'!$F$30,0,10*ROW('Sanitation Data'!F68)))</f>
        <v/>
      </c>
      <c r="CX74" s="269" t="str">
        <f ca="true">+IF(OFFSET('Sanitation Data'!$F$31,0,10*ROW('Sanitation Data'!F68))="","",OFFSET('Sanitation Data'!$F$31,0,10*ROW('Sanitation Data'!F68)))</f>
        <v/>
      </c>
      <c r="CY74" s="269" t="str">
        <f ca="true">+IF(OFFSET('Sanitation Data'!$F$32,0,10*ROW('Sanitation Data'!F68))="","",OFFSET('Sanitation Data'!$F$32,0,10*ROW('Sanitation Data'!F68)))</f>
        <v/>
      </c>
      <c r="CZ74" s="269" t="str">
        <f ca="true">+IF(OFFSET('Sanitation Data'!$G$28,0,10*ROW('Sanitation Data'!G68))="","",OFFSET('Sanitation Data'!$G$28,0,10*ROW('Sanitation Data'!G68)))</f>
        <v/>
      </c>
      <c r="DA74" s="269" t="str">
        <f ca="true">+IF(OFFSET('Sanitation Data'!$G$29,0,10*ROW('Sanitation Data'!G68))="","",OFFSET('Sanitation Data'!$G$29,0,10*ROW('Sanitation Data'!G68)))</f>
        <v/>
      </c>
      <c r="DB74" s="269" t="str">
        <f ca="true">+IF(OFFSET('Sanitation Data'!$G$30,0,10*ROW('Sanitation Data'!G68))="","",OFFSET('Sanitation Data'!$G$30,0,10*ROW('Sanitation Data'!G68)))</f>
        <v/>
      </c>
      <c r="DC74" s="269" t="str">
        <f ca="true">+IF(OFFSET('Sanitation Data'!$G$31,0,10*ROW('Sanitation Data'!G68))="","",OFFSET('Sanitation Data'!$G$31,0,10*ROW('Sanitation Data'!G68)))</f>
        <v/>
      </c>
      <c r="DD74" s="269" t="str">
        <f ca="true">+IF(OFFSET('Sanitation Data'!$G$32,0,10*ROW('Sanitation Data'!G68))="","",OFFSET('Sanitation Data'!$G$32,0,10*ROW('Sanitation Data'!G68)))</f>
        <v/>
      </c>
      <c r="DE74" s="269" t="str">
        <f ca="true">+IF(OFFSET('Sanitation Data'!$H$28,0,10*ROW('Sanitation Data'!H68))="","",OFFSET('Sanitation Data'!$H$28,0,10*ROW('Sanitation Data'!H68)))</f>
        <v/>
      </c>
      <c r="DF74" s="269" t="str">
        <f ca="true">+IF(OFFSET('Sanitation Data'!$H$29,0,10*ROW('Sanitation Data'!H68))="","",OFFSET('Sanitation Data'!$H$29,0,10*ROW('Sanitation Data'!H68)))</f>
        <v/>
      </c>
      <c r="DG74" s="269" t="str">
        <f ca="true">+IF(OFFSET('Sanitation Data'!$H$30,0,10*ROW('Sanitation Data'!H68))="","",OFFSET('Sanitation Data'!$H$30,0,10*ROW('Sanitation Data'!H68)))</f>
        <v/>
      </c>
      <c r="DH74" s="269" t="str">
        <f ca="true">+IF(OFFSET('Sanitation Data'!$H$31,0,10*ROW('Sanitation Data'!H68))="","",OFFSET('Sanitation Data'!$H$31,0,10*ROW('Sanitation Data'!H68)))</f>
        <v/>
      </c>
      <c r="DI74" s="269" t="str">
        <f ca="true">+IF(OFFSET('Sanitation Data'!$H$32,0,10*ROW('Sanitation Data'!H68))="","",OFFSET('Sanitation Data'!$H$32,0,10*ROW('Sanitation Data'!H68)))</f>
        <v/>
      </c>
      <c r="DJ74" s="269" t="str">
        <f ca="true">+IF(OFFSET('Sanitation Data'!$I$28,0,10*ROW('Sanitation Data'!I68))="","",OFFSET('Sanitation Data'!$I$28,0,10*ROW('Sanitation Data'!I68)))</f>
        <v/>
      </c>
      <c r="DK74" s="269" t="str">
        <f ca="true">+IF(OFFSET('Sanitation Data'!$I$29,0,10*ROW('Sanitation Data'!I68))="","",OFFSET('Sanitation Data'!$I$29,0,10*ROW('Sanitation Data'!I68)))</f>
        <v/>
      </c>
      <c r="DL74" s="269" t="str">
        <f ca="true">+IF(OFFSET('Sanitation Data'!$I$30,0,10*ROW('Sanitation Data'!I68))="","",OFFSET('Sanitation Data'!$I$30,0,10*ROW('Sanitation Data'!I68)))</f>
        <v/>
      </c>
      <c r="DM74" s="269" t="str">
        <f ca="true">+IF(OFFSET('Sanitation Data'!$I$31,0,10*ROW('Sanitation Data'!I68))="","",OFFSET('Sanitation Data'!$I$31,0,10*ROW('Sanitation Data'!I68)))</f>
        <v/>
      </c>
      <c r="DN74" s="269" t="str">
        <f ca="true">+IF(OFFSET('Sanitation Data'!$I$32,0,10*ROW('Sanitation Data'!I68))="","",OFFSET('Sanitation Data'!$I$32,0,10*ROW('Sanitation Data'!I68)))</f>
        <v/>
      </c>
      <c r="DO74" s="269" t="str">
        <f ca="true">+IF(OFFSET('Hygiene Data'!$D$11,0,10*ROW('Hygiene Data'!D68))="","",OFFSET('Hygiene Data'!$D$11,0,10*ROW('Hygiene Data'!D68)))</f>
        <v/>
      </c>
      <c r="DP74" s="269" t="str">
        <f ca="true">+IF(OFFSET('Hygiene Data'!$D$12,0,10*ROW('Hygiene Data'!D68))="","",OFFSET('Hygiene Data'!$D$12,0,10*ROW('Hygiene Data'!D68)))</f>
        <v/>
      </c>
      <c r="DQ74" s="269" t="str">
        <f ca="true">+IF(OFFSET('Hygiene Data'!$D$13,0,10*ROW('Hygiene Data'!D68))="","",OFFSET('Hygiene Data'!$D$13,0,10*ROW('Hygiene Data'!D68)))</f>
        <v/>
      </c>
      <c r="DR74" s="269" t="str">
        <f ca="true">+IF(OFFSET('Hygiene Data'!$E$11,0,10*ROW('Hygiene Data'!E68))="","",OFFSET('Hygiene Data'!$E$11,0,10*ROW('Hygiene Data'!E68)))</f>
        <v/>
      </c>
      <c r="DS74" s="269" t="str">
        <f ca="true">+IF(OFFSET('Hygiene Data'!$E$12,0,10*ROW('Hygiene Data'!E68))="","",OFFSET('Hygiene Data'!$E$12,0,10*ROW('Hygiene Data'!E68)))</f>
        <v/>
      </c>
      <c r="DT74" s="269" t="str">
        <f ca="true">+IF(OFFSET('Hygiene Data'!$E$13,0,10*ROW('Hygiene Data'!E68))="","",OFFSET('Hygiene Data'!$E$13,0,10*ROW('Hygiene Data'!E68)))</f>
        <v/>
      </c>
      <c r="DU74" s="269" t="str">
        <f ca="true">+IF(OFFSET('Hygiene Data'!$F$11,0,10*ROW('Hygiene Data'!F68))="","",OFFSET('Hygiene Data'!$F$11,0,10*ROW('Hygiene Data'!F68)))</f>
        <v/>
      </c>
      <c r="DV74" s="269" t="str">
        <f ca="true">+IF(OFFSET('Hygiene Data'!$F$12,0,10*ROW('Hygiene Data'!F68))="","",OFFSET('Hygiene Data'!$F$12,0,10*ROW('Hygiene Data'!F68)))</f>
        <v/>
      </c>
      <c r="DW74" s="269" t="str">
        <f ca="true">+IF(OFFSET('Hygiene Data'!$F$13,0,10*ROW('Hygiene Data'!F68))="","",OFFSET('Hygiene Data'!$F$13,0,10*ROW('Hygiene Data'!F68)))</f>
        <v/>
      </c>
      <c r="DX74" s="269" t="str">
        <f ca="true">+IF(OFFSET('Hygiene Data'!$G$11,0,10*ROW('Hygiene Data'!G68))="","",OFFSET('Hygiene Data'!$G$11,0,10*ROW('Hygiene Data'!G68)))</f>
        <v/>
      </c>
      <c r="DY74" s="269" t="str">
        <f ca="true">+IF(OFFSET('Hygiene Data'!$G$12,0,10*ROW('Hygiene Data'!G68))="","",OFFSET('Hygiene Data'!$G$12,0,10*ROW('Hygiene Data'!G68)))</f>
        <v/>
      </c>
      <c r="DZ74" s="269" t="str">
        <f ca="true">+IF(OFFSET('Hygiene Data'!$G$13,0,10*ROW('Hygiene Data'!G68))="","",OFFSET('Hygiene Data'!$G$13,0,10*ROW('Hygiene Data'!G68)))</f>
        <v/>
      </c>
      <c r="EA74" s="269" t="str">
        <f ca="true">+IF(OFFSET('Hygiene Data'!$H$11,0,10*ROW('Hygiene Data'!H68))="","",OFFSET('Hygiene Data'!$H$11,0,10*ROW('Hygiene Data'!H68)))</f>
        <v/>
      </c>
      <c r="EB74" s="269" t="str">
        <f ca="true">+IF(OFFSET('Hygiene Data'!$H$12,0,10*ROW('Hygiene Data'!H68))="","",OFFSET('Hygiene Data'!$H$12,0,10*ROW('Hygiene Data'!H68)))</f>
        <v/>
      </c>
      <c r="EC74" s="269" t="str">
        <f ca="true">+IF(OFFSET('Hygiene Data'!$H$13,0,10*ROW('Hygiene Data'!H68))="","",OFFSET('Hygiene Data'!$H$13,0,10*ROW('Hygiene Data'!H68)))</f>
        <v/>
      </c>
      <c r="ED74" s="269" t="str">
        <f ca="true">+IF(OFFSET('Hygiene Data'!$I$11,0,10*ROW('Hygiene Data'!I68))="","",OFFSET('Hygiene Data'!$I$11,0,10*ROW('Hygiene Data'!I68)))</f>
        <v/>
      </c>
      <c r="EE74" s="269" t="str">
        <f ca="true">+IF(OFFSET('Hygiene Data'!$I$12,0,10*ROW('Hygiene Data'!I68))="","",OFFSET('Hygiene Data'!$I$12,0,10*ROW('Hygiene Data'!I68)))</f>
        <v/>
      </c>
      <c r="EF74" s="269"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25" t="str">
        <f t="shared" ca="true" si="1"/>
        <v/>
      </c>
      <c r="D75" s="82"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2"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2"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2"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2"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2"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2"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2"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2"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2"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2"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2"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2"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2"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2"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2"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2"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2"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3"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3"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3"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3"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3"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3"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3"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3"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3"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3"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3"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3"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3"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3"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3"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3"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3"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3"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3"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3"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3"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3"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3"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3"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3"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3"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3"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3"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3"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3"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4"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4"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4"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4"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4"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4"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4"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4"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4"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4"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4"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4"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4"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4"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4"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4"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4"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4"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9"/>
      <c r="BS75" s="269" t="str">
        <f ca="true">+IF(OFFSET('Water Data'!$D$27,0,10*ROW('Water Data'!D69))="","",OFFSET('Water Data'!$D$27,0,10*ROW('Water Data'!D69)))</f>
        <v/>
      </c>
      <c r="BT75" s="269" t="str">
        <f ca="true">+IF(OFFSET('Water Data'!$D$28,0,10*ROW('Water Data'!D69))="","",OFFSET('Water Data'!$D$28,0,10*ROW('Water Data'!D69)))</f>
        <v/>
      </c>
      <c r="BU75" s="269" t="str">
        <f ca="true">+IF(OFFSET('Water Data'!$D$29,0,10*ROW('Water Data'!D69))="","",OFFSET('Water Data'!$D$29,0,10*ROW('Water Data'!D69)))</f>
        <v/>
      </c>
      <c r="BV75" s="269" t="str">
        <f ca="true">+IF(OFFSET('Water Data'!$E$27,0,10*ROW('Water Data'!E69))="","",OFFSET('Water Data'!$E$27,0,10*ROW('Water Data'!E69)))</f>
        <v/>
      </c>
      <c r="BW75" s="269" t="str">
        <f ca="true">+IF(OFFSET('Water Data'!$E$28,0,10*ROW('Water Data'!E69))="","",OFFSET('Water Data'!$E$28,0,10*ROW('Water Data'!E69)))</f>
        <v/>
      </c>
      <c r="BX75" s="269" t="str">
        <f ca="true">+IF(OFFSET('Water Data'!$E$29,0,10*ROW('Water Data'!E69))="","",OFFSET('Water Data'!$E$29,0,10*ROW('Water Data'!E69)))</f>
        <v/>
      </c>
      <c r="BY75" s="269" t="str">
        <f ca="true">+IF(OFFSET('Water Data'!$F$27,0,10*ROW('Water Data'!F69))="","",OFFSET('Water Data'!$F$27,0,10*ROW('Water Data'!F69)))</f>
        <v/>
      </c>
      <c r="BZ75" s="269" t="str">
        <f ca="true">+IF(OFFSET('Water Data'!$F$28,0,10*ROW('Water Data'!F69))="","",OFFSET('Water Data'!$F$28,0,10*ROW('Water Data'!F69)))</f>
        <v/>
      </c>
      <c r="CA75" s="269" t="str">
        <f ca="true">+IF(OFFSET('Water Data'!$F$29,0,10*ROW('Water Data'!F69))="","",OFFSET('Water Data'!$F$29,0,10*ROW('Water Data'!F69)))</f>
        <v/>
      </c>
      <c r="CB75" s="269" t="str">
        <f ca="true">+IF(OFFSET('Water Data'!$G$27,0,10*ROW('Water Data'!G69))="","",OFFSET('Water Data'!$G$27,0,10*ROW('Water Data'!G69)))</f>
        <v/>
      </c>
      <c r="CC75" s="269" t="str">
        <f ca="true">+IF(OFFSET('Water Data'!$G$28,0,10*ROW('Water Data'!G69))="","",OFFSET('Water Data'!$G$28,0,10*ROW('Water Data'!G69)))</f>
        <v/>
      </c>
      <c r="CD75" s="269" t="str">
        <f ca="true">+IF(OFFSET('Water Data'!$G$29,0,10*ROW('Water Data'!G69))="","",OFFSET('Water Data'!$G$29,0,10*ROW('Water Data'!G69)))</f>
        <v/>
      </c>
      <c r="CE75" s="269" t="str">
        <f ca="true">+IF(OFFSET('Water Data'!$H$27,0,10*ROW('Water Data'!H69))="","",OFFSET('Water Data'!$H$27,0,10*ROW('Water Data'!H69)))</f>
        <v/>
      </c>
      <c r="CF75" s="269" t="str">
        <f ca="true">+IF(OFFSET('Water Data'!$H$28,0,10*ROW('Water Data'!H69))="","",OFFSET('Water Data'!$H$28,0,10*ROW('Water Data'!H69)))</f>
        <v/>
      </c>
      <c r="CG75" s="269" t="str">
        <f ca="true">+IF(OFFSET('Water Data'!$H$29,0,10*ROW('Water Data'!H69))="","",OFFSET('Water Data'!$H$29,0,10*ROW('Water Data'!H69)))</f>
        <v/>
      </c>
      <c r="CH75" s="269" t="str">
        <f ca="true">+IF(OFFSET('Water Data'!$I$27,0,10*ROW('Water Data'!I69))="","",OFFSET('Water Data'!$I$27,0,10*ROW('Water Data'!I69)))</f>
        <v/>
      </c>
      <c r="CI75" s="269" t="str">
        <f ca="true">+IF(OFFSET('Water Data'!$I$28,0,10*ROW('Water Data'!I69))="","",OFFSET('Water Data'!$I$28,0,10*ROW('Water Data'!I69)))</f>
        <v/>
      </c>
      <c r="CJ75" s="269" t="str">
        <f ca="true">+IF(OFFSET('Water Data'!$I$29,0,10*ROW('Water Data'!I69))="","",OFFSET('Water Data'!$I$29,0,10*ROW('Water Data'!I69)))</f>
        <v/>
      </c>
      <c r="CK75" s="269" t="str">
        <f ca="true">+IF(OFFSET('Sanitation Data'!$D$28,0,10*ROW('Sanitation Data'!D69))="","",OFFSET('Sanitation Data'!$D$28,0,10*ROW('Sanitation Data'!D69)))</f>
        <v/>
      </c>
      <c r="CL75" s="269" t="str">
        <f ca="true">+IF(OFFSET('Sanitation Data'!$D$29,0,10*ROW('Sanitation Data'!D69))="","",OFFSET('Sanitation Data'!$D$29,0,10*ROW('Sanitation Data'!D69)))</f>
        <v/>
      </c>
      <c r="CM75" s="269" t="str">
        <f ca="true">+IF(OFFSET('Sanitation Data'!$D$30,0,10*ROW('Sanitation Data'!D69))="","",OFFSET('Sanitation Data'!$D$30,0,10*ROW('Sanitation Data'!D69)))</f>
        <v/>
      </c>
      <c r="CN75" s="269" t="str">
        <f ca="true">+IF(OFFSET('Sanitation Data'!$D$31,0,10*ROW('Sanitation Data'!D69))="","",OFFSET('Sanitation Data'!$D$31,0,10*ROW('Sanitation Data'!D69)))</f>
        <v/>
      </c>
      <c r="CO75" s="269" t="str">
        <f ca="true">+IF(OFFSET('Sanitation Data'!$D$32,0,10*ROW('Sanitation Data'!D69))="","",OFFSET('Sanitation Data'!$D$32,0,10*ROW('Sanitation Data'!D69)))</f>
        <v/>
      </c>
      <c r="CP75" s="269" t="str">
        <f ca="true">+IF(OFFSET('Sanitation Data'!$E$28,0,10*ROW('Sanitation Data'!E69))="","",OFFSET('Sanitation Data'!$E$28,0,10*ROW('Sanitation Data'!E69)))</f>
        <v/>
      </c>
      <c r="CQ75" s="269" t="str">
        <f ca="true">+IF(OFFSET('Sanitation Data'!$E$29,0,10*ROW('Sanitation Data'!E69))="","",OFFSET('Sanitation Data'!$E$29,0,10*ROW('Sanitation Data'!E69)))</f>
        <v/>
      </c>
      <c r="CR75" s="269" t="str">
        <f ca="true">+IF(OFFSET('Sanitation Data'!$E$30,0,10*ROW('Sanitation Data'!E69))="","",OFFSET('Sanitation Data'!$E$30,0,10*ROW('Sanitation Data'!E69)))</f>
        <v/>
      </c>
      <c r="CS75" s="269" t="str">
        <f ca="true">+IF(OFFSET('Sanitation Data'!$E$31,0,10*ROW('Sanitation Data'!E69))="","",OFFSET('Sanitation Data'!$E$31,0,10*ROW('Sanitation Data'!E69)))</f>
        <v/>
      </c>
      <c r="CT75" s="269" t="str">
        <f ca="true">+IF(OFFSET('Sanitation Data'!$E$32,0,10*ROW('Sanitation Data'!E69))="","",OFFSET('Sanitation Data'!$E$32,0,10*ROW('Sanitation Data'!E69)))</f>
        <v/>
      </c>
      <c r="CU75" s="269" t="str">
        <f ca="true">+IF(OFFSET('Sanitation Data'!$F$28,0,10*ROW('Sanitation Data'!F69))="","",OFFSET('Sanitation Data'!$F$28,0,10*ROW('Sanitation Data'!F69)))</f>
        <v/>
      </c>
      <c r="CV75" s="269" t="str">
        <f ca="true">+IF(OFFSET('Sanitation Data'!$F$29,0,10*ROW('Sanitation Data'!F69))="","",OFFSET('Sanitation Data'!$F$29,0,10*ROW('Sanitation Data'!F69)))</f>
        <v/>
      </c>
      <c r="CW75" s="269" t="str">
        <f ca="true">+IF(OFFSET('Sanitation Data'!$F$30,0,10*ROW('Sanitation Data'!F69))="","",OFFSET('Sanitation Data'!$F$30,0,10*ROW('Sanitation Data'!F69)))</f>
        <v/>
      </c>
      <c r="CX75" s="269" t="str">
        <f ca="true">+IF(OFFSET('Sanitation Data'!$F$31,0,10*ROW('Sanitation Data'!F69))="","",OFFSET('Sanitation Data'!$F$31,0,10*ROW('Sanitation Data'!F69)))</f>
        <v/>
      </c>
      <c r="CY75" s="269" t="str">
        <f ca="true">+IF(OFFSET('Sanitation Data'!$F$32,0,10*ROW('Sanitation Data'!F69))="","",OFFSET('Sanitation Data'!$F$32,0,10*ROW('Sanitation Data'!F69)))</f>
        <v/>
      </c>
      <c r="CZ75" s="269" t="str">
        <f ca="true">+IF(OFFSET('Sanitation Data'!$G$28,0,10*ROW('Sanitation Data'!G69))="","",OFFSET('Sanitation Data'!$G$28,0,10*ROW('Sanitation Data'!G69)))</f>
        <v/>
      </c>
      <c r="DA75" s="269" t="str">
        <f ca="true">+IF(OFFSET('Sanitation Data'!$G$29,0,10*ROW('Sanitation Data'!G69))="","",OFFSET('Sanitation Data'!$G$29,0,10*ROW('Sanitation Data'!G69)))</f>
        <v/>
      </c>
      <c r="DB75" s="269" t="str">
        <f ca="true">+IF(OFFSET('Sanitation Data'!$G$30,0,10*ROW('Sanitation Data'!G69))="","",OFFSET('Sanitation Data'!$G$30,0,10*ROW('Sanitation Data'!G69)))</f>
        <v/>
      </c>
      <c r="DC75" s="269" t="str">
        <f ca="true">+IF(OFFSET('Sanitation Data'!$G$31,0,10*ROW('Sanitation Data'!G69))="","",OFFSET('Sanitation Data'!$G$31,0,10*ROW('Sanitation Data'!G69)))</f>
        <v/>
      </c>
      <c r="DD75" s="269" t="str">
        <f ca="true">+IF(OFFSET('Sanitation Data'!$G$32,0,10*ROW('Sanitation Data'!G69))="","",OFFSET('Sanitation Data'!$G$32,0,10*ROW('Sanitation Data'!G69)))</f>
        <v/>
      </c>
      <c r="DE75" s="269" t="str">
        <f ca="true">+IF(OFFSET('Sanitation Data'!$H$28,0,10*ROW('Sanitation Data'!H69))="","",OFFSET('Sanitation Data'!$H$28,0,10*ROW('Sanitation Data'!H69)))</f>
        <v/>
      </c>
      <c r="DF75" s="269" t="str">
        <f ca="true">+IF(OFFSET('Sanitation Data'!$H$29,0,10*ROW('Sanitation Data'!H69))="","",OFFSET('Sanitation Data'!$H$29,0,10*ROW('Sanitation Data'!H69)))</f>
        <v/>
      </c>
      <c r="DG75" s="269" t="str">
        <f ca="true">+IF(OFFSET('Sanitation Data'!$H$30,0,10*ROW('Sanitation Data'!H69))="","",OFFSET('Sanitation Data'!$H$30,0,10*ROW('Sanitation Data'!H69)))</f>
        <v/>
      </c>
      <c r="DH75" s="269" t="str">
        <f ca="true">+IF(OFFSET('Sanitation Data'!$H$31,0,10*ROW('Sanitation Data'!H69))="","",OFFSET('Sanitation Data'!$H$31,0,10*ROW('Sanitation Data'!H69)))</f>
        <v/>
      </c>
      <c r="DI75" s="269" t="str">
        <f ca="true">+IF(OFFSET('Sanitation Data'!$H$32,0,10*ROW('Sanitation Data'!H69))="","",OFFSET('Sanitation Data'!$H$32,0,10*ROW('Sanitation Data'!H69)))</f>
        <v/>
      </c>
      <c r="DJ75" s="269" t="str">
        <f ca="true">+IF(OFFSET('Sanitation Data'!$I$28,0,10*ROW('Sanitation Data'!I69))="","",OFFSET('Sanitation Data'!$I$28,0,10*ROW('Sanitation Data'!I69)))</f>
        <v/>
      </c>
      <c r="DK75" s="269" t="str">
        <f ca="true">+IF(OFFSET('Sanitation Data'!$I$29,0,10*ROW('Sanitation Data'!I69))="","",OFFSET('Sanitation Data'!$I$29,0,10*ROW('Sanitation Data'!I69)))</f>
        <v/>
      </c>
      <c r="DL75" s="269" t="str">
        <f ca="true">+IF(OFFSET('Sanitation Data'!$I$30,0,10*ROW('Sanitation Data'!I69))="","",OFFSET('Sanitation Data'!$I$30,0,10*ROW('Sanitation Data'!I69)))</f>
        <v/>
      </c>
      <c r="DM75" s="269" t="str">
        <f ca="true">+IF(OFFSET('Sanitation Data'!$I$31,0,10*ROW('Sanitation Data'!I69))="","",OFFSET('Sanitation Data'!$I$31,0,10*ROW('Sanitation Data'!I69)))</f>
        <v/>
      </c>
      <c r="DN75" s="269" t="str">
        <f ca="true">+IF(OFFSET('Sanitation Data'!$I$32,0,10*ROW('Sanitation Data'!I69))="","",OFFSET('Sanitation Data'!$I$32,0,10*ROW('Sanitation Data'!I69)))</f>
        <v/>
      </c>
      <c r="DO75" s="269" t="str">
        <f ca="true">+IF(OFFSET('Hygiene Data'!$D$11,0,10*ROW('Hygiene Data'!D69))="","",OFFSET('Hygiene Data'!$D$11,0,10*ROW('Hygiene Data'!D69)))</f>
        <v/>
      </c>
      <c r="DP75" s="269" t="str">
        <f ca="true">+IF(OFFSET('Hygiene Data'!$D$12,0,10*ROW('Hygiene Data'!D69))="","",OFFSET('Hygiene Data'!$D$12,0,10*ROW('Hygiene Data'!D69)))</f>
        <v/>
      </c>
      <c r="DQ75" s="269" t="str">
        <f ca="true">+IF(OFFSET('Hygiene Data'!$D$13,0,10*ROW('Hygiene Data'!D69))="","",OFFSET('Hygiene Data'!$D$13,0,10*ROW('Hygiene Data'!D69)))</f>
        <v/>
      </c>
      <c r="DR75" s="269" t="str">
        <f ca="true">+IF(OFFSET('Hygiene Data'!$E$11,0,10*ROW('Hygiene Data'!E69))="","",OFFSET('Hygiene Data'!$E$11,0,10*ROW('Hygiene Data'!E69)))</f>
        <v/>
      </c>
      <c r="DS75" s="269" t="str">
        <f ca="true">+IF(OFFSET('Hygiene Data'!$E$12,0,10*ROW('Hygiene Data'!E69))="","",OFFSET('Hygiene Data'!$E$12,0,10*ROW('Hygiene Data'!E69)))</f>
        <v/>
      </c>
      <c r="DT75" s="269" t="str">
        <f ca="true">+IF(OFFSET('Hygiene Data'!$E$13,0,10*ROW('Hygiene Data'!E69))="","",OFFSET('Hygiene Data'!$E$13,0,10*ROW('Hygiene Data'!E69)))</f>
        <v/>
      </c>
      <c r="DU75" s="269" t="str">
        <f ca="true">+IF(OFFSET('Hygiene Data'!$F$11,0,10*ROW('Hygiene Data'!F69))="","",OFFSET('Hygiene Data'!$F$11,0,10*ROW('Hygiene Data'!F69)))</f>
        <v/>
      </c>
      <c r="DV75" s="269" t="str">
        <f ca="true">+IF(OFFSET('Hygiene Data'!$F$12,0,10*ROW('Hygiene Data'!F69))="","",OFFSET('Hygiene Data'!$F$12,0,10*ROW('Hygiene Data'!F69)))</f>
        <v/>
      </c>
      <c r="DW75" s="269" t="str">
        <f ca="true">+IF(OFFSET('Hygiene Data'!$F$13,0,10*ROW('Hygiene Data'!F69))="","",OFFSET('Hygiene Data'!$F$13,0,10*ROW('Hygiene Data'!F69)))</f>
        <v/>
      </c>
      <c r="DX75" s="269" t="str">
        <f ca="true">+IF(OFFSET('Hygiene Data'!$G$11,0,10*ROW('Hygiene Data'!G69))="","",OFFSET('Hygiene Data'!$G$11,0,10*ROW('Hygiene Data'!G69)))</f>
        <v/>
      </c>
      <c r="DY75" s="269" t="str">
        <f ca="true">+IF(OFFSET('Hygiene Data'!$G$12,0,10*ROW('Hygiene Data'!G69))="","",OFFSET('Hygiene Data'!$G$12,0,10*ROW('Hygiene Data'!G69)))</f>
        <v/>
      </c>
      <c r="DZ75" s="269" t="str">
        <f ca="true">+IF(OFFSET('Hygiene Data'!$G$13,0,10*ROW('Hygiene Data'!G69))="","",OFFSET('Hygiene Data'!$G$13,0,10*ROW('Hygiene Data'!G69)))</f>
        <v/>
      </c>
      <c r="EA75" s="269" t="str">
        <f ca="true">+IF(OFFSET('Hygiene Data'!$H$11,0,10*ROW('Hygiene Data'!H69))="","",OFFSET('Hygiene Data'!$H$11,0,10*ROW('Hygiene Data'!H69)))</f>
        <v/>
      </c>
      <c r="EB75" s="269" t="str">
        <f ca="true">+IF(OFFSET('Hygiene Data'!$H$12,0,10*ROW('Hygiene Data'!H69))="","",OFFSET('Hygiene Data'!$H$12,0,10*ROW('Hygiene Data'!H69)))</f>
        <v/>
      </c>
      <c r="EC75" s="269" t="str">
        <f ca="true">+IF(OFFSET('Hygiene Data'!$H$13,0,10*ROW('Hygiene Data'!H69))="","",OFFSET('Hygiene Data'!$H$13,0,10*ROW('Hygiene Data'!H69)))</f>
        <v/>
      </c>
      <c r="ED75" s="269" t="str">
        <f ca="true">+IF(OFFSET('Hygiene Data'!$I$11,0,10*ROW('Hygiene Data'!I69))="","",OFFSET('Hygiene Data'!$I$11,0,10*ROW('Hygiene Data'!I69)))</f>
        <v/>
      </c>
      <c r="EE75" s="269" t="str">
        <f ca="true">+IF(OFFSET('Hygiene Data'!$I$12,0,10*ROW('Hygiene Data'!I69))="","",OFFSET('Hygiene Data'!$I$12,0,10*ROW('Hygiene Data'!I69)))</f>
        <v/>
      </c>
      <c r="EF75" s="269"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25" t="str">
        <f t="shared" ca="true" si="1"/>
        <v/>
      </c>
      <c r="D76" s="82"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2"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2"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2"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2"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2"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2"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2"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2"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2"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2"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2"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2"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2"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2"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2"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2"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2"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3"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3"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3"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3"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3"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3"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3"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3"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3"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3"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3"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3"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3"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3"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3"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3"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3"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3"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3"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3"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3"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3"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3"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3"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3"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3"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3"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3"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3"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3"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4"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4"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4"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4"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4"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4"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4"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4"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4"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4"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4"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4"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4"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4"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4"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4"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4"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4"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9"/>
      <c r="BS76" s="269" t="str">
        <f ca="true">+IF(OFFSET('Water Data'!$D$27,0,10*ROW('Water Data'!D70))="","",OFFSET('Water Data'!$D$27,0,10*ROW('Water Data'!D70)))</f>
        <v/>
      </c>
      <c r="BT76" s="269" t="str">
        <f ca="true">+IF(OFFSET('Water Data'!$D$28,0,10*ROW('Water Data'!D70))="","",OFFSET('Water Data'!$D$28,0,10*ROW('Water Data'!D70)))</f>
        <v/>
      </c>
      <c r="BU76" s="269" t="str">
        <f ca="true">+IF(OFFSET('Water Data'!$D$29,0,10*ROW('Water Data'!D70))="","",OFFSET('Water Data'!$D$29,0,10*ROW('Water Data'!D70)))</f>
        <v/>
      </c>
      <c r="BV76" s="269" t="str">
        <f ca="true">+IF(OFFSET('Water Data'!$E$27,0,10*ROW('Water Data'!E70))="","",OFFSET('Water Data'!$E$27,0,10*ROW('Water Data'!E70)))</f>
        <v/>
      </c>
      <c r="BW76" s="269" t="str">
        <f ca="true">+IF(OFFSET('Water Data'!$E$28,0,10*ROW('Water Data'!E70))="","",OFFSET('Water Data'!$E$28,0,10*ROW('Water Data'!E70)))</f>
        <v/>
      </c>
      <c r="BX76" s="269" t="str">
        <f ca="true">+IF(OFFSET('Water Data'!$E$29,0,10*ROW('Water Data'!E70))="","",OFFSET('Water Data'!$E$29,0,10*ROW('Water Data'!E70)))</f>
        <v/>
      </c>
      <c r="BY76" s="269" t="str">
        <f ca="true">+IF(OFFSET('Water Data'!$F$27,0,10*ROW('Water Data'!F70))="","",OFFSET('Water Data'!$F$27,0,10*ROW('Water Data'!F70)))</f>
        <v/>
      </c>
      <c r="BZ76" s="269" t="str">
        <f ca="true">+IF(OFFSET('Water Data'!$F$28,0,10*ROW('Water Data'!F70))="","",OFFSET('Water Data'!$F$28,0,10*ROW('Water Data'!F70)))</f>
        <v/>
      </c>
      <c r="CA76" s="269" t="str">
        <f ca="true">+IF(OFFSET('Water Data'!$F$29,0,10*ROW('Water Data'!F70))="","",OFFSET('Water Data'!$F$29,0,10*ROW('Water Data'!F70)))</f>
        <v/>
      </c>
      <c r="CB76" s="269" t="str">
        <f ca="true">+IF(OFFSET('Water Data'!$G$27,0,10*ROW('Water Data'!G70))="","",OFFSET('Water Data'!$G$27,0,10*ROW('Water Data'!G70)))</f>
        <v/>
      </c>
      <c r="CC76" s="269" t="str">
        <f ca="true">+IF(OFFSET('Water Data'!$G$28,0,10*ROW('Water Data'!G70))="","",OFFSET('Water Data'!$G$28,0,10*ROW('Water Data'!G70)))</f>
        <v/>
      </c>
      <c r="CD76" s="269" t="str">
        <f ca="true">+IF(OFFSET('Water Data'!$G$29,0,10*ROW('Water Data'!G70))="","",OFFSET('Water Data'!$G$29,0,10*ROW('Water Data'!G70)))</f>
        <v/>
      </c>
      <c r="CE76" s="269" t="str">
        <f ca="true">+IF(OFFSET('Water Data'!$H$27,0,10*ROW('Water Data'!H70))="","",OFFSET('Water Data'!$H$27,0,10*ROW('Water Data'!H70)))</f>
        <v/>
      </c>
      <c r="CF76" s="269" t="str">
        <f ca="true">+IF(OFFSET('Water Data'!$H$28,0,10*ROW('Water Data'!H70))="","",OFFSET('Water Data'!$H$28,0,10*ROW('Water Data'!H70)))</f>
        <v/>
      </c>
      <c r="CG76" s="269" t="str">
        <f ca="true">+IF(OFFSET('Water Data'!$H$29,0,10*ROW('Water Data'!H70))="","",OFFSET('Water Data'!$H$29,0,10*ROW('Water Data'!H70)))</f>
        <v/>
      </c>
      <c r="CH76" s="269" t="str">
        <f ca="true">+IF(OFFSET('Water Data'!$I$27,0,10*ROW('Water Data'!I70))="","",OFFSET('Water Data'!$I$27,0,10*ROW('Water Data'!I70)))</f>
        <v/>
      </c>
      <c r="CI76" s="269" t="str">
        <f ca="true">+IF(OFFSET('Water Data'!$I$28,0,10*ROW('Water Data'!I70))="","",OFFSET('Water Data'!$I$28,0,10*ROW('Water Data'!I70)))</f>
        <v/>
      </c>
      <c r="CJ76" s="269" t="str">
        <f ca="true">+IF(OFFSET('Water Data'!$I$29,0,10*ROW('Water Data'!I70))="","",OFFSET('Water Data'!$I$29,0,10*ROW('Water Data'!I70)))</f>
        <v/>
      </c>
      <c r="CK76" s="269" t="str">
        <f ca="true">+IF(OFFSET('Sanitation Data'!$D$28,0,10*ROW('Sanitation Data'!D70))="","",OFFSET('Sanitation Data'!$D$28,0,10*ROW('Sanitation Data'!D70)))</f>
        <v/>
      </c>
      <c r="CL76" s="269" t="str">
        <f ca="true">+IF(OFFSET('Sanitation Data'!$D$29,0,10*ROW('Sanitation Data'!D70))="","",OFFSET('Sanitation Data'!$D$29,0,10*ROW('Sanitation Data'!D70)))</f>
        <v/>
      </c>
      <c r="CM76" s="269" t="str">
        <f ca="true">+IF(OFFSET('Sanitation Data'!$D$30,0,10*ROW('Sanitation Data'!D70))="","",OFFSET('Sanitation Data'!$D$30,0,10*ROW('Sanitation Data'!D70)))</f>
        <v/>
      </c>
      <c r="CN76" s="269" t="str">
        <f ca="true">+IF(OFFSET('Sanitation Data'!$D$31,0,10*ROW('Sanitation Data'!D70))="","",OFFSET('Sanitation Data'!$D$31,0,10*ROW('Sanitation Data'!D70)))</f>
        <v/>
      </c>
      <c r="CO76" s="269" t="str">
        <f ca="true">+IF(OFFSET('Sanitation Data'!$D$32,0,10*ROW('Sanitation Data'!D70))="","",OFFSET('Sanitation Data'!$D$32,0,10*ROW('Sanitation Data'!D70)))</f>
        <v/>
      </c>
      <c r="CP76" s="269" t="str">
        <f ca="true">+IF(OFFSET('Sanitation Data'!$E$28,0,10*ROW('Sanitation Data'!E70))="","",OFFSET('Sanitation Data'!$E$28,0,10*ROW('Sanitation Data'!E70)))</f>
        <v/>
      </c>
      <c r="CQ76" s="269" t="str">
        <f ca="true">+IF(OFFSET('Sanitation Data'!$E$29,0,10*ROW('Sanitation Data'!E70))="","",OFFSET('Sanitation Data'!$E$29,0,10*ROW('Sanitation Data'!E70)))</f>
        <v/>
      </c>
      <c r="CR76" s="269" t="str">
        <f ca="true">+IF(OFFSET('Sanitation Data'!$E$30,0,10*ROW('Sanitation Data'!E70))="","",OFFSET('Sanitation Data'!$E$30,0,10*ROW('Sanitation Data'!E70)))</f>
        <v/>
      </c>
      <c r="CS76" s="269" t="str">
        <f ca="true">+IF(OFFSET('Sanitation Data'!$E$31,0,10*ROW('Sanitation Data'!E70))="","",OFFSET('Sanitation Data'!$E$31,0,10*ROW('Sanitation Data'!E70)))</f>
        <v/>
      </c>
      <c r="CT76" s="269" t="str">
        <f ca="true">+IF(OFFSET('Sanitation Data'!$E$32,0,10*ROW('Sanitation Data'!E70))="","",OFFSET('Sanitation Data'!$E$32,0,10*ROW('Sanitation Data'!E70)))</f>
        <v/>
      </c>
      <c r="CU76" s="269" t="str">
        <f ca="true">+IF(OFFSET('Sanitation Data'!$F$28,0,10*ROW('Sanitation Data'!F70))="","",OFFSET('Sanitation Data'!$F$28,0,10*ROW('Sanitation Data'!F70)))</f>
        <v/>
      </c>
      <c r="CV76" s="269" t="str">
        <f ca="true">+IF(OFFSET('Sanitation Data'!$F$29,0,10*ROW('Sanitation Data'!F70))="","",OFFSET('Sanitation Data'!$F$29,0,10*ROW('Sanitation Data'!F70)))</f>
        <v/>
      </c>
      <c r="CW76" s="269" t="str">
        <f ca="true">+IF(OFFSET('Sanitation Data'!$F$30,0,10*ROW('Sanitation Data'!F70))="","",OFFSET('Sanitation Data'!$F$30,0,10*ROW('Sanitation Data'!F70)))</f>
        <v/>
      </c>
      <c r="CX76" s="269" t="str">
        <f ca="true">+IF(OFFSET('Sanitation Data'!$F$31,0,10*ROW('Sanitation Data'!F70))="","",OFFSET('Sanitation Data'!$F$31,0,10*ROW('Sanitation Data'!F70)))</f>
        <v/>
      </c>
      <c r="CY76" s="269" t="str">
        <f ca="true">+IF(OFFSET('Sanitation Data'!$F$32,0,10*ROW('Sanitation Data'!F70))="","",OFFSET('Sanitation Data'!$F$32,0,10*ROW('Sanitation Data'!F70)))</f>
        <v/>
      </c>
      <c r="CZ76" s="269" t="str">
        <f ca="true">+IF(OFFSET('Sanitation Data'!$G$28,0,10*ROW('Sanitation Data'!G70))="","",OFFSET('Sanitation Data'!$G$28,0,10*ROW('Sanitation Data'!G70)))</f>
        <v/>
      </c>
      <c r="DA76" s="269" t="str">
        <f ca="true">+IF(OFFSET('Sanitation Data'!$G$29,0,10*ROW('Sanitation Data'!G70))="","",OFFSET('Sanitation Data'!$G$29,0,10*ROW('Sanitation Data'!G70)))</f>
        <v/>
      </c>
      <c r="DB76" s="269" t="str">
        <f ca="true">+IF(OFFSET('Sanitation Data'!$G$30,0,10*ROW('Sanitation Data'!G70))="","",OFFSET('Sanitation Data'!$G$30,0,10*ROW('Sanitation Data'!G70)))</f>
        <v/>
      </c>
      <c r="DC76" s="269" t="str">
        <f ca="true">+IF(OFFSET('Sanitation Data'!$G$31,0,10*ROW('Sanitation Data'!G70))="","",OFFSET('Sanitation Data'!$G$31,0,10*ROW('Sanitation Data'!G70)))</f>
        <v/>
      </c>
      <c r="DD76" s="269" t="str">
        <f ca="true">+IF(OFFSET('Sanitation Data'!$G$32,0,10*ROW('Sanitation Data'!G70))="","",OFFSET('Sanitation Data'!$G$32,0,10*ROW('Sanitation Data'!G70)))</f>
        <v/>
      </c>
      <c r="DE76" s="269" t="str">
        <f ca="true">+IF(OFFSET('Sanitation Data'!$H$28,0,10*ROW('Sanitation Data'!H70))="","",OFFSET('Sanitation Data'!$H$28,0,10*ROW('Sanitation Data'!H70)))</f>
        <v/>
      </c>
      <c r="DF76" s="269" t="str">
        <f ca="true">+IF(OFFSET('Sanitation Data'!$H$29,0,10*ROW('Sanitation Data'!H70))="","",OFFSET('Sanitation Data'!$H$29,0,10*ROW('Sanitation Data'!H70)))</f>
        <v/>
      </c>
      <c r="DG76" s="269" t="str">
        <f ca="true">+IF(OFFSET('Sanitation Data'!$H$30,0,10*ROW('Sanitation Data'!H70))="","",OFFSET('Sanitation Data'!$H$30,0,10*ROW('Sanitation Data'!H70)))</f>
        <v/>
      </c>
      <c r="DH76" s="269" t="str">
        <f ca="true">+IF(OFFSET('Sanitation Data'!$H$31,0,10*ROW('Sanitation Data'!H70))="","",OFFSET('Sanitation Data'!$H$31,0,10*ROW('Sanitation Data'!H70)))</f>
        <v/>
      </c>
      <c r="DI76" s="269" t="str">
        <f ca="true">+IF(OFFSET('Sanitation Data'!$H$32,0,10*ROW('Sanitation Data'!H70))="","",OFFSET('Sanitation Data'!$H$32,0,10*ROW('Sanitation Data'!H70)))</f>
        <v/>
      </c>
      <c r="DJ76" s="269" t="str">
        <f ca="true">+IF(OFFSET('Sanitation Data'!$I$28,0,10*ROW('Sanitation Data'!I70))="","",OFFSET('Sanitation Data'!$I$28,0,10*ROW('Sanitation Data'!I70)))</f>
        <v/>
      </c>
      <c r="DK76" s="269" t="str">
        <f ca="true">+IF(OFFSET('Sanitation Data'!$I$29,0,10*ROW('Sanitation Data'!I70))="","",OFFSET('Sanitation Data'!$I$29,0,10*ROW('Sanitation Data'!I70)))</f>
        <v/>
      </c>
      <c r="DL76" s="269" t="str">
        <f ca="true">+IF(OFFSET('Sanitation Data'!$I$30,0,10*ROW('Sanitation Data'!I70))="","",OFFSET('Sanitation Data'!$I$30,0,10*ROW('Sanitation Data'!I70)))</f>
        <v/>
      </c>
      <c r="DM76" s="269" t="str">
        <f ca="true">+IF(OFFSET('Sanitation Data'!$I$31,0,10*ROW('Sanitation Data'!I70))="","",OFFSET('Sanitation Data'!$I$31,0,10*ROW('Sanitation Data'!I70)))</f>
        <v/>
      </c>
      <c r="DN76" s="269" t="str">
        <f ca="true">+IF(OFFSET('Sanitation Data'!$I$32,0,10*ROW('Sanitation Data'!I70))="","",OFFSET('Sanitation Data'!$I$32,0,10*ROW('Sanitation Data'!I70)))</f>
        <v/>
      </c>
      <c r="DO76" s="269" t="str">
        <f ca="true">+IF(OFFSET('Hygiene Data'!$D$11,0,10*ROW('Hygiene Data'!D70))="","",OFFSET('Hygiene Data'!$D$11,0,10*ROW('Hygiene Data'!D70)))</f>
        <v/>
      </c>
      <c r="DP76" s="269" t="str">
        <f ca="true">+IF(OFFSET('Hygiene Data'!$D$12,0,10*ROW('Hygiene Data'!D70))="","",OFFSET('Hygiene Data'!$D$12,0,10*ROW('Hygiene Data'!D70)))</f>
        <v/>
      </c>
      <c r="DQ76" s="269" t="str">
        <f ca="true">+IF(OFFSET('Hygiene Data'!$D$13,0,10*ROW('Hygiene Data'!D70))="","",OFFSET('Hygiene Data'!$D$13,0,10*ROW('Hygiene Data'!D70)))</f>
        <v/>
      </c>
      <c r="DR76" s="269" t="str">
        <f ca="true">+IF(OFFSET('Hygiene Data'!$E$11,0,10*ROW('Hygiene Data'!E70))="","",OFFSET('Hygiene Data'!$E$11,0,10*ROW('Hygiene Data'!E70)))</f>
        <v/>
      </c>
      <c r="DS76" s="269" t="str">
        <f ca="true">+IF(OFFSET('Hygiene Data'!$E$12,0,10*ROW('Hygiene Data'!E70))="","",OFFSET('Hygiene Data'!$E$12,0,10*ROW('Hygiene Data'!E70)))</f>
        <v/>
      </c>
      <c r="DT76" s="269" t="str">
        <f ca="true">+IF(OFFSET('Hygiene Data'!$E$13,0,10*ROW('Hygiene Data'!E70))="","",OFFSET('Hygiene Data'!$E$13,0,10*ROW('Hygiene Data'!E70)))</f>
        <v/>
      </c>
      <c r="DU76" s="269" t="str">
        <f ca="true">+IF(OFFSET('Hygiene Data'!$F$11,0,10*ROW('Hygiene Data'!F70))="","",OFFSET('Hygiene Data'!$F$11,0,10*ROW('Hygiene Data'!F70)))</f>
        <v/>
      </c>
      <c r="DV76" s="269" t="str">
        <f ca="true">+IF(OFFSET('Hygiene Data'!$F$12,0,10*ROW('Hygiene Data'!F70))="","",OFFSET('Hygiene Data'!$F$12,0,10*ROW('Hygiene Data'!F70)))</f>
        <v/>
      </c>
      <c r="DW76" s="269" t="str">
        <f ca="true">+IF(OFFSET('Hygiene Data'!$F$13,0,10*ROW('Hygiene Data'!F70))="","",OFFSET('Hygiene Data'!$F$13,0,10*ROW('Hygiene Data'!F70)))</f>
        <v/>
      </c>
      <c r="DX76" s="269" t="str">
        <f ca="true">+IF(OFFSET('Hygiene Data'!$G$11,0,10*ROW('Hygiene Data'!G70))="","",OFFSET('Hygiene Data'!$G$11,0,10*ROW('Hygiene Data'!G70)))</f>
        <v/>
      </c>
      <c r="DY76" s="269" t="str">
        <f ca="true">+IF(OFFSET('Hygiene Data'!$G$12,0,10*ROW('Hygiene Data'!G70))="","",OFFSET('Hygiene Data'!$G$12,0,10*ROW('Hygiene Data'!G70)))</f>
        <v/>
      </c>
      <c r="DZ76" s="269" t="str">
        <f ca="true">+IF(OFFSET('Hygiene Data'!$G$13,0,10*ROW('Hygiene Data'!G70))="","",OFFSET('Hygiene Data'!$G$13,0,10*ROW('Hygiene Data'!G70)))</f>
        <v/>
      </c>
      <c r="EA76" s="269" t="str">
        <f ca="true">+IF(OFFSET('Hygiene Data'!$H$11,0,10*ROW('Hygiene Data'!H70))="","",OFFSET('Hygiene Data'!$H$11,0,10*ROW('Hygiene Data'!H70)))</f>
        <v/>
      </c>
      <c r="EB76" s="269" t="str">
        <f ca="true">+IF(OFFSET('Hygiene Data'!$H$12,0,10*ROW('Hygiene Data'!H70))="","",OFFSET('Hygiene Data'!$H$12,0,10*ROW('Hygiene Data'!H70)))</f>
        <v/>
      </c>
      <c r="EC76" s="269" t="str">
        <f ca="true">+IF(OFFSET('Hygiene Data'!$H$13,0,10*ROW('Hygiene Data'!H70))="","",OFFSET('Hygiene Data'!$H$13,0,10*ROW('Hygiene Data'!H70)))</f>
        <v/>
      </c>
      <c r="ED76" s="269" t="str">
        <f ca="true">+IF(OFFSET('Hygiene Data'!$I$11,0,10*ROW('Hygiene Data'!I70))="","",OFFSET('Hygiene Data'!$I$11,0,10*ROW('Hygiene Data'!I70)))</f>
        <v/>
      </c>
      <c r="EE76" s="269" t="str">
        <f ca="true">+IF(OFFSET('Hygiene Data'!$I$12,0,10*ROW('Hygiene Data'!I70))="","",OFFSET('Hygiene Data'!$I$12,0,10*ROW('Hygiene Data'!I70)))</f>
        <v/>
      </c>
      <c r="EF76" s="269"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25" t="str">
        <f t="shared" ca="true" si="1"/>
        <v/>
      </c>
      <c r="D77" s="82"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2"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2"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2"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2"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2"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2"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2"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2"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2"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2"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2"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2"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2"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2"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2"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2"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2"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3"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3"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3"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3"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3"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3"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3"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3"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3"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3"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3"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3"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3"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3"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3"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3"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3"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3"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3"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3"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3"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3"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3"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3"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3"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3"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3"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3"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3"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3"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4"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4"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4"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4"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4"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4"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4"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4"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4"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4"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4"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4"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4"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4"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4"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4"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4"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4"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9"/>
      <c r="BS77" s="269" t="str">
        <f ca="true">+IF(OFFSET('Water Data'!$D$27,0,10*ROW('Water Data'!D71))="","",OFFSET('Water Data'!$D$27,0,10*ROW('Water Data'!D71)))</f>
        <v/>
      </c>
      <c r="BT77" s="269" t="str">
        <f ca="true">+IF(OFFSET('Water Data'!$D$28,0,10*ROW('Water Data'!D71))="","",OFFSET('Water Data'!$D$28,0,10*ROW('Water Data'!D71)))</f>
        <v/>
      </c>
      <c r="BU77" s="269" t="str">
        <f ca="true">+IF(OFFSET('Water Data'!$D$29,0,10*ROW('Water Data'!D71))="","",OFFSET('Water Data'!$D$29,0,10*ROW('Water Data'!D71)))</f>
        <v/>
      </c>
      <c r="BV77" s="269" t="str">
        <f ca="true">+IF(OFFSET('Water Data'!$E$27,0,10*ROW('Water Data'!E71))="","",OFFSET('Water Data'!$E$27,0,10*ROW('Water Data'!E71)))</f>
        <v/>
      </c>
      <c r="BW77" s="269" t="str">
        <f ca="true">+IF(OFFSET('Water Data'!$E$28,0,10*ROW('Water Data'!E71))="","",OFFSET('Water Data'!$E$28,0,10*ROW('Water Data'!E71)))</f>
        <v/>
      </c>
      <c r="BX77" s="269" t="str">
        <f ca="true">+IF(OFFSET('Water Data'!$E$29,0,10*ROW('Water Data'!E71))="","",OFFSET('Water Data'!$E$29,0,10*ROW('Water Data'!E71)))</f>
        <v/>
      </c>
      <c r="BY77" s="269" t="str">
        <f ca="true">+IF(OFFSET('Water Data'!$F$27,0,10*ROW('Water Data'!F71))="","",OFFSET('Water Data'!$F$27,0,10*ROW('Water Data'!F71)))</f>
        <v/>
      </c>
      <c r="BZ77" s="269" t="str">
        <f ca="true">+IF(OFFSET('Water Data'!$F$28,0,10*ROW('Water Data'!F71))="","",OFFSET('Water Data'!$F$28,0,10*ROW('Water Data'!F71)))</f>
        <v/>
      </c>
      <c r="CA77" s="269" t="str">
        <f ca="true">+IF(OFFSET('Water Data'!$F$29,0,10*ROW('Water Data'!F71))="","",OFFSET('Water Data'!$F$29,0,10*ROW('Water Data'!F71)))</f>
        <v/>
      </c>
      <c r="CB77" s="269" t="str">
        <f ca="true">+IF(OFFSET('Water Data'!$G$27,0,10*ROW('Water Data'!G71))="","",OFFSET('Water Data'!$G$27,0,10*ROW('Water Data'!G71)))</f>
        <v/>
      </c>
      <c r="CC77" s="269" t="str">
        <f ca="true">+IF(OFFSET('Water Data'!$G$28,0,10*ROW('Water Data'!G71))="","",OFFSET('Water Data'!$G$28,0,10*ROW('Water Data'!G71)))</f>
        <v/>
      </c>
      <c r="CD77" s="269" t="str">
        <f ca="true">+IF(OFFSET('Water Data'!$G$29,0,10*ROW('Water Data'!G71))="","",OFFSET('Water Data'!$G$29,0,10*ROW('Water Data'!G71)))</f>
        <v/>
      </c>
      <c r="CE77" s="269" t="str">
        <f ca="true">+IF(OFFSET('Water Data'!$H$27,0,10*ROW('Water Data'!H71))="","",OFFSET('Water Data'!$H$27,0,10*ROW('Water Data'!H71)))</f>
        <v/>
      </c>
      <c r="CF77" s="269" t="str">
        <f ca="true">+IF(OFFSET('Water Data'!$H$28,0,10*ROW('Water Data'!H71))="","",OFFSET('Water Data'!$H$28,0,10*ROW('Water Data'!H71)))</f>
        <v/>
      </c>
      <c r="CG77" s="269" t="str">
        <f ca="true">+IF(OFFSET('Water Data'!$H$29,0,10*ROW('Water Data'!H71))="","",OFFSET('Water Data'!$H$29,0,10*ROW('Water Data'!H71)))</f>
        <v/>
      </c>
      <c r="CH77" s="269" t="str">
        <f ca="true">+IF(OFFSET('Water Data'!$I$27,0,10*ROW('Water Data'!I71))="","",OFFSET('Water Data'!$I$27,0,10*ROW('Water Data'!I71)))</f>
        <v/>
      </c>
      <c r="CI77" s="269" t="str">
        <f ca="true">+IF(OFFSET('Water Data'!$I$28,0,10*ROW('Water Data'!I71))="","",OFFSET('Water Data'!$I$28,0,10*ROW('Water Data'!I71)))</f>
        <v/>
      </c>
      <c r="CJ77" s="269" t="str">
        <f ca="true">+IF(OFFSET('Water Data'!$I$29,0,10*ROW('Water Data'!I71))="","",OFFSET('Water Data'!$I$29,0,10*ROW('Water Data'!I71)))</f>
        <v/>
      </c>
      <c r="CK77" s="269" t="str">
        <f ca="true">+IF(OFFSET('Sanitation Data'!$D$28,0,10*ROW('Sanitation Data'!D71))="","",OFFSET('Sanitation Data'!$D$28,0,10*ROW('Sanitation Data'!D71)))</f>
        <v/>
      </c>
      <c r="CL77" s="269" t="str">
        <f ca="true">+IF(OFFSET('Sanitation Data'!$D$29,0,10*ROW('Sanitation Data'!D71))="","",OFFSET('Sanitation Data'!$D$29,0,10*ROW('Sanitation Data'!D71)))</f>
        <v/>
      </c>
      <c r="CM77" s="269" t="str">
        <f ca="true">+IF(OFFSET('Sanitation Data'!$D$30,0,10*ROW('Sanitation Data'!D71))="","",OFFSET('Sanitation Data'!$D$30,0,10*ROW('Sanitation Data'!D71)))</f>
        <v/>
      </c>
      <c r="CN77" s="269" t="str">
        <f ca="true">+IF(OFFSET('Sanitation Data'!$D$31,0,10*ROW('Sanitation Data'!D71))="","",OFFSET('Sanitation Data'!$D$31,0,10*ROW('Sanitation Data'!D71)))</f>
        <v/>
      </c>
      <c r="CO77" s="269" t="str">
        <f ca="true">+IF(OFFSET('Sanitation Data'!$D$32,0,10*ROW('Sanitation Data'!D71))="","",OFFSET('Sanitation Data'!$D$32,0,10*ROW('Sanitation Data'!D71)))</f>
        <v/>
      </c>
      <c r="CP77" s="269" t="str">
        <f ca="true">+IF(OFFSET('Sanitation Data'!$E$28,0,10*ROW('Sanitation Data'!E71))="","",OFFSET('Sanitation Data'!$E$28,0,10*ROW('Sanitation Data'!E71)))</f>
        <v/>
      </c>
      <c r="CQ77" s="269" t="str">
        <f ca="true">+IF(OFFSET('Sanitation Data'!$E$29,0,10*ROW('Sanitation Data'!E71))="","",OFFSET('Sanitation Data'!$E$29,0,10*ROW('Sanitation Data'!E71)))</f>
        <v/>
      </c>
      <c r="CR77" s="269" t="str">
        <f ca="true">+IF(OFFSET('Sanitation Data'!$E$30,0,10*ROW('Sanitation Data'!E71))="","",OFFSET('Sanitation Data'!$E$30,0,10*ROW('Sanitation Data'!E71)))</f>
        <v/>
      </c>
      <c r="CS77" s="269" t="str">
        <f ca="true">+IF(OFFSET('Sanitation Data'!$E$31,0,10*ROW('Sanitation Data'!E71))="","",OFFSET('Sanitation Data'!$E$31,0,10*ROW('Sanitation Data'!E71)))</f>
        <v/>
      </c>
      <c r="CT77" s="269" t="str">
        <f ca="true">+IF(OFFSET('Sanitation Data'!$E$32,0,10*ROW('Sanitation Data'!E71))="","",OFFSET('Sanitation Data'!$E$32,0,10*ROW('Sanitation Data'!E71)))</f>
        <v/>
      </c>
      <c r="CU77" s="269" t="str">
        <f ca="true">+IF(OFFSET('Sanitation Data'!$F$28,0,10*ROW('Sanitation Data'!F71))="","",OFFSET('Sanitation Data'!$F$28,0,10*ROW('Sanitation Data'!F71)))</f>
        <v/>
      </c>
      <c r="CV77" s="269" t="str">
        <f ca="true">+IF(OFFSET('Sanitation Data'!$F$29,0,10*ROW('Sanitation Data'!F71))="","",OFFSET('Sanitation Data'!$F$29,0,10*ROW('Sanitation Data'!F71)))</f>
        <v/>
      </c>
      <c r="CW77" s="269" t="str">
        <f ca="true">+IF(OFFSET('Sanitation Data'!$F$30,0,10*ROW('Sanitation Data'!F71))="","",OFFSET('Sanitation Data'!$F$30,0,10*ROW('Sanitation Data'!F71)))</f>
        <v/>
      </c>
      <c r="CX77" s="269" t="str">
        <f ca="true">+IF(OFFSET('Sanitation Data'!$F$31,0,10*ROW('Sanitation Data'!F71))="","",OFFSET('Sanitation Data'!$F$31,0,10*ROW('Sanitation Data'!F71)))</f>
        <v/>
      </c>
      <c r="CY77" s="269" t="str">
        <f ca="true">+IF(OFFSET('Sanitation Data'!$F$32,0,10*ROW('Sanitation Data'!F71))="","",OFFSET('Sanitation Data'!$F$32,0,10*ROW('Sanitation Data'!F71)))</f>
        <v/>
      </c>
      <c r="CZ77" s="269" t="str">
        <f ca="true">+IF(OFFSET('Sanitation Data'!$G$28,0,10*ROW('Sanitation Data'!G71))="","",OFFSET('Sanitation Data'!$G$28,0,10*ROW('Sanitation Data'!G71)))</f>
        <v/>
      </c>
      <c r="DA77" s="269" t="str">
        <f ca="true">+IF(OFFSET('Sanitation Data'!$G$29,0,10*ROW('Sanitation Data'!G71))="","",OFFSET('Sanitation Data'!$G$29,0,10*ROW('Sanitation Data'!G71)))</f>
        <v/>
      </c>
      <c r="DB77" s="269" t="str">
        <f ca="true">+IF(OFFSET('Sanitation Data'!$G$30,0,10*ROW('Sanitation Data'!G71))="","",OFFSET('Sanitation Data'!$G$30,0,10*ROW('Sanitation Data'!G71)))</f>
        <v/>
      </c>
      <c r="DC77" s="269" t="str">
        <f ca="true">+IF(OFFSET('Sanitation Data'!$G$31,0,10*ROW('Sanitation Data'!G71))="","",OFFSET('Sanitation Data'!$G$31,0,10*ROW('Sanitation Data'!G71)))</f>
        <v/>
      </c>
      <c r="DD77" s="269" t="str">
        <f ca="true">+IF(OFFSET('Sanitation Data'!$G$32,0,10*ROW('Sanitation Data'!G71))="","",OFFSET('Sanitation Data'!$G$32,0,10*ROW('Sanitation Data'!G71)))</f>
        <v/>
      </c>
      <c r="DE77" s="269" t="str">
        <f ca="true">+IF(OFFSET('Sanitation Data'!$H$28,0,10*ROW('Sanitation Data'!H71))="","",OFFSET('Sanitation Data'!$H$28,0,10*ROW('Sanitation Data'!H71)))</f>
        <v/>
      </c>
      <c r="DF77" s="269" t="str">
        <f ca="true">+IF(OFFSET('Sanitation Data'!$H$29,0,10*ROW('Sanitation Data'!H71))="","",OFFSET('Sanitation Data'!$H$29,0,10*ROW('Sanitation Data'!H71)))</f>
        <v/>
      </c>
      <c r="DG77" s="269" t="str">
        <f ca="true">+IF(OFFSET('Sanitation Data'!$H$30,0,10*ROW('Sanitation Data'!H71))="","",OFFSET('Sanitation Data'!$H$30,0,10*ROW('Sanitation Data'!H71)))</f>
        <v/>
      </c>
      <c r="DH77" s="269" t="str">
        <f ca="true">+IF(OFFSET('Sanitation Data'!$H$31,0,10*ROW('Sanitation Data'!H71))="","",OFFSET('Sanitation Data'!$H$31,0,10*ROW('Sanitation Data'!H71)))</f>
        <v/>
      </c>
      <c r="DI77" s="269" t="str">
        <f ca="true">+IF(OFFSET('Sanitation Data'!$H$32,0,10*ROW('Sanitation Data'!H71))="","",OFFSET('Sanitation Data'!$H$32,0,10*ROW('Sanitation Data'!H71)))</f>
        <v/>
      </c>
      <c r="DJ77" s="269" t="str">
        <f ca="true">+IF(OFFSET('Sanitation Data'!$I$28,0,10*ROW('Sanitation Data'!I71))="","",OFFSET('Sanitation Data'!$I$28,0,10*ROW('Sanitation Data'!I71)))</f>
        <v/>
      </c>
      <c r="DK77" s="269" t="str">
        <f ca="true">+IF(OFFSET('Sanitation Data'!$I$29,0,10*ROW('Sanitation Data'!I71))="","",OFFSET('Sanitation Data'!$I$29,0,10*ROW('Sanitation Data'!I71)))</f>
        <v/>
      </c>
      <c r="DL77" s="269" t="str">
        <f ca="true">+IF(OFFSET('Sanitation Data'!$I$30,0,10*ROW('Sanitation Data'!I71))="","",OFFSET('Sanitation Data'!$I$30,0,10*ROW('Sanitation Data'!I71)))</f>
        <v/>
      </c>
      <c r="DM77" s="269" t="str">
        <f ca="true">+IF(OFFSET('Sanitation Data'!$I$31,0,10*ROW('Sanitation Data'!I71))="","",OFFSET('Sanitation Data'!$I$31,0,10*ROW('Sanitation Data'!I71)))</f>
        <v/>
      </c>
      <c r="DN77" s="269" t="str">
        <f ca="true">+IF(OFFSET('Sanitation Data'!$I$32,0,10*ROW('Sanitation Data'!I71))="","",OFFSET('Sanitation Data'!$I$32,0,10*ROW('Sanitation Data'!I71)))</f>
        <v/>
      </c>
      <c r="DO77" s="269" t="str">
        <f ca="true">+IF(OFFSET('Hygiene Data'!$D$11,0,10*ROW('Hygiene Data'!D71))="","",OFFSET('Hygiene Data'!$D$11,0,10*ROW('Hygiene Data'!D71)))</f>
        <v/>
      </c>
      <c r="DP77" s="269" t="str">
        <f ca="true">+IF(OFFSET('Hygiene Data'!$D$12,0,10*ROW('Hygiene Data'!D71))="","",OFFSET('Hygiene Data'!$D$12,0,10*ROW('Hygiene Data'!D71)))</f>
        <v/>
      </c>
      <c r="DQ77" s="269" t="str">
        <f ca="true">+IF(OFFSET('Hygiene Data'!$D$13,0,10*ROW('Hygiene Data'!D71))="","",OFFSET('Hygiene Data'!$D$13,0,10*ROW('Hygiene Data'!D71)))</f>
        <v/>
      </c>
      <c r="DR77" s="269" t="str">
        <f ca="true">+IF(OFFSET('Hygiene Data'!$E$11,0,10*ROW('Hygiene Data'!E71))="","",OFFSET('Hygiene Data'!$E$11,0,10*ROW('Hygiene Data'!E71)))</f>
        <v/>
      </c>
      <c r="DS77" s="269" t="str">
        <f ca="true">+IF(OFFSET('Hygiene Data'!$E$12,0,10*ROW('Hygiene Data'!E71))="","",OFFSET('Hygiene Data'!$E$12,0,10*ROW('Hygiene Data'!E71)))</f>
        <v/>
      </c>
      <c r="DT77" s="269" t="str">
        <f ca="true">+IF(OFFSET('Hygiene Data'!$E$13,0,10*ROW('Hygiene Data'!E71))="","",OFFSET('Hygiene Data'!$E$13,0,10*ROW('Hygiene Data'!E71)))</f>
        <v/>
      </c>
      <c r="DU77" s="269" t="str">
        <f ca="true">+IF(OFFSET('Hygiene Data'!$F$11,0,10*ROW('Hygiene Data'!F71))="","",OFFSET('Hygiene Data'!$F$11,0,10*ROW('Hygiene Data'!F71)))</f>
        <v/>
      </c>
      <c r="DV77" s="269" t="str">
        <f ca="true">+IF(OFFSET('Hygiene Data'!$F$12,0,10*ROW('Hygiene Data'!F71))="","",OFFSET('Hygiene Data'!$F$12,0,10*ROW('Hygiene Data'!F71)))</f>
        <v/>
      </c>
      <c r="DW77" s="269" t="str">
        <f ca="true">+IF(OFFSET('Hygiene Data'!$F$13,0,10*ROW('Hygiene Data'!F71))="","",OFFSET('Hygiene Data'!$F$13,0,10*ROW('Hygiene Data'!F71)))</f>
        <v/>
      </c>
      <c r="DX77" s="269" t="str">
        <f ca="true">+IF(OFFSET('Hygiene Data'!$G$11,0,10*ROW('Hygiene Data'!G71))="","",OFFSET('Hygiene Data'!$G$11,0,10*ROW('Hygiene Data'!G71)))</f>
        <v/>
      </c>
      <c r="DY77" s="269" t="str">
        <f ca="true">+IF(OFFSET('Hygiene Data'!$G$12,0,10*ROW('Hygiene Data'!G71))="","",OFFSET('Hygiene Data'!$G$12,0,10*ROW('Hygiene Data'!G71)))</f>
        <v/>
      </c>
      <c r="DZ77" s="269" t="str">
        <f ca="true">+IF(OFFSET('Hygiene Data'!$G$13,0,10*ROW('Hygiene Data'!G71))="","",OFFSET('Hygiene Data'!$G$13,0,10*ROW('Hygiene Data'!G71)))</f>
        <v/>
      </c>
      <c r="EA77" s="269" t="str">
        <f ca="true">+IF(OFFSET('Hygiene Data'!$H$11,0,10*ROW('Hygiene Data'!H71))="","",OFFSET('Hygiene Data'!$H$11,0,10*ROW('Hygiene Data'!H71)))</f>
        <v/>
      </c>
      <c r="EB77" s="269" t="str">
        <f ca="true">+IF(OFFSET('Hygiene Data'!$H$12,0,10*ROW('Hygiene Data'!H71))="","",OFFSET('Hygiene Data'!$H$12,0,10*ROW('Hygiene Data'!H71)))</f>
        <v/>
      </c>
      <c r="EC77" s="269" t="str">
        <f ca="true">+IF(OFFSET('Hygiene Data'!$H$13,0,10*ROW('Hygiene Data'!H71))="","",OFFSET('Hygiene Data'!$H$13,0,10*ROW('Hygiene Data'!H71)))</f>
        <v/>
      </c>
      <c r="ED77" s="269" t="str">
        <f ca="true">+IF(OFFSET('Hygiene Data'!$I$11,0,10*ROW('Hygiene Data'!I71))="","",OFFSET('Hygiene Data'!$I$11,0,10*ROW('Hygiene Data'!I71)))</f>
        <v/>
      </c>
      <c r="EE77" s="269" t="str">
        <f ca="true">+IF(OFFSET('Hygiene Data'!$I$12,0,10*ROW('Hygiene Data'!I71))="","",OFFSET('Hygiene Data'!$I$12,0,10*ROW('Hygiene Data'!I71)))</f>
        <v/>
      </c>
      <c r="EF77" s="269"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25" t="str">
        <f t="shared" ca="true" si="1"/>
        <v/>
      </c>
      <c r="D78" s="82"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2"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2"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2"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2"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2"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2"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2"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2"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2"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2"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2"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2"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2"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2"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2"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2"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2"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3"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3"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3"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3"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3"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3"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3"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3"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3"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3"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3"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3"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3"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3"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3"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3"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3"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3"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3"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3"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3"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3"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3"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3"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3"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3"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3"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3"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3"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3"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4"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4"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4"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4"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4"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4"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4"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4"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4"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4"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4"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4"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4"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4"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4"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4"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4"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4"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9"/>
      <c r="BS78" s="269" t="str">
        <f ca="true">+IF(OFFSET('Water Data'!$D$27,0,10*ROW('Water Data'!D72))="","",OFFSET('Water Data'!$D$27,0,10*ROW('Water Data'!D72)))</f>
        <v/>
      </c>
      <c r="BT78" s="269" t="str">
        <f ca="true">+IF(OFFSET('Water Data'!$D$28,0,10*ROW('Water Data'!D72))="","",OFFSET('Water Data'!$D$28,0,10*ROW('Water Data'!D72)))</f>
        <v/>
      </c>
      <c r="BU78" s="269" t="str">
        <f ca="true">+IF(OFFSET('Water Data'!$D$29,0,10*ROW('Water Data'!D72))="","",OFFSET('Water Data'!$D$29,0,10*ROW('Water Data'!D72)))</f>
        <v/>
      </c>
      <c r="BV78" s="269" t="str">
        <f ca="true">+IF(OFFSET('Water Data'!$E$27,0,10*ROW('Water Data'!E72))="","",OFFSET('Water Data'!$E$27,0,10*ROW('Water Data'!E72)))</f>
        <v/>
      </c>
      <c r="BW78" s="269" t="str">
        <f ca="true">+IF(OFFSET('Water Data'!$E$28,0,10*ROW('Water Data'!E72))="","",OFFSET('Water Data'!$E$28,0,10*ROW('Water Data'!E72)))</f>
        <v/>
      </c>
      <c r="BX78" s="269" t="str">
        <f ca="true">+IF(OFFSET('Water Data'!$E$29,0,10*ROW('Water Data'!E72))="","",OFFSET('Water Data'!$E$29,0,10*ROW('Water Data'!E72)))</f>
        <v/>
      </c>
      <c r="BY78" s="269" t="str">
        <f ca="true">+IF(OFFSET('Water Data'!$F$27,0,10*ROW('Water Data'!F72))="","",OFFSET('Water Data'!$F$27,0,10*ROW('Water Data'!F72)))</f>
        <v/>
      </c>
      <c r="BZ78" s="269" t="str">
        <f ca="true">+IF(OFFSET('Water Data'!$F$28,0,10*ROW('Water Data'!F72))="","",OFFSET('Water Data'!$F$28,0,10*ROW('Water Data'!F72)))</f>
        <v/>
      </c>
      <c r="CA78" s="269" t="str">
        <f ca="true">+IF(OFFSET('Water Data'!$F$29,0,10*ROW('Water Data'!F72))="","",OFFSET('Water Data'!$F$29,0,10*ROW('Water Data'!F72)))</f>
        <v/>
      </c>
      <c r="CB78" s="269" t="str">
        <f ca="true">+IF(OFFSET('Water Data'!$G$27,0,10*ROW('Water Data'!G72))="","",OFFSET('Water Data'!$G$27,0,10*ROW('Water Data'!G72)))</f>
        <v/>
      </c>
      <c r="CC78" s="269" t="str">
        <f ca="true">+IF(OFFSET('Water Data'!$G$28,0,10*ROW('Water Data'!G72))="","",OFFSET('Water Data'!$G$28,0,10*ROW('Water Data'!G72)))</f>
        <v/>
      </c>
      <c r="CD78" s="269" t="str">
        <f ca="true">+IF(OFFSET('Water Data'!$G$29,0,10*ROW('Water Data'!G72))="","",OFFSET('Water Data'!$G$29,0,10*ROW('Water Data'!G72)))</f>
        <v/>
      </c>
      <c r="CE78" s="269" t="str">
        <f ca="true">+IF(OFFSET('Water Data'!$H$27,0,10*ROW('Water Data'!H72))="","",OFFSET('Water Data'!$H$27,0,10*ROW('Water Data'!H72)))</f>
        <v/>
      </c>
      <c r="CF78" s="269" t="str">
        <f ca="true">+IF(OFFSET('Water Data'!$H$28,0,10*ROW('Water Data'!H72))="","",OFFSET('Water Data'!$H$28,0,10*ROW('Water Data'!H72)))</f>
        <v/>
      </c>
      <c r="CG78" s="269" t="str">
        <f ca="true">+IF(OFFSET('Water Data'!$H$29,0,10*ROW('Water Data'!H72))="","",OFFSET('Water Data'!$H$29,0,10*ROW('Water Data'!H72)))</f>
        <v/>
      </c>
      <c r="CH78" s="269" t="str">
        <f ca="true">+IF(OFFSET('Water Data'!$I$27,0,10*ROW('Water Data'!I72))="","",OFFSET('Water Data'!$I$27,0,10*ROW('Water Data'!I72)))</f>
        <v/>
      </c>
      <c r="CI78" s="269" t="str">
        <f ca="true">+IF(OFFSET('Water Data'!$I$28,0,10*ROW('Water Data'!I72))="","",OFFSET('Water Data'!$I$28,0,10*ROW('Water Data'!I72)))</f>
        <v/>
      </c>
      <c r="CJ78" s="269" t="str">
        <f ca="true">+IF(OFFSET('Water Data'!$I$29,0,10*ROW('Water Data'!I72))="","",OFFSET('Water Data'!$I$29,0,10*ROW('Water Data'!I72)))</f>
        <v/>
      </c>
      <c r="CK78" s="269" t="str">
        <f ca="true">+IF(OFFSET('Sanitation Data'!$D$28,0,10*ROW('Sanitation Data'!D72))="","",OFFSET('Sanitation Data'!$D$28,0,10*ROW('Sanitation Data'!D72)))</f>
        <v/>
      </c>
      <c r="CL78" s="269" t="str">
        <f ca="true">+IF(OFFSET('Sanitation Data'!$D$29,0,10*ROW('Sanitation Data'!D72))="","",OFFSET('Sanitation Data'!$D$29,0,10*ROW('Sanitation Data'!D72)))</f>
        <v/>
      </c>
      <c r="CM78" s="269" t="str">
        <f ca="true">+IF(OFFSET('Sanitation Data'!$D$30,0,10*ROW('Sanitation Data'!D72))="","",OFFSET('Sanitation Data'!$D$30,0,10*ROW('Sanitation Data'!D72)))</f>
        <v/>
      </c>
      <c r="CN78" s="269" t="str">
        <f ca="true">+IF(OFFSET('Sanitation Data'!$D$31,0,10*ROW('Sanitation Data'!D72))="","",OFFSET('Sanitation Data'!$D$31,0,10*ROW('Sanitation Data'!D72)))</f>
        <v/>
      </c>
      <c r="CO78" s="269" t="str">
        <f ca="true">+IF(OFFSET('Sanitation Data'!$D$32,0,10*ROW('Sanitation Data'!D72))="","",OFFSET('Sanitation Data'!$D$32,0,10*ROW('Sanitation Data'!D72)))</f>
        <v/>
      </c>
      <c r="CP78" s="269" t="str">
        <f ca="true">+IF(OFFSET('Sanitation Data'!$E$28,0,10*ROW('Sanitation Data'!E72))="","",OFFSET('Sanitation Data'!$E$28,0,10*ROW('Sanitation Data'!E72)))</f>
        <v/>
      </c>
      <c r="CQ78" s="269" t="str">
        <f ca="true">+IF(OFFSET('Sanitation Data'!$E$29,0,10*ROW('Sanitation Data'!E72))="","",OFFSET('Sanitation Data'!$E$29,0,10*ROW('Sanitation Data'!E72)))</f>
        <v/>
      </c>
      <c r="CR78" s="269" t="str">
        <f ca="true">+IF(OFFSET('Sanitation Data'!$E$30,0,10*ROW('Sanitation Data'!E72))="","",OFFSET('Sanitation Data'!$E$30,0,10*ROW('Sanitation Data'!E72)))</f>
        <v/>
      </c>
      <c r="CS78" s="269" t="str">
        <f ca="true">+IF(OFFSET('Sanitation Data'!$E$31,0,10*ROW('Sanitation Data'!E72))="","",OFFSET('Sanitation Data'!$E$31,0,10*ROW('Sanitation Data'!E72)))</f>
        <v/>
      </c>
      <c r="CT78" s="269" t="str">
        <f ca="true">+IF(OFFSET('Sanitation Data'!$E$32,0,10*ROW('Sanitation Data'!E72))="","",OFFSET('Sanitation Data'!$E$32,0,10*ROW('Sanitation Data'!E72)))</f>
        <v/>
      </c>
      <c r="CU78" s="269" t="str">
        <f ca="true">+IF(OFFSET('Sanitation Data'!$F$28,0,10*ROW('Sanitation Data'!F72))="","",OFFSET('Sanitation Data'!$F$28,0,10*ROW('Sanitation Data'!F72)))</f>
        <v/>
      </c>
      <c r="CV78" s="269" t="str">
        <f ca="true">+IF(OFFSET('Sanitation Data'!$F$29,0,10*ROW('Sanitation Data'!F72))="","",OFFSET('Sanitation Data'!$F$29,0,10*ROW('Sanitation Data'!F72)))</f>
        <v/>
      </c>
      <c r="CW78" s="269" t="str">
        <f ca="true">+IF(OFFSET('Sanitation Data'!$F$30,0,10*ROW('Sanitation Data'!F72))="","",OFFSET('Sanitation Data'!$F$30,0,10*ROW('Sanitation Data'!F72)))</f>
        <v/>
      </c>
      <c r="CX78" s="269" t="str">
        <f ca="true">+IF(OFFSET('Sanitation Data'!$F$31,0,10*ROW('Sanitation Data'!F72))="","",OFFSET('Sanitation Data'!$F$31,0,10*ROW('Sanitation Data'!F72)))</f>
        <v/>
      </c>
      <c r="CY78" s="269" t="str">
        <f ca="true">+IF(OFFSET('Sanitation Data'!$F$32,0,10*ROW('Sanitation Data'!F72))="","",OFFSET('Sanitation Data'!$F$32,0,10*ROW('Sanitation Data'!F72)))</f>
        <v/>
      </c>
      <c r="CZ78" s="269" t="str">
        <f ca="true">+IF(OFFSET('Sanitation Data'!$G$28,0,10*ROW('Sanitation Data'!G72))="","",OFFSET('Sanitation Data'!$G$28,0,10*ROW('Sanitation Data'!G72)))</f>
        <v/>
      </c>
      <c r="DA78" s="269" t="str">
        <f ca="true">+IF(OFFSET('Sanitation Data'!$G$29,0,10*ROW('Sanitation Data'!G72))="","",OFFSET('Sanitation Data'!$G$29,0,10*ROW('Sanitation Data'!G72)))</f>
        <v/>
      </c>
      <c r="DB78" s="269" t="str">
        <f ca="true">+IF(OFFSET('Sanitation Data'!$G$30,0,10*ROW('Sanitation Data'!G72))="","",OFFSET('Sanitation Data'!$G$30,0,10*ROW('Sanitation Data'!G72)))</f>
        <v/>
      </c>
      <c r="DC78" s="269" t="str">
        <f ca="true">+IF(OFFSET('Sanitation Data'!$G$31,0,10*ROW('Sanitation Data'!G72))="","",OFFSET('Sanitation Data'!$G$31,0,10*ROW('Sanitation Data'!G72)))</f>
        <v/>
      </c>
      <c r="DD78" s="269" t="str">
        <f ca="true">+IF(OFFSET('Sanitation Data'!$G$32,0,10*ROW('Sanitation Data'!G72))="","",OFFSET('Sanitation Data'!$G$32,0,10*ROW('Sanitation Data'!G72)))</f>
        <v/>
      </c>
      <c r="DE78" s="269" t="str">
        <f ca="true">+IF(OFFSET('Sanitation Data'!$H$28,0,10*ROW('Sanitation Data'!H72))="","",OFFSET('Sanitation Data'!$H$28,0,10*ROW('Sanitation Data'!H72)))</f>
        <v/>
      </c>
      <c r="DF78" s="269" t="str">
        <f ca="true">+IF(OFFSET('Sanitation Data'!$H$29,0,10*ROW('Sanitation Data'!H72))="","",OFFSET('Sanitation Data'!$H$29,0,10*ROW('Sanitation Data'!H72)))</f>
        <v/>
      </c>
      <c r="DG78" s="269" t="str">
        <f ca="true">+IF(OFFSET('Sanitation Data'!$H$30,0,10*ROW('Sanitation Data'!H72))="","",OFFSET('Sanitation Data'!$H$30,0,10*ROW('Sanitation Data'!H72)))</f>
        <v/>
      </c>
      <c r="DH78" s="269" t="str">
        <f ca="true">+IF(OFFSET('Sanitation Data'!$H$31,0,10*ROW('Sanitation Data'!H72))="","",OFFSET('Sanitation Data'!$H$31,0,10*ROW('Sanitation Data'!H72)))</f>
        <v/>
      </c>
      <c r="DI78" s="269" t="str">
        <f ca="true">+IF(OFFSET('Sanitation Data'!$H$32,0,10*ROW('Sanitation Data'!H72))="","",OFFSET('Sanitation Data'!$H$32,0,10*ROW('Sanitation Data'!H72)))</f>
        <v/>
      </c>
      <c r="DJ78" s="269" t="str">
        <f ca="true">+IF(OFFSET('Sanitation Data'!$I$28,0,10*ROW('Sanitation Data'!I72))="","",OFFSET('Sanitation Data'!$I$28,0,10*ROW('Sanitation Data'!I72)))</f>
        <v/>
      </c>
      <c r="DK78" s="269" t="str">
        <f ca="true">+IF(OFFSET('Sanitation Data'!$I$29,0,10*ROW('Sanitation Data'!I72))="","",OFFSET('Sanitation Data'!$I$29,0,10*ROW('Sanitation Data'!I72)))</f>
        <v/>
      </c>
      <c r="DL78" s="269" t="str">
        <f ca="true">+IF(OFFSET('Sanitation Data'!$I$30,0,10*ROW('Sanitation Data'!I72))="","",OFFSET('Sanitation Data'!$I$30,0,10*ROW('Sanitation Data'!I72)))</f>
        <v/>
      </c>
      <c r="DM78" s="269" t="str">
        <f ca="true">+IF(OFFSET('Sanitation Data'!$I$31,0,10*ROW('Sanitation Data'!I72))="","",OFFSET('Sanitation Data'!$I$31,0,10*ROW('Sanitation Data'!I72)))</f>
        <v/>
      </c>
      <c r="DN78" s="269" t="str">
        <f ca="true">+IF(OFFSET('Sanitation Data'!$I$32,0,10*ROW('Sanitation Data'!I72))="","",OFFSET('Sanitation Data'!$I$32,0,10*ROW('Sanitation Data'!I72)))</f>
        <v/>
      </c>
      <c r="DO78" s="269" t="str">
        <f ca="true">+IF(OFFSET('Hygiene Data'!$D$11,0,10*ROW('Hygiene Data'!D72))="","",OFFSET('Hygiene Data'!$D$11,0,10*ROW('Hygiene Data'!D72)))</f>
        <v/>
      </c>
      <c r="DP78" s="269" t="str">
        <f ca="true">+IF(OFFSET('Hygiene Data'!$D$12,0,10*ROW('Hygiene Data'!D72))="","",OFFSET('Hygiene Data'!$D$12,0,10*ROW('Hygiene Data'!D72)))</f>
        <v/>
      </c>
      <c r="DQ78" s="269" t="str">
        <f ca="true">+IF(OFFSET('Hygiene Data'!$D$13,0,10*ROW('Hygiene Data'!D72))="","",OFFSET('Hygiene Data'!$D$13,0,10*ROW('Hygiene Data'!D72)))</f>
        <v/>
      </c>
      <c r="DR78" s="269" t="str">
        <f ca="true">+IF(OFFSET('Hygiene Data'!$E$11,0,10*ROW('Hygiene Data'!E72))="","",OFFSET('Hygiene Data'!$E$11,0,10*ROW('Hygiene Data'!E72)))</f>
        <v/>
      </c>
      <c r="DS78" s="269" t="str">
        <f ca="true">+IF(OFFSET('Hygiene Data'!$E$12,0,10*ROW('Hygiene Data'!E72))="","",OFFSET('Hygiene Data'!$E$12,0,10*ROW('Hygiene Data'!E72)))</f>
        <v/>
      </c>
      <c r="DT78" s="269" t="str">
        <f ca="true">+IF(OFFSET('Hygiene Data'!$E$13,0,10*ROW('Hygiene Data'!E72))="","",OFFSET('Hygiene Data'!$E$13,0,10*ROW('Hygiene Data'!E72)))</f>
        <v/>
      </c>
      <c r="DU78" s="269" t="str">
        <f ca="true">+IF(OFFSET('Hygiene Data'!$F$11,0,10*ROW('Hygiene Data'!F72))="","",OFFSET('Hygiene Data'!$F$11,0,10*ROW('Hygiene Data'!F72)))</f>
        <v/>
      </c>
      <c r="DV78" s="269" t="str">
        <f ca="true">+IF(OFFSET('Hygiene Data'!$F$12,0,10*ROW('Hygiene Data'!F72))="","",OFFSET('Hygiene Data'!$F$12,0,10*ROW('Hygiene Data'!F72)))</f>
        <v/>
      </c>
      <c r="DW78" s="269" t="str">
        <f ca="true">+IF(OFFSET('Hygiene Data'!$F$13,0,10*ROW('Hygiene Data'!F72))="","",OFFSET('Hygiene Data'!$F$13,0,10*ROW('Hygiene Data'!F72)))</f>
        <v/>
      </c>
      <c r="DX78" s="269" t="str">
        <f ca="true">+IF(OFFSET('Hygiene Data'!$G$11,0,10*ROW('Hygiene Data'!G72))="","",OFFSET('Hygiene Data'!$G$11,0,10*ROW('Hygiene Data'!G72)))</f>
        <v/>
      </c>
      <c r="DY78" s="269" t="str">
        <f ca="true">+IF(OFFSET('Hygiene Data'!$G$12,0,10*ROW('Hygiene Data'!G72))="","",OFFSET('Hygiene Data'!$G$12,0,10*ROW('Hygiene Data'!G72)))</f>
        <v/>
      </c>
      <c r="DZ78" s="269" t="str">
        <f ca="true">+IF(OFFSET('Hygiene Data'!$G$13,0,10*ROW('Hygiene Data'!G72))="","",OFFSET('Hygiene Data'!$G$13,0,10*ROW('Hygiene Data'!G72)))</f>
        <v/>
      </c>
      <c r="EA78" s="269" t="str">
        <f ca="true">+IF(OFFSET('Hygiene Data'!$H$11,0,10*ROW('Hygiene Data'!H72))="","",OFFSET('Hygiene Data'!$H$11,0,10*ROW('Hygiene Data'!H72)))</f>
        <v/>
      </c>
      <c r="EB78" s="269" t="str">
        <f ca="true">+IF(OFFSET('Hygiene Data'!$H$12,0,10*ROW('Hygiene Data'!H72))="","",OFFSET('Hygiene Data'!$H$12,0,10*ROW('Hygiene Data'!H72)))</f>
        <v/>
      </c>
      <c r="EC78" s="269" t="str">
        <f ca="true">+IF(OFFSET('Hygiene Data'!$H$13,0,10*ROW('Hygiene Data'!H72))="","",OFFSET('Hygiene Data'!$H$13,0,10*ROW('Hygiene Data'!H72)))</f>
        <v/>
      </c>
      <c r="ED78" s="269" t="str">
        <f ca="true">+IF(OFFSET('Hygiene Data'!$I$11,0,10*ROW('Hygiene Data'!I72))="","",OFFSET('Hygiene Data'!$I$11,0,10*ROW('Hygiene Data'!I72)))</f>
        <v/>
      </c>
      <c r="EE78" s="269" t="str">
        <f ca="true">+IF(OFFSET('Hygiene Data'!$I$12,0,10*ROW('Hygiene Data'!I72))="","",OFFSET('Hygiene Data'!$I$12,0,10*ROW('Hygiene Data'!I72)))</f>
        <v/>
      </c>
      <c r="EF78" s="269"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25" t="str">
        <f t="shared" ca="true" si="1"/>
        <v/>
      </c>
      <c r="D79" s="82"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2"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2"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2"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2"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2"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2"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2"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2"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2"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2"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2"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2"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2"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2"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2"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2"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2"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3"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3"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3"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3"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3"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3"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3"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3"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3"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3"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3"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3"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3"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3"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3"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3"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3"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3"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3"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3"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3"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3"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3"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3"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3"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3"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3"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3"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3"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3"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4"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4"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4"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4"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4"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4"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4"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4"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4"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4"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4"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4"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4"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4"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4"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4"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4"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4"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9"/>
      <c r="BS79" s="269" t="str">
        <f ca="true">+IF(OFFSET('Water Data'!$D$27,0,10*ROW('Water Data'!D73))="","",OFFSET('Water Data'!$D$27,0,10*ROW('Water Data'!D73)))</f>
        <v/>
      </c>
      <c r="BT79" s="269" t="str">
        <f ca="true">+IF(OFFSET('Water Data'!$D$28,0,10*ROW('Water Data'!D73))="","",OFFSET('Water Data'!$D$28,0,10*ROW('Water Data'!D73)))</f>
        <v/>
      </c>
      <c r="BU79" s="269" t="str">
        <f ca="true">+IF(OFFSET('Water Data'!$D$29,0,10*ROW('Water Data'!D73))="","",OFFSET('Water Data'!$D$29,0,10*ROW('Water Data'!D73)))</f>
        <v/>
      </c>
      <c r="BV79" s="269" t="str">
        <f ca="true">+IF(OFFSET('Water Data'!$E$27,0,10*ROW('Water Data'!E73))="","",OFFSET('Water Data'!$E$27,0,10*ROW('Water Data'!E73)))</f>
        <v/>
      </c>
      <c r="BW79" s="269" t="str">
        <f ca="true">+IF(OFFSET('Water Data'!$E$28,0,10*ROW('Water Data'!E73))="","",OFFSET('Water Data'!$E$28,0,10*ROW('Water Data'!E73)))</f>
        <v/>
      </c>
      <c r="BX79" s="269" t="str">
        <f ca="true">+IF(OFFSET('Water Data'!$E$29,0,10*ROW('Water Data'!E73))="","",OFFSET('Water Data'!$E$29,0,10*ROW('Water Data'!E73)))</f>
        <v/>
      </c>
      <c r="BY79" s="269" t="str">
        <f ca="true">+IF(OFFSET('Water Data'!$F$27,0,10*ROW('Water Data'!F73))="","",OFFSET('Water Data'!$F$27,0,10*ROW('Water Data'!F73)))</f>
        <v/>
      </c>
      <c r="BZ79" s="269" t="str">
        <f ca="true">+IF(OFFSET('Water Data'!$F$28,0,10*ROW('Water Data'!F73))="","",OFFSET('Water Data'!$F$28,0,10*ROW('Water Data'!F73)))</f>
        <v/>
      </c>
      <c r="CA79" s="269" t="str">
        <f ca="true">+IF(OFFSET('Water Data'!$F$29,0,10*ROW('Water Data'!F73))="","",OFFSET('Water Data'!$F$29,0,10*ROW('Water Data'!F73)))</f>
        <v/>
      </c>
      <c r="CB79" s="269" t="str">
        <f ca="true">+IF(OFFSET('Water Data'!$G$27,0,10*ROW('Water Data'!G73))="","",OFFSET('Water Data'!$G$27,0,10*ROW('Water Data'!G73)))</f>
        <v/>
      </c>
      <c r="CC79" s="269" t="str">
        <f ca="true">+IF(OFFSET('Water Data'!$G$28,0,10*ROW('Water Data'!G73))="","",OFFSET('Water Data'!$G$28,0,10*ROW('Water Data'!G73)))</f>
        <v/>
      </c>
      <c r="CD79" s="269" t="str">
        <f ca="true">+IF(OFFSET('Water Data'!$G$29,0,10*ROW('Water Data'!G73))="","",OFFSET('Water Data'!$G$29,0,10*ROW('Water Data'!G73)))</f>
        <v/>
      </c>
      <c r="CE79" s="269" t="str">
        <f ca="true">+IF(OFFSET('Water Data'!$H$27,0,10*ROW('Water Data'!H73))="","",OFFSET('Water Data'!$H$27,0,10*ROW('Water Data'!H73)))</f>
        <v/>
      </c>
      <c r="CF79" s="269" t="str">
        <f ca="true">+IF(OFFSET('Water Data'!$H$28,0,10*ROW('Water Data'!H73))="","",OFFSET('Water Data'!$H$28,0,10*ROW('Water Data'!H73)))</f>
        <v/>
      </c>
      <c r="CG79" s="269" t="str">
        <f ca="true">+IF(OFFSET('Water Data'!$H$29,0,10*ROW('Water Data'!H73))="","",OFFSET('Water Data'!$H$29,0,10*ROW('Water Data'!H73)))</f>
        <v/>
      </c>
      <c r="CH79" s="269" t="str">
        <f ca="true">+IF(OFFSET('Water Data'!$I$27,0,10*ROW('Water Data'!I73))="","",OFFSET('Water Data'!$I$27,0,10*ROW('Water Data'!I73)))</f>
        <v/>
      </c>
      <c r="CI79" s="269" t="str">
        <f ca="true">+IF(OFFSET('Water Data'!$I$28,0,10*ROW('Water Data'!I73))="","",OFFSET('Water Data'!$I$28,0,10*ROW('Water Data'!I73)))</f>
        <v/>
      </c>
      <c r="CJ79" s="269" t="str">
        <f ca="true">+IF(OFFSET('Water Data'!$I$29,0,10*ROW('Water Data'!I73))="","",OFFSET('Water Data'!$I$29,0,10*ROW('Water Data'!I73)))</f>
        <v/>
      </c>
      <c r="CK79" s="269" t="str">
        <f ca="true">+IF(OFFSET('Sanitation Data'!$D$28,0,10*ROW('Sanitation Data'!D73))="","",OFFSET('Sanitation Data'!$D$28,0,10*ROW('Sanitation Data'!D73)))</f>
        <v/>
      </c>
      <c r="CL79" s="269" t="str">
        <f ca="true">+IF(OFFSET('Sanitation Data'!$D$29,0,10*ROW('Sanitation Data'!D73))="","",OFFSET('Sanitation Data'!$D$29,0,10*ROW('Sanitation Data'!D73)))</f>
        <v/>
      </c>
      <c r="CM79" s="269" t="str">
        <f ca="true">+IF(OFFSET('Sanitation Data'!$D$30,0,10*ROW('Sanitation Data'!D73))="","",OFFSET('Sanitation Data'!$D$30,0,10*ROW('Sanitation Data'!D73)))</f>
        <v/>
      </c>
      <c r="CN79" s="269" t="str">
        <f ca="true">+IF(OFFSET('Sanitation Data'!$D$31,0,10*ROW('Sanitation Data'!D73))="","",OFFSET('Sanitation Data'!$D$31,0,10*ROW('Sanitation Data'!D73)))</f>
        <v/>
      </c>
      <c r="CO79" s="269" t="str">
        <f ca="true">+IF(OFFSET('Sanitation Data'!$D$32,0,10*ROW('Sanitation Data'!D73))="","",OFFSET('Sanitation Data'!$D$32,0,10*ROW('Sanitation Data'!D73)))</f>
        <v/>
      </c>
      <c r="CP79" s="269" t="str">
        <f ca="true">+IF(OFFSET('Sanitation Data'!$E$28,0,10*ROW('Sanitation Data'!E73))="","",OFFSET('Sanitation Data'!$E$28,0,10*ROW('Sanitation Data'!E73)))</f>
        <v/>
      </c>
      <c r="CQ79" s="269" t="str">
        <f ca="true">+IF(OFFSET('Sanitation Data'!$E$29,0,10*ROW('Sanitation Data'!E73))="","",OFFSET('Sanitation Data'!$E$29,0,10*ROW('Sanitation Data'!E73)))</f>
        <v/>
      </c>
      <c r="CR79" s="269" t="str">
        <f ca="true">+IF(OFFSET('Sanitation Data'!$E$30,0,10*ROW('Sanitation Data'!E73))="","",OFFSET('Sanitation Data'!$E$30,0,10*ROW('Sanitation Data'!E73)))</f>
        <v/>
      </c>
      <c r="CS79" s="269" t="str">
        <f ca="true">+IF(OFFSET('Sanitation Data'!$E$31,0,10*ROW('Sanitation Data'!E73))="","",OFFSET('Sanitation Data'!$E$31,0,10*ROW('Sanitation Data'!E73)))</f>
        <v/>
      </c>
      <c r="CT79" s="269" t="str">
        <f ca="true">+IF(OFFSET('Sanitation Data'!$E$32,0,10*ROW('Sanitation Data'!E73))="","",OFFSET('Sanitation Data'!$E$32,0,10*ROW('Sanitation Data'!E73)))</f>
        <v/>
      </c>
      <c r="CU79" s="269" t="str">
        <f ca="true">+IF(OFFSET('Sanitation Data'!$F$28,0,10*ROW('Sanitation Data'!F73))="","",OFFSET('Sanitation Data'!$F$28,0,10*ROW('Sanitation Data'!F73)))</f>
        <v/>
      </c>
      <c r="CV79" s="269" t="str">
        <f ca="true">+IF(OFFSET('Sanitation Data'!$F$29,0,10*ROW('Sanitation Data'!F73))="","",OFFSET('Sanitation Data'!$F$29,0,10*ROW('Sanitation Data'!F73)))</f>
        <v/>
      </c>
      <c r="CW79" s="269" t="str">
        <f ca="true">+IF(OFFSET('Sanitation Data'!$F$30,0,10*ROW('Sanitation Data'!F73))="","",OFFSET('Sanitation Data'!$F$30,0,10*ROW('Sanitation Data'!F73)))</f>
        <v/>
      </c>
      <c r="CX79" s="269" t="str">
        <f ca="true">+IF(OFFSET('Sanitation Data'!$F$31,0,10*ROW('Sanitation Data'!F73))="","",OFFSET('Sanitation Data'!$F$31,0,10*ROW('Sanitation Data'!F73)))</f>
        <v/>
      </c>
      <c r="CY79" s="269" t="str">
        <f ca="true">+IF(OFFSET('Sanitation Data'!$F$32,0,10*ROW('Sanitation Data'!F73))="","",OFFSET('Sanitation Data'!$F$32,0,10*ROW('Sanitation Data'!F73)))</f>
        <v/>
      </c>
      <c r="CZ79" s="269" t="str">
        <f ca="true">+IF(OFFSET('Sanitation Data'!$G$28,0,10*ROW('Sanitation Data'!G73))="","",OFFSET('Sanitation Data'!$G$28,0,10*ROW('Sanitation Data'!G73)))</f>
        <v/>
      </c>
      <c r="DA79" s="269" t="str">
        <f ca="true">+IF(OFFSET('Sanitation Data'!$G$29,0,10*ROW('Sanitation Data'!G73))="","",OFFSET('Sanitation Data'!$G$29,0,10*ROW('Sanitation Data'!G73)))</f>
        <v/>
      </c>
      <c r="DB79" s="269" t="str">
        <f ca="true">+IF(OFFSET('Sanitation Data'!$G$30,0,10*ROW('Sanitation Data'!G73))="","",OFFSET('Sanitation Data'!$G$30,0,10*ROW('Sanitation Data'!G73)))</f>
        <v/>
      </c>
      <c r="DC79" s="269" t="str">
        <f ca="true">+IF(OFFSET('Sanitation Data'!$G$31,0,10*ROW('Sanitation Data'!G73))="","",OFFSET('Sanitation Data'!$G$31,0,10*ROW('Sanitation Data'!G73)))</f>
        <v/>
      </c>
      <c r="DD79" s="269" t="str">
        <f ca="true">+IF(OFFSET('Sanitation Data'!$G$32,0,10*ROW('Sanitation Data'!G73))="","",OFFSET('Sanitation Data'!$G$32,0,10*ROW('Sanitation Data'!G73)))</f>
        <v/>
      </c>
      <c r="DE79" s="269" t="str">
        <f ca="true">+IF(OFFSET('Sanitation Data'!$H$28,0,10*ROW('Sanitation Data'!H73))="","",OFFSET('Sanitation Data'!$H$28,0,10*ROW('Sanitation Data'!H73)))</f>
        <v/>
      </c>
      <c r="DF79" s="269" t="str">
        <f ca="true">+IF(OFFSET('Sanitation Data'!$H$29,0,10*ROW('Sanitation Data'!H73))="","",OFFSET('Sanitation Data'!$H$29,0,10*ROW('Sanitation Data'!H73)))</f>
        <v/>
      </c>
      <c r="DG79" s="269" t="str">
        <f ca="true">+IF(OFFSET('Sanitation Data'!$H$30,0,10*ROW('Sanitation Data'!H73))="","",OFFSET('Sanitation Data'!$H$30,0,10*ROW('Sanitation Data'!H73)))</f>
        <v/>
      </c>
      <c r="DH79" s="269" t="str">
        <f ca="true">+IF(OFFSET('Sanitation Data'!$H$31,0,10*ROW('Sanitation Data'!H73))="","",OFFSET('Sanitation Data'!$H$31,0,10*ROW('Sanitation Data'!H73)))</f>
        <v/>
      </c>
      <c r="DI79" s="269" t="str">
        <f ca="true">+IF(OFFSET('Sanitation Data'!$H$32,0,10*ROW('Sanitation Data'!H73))="","",OFFSET('Sanitation Data'!$H$32,0,10*ROW('Sanitation Data'!H73)))</f>
        <v/>
      </c>
      <c r="DJ79" s="269" t="str">
        <f ca="true">+IF(OFFSET('Sanitation Data'!$I$28,0,10*ROW('Sanitation Data'!I73))="","",OFFSET('Sanitation Data'!$I$28,0,10*ROW('Sanitation Data'!I73)))</f>
        <v/>
      </c>
      <c r="DK79" s="269" t="str">
        <f ca="true">+IF(OFFSET('Sanitation Data'!$I$29,0,10*ROW('Sanitation Data'!I73))="","",OFFSET('Sanitation Data'!$I$29,0,10*ROW('Sanitation Data'!I73)))</f>
        <v/>
      </c>
      <c r="DL79" s="269" t="str">
        <f ca="true">+IF(OFFSET('Sanitation Data'!$I$30,0,10*ROW('Sanitation Data'!I73))="","",OFFSET('Sanitation Data'!$I$30,0,10*ROW('Sanitation Data'!I73)))</f>
        <v/>
      </c>
      <c r="DM79" s="269" t="str">
        <f ca="true">+IF(OFFSET('Sanitation Data'!$I$31,0,10*ROW('Sanitation Data'!I73))="","",OFFSET('Sanitation Data'!$I$31,0,10*ROW('Sanitation Data'!I73)))</f>
        <v/>
      </c>
      <c r="DN79" s="269" t="str">
        <f ca="true">+IF(OFFSET('Sanitation Data'!$I$32,0,10*ROW('Sanitation Data'!I73))="","",OFFSET('Sanitation Data'!$I$32,0,10*ROW('Sanitation Data'!I73)))</f>
        <v/>
      </c>
      <c r="DO79" s="269" t="str">
        <f ca="true">+IF(OFFSET('Hygiene Data'!$D$11,0,10*ROW('Hygiene Data'!D73))="","",OFFSET('Hygiene Data'!$D$11,0,10*ROW('Hygiene Data'!D73)))</f>
        <v/>
      </c>
      <c r="DP79" s="269" t="str">
        <f ca="true">+IF(OFFSET('Hygiene Data'!$D$12,0,10*ROW('Hygiene Data'!D73))="","",OFFSET('Hygiene Data'!$D$12,0,10*ROW('Hygiene Data'!D73)))</f>
        <v/>
      </c>
      <c r="DQ79" s="269" t="str">
        <f ca="true">+IF(OFFSET('Hygiene Data'!$D$13,0,10*ROW('Hygiene Data'!D73))="","",OFFSET('Hygiene Data'!$D$13,0,10*ROW('Hygiene Data'!D73)))</f>
        <v/>
      </c>
      <c r="DR79" s="269" t="str">
        <f ca="true">+IF(OFFSET('Hygiene Data'!$E$11,0,10*ROW('Hygiene Data'!E73))="","",OFFSET('Hygiene Data'!$E$11,0,10*ROW('Hygiene Data'!E73)))</f>
        <v/>
      </c>
      <c r="DS79" s="269" t="str">
        <f ca="true">+IF(OFFSET('Hygiene Data'!$E$12,0,10*ROW('Hygiene Data'!E73))="","",OFFSET('Hygiene Data'!$E$12,0,10*ROW('Hygiene Data'!E73)))</f>
        <v/>
      </c>
      <c r="DT79" s="269" t="str">
        <f ca="true">+IF(OFFSET('Hygiene Data'!$E$13,0,10*ROW('Hygiene Data'!E73))="","",OFFSET('Hygiene Data'!$E$13,0,10*ROW('Hygiene Data'!E73)))</f>
        <v/>
      </c>
      <c r="DU79" s="269" t="str">
        <f ca="true">+IF(OFFSET('Hygiene Data'!$F$11,0,10*ROW('Hygiene Data'!F73))="","",OFFSET('Hygiene Data'!$F$11,0,10*ROW('Hygiene Data'!F73)))</f>
        <v/>
      </c>
      <c r="DV79" s="269" t="str">
        <f ca="true">+IF(OFFSET('Hygiene Data'!$F$12,0,10*ROW('Hygiene Data'!F73))="","",OFFSET('Hygiene Data'!$F$12,0,10*ROW('Hygiene Data'!F73)))</f>
        <v/>
      </c>
      <c r="DW79" s="269" t="str">
        <f ca="true">+IF(OFFSET('Hygiene Data'!$F$13,0,10*ROW('Hygiene Data'!F73))="","",OFFSET('Hygiene Data'!$F$13,0,10*ROW('Hygiene Data'!F73)))</f>
        <v/>
      </c>
      <c r="DX79" s="269" t="str">
        <f ca="true">+IF(OFFSET('Hygiene Data'!$G$11,0,10*ROW('Hygiene Data'!G73))="","",OFFSET('Hygiene Data'!$G$11,0,10*ROW('Hygiene Data'!G73)))</f>
        <v/>
      </c>
      <c r="DY79" s="269" t="str">
        <f ca="true">+IF(OFFSET('Hygiene Data'!$G$12,0,10*ROW('Hygiene Data'!G73))="","",OFFSET('Hygiene Data'!$G$12,0,10*ROW('Hygiene Data'!G73)))</f>
        <v/>
      </c>
      <c r="DZ79" s="269" t="str">
        <f ca="true">+IF(OFFSET('Hygiene Data'!$G$13,0,10*ROW('Hygiene Data'!G73))="","",OFFSET('Hygiene Data'!$G$13,0,10*ROW('Hygiene Data'!G73)))</f>
        <v/>
      </c>
      <c r="EA79" s="269" t="str">
        <f ca="true">+IF(OFFSET('Hygiene Data'!$H$11,0,10*ROW('Hygiene Data'!H73))="","",OFFSET('Hygiene Data'!$H$11,0,10*ROW('Hygiene Data'!H73)))</f>
        <v/>
      </c>
      <c r="EB79" s="269" t="str">
        <f ca="true">+IF(OFFSET('Hygiene Data'!$H$12,0,10*ROW('Hygiene Data'!H73))="","",OFFSET('Hygiene Data'!$H$12,0,10*ROW('Hygiene Data'!H73)))</f>
        <v/>
      </c>
      <c r="EC79" s="269" t="str">
        <f ca="true">+IF(OFFSET('Hygiene Data'!$H$13,0,10*ROW('Hygiene Data'!H73))="","",OFFSET('Hygiene Data'!$H$13,0,10*ROW('Hygiene Data'!H73)))</f>
        <v/>
      </c>
      <c r="ED79" s="269" t="str">
        <f ca="true">+IF(OFFSET('Hygiene Data'!$I$11,0,10*ROW('Hygiene Data'!I73))="","",OFFSET('Hygiene Data'!$I$11,0,10*ROW('Hygiene Data'!I73)))</f>
        <v/>
      </c>
      <c r="EE79" s="269" t="str">
        <f ca="true">+IF(OFFSET('Hygiene Data'!$I$12,0,10*ROW('Hygiene Data'!I73))="","",OFFSET('Hygiene Data'!$I$12,0,10*ROW('Hygiene Data'!I73)))</f>
        <v/>
      </c>
      <c r="EF79" s="269"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25" t="str">
        <f t="shared" ca="true" si="1"/>
        <v/>
      </c>
      <c r="D80" s="82"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2"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2"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2"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2"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2"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2"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2"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2"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2"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2"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2"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2"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2"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2"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2"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2"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2"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3"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3"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3"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3"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3"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3"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3"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3"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3"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3"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3"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3"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3"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3"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3"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3"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3"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3"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3"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3"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3"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3"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3"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3"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3"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3"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3"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3"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3"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3"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4"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4"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4"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4"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4"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4"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4"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4"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4"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4"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4"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4"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4"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4"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4"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4"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4"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4"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9"/>
      <c r="BS80" s="269" t="str">
        <f ca="true">+IF(OFFSET('Water Data'!$D$27,0,10*ROW('Water Data'!D74))="","",OFFSET('Water Data'!$D$27,0,10*ROW('Water Data'!D74)))</f>
        <v/>
      </c>
      <c r="BT80" s="269" t="str">
        <f ca="true">+IF(OFFSET('Water Data'!$D$28,0,10*ROW('Water Data'!D74))="","",OFFSET('Water Data'!$D$28,0,10*ROW('Water Data'!D74)))</f>
        <v/>
      </c>
      <c r="BU80" s="269" t="str">
        <f ca="true">+IF(OFFSET('Water Data'!$D$29,0,10*ROW('Water Data'!D74))="","",OFFSET('Water Data'!$D$29,0,10*ROW('Water Data'!D74)))</f>
        <v/>
      </c>
      <c r="BV80" s="269" t="str">
        <f ca="true">+IF(OFFSET('Water Data'!$E$27,0,10*ROW('Water Data'!E74))="","",OFFSET('Water Data'!$E$27,0,10*ROW('Water Data'!E74)))</f>
        <v/>
      </c>
      <c r="BW80" s="269" t="str">
        <f ca="true">+IF(OFFSET('Water Data'!$E$28,0,10*ROW('Water Data'!E74))="","",OFFSET('Water Data'!$E$28,0,10*ROW('Water Data'!E74)))</f>
        <v/>
      </c>
      <c r="BX80" s="269" t="str">
        <f ca="true">+IF(OFFSET('Water Data'!$E$29,0,10*ROW('Water Data'!E74))="","",OFFSET('Water Data'!$E$29,0,10*ROW('Water Data'!E74)))</f>
        <v/>
      </c>
      <c r="BY80" s="269" t="str">
        <f ca="true">+IF(OFFSET('Water Data'!$F$27,0,10*ROW('Water Data'!F74))="","",OFFSET('Water Data'!$F$27,0,10*ROW('Water Data'!F74)))</f>
        <v/>
      </c>
      <c r="BZ80" s="269" t="str">
        <f ca="true">+IF(OFFSET('Water Data'!$F$28,0,10*ROW('Water Data'!F74))="","",OFFSET('Water Data'!$F$28,0,10*ROW('Water Data'!F74)))</f>
        <v/>
      </c>
      <c r="CA80" s="269" t="str">
        <f ca="true">+IF(OFFSET('Water Data'!$F$29,0,10*ROW('Water Data'!F74))="","",OFFSET('Water Data'!$F$29,0,10*ROW('Water Data'!F74)))</f>
        <v/>
      </c>
      <c r="CB80" s="269" t="str">
        <f ca="true">+IF(OFFSET('Water Data'!$G$27,0,10*ROW('Water Data'!G74))="","",OFFSET('Water Data'!$G$27,0,10*ROW('Water Data'!G74)))</f>
        <v/>
      </c>
      <c r="CC80" s="269" t="str">
        <f ca="true">+IF(OFFSET('Water Data'!$G$28,0,10*ROW('Water Data'!G74))="","",OFFSET('Water Data'!$G$28,0,10*ROW('Water Data'!G74)))</f>
        <v/>
      </c>
      <c r="CD80" s="269" t="str">
        <f ca="true">+IF(OFFSET('Water Data'!$G$29,0,10*ROW('Water Data'!G74))="","",OFFSET('Water Data'!$G$29,0,10*ROW('Water Data'!G74)))</f>
        <v/>
      </c>
      <c r="CE80" s="269" t="str">
        <f ca="true">+IF(OFFSET('Water Data'!$H$27,0,10*ROW('Water Data'!H74))="","",OFFSET('Water Data'!$H$27,0,10*ROW('Water Data'!H74)))</f>
        <v/>
      </c>
      <c r="CF80" s="269" t="str">
        <f ca="true">+IF(OFFSET('Water Data'!$H$28,0,10*ROW('Water Data'!H74))="","",OFFSET('Water Data'!$H$28,0,10*ROW('Water Data'!H74)))</f>
        <v/>
      </c>
      <c r="CG80" s="269" t="str">
        <f ca="true">+IF(OFFSET('Water Data'!$H$29,0,10*ROW('Water Data'!H74))="","",OFFSET('Water Data'!$H$29,0,10*ROW('Water Data'!H74)))</f>
        <v/>
      </c>
      <c r="CH80" s="269" t="str">
        <f ca="true">+IF(OFFSET('Water Data'!$I$27,0,10*ROW('Water Data'!I74))="","",OFFSET('Water Data'!$I$27,0,10*ROW('Water Data'!I74)))</f>
        <v/>
      </c>
      <c r="CI80" s="269" t="str">
        <f ca="true">+IF(OFFSET('Water Data'!$I$28,0,10*ROW('Water Data'!I74))="","",OFFSET('Water Data'!$I$28,0,10*ROW('Water Data'!I74)))</f>
        <v/>
      </c>
      <c r="CJ80" s="269" t="str">
        <f ca="true">+IF(OFFSET('Water Data'!$I$29,0,10*ROW('Water Data'!I74))="","",OFFSET('Water Data'!$I$29,0,10*ROW('Water Data'!I74)))</f>
        <v/>
      </c>
      <c r="CK80" s="269" t="str">
        <f ca="true">+IF(OFFSET('Sanitation Data'!$D$28,0,10*ROW('Sanitation Data'!D74))="","",OFFSET('Sanitation Data'!$D$28,0,10*ROW('Sanitation Data'!D74)))</f>
        <v/>
      </c>
      <c r="CL80" s="269" t="str">
        <f ca="true">+IF(OFFSET('Sanitation Data'!$D$29,0,10*ROW('Sanitation Data'!D74))="","",OFFSET('Sanitation Data'!$D$29,0,10*ROW('Sanitation Data'!D74)))</f>
        <v/>
      </c>
      <c r="CM80" s="269" t="str">
        <f ca="true">+IF(OFFSET('Sanitation Data'!$D$30,0,10*ROW('Sanitation Data'!D74))="","",OFFSET('Sanitation Data'!$D$30,0,10*ROW('Sanitation Data'!D74)))</f>
        <v/>
      </c>
      <c r="CN80" s="269" t="str">
        <f ca="true">+IF(OFFSET('Sanitation Data'!$D$31,0,10*ROW('Sanitation Data'!D74))="","",OFFSET('Sanitation Data'!$D$31,0,10*ROW('Sanitation Data'!D74)))</f>
        <v/>
      </c>
      <c r="CO80" s="269" t="str">
        <f ca="true">+IF(OFFSET('Sanitation Data'!$D$32,0,10*ROW('Sanitation Data'!D74))="","",OFFSET('Sanitation Data'!$D$32,0,10*ROW('Sanitation Data'!D74)))</f>
        <v/>
      </c>
      <c r="CP80" s="269" t="str">
        <f ca="true">+IF(OFFSET('Sanitation Data'!$E$28,0,10*ROW('Sanitation Data'!E74))="","",OFFSET('Sanitation Data'!$E$28,0,10*ROW('Sanitation Data'!E74)))</f>
        <v/>
      </c>
      <c r="CQ80" s="269" t="str">
        <f ca="true">+IF(OFFSET('Sanitation Data'!$E$29,0,10*ROW('Sanitation Data'!E74))="","",OFFSET('Sanitation Data'!$E$29,0,10*ROW('Sanitation Data'!E74)))</f>
        <v/>
      </c>
      <c r="CR80" s="269" t="str">
        <f ca="true">+IF(OFFSET('Sanitation Data'!$E$30,0,10*ROW('Sanitation Data'!E74))="","",OFFSET('Sanitation Data'!$E$30,0,10*ROW('Sanitation Data'!E74)))</f>
        <v/>
      </c>
      <c r="CS80" s="269" t="str">
        <f ca="true">+IF(OFFSET('Sanitation Data'!$E$31,0,10*ROW('Sanitation Data'!E74))="","",OFFSET('Sanitation Data'!$E$31,0,10*ROW('Sanitation Data'!E74)))</f>
        <v/>
      </c>
      <c r="CT80" s="269" t="str">
        <f ca="true">+IF(OFFSET('Sanitation Data'!$E$32,0,10*ROW('Sanitation Data'!E74))="","",OFFSET('Sanitation Data'!$E$32,0,10*ROW('Sanitation Data'!E74)))</f>
        <v/>
      </c>
      <c r="CU80" s="269" t="str">
        <f ca="true">+IF(OFFSET('Sanitation Data'!$F$28,0,10*ROW('Sanitation Data'!F74))="","",OFFSET('Sanitation Data'!$F$28,0,10*ROW('Sanitation Data'!F74)))</f>
        <v/>
      </c>
      <c r="CV80" s="269" t="str">
        <f ca="true">+IF(OFFSET('Sanitation Data'!$F$29,0,10*ROW('Sanitation Data'!F74))="","",OFFSET('Sanitation Data'!$F$29,0,10*ROW('Sanitation Data'!F74)))</f>
        <v/>
      </c>
      <c r="CW80" s="269" t="str">
        <f ca="true">+IF(OFFSET('Sanitation Data'!$F$30,0,10*ROW('Sanitation Data'!F74))="","",OFFSET('Sanitation Data'!$F$30,0,10*ROW('Sanitation Data'!F74)))</f>
        <v/>
      </c>
      <c r="CX80" s="269" t="str">
        <f ca="true">+IF(OFFSET('Sanitation Data'!$F$31,0,10*ROW('Sanitation Data'!F74))="","",OFFSET('Sanitation Data'!$F$31,0,10*ROW('Sanitation Data'!F74)))</f>
        <v/>
      </c>
      <c r="CY80" s="269" t="str">
        <f ca="true">+IF(OFFSET('Sanitation Data'!$F$32,0,10*ROW('Sanitation Data'!F74))="","",OFFSET('Sanitation Data'!$F$32,0,10*ROW('Sanitation Data'!F74)))</f>
        <v/>
      </c>
      <c r="CZ80" s="269" t="str">
        <f ca="true">+IF(OFFSET('Sanitation Data'!$G$28,0,10*ROW('Sanitation Data'!G74))="","",OFFSET('Sanitation Data'!$G$28,0,10*ROW('Sanitation Data'!G74)))</f>
        <v/>
      </c>
      <c r="DA80" s="269" t="str">
        <f ca="true">+IF(OFFSET('Sanitation Data'!$G$29,0,10*ROW('Sanitation Data'!G74))="","",OFFSET('Sanitation Data'!$G$29,0,10*ROW('Sanitation Data'!G74)))</f>
        <v/>
      </c>
      <c r="DB80" s="269" t="str">
        <f ca="true">+IF(OFFSET('Sanitation Data'!$G$30,0,10*ROW('Sanitation Data'!G74))="","",OFFSET('Sanitation Data'!$G$30,0,10*ROW('Sanitation Data'!G74)))</f>
        <v/>
      </c>
      <c r="DC80" s="269" t="str">
        <f ca="true">+IF(OFFSET('Sanitation Data'!$G$31,0,10*ROW('Sanitation Data'!G74))="","",OFFSET('Sanitation Data'!$G$31,0,10*ROW('Sanitation Data'!G74)))</f>
        <v/>
      </c>
      <c r="DD80" s="269" t="str">
        <f ca="true">+IF(OFFSET('Sanitation Data'!$G$32,0,10*ROW('Sanitation Data'!G74))="","",OFFSET('Sanitation Data'!$G$32,0,10*ROW('Sanitation Data'!G74)))</f>
        <v/>
      </c>
      <c r="DE80" s="269" t="str">
        <f ca="true">+IF(OFFSET('Sanitation Data'!$H$28,0,10*ROW('Sanitation Data'!H74))="","",OFFSET('Sanitation Data'!$H$28,0,10*ROW('Sanitation Data'!H74)))</f>
        <v/>
      </c>
      <c r="DF80" s="269" t="str">
        <f ca="true">+IF(OFFSET('Sanitation Data'!$H$29,0,10*ROW('Sanitation Data'!H74))="","",OFFSET('Sanitation Data'!$H$29,0,10*ROW('Sanitation Data'!H74)))</f>
        <v/>
      </c>
      <c r="DG80" s="269" t="str">
        <f ca="true">+IF(OFFSET('Sanitation Data'!$H$30,0,10*ROW('Sanitation Data'!H74))="","",OFFSET('Sanitation Data'!$H$30,0,10*ROW('Sanitation Data'!H74)))</f>
        <v/>
      </c>
      <c r="DH80" s="269" t="str">
        <f ca="true">+IF(OFFSET('Sanitation Data'!$H$31,0,10*ROW('Sanitation Data'!H74))="","",OFFSET('Sanitation Data'!$H$31,0,10*ROW('Sanitation Data'!H74)))</f>
        <v/>
      </c>
      <c r="DI80" s="269" t="str">
        <f ca="true">+IF(OFFSET('Sanitation Data'!$H$32,0,10*ROW('Sanitation Data'!H74))="","",OFFSET('Sanitation Data'!$H$32,0,10*ROW('Sanitation Data'!H74)))</f>
        <v/>
      </c>
      <c r="DJ80" s="269" t="str">
        <f ca="true">+IF(OFFSET('Sanitation Data'!$I$28,0,10*ROW('Sanitation Data'!I74))="","",OFFSET('Sanitation Data'!$I$28,0,10*ROW('Sanitation Data'!I74)))</f>
        <v/>
      </c>
      <c r="DK80" s="269" t="str">
        <f ca="true">+IF(OFFSET('Sanitation Data'!$I$29,0,10*ROW('Sanitation Data'!I74))="","",OFFSET('Sanitation Data'!$I$29,0,10*ROW('Sanitation Data'!I74)))</f>
        <v/>
      </c>
      <c r="DL80" s="269" t="str">
        <f ca="true">+IF(OFFSET('Sanitation Data'!$I$30,0,10*ROW('Sanitation Data'!I74))="","",OFFSET('Sanitation Data'!$I$30,0,10*ROW('Sanitation Data'!I74)))</f>
        <v/>
      </c>
      <c r="DM80" s="269" t="str">
        <f ca="true">+IF(OFFSET('Sanitation Data'!$I$31,0,10*ROW('Sanitation Data'!I74))="","",OFFSET('Sanitation Data'!$I$31,0,10*ROW('Sanitation Data'!I74)))</f>
        <v/>
      </c>
      <c r="DN80" s="269" t="str">
        <f ca="true">+IF(OFFSET('Sanitation Data'!$I$32,0,10*ROW('Sanitation Data'!I74))="","",OFFSET('Sanitation Data'!$I$32,0,10*ROW('Sanitation Data'!I74)))</f>
        <v/>
      </c>
      <c r="DO80" s="269" t="str">
        <f ca="true">+IF(OFFSET('Hygiene Data'!$D$11,0,10*ROW('Hygiene Data'!D74))="","",OFFSET('Hygiene Data'!$D$11,0,10*ROW('Hygiene Data'!D74)))</f>
        <v/>
      </c>
      <c r="DP80" s="269" t="str">
        <f ca="true">+IF(OFFSET('Hygiene Data'!$D$12,0,10*ROW('Hygiene Data'!D74))="","",OFFSET('Hygiene Data'!$D$12,0,10*ROW('Hygiene Data'!D74)))</f>
        <v/>
      </c>
      <c r="DQ80" s="269" t="str">
        <f ca="true">+IF(OFFSET('Hygiene Data'!$D$13,0,10*ROW('Hygiene Data'!D74))="","",OFFSET('Hygiene Data'!$D$13,0,10*ROW('Hygiene Data'!D74)))</f>
        <v/>
      </c>
      <c r="DR80" s="269" t="str">
        <f ca="true">+IF(OFFSET('Hygiene Data'!$E$11,0,10*ROW('Hygiene Data'!E74))="","",OFFSET('Hygiene Data'!$E$11,0,10*ROW('Hygiene Data'!E74)))</f>
        <v/>
      </c>
      <c r="DS80" s="269" t="str">
        <f ca="true">+IF(OFFSET('Hygiene Data'!$E$12,0,10*ROW('Hygiene Data'!E74))="","",OFFSET('Hygiene Data'!$E$12,0,10*ROW('Hygiene Data'!E74)))</f>
        <v/>
      </c>
      <c r="DT80" s="269" t="str">
        <f ca="true">+IF(OFFSET('Hygiene Data'!$E$13,0,10*ROW('Hygiene Data'!E74))="","",OFFSET('Hygiene Data'!$E$13,0,10*ROW('Hygiene Data'!E74)))</f>
        <v/>
      </c>
      <c r="DU80" s="269" t="str">
        <f ca="true">+IF(OFFSET('Hygiene Data'!$F$11,0,10*ROW('Hygiene Data'!F74))="","",OFFSET('Hygiene Data'!$F$11,0,10*ROW('Hygiene Data'!F74)))</f>
        <v/>
      </c>
      <c r="DV80" s="269" t="str">
        <f ca="true">+IF(OFFSET('Hygiene Data'!$F$12,0,10*ROW('Hygiene Data'!F74))="","",OFFSET('Hygiene Data'!$F$12,0,10*ROW('Hygiene Data'!F74)))</f>
        <v/>
      </c>
      <c r="DW80" s="269" t="str">
        <f ca="true">+IF(OFFSET('Hygiene Data'!$F$13,0,10*ROW('Hygiene Data'!F74))="","",OFFSET('Hygiene Data'!$F$13,0,10*ROW('Hygiene Data'!F74)))</f>
        <v/>
      </c>
      <c r="DX80" s="269" t="str">
        <f ca="true">+IF(OFFSET('Hygiene Data'!$G$11,0,10*ROW('Hygiene Data'!G74))="","",OFFSET('Hygiene Data'!$G$11,0,10*ROW('Hygiene Data'!G74)))</f>
        <v/>
      </c>
      <c r="DY80" s="269" t="str">
        <f ca="true">+IF(OFFSET('Hygiene Data'!$G$12,0,10*ROW('Hygiene Data'!G74))="","",OFFSET('Hygiene Data'!$G$12,0,10*ROW('Hygiene Data'!G74)))</f>
        <v/>
      </c>
      <c r="DZ80" s="269" t="str">
        <f ca="true">+IF(OFFSET('Hygiene Data'!$G$13,0,10*ROW('Hygiene Data'!G74))="","",OFFSET('Hygiene Data'!$G$13,0,10*ROW('Hygiene Data'!G74)))</f>
        <v/>
      </c>
      <c r="EA80" s="269" t="str">
        <f ca="true">+IF(OFFSET('Hygiene Data'!$H$11,0,10*ROW('Hygiene Data'!H74))="","",OFFSET('Hygiene Data'!$H$11,0,10*ROW('Hygiene Data'!H74)))</f>
        <v/>
      </c>
      <c r="EB80" s="269" t="str">
        <f ca="true">+IF(OFFSET('Hygiene Data'!$H$12,0,10*ROW('Hygiene Data'!H74))="","",OFFSET('Hygiene Data'!$H$12,0,10*ROW('Hygiene Data'!H74)))</f>
        <v/>
      </c>
      <c r="EC80" s="269" t="str">
        <f ca="true">+IF(OFFSET('Hygiene Data'!$H$13,0,10*ROW('Hygiene Data'!H74))="","",OFFSET('Hygiene Data'!$H$13,0,10*ROW('Hygiene Data'!H74)))</f>
        <v/>
      </c>
      <c r="ED80" s="269" t="str">
        <f ca="true">+IF(OFFSET('Hygiene Data'!$I$11,0,10*ROW('Hygiene Data'!I74))="","",OFFSET('Hygiene Data'!$I$11,0,10*ROW('Hygiene Data'!I74)))</f>
        <v/>
      </c>
      <c r="EE80" s="269" t="str">
        <f ca="true">+IF(OFFSET('Hygiene Data'!$I$12,0,10*ROW('Hygiene Data'!I74))="","",OFFSET('Hygiene Data'!$I$12,0,10*ROW('Hygiene Data'!I74)))</f>
        <v/>
      </c>
      <c r="EF80" s="269"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25" t="str">
        <f t="shared" ca="true" si="1"/>
        <v/>
      </c>
      <c r="D81" s="82"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2"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2"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2"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2"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2"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2"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2"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2"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2"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2"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2"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2"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2"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2"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2"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2"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2"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3"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3"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3"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3"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3"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3"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3"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3"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3"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3"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3"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3"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3"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3"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3"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3"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3"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3"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3"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3"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3"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3"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3"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3"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3"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3"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3"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3"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3"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3"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4"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4"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4"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4"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4"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4"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4"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4"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4"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4"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4"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4"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4"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4"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4"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4"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4"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4"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9"/>
      <c r="BS81" s="269" t="str">
        <f ca="true">+IF(OFFSET('Water Data'!$D$27,0,10*ROW('Water Data'!D75))="","",OFFSET('Water Data'!$D$27,0,10*ROW('Water Data'!D75)))</f>
        <v/>
      </c>
      <c r="BT81" s="269" t="str">
        <f ca="true">+IF(OFFSET('Water Data'!$D$28,0,10*ROW('Water Data'!D75))="","",OFFSET('Water Data'!$D$28,0,10*ROW('Water Data'!D75)))</f>
        <v/>
      </c>
      <c r="BU81" s="269" t="str">
        <f ca="true">+IF(OFFSET('Water Data'!$D$29,0,10*ROW('Water Data'!D75))="","",OFFSET('Water Data'!$D$29,0,10*ROW('Water Data'!D75)))</f>
        <v/>
      </c>
      <c r="BV81" s="269" t="str">
        <f ca="true">+IF(OFFSET('Water Data'!$E$27,0,10*ROW('Water Data'!E75))="","",OFFSET('Water Data'!$E$27,0,10*ROW('Water Data'!E75)))</f>
        <v/>
      </c>
      <c r="BW81" s="269" t="str">
        <f ca="true">+IF(OFFSET('Water Data'!$E$28,0,10*ROW('Water Data'!E75))="","",OFFSET('Water Data'!$E$28,0,10*ROW('Water Data'!E75)))</f>
        <v/>
      </c>
      <c r="BX81" s="269" t="str">
        <f ca="true">+IF(OFFSET('Water Data'!$E$29,0,10*ROW('Water Data'!E75))="","",OFFSET('Water Data'!$E$29,0,10*ROW('Water Data'!E75)))</f>
        <v/>
      </c>
      <c r="BY81" s="269" t="str">
        <f ca="true">+IF(OFFSET('Water Data'!$F$27,0,10*ROW('Water Data'!F75))="","",OFFSET('Water Data'!$F$27,0,10*ROW('Water Data'!F75)))</f>
        <v/>
      </c>
      <c r="BZ81" s="269" t="str">
        <f ca="true">+IF(OFFSET('Water Data'!$F$28,0,10*ROW('Water Data'!F75))="","",OFFSET('Water Data'!$F$28,0,10*ROW('Water Data'!F75)))</f>
        <v/>
      </c>
      <c r="CA81" s="269" t="str">
        <f ca="true">+IF(OFFSET('Water Data'!$F$29,0,10*ROW('Water Data'!F75))="","",OFFSET('Water Data'!$F$29,0,10*ROW('Water Data'!F75)))</f>
        <v/>
      </c>
      <c r="CB81" s="269" t="str">
        <f ca="true">+IF(OFFSET('Water Data'!$G$27,0,10*ROW('Water Data'!G75))="","",OFFSET('Water Data'!$G$27,0,10*ROW('Water Data'!G75)))</f>
        <v/>
      </c>
      <c r="CC81" s="269" t="str">
        <f ca="true">+IF(OFFSET('Water Data'!$G$28,0,10*ROW('Water Data'!G75))="","",OFFSET('Water Data'!$G$28,0,10*ROW('Water Data'!G75)))</f>
        <v/>
      </c>
      <c r="CD81" s="269" t="str">
        <f ca="true">+IF(OFFSET('Water Data'!$G$29,0,10*ROW('Water Data'!G75))="","",OFFSET('Water Data'!$G$29,0,10*ROW('Water Data'!G75)))</f>
        <v/>
      </c>
      <c r="CE81" s="269" t="str">
        <f ca="true">+IF(OFFSET('Water Data'!$H$27,0,10*ROW('Water Data'!H75))="","",OFFSET('Water Data'!$H$27,0,10*ROW('Water Data'!H75)))</f>
        <v/>
      </c>
      <c r="CF81" s="269" t="str">
        <f ca="true">+IF(OFFSET('Water Data'!$H$28,0,10*ROW('Water Data'!H75))="","",OFFSET('Water Data'!$H$28,0,10*ROW('Water Data'!H75)))</f>
        <v/>
      </c>
      <c r="CG81" s="269" t="str">
        <f ca="true">+IF(OFFSET('Water Data'!$H$29,0,10*ROW('Water Data'!H75))="","",OFFSET('Water Data'!$H$29,0,10*ROW('Water Data'!H75)))</f>
        <v/>
      </c>
      <c r="CH81" s="269" t="str">
        <f ca="true">+IF(OFFSET('Water Data'!$I$27,0,10*ROW('Water Data'!I75))="","",OFFSET('Water Data'!$I$27,0,10*ROW('Water Data'!I75)))</f>
        <v/>
      </c>
      <c r="CI81" s="269" t="str">
        <f ca="true">+IF(OFFSET('Water Data'!$I$28,0,10*ROW('Water Data'!I75))="","",OFFSET('Water Data'!$I$28,0,10*ROW('Water Data'!I75)))</f>
        <v/>
      </c>
      <c r="CJ81" s="269" t="str">
        <f ca="true">+IF(OFFSET('Water Data'!$I$29,0,10*ROW('Water Data'!I75))="","",OFFSET('Water Data'!$I$29,0,10*ROW('Water Data'!I75)))</f>
        <v/>
      </c>
      <c r="CK81" s="269" t="str">
        <f ca="true">+IF(OFFSET('Sanitation Data'!$D$28,0,10*ROW('Sanitation Data'!D75))="","",OFFSET('Sanitation Data'!$D$28,0,10*ROW('Sanitation Data'!D75)))</f>
        <v/>
      </c>
      <c r="CL81" s="269" t="str">
        <f ca="true">+IF(OFFSET('Sanitation Data'!$D$29,0,10*ROW('Sanitation Data'!D75))="","",OFFSET('Sanitation Data'!$D$29,0,10*ROW('Sanitation Data'!D75)))</f>
        <v/>
      </c>
      <c r="CM81" s="269" t="str">
        <f ca="true">+IF(OFFSET('Sanitation Data'!$D$30,0,10*ROW('Sanitation Data'!D75))="","",OFFSET('Sanitation Data'!$D$30,0,10*ROW('Sanitation Data'!D75)))</f>
        <v/>
      </c>
      <c r="CN81" s="269" t="str">
        <f ca="true">+IF(OFFSET('Sanitation Data'!$D$31,0,10*ROW('Sanitation Data'!D75))="","",OFFSET('Sanitation Data'!$D$31,0,10*ROW('Sanitation Data'!D75)))</f>
        <v/>
      </c>
      <c r="CO81" s="269" t="str">
        <f ca="true">+IF(OFFSET('Sanitation Data'!$D$32,0,10*ROW('Sanitation Data'!D75))="","",OFFSET('Sanitation Data'!$D$32,0,10*ROW('Sanitation Data'!D75)))</f>
        <v/>
      </c>
      <c r="CP81" s="269" t="str">
        <f ca="true">+IF(OFFSET('Sanitation Data'!$E$28,0,10*ROW('Sanitation Data'!E75))="","",OFFSET('Sanitation Data'!$E$28,0,10*ROW('Sanitation Data'!E75)))</f>
        <v/>
      </c>
      <c r="CQ81" s="269" t="str">
        <f ca="true">+IF(OFFSET('Sanitation Data'!$E$29,0,10*ROW('Sanitation Data'!E75))="","",OFFSET('Sanitation Data'!$E$29,0,10*ROW('Sanitation Data'!E75)))</f>
        <v/>
      </c>
      <c r="CR81" s="269" t="str">
        <f ca="true">+IF(OFFSET('Sanitation Data'!$E$30,0,10*ROW('Sanitation Data'!E75))="","",OFFSET('Sanitation Data'!$E$30,0,10*ROW('Sanitation Data'!E75)))</f>
        <v/>
      </c>
      <c r="CS81" s="269" t="str">
        <f ca="true">+IF(OFFSET('Sanitation Data'!$E$31,0,10*ROW('Sanitation Data'!E75))="","",OFFSET('Sanitation Data'!$E$31,0,10*ROW('Sanitation Data'!E75)))</f>
        <v/>
      </c>
      <c r="CT81" s="269" t="str">
        <f ca="true">+IF(OFFSET('Sanitation Data'!$E$32,0,10*ROW('Sanitation Data'!E75))="","",OFFSET('Sanitation Data'!$E$32,0,10*ROW('Sanitation Data'!E75)))</f>
        <v/>
      </c>
      <c r="CU81" s="269" t="str">
        <f ca="true">+IF(OFFSET('Sanitation Data'!$F$28,0,10*ROW('Sanitation Data'!F75))="","",OFFSET('Sanitation Data'!$F$28,0,10*ROW('Sanitation Data'!F75)))</f>
        <v/>
      </c>
      <c r="CV81" s="269" t="str">
        <f ca="true">+IF(OFFSET('Sanitation Data'!$F$29,0,10*ROW('Sanitation Data'!F75))="","",OFFSET('Sanitation Data'!$F$29,0,10*ROW('Sanitation Data'!F75)))</f>
        <v/>
      </c>
      <c r="CW81" s="269" t="str">
        <f ca="true">+IF(OFFSET('Sanitation Data'!$F$30,0,10*ROW('Sanitation Data'!F75))="","",OFFSET('Sanitation Data'!$F$30,0,10*ROW('Sanitation Data'!F75)))</f>
        <v/>
      </c>
      <c r="CX81" s="269" t="str">
        <f ca="true">+IF(OFFSET('Sanitation Data'!$F$31,0,10*ROW('Sanitation Data'!F75))="","",OFFSET('Sanitation Data'!$F$31,0,10*ROW('Sanitation Data'!F75)))</f>
        <v/>
      </c>
      <c r="CY81" s="269" t="str">
        <f ca="true">+IF(OFFSET('Sanitation Data'!$F$32,0,10*ROW('Sanitation Data'!F75))="","",OFFSET('Sanitation Data'!$F$32,0,10*ROW('Sanitation Data'!F75)))</f>
        <v/>
      </c>
      <c r="CZ81" s="269" t="str">
        <f ca="true">+IF(OFFSET('Sanitation Data'!$G$28,0,10*ROW('Sanitation Data'!G75))="","",OFFSET('Sanitation Data'!$G$28,0,10*ROW('Sanitation Data'!G75)))</f>
        <v/>
      </c>
      <c r="DA81" s="269" t="str">
        <f ca="true">+IF(OFFSET('Sanitation Data'!$G$29,0,10*ROW('Sanitation Data'!G75))="","",OFFSET('Sanitation Data'!$G$29,0,10*ROW('Sanitation Data'!G75)))</f>
        <v/>
      </c>
      <c r="DB81" s="269" t="str">
        <f ca="true">+IF(OFFSET('Sanitation Data'!$G$30,0,10*ROW('Sanitation Data'!G75))="","",OFFSET('Sanitation Data'!$G$30,0,10*ROW('Sanitation Data'!G75)))</f>
        <v/>
      </c>
      <c r="DC81" s="269" t="str">
        <f ca="true">+IF(OFFSET('Sanitation Data'!$G$31,0,10*ROW('Sanitation Data'!G75))="","",OFFSET('Sanitation Data'!$G$31,0,10*ROW('Sanitation Data'!G75)))</f>
        <v/>
      </c>
      <c r="DD81" s="269" t="str">
        <f ca="true">+IF(OFFSET('Sanitation Data'!$G$32,0,10*ROW('Sanitation Data'!G75))="","",OFFSET('Sanitation Data'!$G$32,0,10*ROW('Sanitation Data'!G75)))</f>
        <v/>
      </c>
      <c r="DE81" s="269" t="str">
        <f ca="true">+IF(OFFSET('Sanitation Data'!$H$28,0,10*ROW('Sanitation Data'!H75))="","",OFFSET('Sanitation Data'!$H$28,0,10*ROW('Sanitation Data'!H75)))</f>
        <v/>
      </c>
      <c r="DF81" s="269" t="str">
        <f ca="true">+IF(OFFSET('Sanitation Data'!$H$29,0,10*ROW('Sanitation Data'!H75))="","",OFFSET('Sanitation Data'!$H$29,0,10*ROW('Sanitation Data'!H75)))</f>
        <v/>
      </c>
      <c r="DG81" s="269" t="str">
        <f ca="true">+IF(OFFSET('Sanitation Data'!$H$30,0,10*ROW('Sanitation Data'!H75))="","",OFFSET('Sanitation Data'!$H$30,0,10*ROW('Sanitation Data'!H75)))</f>
        <v/>
      </c>
      <c r="DH81" s="269" t="str">
        <f ca="true">+IF(OFFSET('Sanitation Data'!$H$31,0,10*ROW('Sanitation Data'!H75))="","",OFFSET('Sanitation Data'!$H$31,0,10*ROW('Sanitation Data'!H75)))</f>
        <v/>
      </c>
      <c r="DI81" s="269" t="str">
        <f ca="true">+IF(OFFSET('Sanitation Data'!$H$32,0,10*ROW('Sanitation Data'!H75))="","",OFFSET('Sanitation Data'!$H$32,0,10*ROW('Sanitation Data'!H75)))</f>
        <v/>
      </c>
      <c r="DJ81" s="269" t="str">
        <f ca="true">+IF(OFFSET('Sanitation Data'!$I$28,0,10*ROW('Sanitation Data'!I75))="","",OFFSET('Sanitation Data'!$I$28,0,10*ROW('Sanitation Data'!I75)))</f>
        <v/>
      </c>
      <c r="DK81" s="269" t="str">
        <f ca="true">+IF(OFFSET('Sanitation Data'!$I$29,0,10*ROW('Sanitation Data'!I75))="","",OFFSET('Sanitation Data'!$I$29,0,10*ROW('Sanitation Data'!I75)))</f>
        <v/>
      </c>
      <c r="DL81" s="269" t="str">
        <f ca="true">+IF(OFFSET('Sanitation Data'!$I$30,0,10*ROW('Sanitation Data'!I75))="","",OFFSET('Sanitation Data'!$I$30,0,10*ROW('Sanitation Data'!I75)))</f>
        <v/>
      </c>
      <c r="DM81" s="269" t="str">
        <f ca="true">+IF(OFFSET('Sanitation Data'!$I$31,0,10*ROW('Sanitation Data'!I75))="","",OFFSET('Sanitation Data'!$I$31,0,10*ROW('Sanitation Data'!I75)))</f>
        <v/>
      </c>
      <c r="DN81" s="269" t="str">
        <f ca="true">+IF(OFFSET('Sanitation Data'!$I$32,0,10*ROW('Sanitation Data'!I75))="","",OFFSET('Sanitation Data'!$I$32,0,10*ROW('Sanitation Data'!I75)))</f>
        <v/>
      </c>
      <c r="DO81" s="269" t="str">
        <f ca="true">+IF(OFFSET('Hygiene Data'!$D$11,0,10*ROW('Hygiene Data'!D75))="","",OFFSET('Hygiene Data'!$D$11,0,10*ROW('Hygiene Data'!D75)))</f>
        <v/>
      </c>
      <c r="DP81" s="269" t="str">
        <f ca="true">+IF(OFFSET('Hygiene Data'!$D$12,0,10*ROW('Hygiene Data'!D75))="","",OFFSET('Hygiene Data'!$D$12,0,10*ROW('Hygiene Data'!D75)))</f>
        <v/>
      </c>
      <c r="DQ81" s="269" t="str">
        <f ca="true">+IF(OFFSET('Hygiene Data'!$D$13,0,10*ROW('Hygiene Data'!D75))="","",OFFSET('Hygiene Data'!$D$13,0,10*ROW('Hygiene Data'!D75)))</f>
        <v/>
      </c>
      <c r="DR81" s="269" t="str">
        <f ca="true">+IF(OFFSET('Hygiene Data'!$E$11,0,10*ROW('Hygiene Data'!E75))="","",OFFSET('Hygiene Data'!$E$11,0,10*ROW('Hygiene Data'!E75)))</f>
        <v/>
      </c>
      <c r="DS81" s="269" t="str">
        <f ca="true">+IF(OFFSET('Hygiene Data'!$E$12,0,10*ROW('Hygiene Data'!E75))="","",OFFSET('Hygiene Data'!$E$12,0,10*ROW('Hygiene Data'!E75)))</f>
        <v/>
      </c>
      <c r="DT81" s="269" t="str">
        <f ca="true">+IF(OFFSET('Hygiene Data'!$E$13,0,10*ROW('Hygiene Data'!E75))="","",OFFSET('Hygiene Data'!$E$13,0,10*ROW('Hygiene Data'!E75)))</f>
        <v/>
      </c>
      <c r="DU81" s="269" t="str">
        <f ca="true">+IF(OFFSET('Hygiene Data'!$F$11,0,10*ROW('Hygiene Data'!F75))="","",OFFSET('Hygiene Data'!$F$11,0,10*ROW('Hygiene Data'!F75)))</f>
        <v/>
      </c>
      <c r="DV81" s="269" t="str">
        <f ca="true">+IF(OFFSET('Hygiene Data'!$F$12,0,10*ROW('Hygiene Data'!F75))="","",OFFSET('Hygiene Data'!$F$12,0,10*ROW('Hygiene Data'!F75)))</f>
        <v/>
      </c>
      <c r="DW81" s="269" t="str">
        <f ca="true">+IF(OFFSET('Hygiene Data'!$F$13,0,10*ROW('Hygiene Data'!F75))="","",OFFSET('Hygiene Data'!$F$13,0,10*ROW('Hygiene Data'!F75)))</f>
        <v/>
      </c>
      <c r="DX81" s="269" t="str">
        <f ca="true">+IF(OFFSET('Hygiene Data'!$G$11,0,10*ROW('Hygiene Data'!G75))="","",OFFSET('Hygiene Data'!$G$11,0,10*ROW('Hygiene Data'!G75)))</f>
        <v/>
      </c>
      <c r="DY81" s="269" t="str">
        <f ca="true">+IF(OFFSET('Hygiene Data'!$G$12,0,10*ROW('Hygiene Data'!G75))="","",OFFSET('Hygiene Data'!$G$12,0,10*ROW('Hygiene Data'!G75)))</f>
        <v/>
      </c>
      <c r="DZ81" s="269" t="str">
        <f ca="true">+IF(OFFSET('Hygiene Data'!$G$13,0,10*ROW('Hygiene Data'!G75))="","",OFFSET('Hygiene Data'!$G$13,0,10*ROW('Hygiene Data'!G75)))</f>
        <v/>
      </c>
      <c r="EA81" s="269" t="str">
        <f ca="true">+IF(OFFSET('Hygiene Data'!$H$11,0,10*ROW('Hygiene Data'!H75))="","",OFFSET('Hygiene Data'!$H$11,0,10*ROW('Hygiene Data'!H75)))</f>
        <v/>
      </c>
      <c r="EB81" s="269" t="str">
        <f ca="true">+IF(OFFSET('Hygiene Data'!$H$12,0,10*ROW('Hygiene Data'!H75))="","",OFFSET('Hygiene Data'!$H$12,0,10*ROW('Hygiene Data'!H75)))</f>
        <v/>
      </c>
      <c r="EC81" s="269" t="str">
        <f ca="true">+IF(OFFSET('Hygiene Data'!$H$13,0,10*ROW('Hygiene Data'!H75))="","",OFFSET('Hygiene Data'!$H$13,0,10*ROW('Hygiene Data'!H75)))</f>
        <v/>
      </c>
      <c r="ED81" s="269" t="str">
        <f ca="true">+IF(OFFSET('Hygiene Data'!$I$11,0,10*ROW('Hygiene Data'!I75))="","",OFFSET('Hygiene Data'!$I$11,0,10*ROW('Hygiene Data'!I75)))</f>
        <v/>
      </c>
      <c r="EE81" s="269" t="str">
        <f ca="true">+IF(OFFSET('Hygiene Data'!$I$12,0,10*ROW('Hygiene Data'!I75))="","",OFFSET('Hygiene Data'!$I$12,0,10*ROW('Hygiene Data'!I75)))</f>
        <v/>
      </c>
      <c r="EF81" s="269"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25" t="str">
        <f t="shared" ca="true" si="1"/>
        <v/>
      </c>
      <c r="D82" s="82"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2"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2"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2"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2"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2"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2"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2"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2"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2"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2"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2"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2"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2"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2"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2"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2"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2"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3"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3"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3"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3"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3"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3"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3"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3"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3"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3"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3"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3"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3"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3"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3"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3"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3"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3"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3"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3"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3"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3"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3"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3"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3"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3"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3"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3"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3"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3"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4"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4"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4"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4"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4"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4"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4"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4"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4"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4"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4"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4"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4"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4"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4"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4"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4"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4"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9"/>
      <c r="BS82" s="269" t="str">
        <f ca="true">+IF(OFFSET('Water Data'!$D$27,0,10*ROW('Water Data'!D76))="","",OFFSET('Water Data'!$D$27,0,10*ROW('Water Data'!D76)))</f>
        <v/>
      </c>
      <c r="BT82" s="269" t="str">
        <f ca="true">+IF(OFFSET('Water Data'!$D$28,0,10*ROW('Water Data'!D76))="","",OFFSET('Water Data'!$D$28,0,10*ROW('Water Data'!D76)))</f>
        <v/>
      </c>
      <c r="BU82" s="269" t="str">
        <f ca="true">+IF(OFFSET('Water Data'!$D$29,0,10*ROW('Water Data'!D76))="","",OFFSET('Water Data'!$D$29,0,10*ROW('Water Data'!D76)))</f>
        <v/>
      </c>
      <c r="BV82" s="269" t="str">
        <f ca="true">+IF(OFFSET('Water Data'!$E$27,0,10*ROW('Water Data'!E76))="","",OFFSET('Water Data'!$E$27,0,10*ROW('Water Data'!E76)))</f>
        <v/>
      </c>
      <c r="BW82" s="269" t="str">
        <f ca="true">+IF(OFFSET('Water Data'!$E$28,0,10*ROW('Water Data'!E76))="","",OFFSET('Water Data'!$E$28,0,10*ROW('Water Data'!E76)))</f>
        <v/>
      </c>
      <c r="BX82" s="269" t="str">
        <f ca="true">+IF(OFFSET('Water Data'!$E$29,0,10*ROW('Water Data'!E76))="","",OFFSET('Water Data'!$E$29,0,10*ROW('Water Data'!E76)))</f>
        <v/>
      </c>
      <c r="BY82" s="269" t="str">
        <f ca="true">+IF(OFFSET('Water Data'!$F$27,0,10*ROW('Water Data'!F76))="","",OFFSET('Water Data'!$F$27,0,10*ROW('Water Data'!F76)))</f>
        <v/>
      </c>
      <c r="BZ82" s="269" t="str">
        <f ca="true">+IF(OFFSET('Water Data'!$F$28,0,10*ROW('Water Data'!F76))="","",OFFSET('Water Data'!$F$28,0,10*ROW('Water Data'!F76)))</f>
        <v/>
      </c>
      <c r="CA82" s="269" t="str">
        <f ca="true">+IF(OFFSET('Water Data'!$F$29,0,10*ROW('Water Data'!F76))="","",OFFSET('Water Data'!$F$29,0,10*ROW('Water Data'!F76)))</f>
        <v/>
      </c>
      <c r="CB82" s="269" t="str">
        <f ca="true">+IF(OFFSET('Water Data'!$G$27,0,10*ROW('Water Data'!G76))="","",OFFSET('Water Data'!$G$27,0,10*ROW('Water Data'!G76)))</f>
        <v/>
      </c>
      <c r="CC82" s="269" t="str">
        <f ca="true">+IF(OFFSET('Water Data'!$G$28,0,10*ROW('Water Data'!G76))="","",OFFSET('Water Data'!$G$28,0,10*ROW('Water Data'!G76)))</f>
        <v/>
      </c>
      <c r="CD82" s="269" t="str">
        <f ca="true">+IF(OFFSET('Water Data'!$G$29,0,10*ROW('Water Data'!G76))="","",OFFSET('Water Data'!$G$29,0,10*ROW('Water Data'!G76)))</f>
        <v/>
      </c>
      <c r="CE82" s="269" t="str">
        <f ca="true">+IF(OFFSET('Water Data'!$H$27,0,10*ROW('Water Data'!H76))="","",OFFSET('Water Data'!$H$27,0,10*ROW('Water Data'!H76)))</f>
        <v/>
      </c>
      <c r="CF82" s="269" t="str">
        <f ca="true">+IF(OFFSET('Water Data'!$H$28,0,10*ROW('Water Data'!H76))="","",OFFSET('Water Data'!$H$28,0,10*ROW('Water Data'!H76)))</f>
        <v/>
      </c>
      <c r="CG82" s="269" t="str">
        <f ca="true">+IF(OFFSET('Water Data'!$H$29,0,10*ROW('Water Data'!H76))="","",OFFSET('Water Data'!$H$29,0,10*ROW('Water Data'!H76)))</f>
        <v/>
      </c>
      <c r="CH82" s="269" t="str">
        <f ca="true">+IF(OFFSET('Water Data'!$I$27,0,10*ROW('Water Data'!I76))="","",OFFSET('Water Data'!$I$27,0,10*ROW('Water Data'!I76)))</f>
        <v/>
      </c>
      <c r="CI82" s="269" t="str">
        <f ca="true">+IF(OFFSET('Water Data'!$I$28,0,10*ROW('Water Data'!I76))="","",OFFSET('Water Data'!$I$28,0,10*ROW('Water Data'!I76)))</f>
        <v/>
      </c>
      <c r="CJ82" s="269" t="str">
        <f ca="true">+IF(OFFSET('Water Data'!$I$29,0,10*ROW('Water Data'!I76))="","",OFFSET('Water Data'!$I$29,0,10*ROW('Water Data'!I76)))</f>
        <v/>
      </c>
      <c r="CK82" s="269" t="str">
        <f ca="true">+IF(OFFSET('Sanitation Data'!$D$28,0,10*ROW('Sanitation Data'!D76))="","",OFFSET('Sanitation Data'!$D$28,0,10*ROW('Sanitation Data'!D76)))</f>
        <v/>
      </c>
      <c r="CL82" s="269" t="str">
        <f ca="true">+IF(OFFSET('Sanitation Data'!$D$29,0,10*ROW('Sanitation Data'!D76))="","",OFFSET('Sanitation Data'!$D$29,0,10*ROW('Sanitation Data'!D76)))</f>
        <v/>
      </c>
      <c r="CM82" s="269" t="str">
        <f ca="true">+IF(OFFSET('Sanitation Data'!$D$30,0,10*ROW('Sanitation Data'!D76))="","",OFFSET('Sanitation Data'!$D$30,0,10*ROW('Sanitation Data'!D76)))</f>
        <v/>
      </c>
      <c r="CN82" s="269" t="str">
        <f ca="true">+IF(OFFSET('Sanitation Data'!$D$31,0,10*ROW('Sanitation Data'!D76))="","",OFFSET('Sanitation Data'!$D$31,0,10*ROW('Sanitation Data'!D76)))</f>
        <v/>
      </c>
      <c r="CO82" s="269" t="str">
        <f ca="true">+IF(OFFSET('Sanitation Data'!$D$32,0,10*ROW('Sanitation Data'!D76))="","",OFFSET('Sanitation Data'!$D$32,0,10*ROW('Sanitation Data'!D76)))</f>
        <v/>
      </c>
      <c r="CP82" s="269" t="str">
        <f ca="true">+IF(OFFSET('Sanitation Data'!$E$28,0,10*ROW('Sanitation Data'!E76))="","",OFFSET('Sanitation Data'!$E$28,0,10*ROW('Sanitation Data'!E76)))</f>
        <v/>
      </c>
      <c r="CQ82" s="269" t="str">
        <f ca="true">+IF(OFFSET('Sanitation Data'!$E$29,0,10*ROW('Sanitation Data'!E76))="","",OFFSET('Sanitation Data'!$E$29,0,10*ROW('Sanitation Data'!E76)))</f>
        <v/>
      </c>
      <c r="CR82" s="269" t="str">
        <f ca="true">+IF(OFFSET('Sanitation Data'!$E$30,0,10*ROW('Sanitation Data'!E76))="","",OFFSET('Sanitation Data'!$E$30,0,10*ROW('Sanitation Data'!E76)))</f>
        <v/>
      </c>
      <c r="CS82" s="269" t="str">
        <f ca="true">+IF(OFFSET('Sanitation Data'!$E$31,0,10*ROW('Sanitation Data'!E76))="","",OFFSET('Sanitation Data'!$E$31,0,10*ROW('Sanitation Data'!E76)))</f>
        <v/>
      </c>
      <c r="CT82" s="269" t="str">
        <f ca="true">+IF(OFFSET('Sanitation Data'!$E$32,0,10*ROW('Sanitation Data'!E76))="","",OFFSET('Sanitation Data'!$E$32,0,10*ROW('Sanitation Data'!E76)))</f>
        <v/>
      </c>
      <c r="CU82" s="269" t="str">
        <f ca="true">+IF(OFFSET('Sanitation Data'!$F$28,0,10*ROW('Sanitation Data'!F76))="","",OFFSET('Sanitation Data'!$F$28,0,10*ROW('Sanitation Data'!F76)))</f>
        <v/>
      </c>
      <c r="CV82" s="269" t="str">
        <f ca="true">+IF(OFFSET('Sanitation Data'!$F$29,0,10*ROW('Sanitation Data'!F76))="","",OFFSET('Sanitation Data'!$F$29,0,10*ROW('Sanitation Data'!F76)))</f>
        <v/>
      </c>
      <c r="CW82" s="269" t="str">
        <f ca="true">+IF(OFFSET('Sanitation Data'!$F$30,0,10*ROW('Sanitation Data'!F76))="","",OFFSET('Sanitation Data'!$F$30,0,10*ROW('Sanitation Data'!F76)))</f>
        <v/>
      </c>
      <c r="CX82" s="269" t="str">
        <f ca="true">+IF(OFFSET('Sanitation Data'!$F$31,0,10*ROW('Sanitation Data'!F76))="","",OFFSET('Sanitation Data'!$F$31,0,10*ROW('Sanitation Data'!F76)))</f>
        <v/>
      </c>
      <c r="CY82" s="269" t="str">
        <f ca="true">+IF(OFFSET('Sanitation Data'!$F$32,0,10*ROW('Sanitation Data'!F76))="","",OFFSET('Sanitation Data'!$F$32,0,10*ROW('Sanitation Data'!F76)))</f>
        <v/>
      </c>
      <c r="CZ82" s="269" t="str">
        <f ca="true">+IF(OFFSET('Sanitation Data'!$G$28,0,10*ROW('Sanitation Data'!G76))="","",OFFSET('Sanitation Data'!$G$28,0,10*ROW('Sanitation Data'!G76)))</f>
        <v/>
      </c>
      <c r="DA82" s="269" t="str">
        <f ca="true">+IF(OFFSET('Sanitation Data'!$G$29,0,10*ROW('Sanitation Data'!G76))="","",OFFSET('Sanitation Data'!$G$29,0,10*ROW('Sanitation Data'!G76)))</f>
        <v/>
      </c>
      <c r="DB82" s="269" t="str">
        <f ca="true">+IF(OFFSET('Sanitation Data'!$G$30,0,10*ROW('Sanitation Data'!G76))="","",OFFSET('Sanitation Data'!$G$30,0,10*ROW('Sanitation Data'!G76)))</f>
        <v/>
      </c>
      <c r="DC82" s="269" t="str">
        <f ca="true">+IF(OFFSET('Sanitation Data'!$G$31,0,10*ROW('Sanitation Data'!G76))="","",OFFSET('Sanitation Data'!$G$31,0,10*ROW('Sanitation Data'!G76)))</f>
        <v/>
      </c>
      <c r="DD82" s="269" t="str">
        <f ca="true">+IF(OFFSET('Sanitation Data'!$G$32,0,10*ROW('Sanitation Data'!G76))="","",OFFSET('Sanitation Data'!$G$32,0,10*ROW('Sanitation Data'!G76)))</f>
        <v/>
      </c>
      <c r="DE82" s="269" t="str">
        <f ca="true">+IF(OFFSET('Sanitation Data'!$H$28,0,10*ROW('Sanitation Data'!H76))="","",OFFSET('Sanitation Data'!$H$28,0,10*ROW('Sanitation Data'!H76)))</f>
        <v/>
      </c>
      <c r="DF82" s="269" t="str">
        <f ca="true">+IF(OFFSET('Sanitation Data'!$H$29,0,10*ROW('Sanitation Data'!H76))="","",OFFSET('Sanitation Data'!$H$29,0,10*ROW('Sanitation Data'!H76)))</f>
        <v/>
      </c>
      <c r="DG82" s="269" t="str">
        <f ca="true">+IF(OFFSET('Sanitation Data'!$H$30,0,10*ROW('Sanitation Data'!H76))="","",OFFSET('Sanitation Data'!$H$30,0,10*ROW('Sanitation Data'!H76)))</f>
        <v/>
      </c>
      <c r="DH82" s="269" t="str">
        <f ca="true">+IF(OFFSET('Sanitation Data'!$H$31,0,10*ROW('Sanitation Data'!H76))="","",OFFSET('Sanitation Data'!$H$31,0,10*ROW('Sanitation Data'!H76)))</f>
        <v/>
      </c>
      <c r="DI82" s="269" t="str">
        <f ca="true">+IF(OFFSET('Sanitation Data'!$H$32,0,10*ROW('Sanitation Data'!H76))="","",OFFSET('Sanitation Data'!$H$32,0,10*ROW('Sanitation Data'!H76)))</f>
        <v/>
      </c>
      <c r="DJ82" s="269" t="str">
        <f ca="true">+IF(OFFSET('Sanitation Data'!$I$28,0,10*ROW('Sanitation Data'!I76))="","",OFFSET('Sanitation Data'!$I$28,0,10*ROW('Sanitation Data'!I76)))</f>
        <v/>
      </c>
      <c r="DK82" s="269" t="str">
        <f ca="true">+IF(OFFSET('Sanitation Data'!$I$29,0,10*ROW('Sanitation Data'!I76))="","",OFFSET('Sanitation Data'!$I$29,0,10*ROW('Sanitation Data'!I76)))</f>
        <v/>
      </c>
      <c r="DL82" s="269" t="str">
        <f ca="true">+IF(OFFSET('Sanitation Data'!$I$30,0,10*ROW('Sanitation Data'!I76))="","",OFFSET('Sanitation Data'!$I$30,0,10*ROW('Sanitation Data'!I76)))</f>
        <v/>
      </c>
      <c r="DM82" s="269" t="str">
        <f ca="true">+IF(OFFSET('Sanitation Data'!$I$31,0,10*ROW('Sanitation Data'!I76))="","",OFFSET('Sanitation Data'!$I$31,0,10*ROW('Sanitation Data'!I76)))</f>
        <v/>
      </c>
      <c r="DN82" s="269" t="str">
        <f ca="true">+IF(OFFSET('Sanitation Data'!$I$32,0,10*ROW('Sanitation Data'!I76))="","",OFFSET('Sanitation Data'!$I$32,0,10*ROW('Sanitation Data'!I76)))</f>
        <v/>
      </c>
      <c r="DO82" s="269" t="str">
        <f ca="true">+IF(OFFSET('Hygiene Data'!$D$11,0,10*ROW('Hygiene Data'!D76))="","",OFFSET('Hygiene Data'!$D$11,0,10*ROW('Hygiene Data'!D76)))</f>
        <v/>
      </c>
      <c r="DP82" s="269" t="str">
        <f ca="true">+IF(OFFSET('Hygiene Data'!$D$12,0,10*ROW('Hygiene Data'!D76))="","",OFFSET('Hygiene Data'!$D$12,0,10*ROW('Hygiene Data'!D76)))</f>
        <v/>
      </c>
      <c r="DQ82" s="269" t="str">
        <f ca="true">+IF(OFFSET('Hygiene Data'!$D$13,0,10*ROW('Hygiene Data'!D76))="","",OFFSET('Hygiene Data'!$D$13,0,10*ROW('Hygiene Data'!D76)))</f>
        <v/>
      </c>
      <c r="DR82" s="269" t="str">
        <f ca="true">+IF(OFFSET('Hygiene Data'!$E$11,0,10*ROW('Hygiene Data'!E76))="","",OFFSET('Hygiene Data'!$E$11,0,10*ROW('Hygiene Data'!E76)))</f>
        <v/>
      </c>
      <c r="DS82" s="269" t="str">
        <f ca="true">+IF(OFFSET('Hygiene Data'!$E$12,0,10*ROW('Hygiene Data'!E76))="","",OFFSET('Hygiene Data'!$E$12,0,10*ROW('Hygiene Data'!E76)))</f>
        <v/>
      </c>
      <c r="DT82" s="269" t="str">
        <f ca="true">+IF(OFFSET('Hygiene Data'!$E$13,0,10*ROW('Hygiene Data'!E76))="","",OFFSET('Hygiene Data'!$E$13,0,10*ROW('Hygiene Data'!E76)))</f>
        <v/>
      </c>
      <c r="DU82" s="269" t="str">
        <f ca="true">+IF(OFFSET('Hygiene Data'!$F$11,0,10*ROW('Hygiene Data'!F76))="","",OFFSET('Hygiene Data'!$F$11,0,10*ROW('Hygiene Data'!F76)))</f>
        <v/>
      </c>
      <c r="DV82" s="269" t="str">
        <f ca="true">+IF(OFFSET('Hygiene Data'!$F$12,0,10*ROW('Hygiene Data'!F76))="","",OFFSET('Hygiene Data'!$F$12,0,10*ROW('Hygiene Data'!F76)))</f>
        <v/>
      </c>
      <c r="DW82" s="269" t="str">
        <f ca="true">+IF(OFFSET('Hygiene Data'!$F$13,0,10*ROW('Hygiene Data'!F76))="","",OFFSET('Hygiene Data'!$F$13,0,10*ROW('Hygiene Data'!F76)))</f>
        <v/>
      </c>
      <c r="DX82" s="269" t="str">
        <f ca="true">+IF(OFFSET('Hygiene Data'!$G$11,0,10*ROW('Hygiene Data'!G76))="","",OFFSET('Hygiene Data'!$G$11,0,10*ROW('Hygiene Data'!G76)))</f>
        <v/>
      </c>
      <c r="DY82" s="269" t="str">
        <f ca="true">+IF(OFFSET('Hygiene Data'!$G$12,0,10*ROW('Hygiene Data'!G76))="","",OFFSET('Hygiene Data'!$G$12,0,10*ROW('Hygiene Data'!G76)))</f>
        <v/>
      </c>
      <c r="DZ82" s="269" t="str">
        <f ca="true">+IF(OFFSET('Hygiene Data'!$G$13,0,10*ROW('Hygiene Data'!G76))="","",OFFSET('Hygiene Data'!$G$13,0,10*ROW('Hygiene Data'!G76)))</f>
        <v/>
      </c>
      <c r="EA82" s="269" t="str">
        <f ca="true">+IF(OFFSET('Hygiene Data'!$H$11,0,10*ROW('Hygiene Data'!H76))="","",OFFSET('Hygiene Data'!$H$11,0,10*ROW('Hygiene Data'!H76)))</f>
        <v/>
      </c>
      <c r="EB82" s="269" t="str">
        <f ca="true">+IF(OFFSET('Hygiene Data'!$H$12,0,10*ROW('Hygiene Data'!H76))="","",OFFSET('Hygiene Data'!$H$12,0,10*ROW('Hygiene Data'!H76)))</f>
        <v/>
      </c>
      <c r="EC82" s="269" t="str">
        <f ca="true">+IF(OFFSET('Hygiene Data'!$H$13,0,10*ROW('Hygiene Data'!H76))="","",OFFSET('Hygiene Data'!$H$13,0,10*ROW('Hygiene Data'!H76)))</f>
        <v/>
      </c>
      <c r="ED82" s="269" t="str">
        <f ca="true">+IF(OFFSET('Hygiene Data'!$I$11,0,10*ROW('Hygiene Data'!I76))="","",OFFSET('Hygiene Data'!$I$11,0,10*ROW('Hygiene Data'!I76)))</f>
        <v/>
      </c>
      <c r="EE82" s="269" t="str">
        <f ca="true">+IF(OFFSET('Hygiene Data'!$I$12,0,10*ROW('Hygiene Data'!I76))="","",OFFSET('Hygiene Data'!$I$12,0,10*ROW('Hygiene Data'!I76)))</f>
        <v/>
      </c>
      <c r="EF82" s="269"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25" t="str">
        <f t="shared" ca="true" si="1"/>
        <v/>
      </c>
      <c r="D83" s="82"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2"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2"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2"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2"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2"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2"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2"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2"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2"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2"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2"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2"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2"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2"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2"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2"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2"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3"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3"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3"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3"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3"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3"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3"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3"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3"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3"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3"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3"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3"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3"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3"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3"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3"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3"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3"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3"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3"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3"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3"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3"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3"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3"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3"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3"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3"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3"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4"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4"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4"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4"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4"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4"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4"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4"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4"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4"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4"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4"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4"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4"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4"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4"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4"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4"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9"/>
      <c r="BS83" s="269" t="str">
        <f ca="true">+IF(OFFSET('Water Data'!$D$27,0,10*ROW('Water Data'!D77))="","",OFFSET('Water Data'!$D$27,0,10*ROW('Water Data'!D77)))</f>
        <v/>
      </c>
      <c r="BT83" s="269" t="str">
        <f ca="true">+IF(OFFSET('Water Data'!$D$28,0,10*ROW('Water Data'!D77))="","",OFFSET('Water Data'!$D$28,0,10*ROW('Water Data'!D77)))</f>
        <v/>
      </c>
      <c r="BU83" s="269" t="str">
        <f ca="true">+IF(OFFSET('Water Data'!$D$29,0,10*ROW('Water Data'!D77))="","",OFFSET('Water Data'!$D$29,0,10*ROW('Water Data'!D77)))</f>
        <v/>
      </c>
      <c r="BV83" s="269" t="str">
        <f ca="true">+IF(OFFSET('Water Data'!$E$27,0,10*ROW('Water Data'!E77))="","",OFFSET('Water Data'!$E$27,0,10*ROW('Water Data'!E77)))</f>
        <v/>
      </c>
      <c r="BW83" s="269" t="str">
        <f ca="true">+IF(OFFSET('Water Data'!$E$28,0,10*ROW('Water Data'!E77))="","",OFFSET('Water Data'!$E$28,0,10*ROW('Water Data'!E77)))</f>
        <v/>
      </c>
      <c r="BX83" s="269" t="str">
        <f ca="true">+IF(OFFSET('Water Data'!$E$29,0,10*ROW('Water Data'!E77))="","",OFFSET('Water Data'!$E$29,0,10*ROW('Water Data'!E77)))</f>
        <v/>
      </c>
      <c r="BY83" s="269" t="str">
        <f ca="true">+IF(OFFSET('Water Data'!$F$27,0,10*ROW('Water Data'!F77))="","",OFFSET('Water Data'!$F$27,0,10*ROW('Water Data'!F77)))</f>
        <v/>
      </c>
      <c r="BZ83" s="269" t="str">
        <f ca="true">+IF(OFFSET('Water Data'!$F$28,0,10*ROW('Water Data'!F77))="","",OFFSET('Water Data'!$F$28,0,10*ROW('Water Data'!F77)))</f>
        <v/>
      </c>
      <c r="CA83" s="269" t="str">
        <f ca="true">+IF(OFFSET('Water Data'!$F$29,0,10*ROW('Water Data'!F77))="","",OFFSET('Water Data'!$F$29,0,10*ROW('Water Data'!F77)))</f>
        <v/>
      </c>
      <c r="CB83" s="269" t="str">
        <f ca="true">+IF(OFFSET('Water Data'!$G$27,0,10*ROW('Water Data'!G77))="","",OFFSET('Water Data'!$G$27,0,10*ROW('Water Data'!G77)))</f>
        <v/>
      </c>
      <c r="CC83" s="269" t="str">
        <f ca="true">+IF(OFFSET('Water Data'!$G$28,0,10*ROW('Water Data'!G77))="","",OFFSET('Water Data'!$G$28,0,10*ROW('Water Data'!G77)))</f>
        <v/>
      </c>
      <c r="CD83" s="269" t="str">
        <f ca="true">+IF(OFFSET('Water Data'!$G$29,0,10*ROW('Water Data'!G77))="","",OFFSET('Water Data'!$G$29,0,10*ROW('Water Data'!G77)))</f>
        <v/>
      </c>
      <c r="CE83" s="269" t="str">
        <f ca="true">+IF(OFFSET('Water Data'!$H$27,0,10*ROW('Water Data'!H77))="","",OFFSET('Water Data'!$H$27,0,10*ROW('Water Data'!H77)))</f>
        <v/>
      </c>
      <c r="CF83" s="269" t="str">
        <f ca="true">+IF(OFFSET('Water Data'!$H$28,0,10*ROW('Water Data'!H77))="","",OFFSET('Water Data'!$H$28,0,10*ROW('Water Data'!H77)))</f>
        <v/>
      </c>
      <c r="CG83" s="269" t="str">
        <f ca="true">+IF(OFFSET('Water Data'!$H$29,0,10*ROW('Water Data'!H77))="","",OFFSET('Water Data'!$H$29,0,10*ROW('Water Data'!H77)))</f>
        <v/>
      </c>
      <c r="CH83" s="269" t="str">
        <f ca="true">+IF(OFFSET('Water Data'!$I$27,0,10*ROW('Water Data'!I77))="","",OFFSET('Water Data'!$I$27,0,10*ROW('Water Data'!I77)))</f>
        <v/>
      </c>
      <c r="CI83" s="269" t="str">
        <f ca="true">+IF(OFFSET('Water Data'!$I$28,0,10*ROW('Water Data'!I77))="","",OFFSET('Water Data'!$I$28,0,10*ROW('Water Data'!I77)))</f>
        <v/>
      </c>
      <c r="CJ83" s="269" t="str">
        <f ca="true">+IF(OFFSET('Water Data'!$I$29,0,10*ROW('Water Data'!I77))="","",OFFSET('Water Data'!$I$29,0,10*ROW('Water Data'!I77)))</f>
        <v/>
      </c>
      <c r="CK83" s="269" t="str">
        <f ca="true">+IF(OFFSET('Sanitation Data'!$D$28,0,10*ROW('Sanitation Data'!D77))="","",OFFSET('Sanitation Data'!$D$28,0,10*ROW('Sanitation Data'!D77)))</f>
        <v/>
      </c>
      <c r="CL83" s="269" t="str">
        <f ca="true">+IF(OFFSET('Sanitation Data'!$D$29,0,10*ROW('Sanitation Data'!D77))="","",OFFSET('Sanitation Data'!$D$29,0,10*ROW('Sanitation Data'!D77)))</f>
        <v/>
      </c>
      <c r="CM83" s="269" t="str">
        <f ca="true">+IF(OFFSET('Sanitation Data'!$D$30,0,10*ROW('Sanitation Data'!D77))="","",OFFSET('Sanitation Data'!$D$30,0,10*ROW('Sanitation Data'!D77)))</f>
        <v/>
      </c>
      <c r="CN83" s="269" t="str">
        <f ca="true">+IF(OFFSET('Sanitation Data'!$D$31,0,10*ROW('Sanitation Data'!D77))="","",OFFSET('Sanitation Data'!$D$31,0,10*ROW('Sanitation Data'!D77)))</f>
        <v/>
      </c>
      <c r="CO83" s="269" t="str">
        <f ca="true">+IF(OFFSET('Sanitation Data'!$D$32,0,10*ROW('Sanitation Data'!D77))="","",OFFSET('Sanitation Data'!$D$32,0,10*ROW('Sanitation Data'!D77)))</f>
        <v/>
      </c>
      <c r="CP83" s="269" t="str">
        <f ca="true">+IF(OFFSET('Sanitation Data'!$E$28,0,10*ROW('Sanitation Data'!E77))="","",OFFSET('Sanitation Data'!$E$28,0,10*ROW('Sanitation Data'!E77)))</f>
        <v/>
      </c>
      <c r="CQ83" s="269" t="str">
        <f ca="true">+IF(OFFSET('Sanitation Data'!$E$29,0,10*ROW('Sanitation Data'!E77))="","",OFFSET('Sanitation Data'!$E$29,0,10*ROW('Sanitation Data'!E77)))</f>
        <v/>
      </c>
      <c r="CR83" s="269" t="str">
        <f ca="true">+IF(OFFSET('Sanitation Data'!$E$30,0,10*ROW('Sanitation Data'!E77))="","",OFFSET('Sanitation Data'!$E$30,0,10*ROW('Sanitation Data'!E77)))</f>
        <v/>
      </c>
      <c r="CS83" s="269" t="str">
        <f ca="true">+IF(OFFSET('Sanitation Data'!$E$31,0,10*ROW('Sanitation Data'!E77))="","",OFFSET('Sanitation Data'!$E$31,0,10*ROW('Sanitation Data'!E77)))</f>
        <v/>
      </c>
      <c r="CT83" s="269" t="str">
        <f ca="true">+IF(OFFSET('Sanitation Data'!$E$32,0,10*ROW('Sanitation Data'!E77))="","",OFFSET('Sanitation Data'!$E$32,0,10*ROW('Sanitation Data'!E77)))</f>
        <v/>
      </c>
      <c r="CU83" s="269" t="str">
        <f ca="true">+IF(OFFSET('Sanitation Data'!$F$28,0,10*ROW('Sanitation Data'!F77))="","",OFFSET('Sanitation Data'!$F$28,0,10*ROW('Sanitation Data'!F77)))</f>
        <v/>
      </c>
      <c r="CV83" s="269" t="str">
        <f ca="true">+IF(OFFSET('Sanitation Data'!$F$29,0,10*ROW('Sanitation Data'!F77))="","",OFFSET('Sanitation Data'!$F$29,0,10*ROW('Sanitation Data'!F77)))</f>
        <v/>
      </c>
      <c r="CW83" s="269" t="str">
        <f ca="true">+IF(OFFSET('Sanitation Data'!$F$30,0,10*ROW('Sanitation Data'!F77))="","",OFFSET('Sanitation Data'!$F$30,0,10*ROW('Sanitation Data'!F77)))</f>
        <v/>
      </c>
      <c r="CX83" s="269" t="str">
        <f ca="true">+IF(OFFSET('Sanitation Data'!$F$31,0,10*ROW('Sanitation Data'!F77))="","",OFFSET('Sanitation Data'!$F$31,0,10*ROW('Sanitation Data'!F77)))</f>
        <v/>
      </c>
      <c r="CY83" s="269" t="str">
        <f ca="true">+IF(OFFSET('Sanitation Data'!$F$32,0,10*ROW('Sanitation Data'!F77))="","",OFFSET('Sanitation Data'!$F$32,0,10*ROW('Sanitation Data'!F77)))</f>
        <v/>
      </c>
      <c r="CZ83" s="269" t="str">
        <f ca="true">+IF(OFFSET('Sanitation Data'!$G$28,0,10*ROW('Sanitation Data'!G77))="","",OFFSET('Sanitation Data'!$G$28,0,10*ROW('Sanitation Data'!G77)))</f>
        <v/>
      </c>
      <c r="DA83" s="269" t="str">
        <f ca="true">+IF(OFFSET('Sanitation Data'!$G$29,0,10*ROW('Sanitation Data'!G77))="","",OFFSET('Sanitation Data'!$G$29,0,10*ROW('Sanitation Data'!G77)))</f>
        <v/>
      </c>
      <c r="DB83" s="269" t="str">
        <f ca="true">+IF(OFFSET('Sanitation Data'!$G$30,0,10*ROW('Sanitation Data'!G77))="","",OFFSET('Sanitation Data'!$G$30,0,10*ROW('Sanitation Data'!G77)))</f>
        <v/>
      </c>
      <c r="DC83" s="269" t="str">
        <f ca="true">+IF(OFFSET('Sanitation Data'!$G$31,0,10*ROW('Sanitation Data'!G77))="","",OFFSET('Sanitation Data'!$G$31,0,10*ROW('Sanitation Data'!G77)))</f>
        <v/>
      </c>
      <c r="DD83" s="269" t="str">
        <f ca="true">+IF(OFFSET('Sanitation Data'!$G$32,0,10*ROW('Sanitation Data'!G77))="","",OFFSET('Sanitation Data'!$G$32,0,10*ROW('Sanitation Data'!G77)))</f>
        <v/>
      </c>
      <c r="DE83" s="269" t="str">
        <f ca="true">+IF(OFFSET('Sanitation Data'!$H$28,0,10*ROW('Sanitation Data'!H77))="","",OFFSET('Sanitation Data'!$H$28,0,10*ROW('Sanitation Data'!H77)))</f>
        <v/>
      </c>
      <c r="DF83" s="269" t="str">
        <f ca="true">+IF(OFFSET('Sanitation Data'!$H$29,0,10*ROW('Sanitation Data'!H77))="","",OFFSET('Sanitation Data'!$H$29,0,10*ROW('Sanitation Data'!H77)))</f>
        <v/>
      </c>
      <c r="DG83" s="269" t="str">
        <f ca="true">+IF(OFFSET('Sanitation Data'!$H$30,0,10*ROW('Sanitation Data'!H77))="","",OFFSET('Sanitation Data'!$H$30,0,10*ROW('Sanitation Data'!H77)))</f>
        <v/>
      </c>
      <c r="DH83" s="269" t="str">
        <f ca="true">+IF(OFFSET('Sanitation Data'!$H$31,0,10*ROW('Sanitation Data'!H77))="","",OFFSET('Sanitation Data'!$H$31,0,10*ROW('Sanitation Data'!H77)))</f>
        <v/>
      </c>
      <c r="DI83" s="269" t="str">
        <f ca="true">+IF(OFFSET('Sanitation Data'!$H$32,0,10*ROW('Sanitation Data'!H77))="","",OFFSET('Sanitation Data'!$H$32,0,10*ROW('Sanitation Data'!H77)))</f>
        <v/>
      </c>
      <c r="DJ83" s="269" t="str">
        <f ca="true">+IF(OFFSET('Sanitation Data'!$I$28,0,10*ROW('Sanitation Data'!I77))="","",OFFSET('Sanitation Data'!$I$28,0,10*ROW('Sanitation Data'!I77)))</f>
        <v/>
      </c>
      <c r="DK83" s="269" t="str">
        <f ca="true">+IF(OFFSET('Sanitation Data'!$I$29,0,10*ROW('Sanitation Data'!I77))="","",OFFSET('Sanitation Data'!$I$29,0,10*ROW('Sanitation Data'!I77)))</f>
        <v/>
      </c>
      <c r="DL83" s="269" t="str">
        <f ca="true">+IF(OFFSET('Sanitation Data'!$I$30,0,10*ROW('Sanitation Data'!I77))="","",OFFSET('Sanitation Data'!$I$30,0,10*ROW('Sanitation Data'!I77)))</f>
        <v/>
      </c>
      <c r="DM83" s="269" t="str">
        <f ca="true">+IF(OFFSET('Sanitation Data'!$I$31,0,10*ROW('Sanitation Data'!I77))="","",OFFSET('Sanitation Data'!$I$31,0,10*ROW('Sanitation Data'!I77)))</f>
        <v/>
      </c>
      <c r="DN83" s="269" t="str">
        <f ca="true">+IF(OFFSET('Sanitation Data'!$I$32,0,10*ROW('Sanitation Data'!I77))="","",OFFSET('Sanitation Data'!$I$32,0,10*ROW('Sanitation Data'!I77)))</f>
        <v/>
      </c>
      <c r="DO83" s="269" t="str">
        <f ca="true">+IF(OFFSET('Hygiene Data'!$D$11,0,10*ROW('Hygiene Data'!D77))="","",OFFSET('Hygiene Data'!$D$11,0,10*ROW('Hygiene Data'!D77)))</f>
        <v/>
      </c>
      <c r="DP83" s="269" t="str">
        <f ca="true">+IF(OFFSET('Hygiene Data'!$D$12,0,10*ROW('Hygiene Data'!D77))="","",OFFSET('Hygiene Data'!$D$12,0,10*ROW('Hygiene Data'!D77)))</f>
        <v/>
      </c>
      <c r="DQ83" s="269" t="str">
        <f ca="true">+IF(OFFSET('Hygiene Data'!$D$13,0,10*ROW('Hygiene Data'!D77))="","",OFFSET('Hygiene Data'!$D$13,0,10*ROW('Hygiene Data'!D77)))</f>
        <v/>
      </c>
      <c r="DR83" s="269" t="str">
        <f ca="true">+IF(OFFSET('Hygiene Data'!$E$11,0,10*ROW('Hygiene Data'!E77))="","",OFFSET('Hygiene Data'!$E$11,0,10*ROW('Hygiene Data'!E77)))</f>
        <v/>
      </c>
      <c r="DS83" s="269" t="str">
        <f ca="true">+IF(OFFSET('Hygiene Data'!$E$12,0,10*ROW('Hygiene Data'!E77))="","",OFFSET('Hygiene Data'!$E$12,0,10*ROW('Hygiene Data'!E77)))</f>
        <v/>
      </c>
      <c r="DT83" s="269" t="str">
        <f ca="true">+IF(OFFSET('Hygiene Data'!$E$13,0,10*ROW('Hygiene Data'!E77))="","",OFFSET('Hygiene Data'!$E$13,0,10*ROW('Hygiene Data'!E77)))</f>
        <v/>
      </c>
      <c r="DU83" s="269" t="str">
        <f ca="true">+IF(OFFSET('Hygiene Data'!$F$11,0,10*ROW('Hygiene Data'!F77))="","",OFFSET('Hygiene Data'!$F$11,0,10*ROW('Hygiene Data'!F77)))</f>
        <v/>
      </c>
      <c r="DV83" s="269" t="str">
        <f ca="true">+IF(OFFSET('Hygiene Data'!$F$12,0,10*ROW('Hygiene Data'!F77))="","",OFFSET('Hygiene Data'!$F$12,0,10*ROW('Hygiene Data'!F77)))</f>
        <v/>
      </c>
      <c r="DW83" s="269" t="str">
        <f ca="true">+IF(OFFSET('Hygiene Data'!$F$13,0,10*ROW('Hygiene Data'!F77))="","",OFFSET('Hygiene Data'!$F$13,0,10*ROW('Hygiene Data'!F77)))</f>
        <v/>
      </c>
      <c r="DX83" s="269" t="str">
        <f ca="true">+IF(OFFSET('Hygiene Data'!$G$11,0,10*ROW('Hygiene Data'!G77))="","",OFFSET('Hygiene Data'!$G$11,0,10*ROW('Hygiene Data'!G77)))</f>
        <v/>
      </c>
      <c r="DY83" s="269" t="str">
        <f ca="true">+IF(OFFSET('Hygiene Data'!$G$12,0,10*ROW('Hygiene Data'!G77))="","",OFFSET('Hygiene Data'!$G$12,0,10*ROW('Hygiene Data'!G77)))</f>
        <v/>
      </c>
      <c r="DZ83" s="269" t="str">
        <f ca="true">+IF(OFFSET('Hygiene Data'!$G$13,0,10*ROW('Hygiene Data'!G77))="","",OFFSET('Hygiene Data'!$G$13,0,10*ROW('Hygiene Data'!G77)))</f>
        <v/>
      </c>
      <c r="EA83" s="269" t="str">
        <f ca="true">+IF(OFFSET('Hygiene Data'!$H$11,0,10*ROW('Hygiene Data'!H77))="","",OFFSET('Hygiene Data'!$H$11,0,10*ROW('Hygiene Data'!H77)))</f>
        <v/>
      </c>
      <c r="EB83" s="269" t="str">
        <f ca="true">+IF(OFFSET('Hygiene Data'!$H$12,0,10*ROW('Hygiene Data'!H77))="","",OFFSET('Hygiene Data'!$H$12,0,10*ROW('Hygiene Data'!H77)))</f>
        <v/>
      </c>
      <c r="EC83" s="269" t="str">
        <f ca="true">+IF(OFFSET('Hygiene Data'!$H$13,0,10*ROW('Hygiene Data'!H77))="","",OFFSET('Hygiene Data'!$H$13,0,10*ROW('Hygiene Data'!H77)))</f>
        <v/>
      </c>
      <c r="ED83" s="269" t="str">
        <f ca="true">+IF(OFFSET('Hygiene Data'!$I$11,0,10*ROW('Hygiene Data'!I77))="","",OFFSET('Hygiene Data'!$I$11,0,10*ROW('Hygiene Data'!I77)))</f>
        <v/>
      </c>
      <c r="EE83" s="269" t="str">
        <f ca="true">+IF(OFFSET('Hygiene Data'!$I$12,0,10*ROW('Hygiene Data'!I77))="","",OFFSET('Hygiene Data'!$I$12,0,10*ROW('Hygiene Data'!I77)))</f>
        <v/>
      </c>
      <c r="EF83" s="269"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25" t="str">
        <f t="shared" ca="true" si="1"/>
        <v/>
      </c>
      <c r="D84" s="82"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2"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2"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2"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2"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2"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2"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2"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2"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2"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2"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2"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2"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2"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2"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2"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2"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2"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3"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3"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3"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3"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3"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3"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3"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3"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3"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3"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3"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3"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3"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3"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3"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3"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3"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3"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3"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3"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3"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3"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3"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3"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3"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3"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3"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3"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3"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3"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4"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4"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4"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4"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4"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4"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4"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4"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4"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4"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4"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4"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4"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4"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4"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4"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4"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4"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9"/>
      <c r="BS84" s="269" t="str">
        <f ca="true">+IF(OFFSET('Water Data'!$D$27,0,10*ROW('Water Data'!D78))="","",OFFSET('Water Data'!$D$27,0,10*ROW('Water Data'!D78)))</f>
        <v/>
      </c>
      <c r="BT84" s="269" t="str">
        <f ca="true">+IF(OFFSET('Water Data'!$D$28,0,10*ROW('Water Data'!D78))="","",OFFSET('Water Data'!$D$28,0,10*ROW('Water Data'!D78)))</f>
        <v/>
      </c>
      <c r="BU84" s="269" t="str">
        <f ca="true">+IF(OFFSET('Water Data'!$D$29,0,10*ROW('Water Data'!D78))="","",OFFSET('Water Data'!$D$29,0,10*ROW('Water Data'!D78)))</f>
        <v/>
      </c>
      <c r="BV84" s="269" t="str">
        <f ca="true">+IF(OFFSET('Water Data'!$E$27,0,10*ROW('Water Data'!E78))="","",OFFSET('Water Data'!$E$27,0,10*ROW('Water Data'!E78)))</f>
        <v/>
      </c>
      <c r="BW84" s="269" t="str">
        <f ca="true">+IF(OFFSET('Water Data'!$E$28,0,10*ROW('Water Data'!E78))="","",OFFSET('Water Data'!$E$28,0,10*ROW('Water Data'!E78)))</f>
        <v/>
      </c>
      <c r="BX84" s="269" t="str">
        <f ca="true">+IF(OFFSET('Water Data'!$E$29,0,10*ROW('Water Data'!E78))="","",OFFSET('Water Data'!$E$29,0,10*ROW('Water Data'!E78)))</f>
        <v/>
      </c>
      <c r="BY84" s="269" t="str">
        <f ca="true">+IF(OFFSET('Water Data'!$F$27,0,10*ROW('Water Data'!F78))="","",OFFSET('Water Data'!$F$27,0,10*ROW('Water Data'!F78)))</f>
        <v/>
      </c>
      <c r="BZ84" s="269" t="str">
        <f ca="true">+IF(OFFSET('Water Data'!$F$28,0,10*ROW('Water Data'!F78))="","",OFFSET('Water Data'!$F$28,0,10*ROW('Water Data'!F78)))</f>
        <v/>
      </c>
      <c r="CA84" s="269" t="str">
        <f ca="true">+IF(OFFSET('Water Data'!$F$29,0,10*ROW('Water Data'!F78))="","",OFFSET('Water Data'!$F$29,0,10*ROW('Water Data'!F78)))</f>
        <v/>
      </c>
      <c r="CB84" s="269" t="str">
        <f ca="true">+IF(OFFSET('Water Data'!$G$27,0,10*ROW('Water Data'!G78))="","",OFFSET('Water Data'!$G$27,0,10*ROW('Water Data'!G78)))</f>
        <v/>
      </c>
      <c r="CC84" s="269" t="str">
        <f ca="true">+IF(OFFSET('Water Data'!$G$28,0,10*ROW('Water Data'!G78))="","",OFFSET('Water Data'!$G$28,0,10*ROW('Water Data'!G78)))</f>
        <v/>
      </c>
      <c r="CD84" s="269" t="str">
        <f ca="true">+IF(OFFSET('Water Data'!$G$29,0,10*ROW('Water Data'!G78))="","",OFFSET('Water Data'!$G$29,0,10*ROW('Water Data'!G78)))</f>
        <v/>
      </c>
      <c r="CE84" s="269" t="str">
        <f ca="true">+IF(OFFSET('Water Data'!$H$27,0,10*ROW('Water Data'!H78))="","",OFFSET('Water Data'!$H$27,0,10*ROW('Water Data'!H78)))</f>
        <v/>
      </c>
      <c r="CF84" s="269" t="str">
        <f ca="true">+IF(OFFSET('Water Data'!$H$28,0,10*ROW('Water Data'!H78))="","",OFFSET('Water Data'!$H$28,0,10*ROW('Water Data'!H78)))</f>
        <v/>
      </c>
      <c r="CG84" s="269" t="str">
        <f ca="true">+IF(OFFSET('Water Data'!$H$29,0,10*ROW('Water Data'!H78))="","",OFFSET('Water Data'!$H$29,0,10*ROW('Water Data'!H78)))</f>
        <v/>
      </c>
      <c r="CH84" s="269" t="str">
        <f ca="true">+IF(OFFSET('Water Data'!$I$27,0,10*ROW('Water Data'!I78))="","",OFFSET('Water Data'!$I$27,0,10*ROW('Water Data'!I78)))</f>
        <v/>
      </c>
      <c r="CI84" s="269" t="str">
        <f ca="true">+IF(OFFSET('Water Data'!$I$28,0,10*ROW('Water Data'!I78))="","",OFFSET('Water Data'!$I$28,0,10*ROW('Water Data'!I78)))</f>
        <v/>
      </c>
      <c r="CJ84" s="269" t="str">
        <f ca="true">+IF(OFFSET('Water Data'!$I$29,0,10*ROW('Water Data'!I78))="","",OFFSET('Water Data'!$I$29,0,10*ROW('Water Data'!I78)))</f>
        <v/>
      </c>
      <c r="CK84" s="269" t="str">
        <f ca="true">+IF(OFFSET('Sanitation Data'!$D$28,0,10*ROW('Sanitation Data'!D78))="","",OFFSET('Sanitation Data'!$D$28,0,10*ROW('Sanitation Data'!D78)))</f>
        <v/>
      </c>
      <c r="CL84" s="269" t="str">
        <f ca="true">+IF(OFFSET('Sanitation Data'!$D$29,0,10*ROW('Sanitation Data'!D78))="","",OFFSET('Sanitation Data'!$D$29,0,10*ROW('Sanitation Data'!D78)))</f>
        <v/>
      </c>
      <c r="CM84" s="269" t="str">
        <f ca="true">+IF(OFFSET('Sanitation Data'!$D$30,0,10*ROW('Sanitation Data'!D78))="","",OFFSET('Sanitation Data'!$D$30,0,10*ROW('Sanitation Data'!D78)))</f>
        <v/>
      </c>
      <c r="CN84" s="269" t="str">
        <f ca="true">+IF(OFFSET('Sanitation Data'!$D$31,0,10*ROW('Sanitation Data'!D78))="","",OFFSET('Sanitation Data'!$D$31,0,10*ROW('Sanitation Data'!D78)))</f>
        <v/>
      </c>
      <c r="CO84" s="269" t="str">
        <f ca="true">+IF(OFFSET('Sanitation Data'!$D$32,0,10*ROW('Sanitation Data'!D78))="","",OFFSET('Sanitation Data'!$D$32,0,10*ROW('Sanitation Data'!D78)))</f>
        <v/>
      </c>
      <c r="CP84" s="269" t="str">
        <f ca="true">+IF(OFFSET('Sanitation Data'!$E$28,0,10*ROW('Sanitation Data'!E78))="","",OFFSET('Sanitation Data'!$E$28,0,10*ROW('Sanitation Data'!E78)))</f>
        <v/>
      </c>
      <c r="CQ84" s="269" t="str">
        <f ca="true">+IF(OFFSET('Sanitation Data'!$E$29,0,10*ROW('Sanitation Data'!E78))="","",OFFSET('Sanitation Data'!$E$29,0,10*ROW('Sanitation Data'!E78)))</f>
        <v/>
      </c>
      <c r="CR84" s="269" t="str">
        <f ca="true">+IF(OFFSET('Sanitation Data'!$E$30,0,10*ROW('Sanitation Data'!E78))="","",OFFSET('Sanitation Data'!$E$30,0,10*ROW('Sanitation Data'!E78)))</f>
        <v/>
      </c>
      <c r="CS84" s="269" t="str">
        <f ca="true">+IF(OFFSET('Sanitation Data'!$E$31,0,10*ROW('Sanitation Data'!E78))="","",OFFSET('Sanitation Data'!$E$31,0,10*ROW('Sanitation Data'!E78)))</f>
        <v/>
      </c>
      <c r="CT84" s="269" t="str">
        <f ca="true">+IF(OFFSET('Sanitation Data'!$E$32,0,10*ROW('Sanitation Data'!E78))="","",OFFSET('Sanitation Data'!$E$32,0,10*ROW('Sanitation Data'!E78)))</f>
        <v/>
      </c>
      <c r="CU84" s="269" t="str">
        <f ca="true">+IF(OFFSET('Sanitation Data'!$F$28,0,10*ROW('Sanitation Data'!F78))="","",OFFSET('Sanitation Data'!$F$28,0,10*ROW('Sanitation Data'!F78)))</f>
        <v/>
      </c>
      <c r="CV84" s="269" t="str">
        <f ca="true">+IF(OFFSET('Sanitation Data'!$F$29,0,10*ROW('Sanitation Data'!F78))="","",OFFSET('Sanitation Data'!$F$29,0,10*ROW('Sanitation Data'!F78)))</f>
        <v/>
      </c>
      <c r="CW84" s="269" t="str">
        <f ca="true">+IF(OFFSET('Sanitation Data'!$F$30,0,10*ROW('Sanitation Data'!F78))="","",OFFSET('Sanitation Data'!$F$30,0,10*ROW('Sanitation Data'!F78)))</f>
        <v/>
      </c>
      <c r="CX84" s="269" t="str">
        <f ca="true">+IF(OFFSET('Sanitation Data'!$F$31,0,10*ROW('Sanitation Data'!F78))="","",OFFSET('Sanitation Data'!$F$31,0,10*ROW('Sanitation Data'!F78)))</f>
        <v/>
      </c>
      <c r="CY84" s="269" t="str">
        <f ca="true">+IF(OFFSET('Sanitation Data'!$F$32,0,10*ROW('Sanitation Data'!F78))="","",OFFSET('Sanitation Data'!$F$32,0,10*ROW('Sanitation Data'!F78)))</f>
        <v/>
      </c>
      <c r="CZ84" s="269" t="str">
        <f ca="true">+IF(OFFSET('Sanitation Data'!$G$28,0,10*ROW('Sanitation Data'!G78))="","",OFFSET('Sanitation Data'!$G$28,0,10*ROW('Sanitation Data'!G78)))</f>
        <v/>
      </c>
      <c r="DA84" s="269" t="str">
        <f ca="true">+IF(OFFSET('Sanitation Data'!$G$29,0,10*ROW('Sanitation Data'!G78))="","",OFFSET('Sanitation Data'!$G$29,0,10*ROW('Sanitation Data'!G78)))</f>
        <v/>
      </c>
      <c r="DB84" s="269" t="str">
        <f ca="true">+IF(OFFSET('Sanitation Data'!$G$30,0,10*ROW('Sanitation Data'!G78))="","",OFFSET('Sanitation Data'!$G$30,0,10*ROW('Sanitation Data'!G78)))</f>
        <v/>
      </c>
      <c r="DC84" s="269" t="str">
        <f ca="true">+IF(OFFSET('Sanitation Data'!$G$31,0,10*ROW('Sanitation Data'!G78))="","",OFFSET('Sanitation Data'!$G$31,0,10*ROW('Sanitation Data'!G78)))</f>
        <v/>
      </c>
      <c r="DD84" s="269" t="str">
        <f ca="true">+IF(OFFSET('Sanitation Data'!$G$32,0,10*ROW('Sanitation Data'!G78))="","",OFFSET('Sanitation Data'!$G$32,0,10*ROW('Sanitation Data'!G78)))</f>
        <v/>
      </c>
      <c r="DE84" s="269" t="str">
        <f ca="true">+IF(OFFSET('Sanitation Data'!$H$28,0,10*ROW('Sanitation Data'!H78))="","",OFFSET('Sanitation Data'!$H$28,0,10*ROW('Sanitation Data'!H78)))</f>
        <v/>
      </c>
      <c r="DF84" s="269" t="str">
        <f ca="true">+IF(OFFSET('Sanitation Data'!$H$29,0,10*ROW('Sanitation Data'!H78))="","",OFFSET('Sanitation Data'!$H$29,0,10*ROW('Sanitation Data'!H78)))</f>
        <v/>
      </c>
      <c r="DG84" s="269" t="str">
        <f ca="true">+IF(OFFSET('Sanitation Data'!$H$30,0,10*ROW('Sanitation Data'!H78))="","",OFFSET('Sanitation Data'!$H$30,0,10*ROW('Sanitation Data'!H78)))</f>
        <v/>
      </c>
      <c r="DH84" s="269" t="str">
        <f ca="true">+IF(OFFSET('Sanitation Data'!$H$31,0,10*ROW('Sanitation Data'!H78))="","",OFFSET('Sanitation Data'!$H$31,0,10*ROW('Sanitation Data'!H78)))</f>
        <v/>
      </c>
      <c r="DI84" s="269" t="str">
        <f ca="true">+IF(OFFSET('Sanitation Data'!$H$32,0,10*ROW('Sanitation Data'!H78))="","",OFFSET('Sanitation Data'!$H$32,0,10*ROW('Sanitation Data'!H78)))</f>
        <v/>
      </c>
      <c r="DJ84" s="269" t="str">
        <f ca="true">+IF(OFFSET('Sanitation Data'!$I$28,0,10*ROW('Sanitation Data'!I78))="","",OFFSET('Sanitation Data'!$I$28,0,10*ROW('Sanitation Data'!I78)))</f>
        <v/>
      </c>
      <c r="DK84" s="269" t="str">
        <f ca="true">+IF(OFFSET('Sanitation Data'!$I$29,0,10*ROW('Sanitation Data'!I78))="","",OFFSET('Sanitation Data'!$I$29,0,10*ROW('Sanitation Data'!I78)))</f>
        <v/>
      </c>
      <c r="DL84" s="269" t="str">
        <f ca="true">+IF(OFFSET('Sanitation Data'!$I$30,0,10*ROW('Sanitation Data'!I78))="","",OFFSET('Sanitation Data'!$I$30,0,10*ROW('Sanitation Data'!I78)))</f>
        <v/>
      </c>
      <c r="DM84" s="269" t="str">
        <f ca="true">+IF(OFFSET('Sanitation Data'!$I$31,0,10*ROW('Sanitation Data'!I78))="","",OFFSET('Sanitation Data'!$I$31,0,10*ROW('Sanitation Data'!I78)))</f>
        <v/>
      </c>
      <c r="DN84" s="269" t="str">
        <f ca="true">+IF(OFFSET('Sanitation Data'!$I$32,0,10*ROW('Sanitation Data'!I78))="","",OFFSET('Sanitation Data'!$I$32,0,10*ROW('Sanitation Data'!I78)))</f>
        <v/>
      </c>
      <c r="DO84" s="269" t="str">
        <f ca="true">+IF(OFFSET('Hygiene Data'!$D$11,0,10*ROW('Hygiene Data'!D78))="","",OFFSET('Hygiene Data'!$D$11,0,10*ROW('Hygiene Data'!D78)))</f>
        <v/>
      </c>
      <c r="DP84" s="269" t="str">
        <f ca="true">+IF(OFFSET('Hygiene Data'!$D$12,0,10*ROW('Hygiene Data'!D78))="","",OFFSET('Hygiene Data'!$D$12,0,10*ROW('Hygiene Data'!D78)))</f>
        <v/>
      </c>
      <c r="DQ84" s="269" t="str">
        <f ca="true">+IF(OFFSET('Hygiene Data'!$D$13,0,10*ROW('Hygiene Data'!D78))="","",OFFSET('Hygiene Data'!$D$13,0,10*ROW('Hygiene Data'!D78)))</f>
        <v/>
      </c>
      <c r="DR84" s="269" t="str">
        <f ca="true">+IF(OFFSET('Hygiene Data'!$E$11,0,10*ROW('Hygiene Data'!E78))="","",OFFSET('Hygiene Data'!$E$11,0,10*ROW('Hygiene Data'!E78)))</f>
        <v/>
      </c>
      <c r="DS84" s="269" t="str">
        <f ca="true">+IF(OFFSET('Hygiene Data'!$E$12,0,10*ROW('Hygiene Data'!E78))="","",OFFSET('Hygiene Data'!$E$12,0,10*ROW('Hygiene Data'!E78)))</f>
        <v/>
      </c>
      <c r="DT84" s="269" t="str">
        <f ca="true">+IF(OFFSET('Hygiene Data'!$E$13,0,10*ROW('Hygiene Data'!E78))="","",OFFSET('Hygiene Data'!$E$13,0,10*ROW('Hygiene Data'!E78)))</f>
        <v/>
      </c>
      <c r="DU84" s="269" t="str">
        <f ca="true">+IF(OFFSET('Hygiene Data'!$F$11,0,10*ROW('Hygiene Data'!F78))="","",OFFSET('Hygiene Data'!$F$11,0,10*ROW('Hygiene Data'!F78)))</f>
        <v/>
      </c>
      <c r="DV84" s="269" t="str">
        <f ca="true">+IF(OFFSET('Hygiene Data'!$F$12,0,10*ROW('Hygiene Data'!F78))="","",OFFSET('Hygiene Data'!$F$12,0,10*ROW('Hygiene Data'!F78)))</f>
        <v/>
      </c>
      <c r="DW84" s="269" t="str">
        <f ca="true">+IF(OFFSET('Hygiene Data'!$F$13,0,10*ROW('Hygiene Data'!F78))="","",OFFSET('Hygiene Data'!$F$13,0,10*ROW('Hygiene Data'!F78)))</f>
        <v/>
      </c>
      <c r="DX84" s="269" t="str">
        <f ca="true">+IF(OFFSET('Hygiene Data'!$G$11,0,10*ROW('Hygiene Data'!G78))="","",OFFSET('Hygiene Data'!$G$11,0,10*ROW('Hygiene Data'!G78)))</f>
        <v/>
      </c>
      <c r="DY84" s="269" t="str">
        <f ca="true">+IF(OFFSET('Hygiene Data'!$G$12,0,10*ROW('Hygiene Data'!G78))="","",OFFSET('Hygiene Data'!$G$12,0,10*ROW('Hygiene Data'!G78)))</f>
        <v/>
      </c>
      <c r="DZ84" s="269" t="str">
        <f ca="true">+IF(OFFSET('Hygiene Data'!$G$13,0,10*ROW('Hygiene Data'!G78))="","",OFFSET('Hygiene Data'!$G$13,0,10*ROW('Hygiene Data'!G78)))</f>
        <v/>
      </c>
      <c r="EA84" s="269" t="str">
        <f ca="true">+IF(OFFSET('Hygiene Data'!$H$11,0,10*ROW('Hygiene Data'!H78))="","",OFFSET('Hygiene Data'!$H$11,0,10*ROW('Hygiene Data'!H78)))</f>
        <v/>
      </c>
      <c r="EB84" s="269" t="str">
        <f ca="true">+IF(OFFSET('Hygiene Data'!$H$12,0,10*ROW('Hygiene Data'!H78))="","",OFFSET('Hygiene Data'!$H$12,0,10*ROW('Hygiene Data'!H78)))</f>
        <v/>
      </c>
      <c r="EC84" s="269" t="str">
        <f ca="true">+IF(OFFSET('Hygiene Data'!$H$13,0,10*ROW('Hygiene Data'!H78))="","",OFFSET('Hygiene Data'!$H$13,0,10*ROW('Hygiene Data'!H78)))</f>
        <v/>
      </c>
      <c r="ED84" s="269" t="str">
        <f ca="true">+IF(OFFSET('Hygiene Data'!$I$11,0,10*ROW('Hygiene Data'!I78))="","",OFFSET('Hygiene Data'!$I$11,0,10*ROW('Hygiene Data'!I78)))</f>
        <v/>
      </c>
      <c r="EE84" s="269" t="str">
        <f ca="true">+IF(OFFSET('Hygiene Data'!$I$12,0,10*ROW('Hygiene Data'!I78))="","",OFFSET('Hygiene Data'!$I$12,0,10*ROW('Hygiene Data'!I78)))</f>
        <v/>
      </c>
      <c r="EF84" s="269"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25" t="str">
        <f t="shared" ca="true" si="1"/>
        <v/>
      </c>
      <c r="D85" s="82"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2"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2"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2"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2"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2"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2"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2"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2"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2"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2"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2"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2"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2"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2"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2"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2"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2"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3"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3"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3"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3"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3"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3"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3"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3"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3"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3"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3"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3"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3"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3"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3"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3"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3"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3"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3"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3"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3"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3"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3"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3"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3"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3"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3"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3"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3"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3"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4"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4"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4"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4"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4"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4"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4"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4"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4"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4"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4"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4"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4"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4"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4"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4"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4"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4"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9"/>
      <c r="BS85" s="269" t="str">
        <f ca="true">+IF(OFFSET('Water Data'!$D$27,0,10*ROW('Water Data'!D79))="","",OFFSET('Water Data'!$D$27,0,10*ROW('Water Data'!D79)))</f>
        <v/>
      </c>
      <c r="BT85" s="269" t="str">
        <f ca="true">+IF(OFFSET('Water Data'!$D$28,0,10*ROW('Water Data'!D79))="","",OFFSET('Water Data'!$D$28,0,10*ROW('Water Data'!D79)))</f>
        <v/>
      </c>
      <c r="BU85" s="269" t="str">
        <f ca="true">+IF(OFFSET('Water Data'!$D$29,0,10*ROW('Water Data'!D79))="","",OFFSET('Water Data'!$D$29,0,10*ROW('Water Data'!D79)))</f>
        <v/>
      </c>
      <c r="BV85" s="269" t="str">
        <f ca="true">+IF(OFFSET('Water Data'!$E$27,0,10*ROW('Water Data'!E79))="","",OFFSET('Water Data'!$E$27,0,10*ROW('Water Data'!E79)))</f>
        <v/>
      </c>
      <c r="BW85" s="269" t="str">
        <f ca="true">+IF(OFFSET('Water Data'!$E$28,0,10*ROW('Water Data'!E79))="","",OFFSET('Water Data'!$E$28,0,10*ROW('Water Data'!E79)))</f>
        <v/>
      </c>
      <c r="BX85" s="269" t="str">
        <f ca="true">+IF(OFFSET('Water Data'!$E$29,0,10*ROW('Water Data'!E79))="","",OFFSET('Water Data'!$E$29,0,10*ROW('Water Data'!E79)))</f>
        <v/>
      </c>
      <c r="BY85" s="269" t="str">
        <f ca="true">+IF(OFFSET('Water Data'!$F$27,0,10*ROW('Water Data'!F79))="","",OFFSET('Water Data'!$F$27,0,10*ROW('Water Data'!F79)))</f>
        <v/>
      </c>
      <c r="BZ85" s="269" t="str">
        <f ca="true">+IF(OFFSET('Water Data'!$F$28,0,10*ROW('Water Data'!F79))="","",OFFSET('Water Data'!$F$28,0,10*ROW('Water Data'!F79)))</f>
        <v/>
      </c>
      <c r="CA85" s="269" t="str">
        <f ca="true">+IF(OFFSET('Water Data'!$F$29,0,10*ROW('Water Data'!F79))="","",OFFSET('Water Data'!$F$29,0,10*ROW('Water Data'!F79)))</f>
        <v/>
      </c>
      <c r="CB85" s="269" t="str">
        <f ca="true">+IF(OFFSET('Water Data'!$G$27,0,10*ROW('Water Data'!G79))="","",OFFSET('Water Data'!$G$27,0,10*ROW('Water Data'!G79)))</f>
        <v/>
      </c>
      <c r="CC85" s="269" t="str">
        <f ca="true">+IF(OFFSET('Water Data'!$G$28,0,10*ROW('Water Data'!G79))="","",OFFSET('Water Data'!$G$28,0,10*ROW('Water Data'!G79)))</f>
        <v/>
      </c>
      <c r="CD85" s="269" t="str">
        <f ca="true">+IF(OFFSET('Water Data'!$G$29,0,10*ROW('Water Data'!G79))="","",OFFSET('Water Data'!$G$29,0,10*ROW('Water Data'!G79)))</f>
        <v/>
      </c>
      <c r="CE85" s="269" t="str">
        <f ca="true">+IF(OFFSET('Water Data'!$H$27,0,10*ROW('Water Data'!H79))="","",OFFSET('Water Data'!$H$27,0,10*ROW('Water Data'!H79)))</f>
        <v/>
      </c>
      <c r="CF85" s="269" t="str">
        <f ca="true">+IF(OFFSET('Water Data'!$H$28,0,10*ROW('Water Data'!H79))="","",OFFSET('Water Data'!$H$28,0,10*ROW('Water Data'!H79)))</f>
        <v/>
      </c>
      <c r="CG85" s="269" t="str">
        <f ca="true">+IF(OFFSET('Water Data'!$H$29,0,10*ROW('Water Data'!H79))="","",OFFSET('Water Data'!$H$29,0,10*ROW('Water Data'!H79)))</f>
        <v/>
      </c>
      <c r="CH85" s="269" t="str">
        <f ca="true">+IF(OFFSET('Water Data'!$I$27,0,10*ROW('Water Data'!I79))="","",OFFSET('Water Data'!$I$27,0,10*ROW('Water Data'!I79)))</f>
        <v/>
      </c>
      <c r="CI85" s="269" t="str">
        <f ca="true">+IF(OFFSET('Water Data'!$I$28,0,10*ROW('Water Data'!I79))="","",OFFSET('Water Data'!$I$28,0,10*ROW('Water Data'!I79)))</f>
        <v/>
      </c>
      <c r="CJ85" s="269" t="str">
        <f ca="true">+IF(OFFSET('Water Data'!$I$29,0,10*ROW('Water Data'!I79))="","",OFFSET('Water Data'!$I$29,0,10*ROW('Water Data'!I79)))</f>
        <v/>
      </c>
      <c r="CK85" s="269" t="str">
        <f ca="true">+IF(OFFSET('Sanitation Data'!$D$28,0,10*ROW('Sanitation Data'!D79))="","",OFFSET('Sanitation Data'!$D$28,0,10*ROW('Sanitation Data'!D79)))</f>
        <v/>
      </c>
      <c r="CL85" s="269" t="str">
        <f ca="true">+IF(OFFSET('Sanitation Data'!$D$29,0,10*ROW('Sanitation Data'!D79))="","",OFFSET('Sanitation Data'!$D$29,0,10*ROW('Sanitation Data'!D79)))</f>
        <v/>
      </c>
      <c r="CM85" s="269" t="str">
        <f ca="true">+IF(OFFSET('Sanitation Data'!$D$30,0,10*ROW('Sanitation Data'!D79))="","",OFFSET('Sanitation Data'!$D$30,0,10*ROW('Sanitation Data'!D79)))</f>
        <v/>
      </c>
      <c r="CN85" s="269" t="str">
        <f ca="true">+IF(OFFSET('Sanitation Data'!$D$31,0,10*ROW('Sanitation Data'!D79))="","",OFFSET('Sanitation Data'!$D$31,0,10*ROW('Sanitation Data'!D79)))</f>
        <v/>
      </c>
      <c r="CO85" s="269" t="str">
        <f ca="true">+IF(OFFSET('Sanitation Data'!$D$32,0,10*ROW('Sanitation Data'!D79))="","",OFFSET('Sanitation Data'!$D$32,0,10*ROW('Sanitation Data'!D79)))</f>
        <v/>
      </c>
      <c r="CP85" s="269" t="str">
        <f ca="true">+IF(OFFSET('Sanitation Data'!$E$28,0,10*ROW('Sanitation Data'!E79))="","",OFFSET('Sanitation Data'!$E$28,0,10*ROW('Sanitation Data'!E79)))</f>
        <v/>
      </c>
      <c r="CQ85" s="269" t="str">
        <f ca="true">+IF(OFFSET('Sanitation Data'!$E$29,0,10*ROW('Sanitation Data'!E79))="","",OFFSET('Sanitation Data'!$E$29,0,10*ROW('Sanitation Data'!E79)))</f>
        <v/>
      </c>
      <c r="CR85" s="269" t="str">
        <f ca="true">+IF(OFFSET('Sanitation Data'!$E$30,0,10*ROW('Sanitation Data'!E79))="","",OFFSET('Sanitation Data'!$E$30,0,10*ROW('Sanitation Data'!E79)))</f>
        <v/>
      </c>
      <c r="CS85" s="269" t="str">
        <f ca="true">+IF(OFFSET('Sanitation Data'!$E$31,0,10*ROW('Sanitation Data'!E79))="","",OFFSET('Sanitation Data'!$E$31,0,10*ROW('Sanitation Data'!E79)))</f>
        <v/>
      </c>
      <c r="CT85" s="269" t="str">
        <f ca="true">+IF(OFFSET('Sanitation Data'!$E$32,0,10*ROW('Sanitation Data'!E79))="","",OFFSET('Sanitation Data'!$E$32,0,10*ROW('Sanitation Data'!E79)))</f>
        <v/>
      </c>
      <c r="CU85" s="269" t="str">
        <f ca="true">+IF(OFFSET('Sanitation Data'!$F$28,0,10*ROW('Sanitation Data'!F79))="","",OFFSET('Sanitation Data'!$F$28,0,10*ROW('Sanitation Data'!F79)))</f>
        <v/>
      </c>
      <c r="CV85" s="269" t="str">
        <f ca="true">+IF(OFFSET('Sanitation Data'!$F$29,0,10*ROW('Sanitation Data'!F79))="","",OFFSET('Sanitation Data'!$F$29,0,10*ROW('Sanitation Data'!F79)))</f>
        <v/>
      </c>
      <c r="CW85" s="269" t="str">
        <f ca="true">+IF(OFFSET('Sanitation Data'!$F$30,0,10*ROW('Sanitation Data'!F79))="","",OFFSET('Sanitation Data'!$F$30,0,10*ROW('Sanitation Data'!F79)))</f>
        <v/>
      </c>
      <c r="CX85" s="269" t="str">
        <f ca="true">+IF(OFFSET('Sanitation Data'!$F$31,0,10*ROW('Sanitation Data'!F79))="","",OFFSET('Sanitation Data'!$F$31,0,10*ROW('Sanitation Data'!F79)))</f>
        <v/>
      </c>
      <c r="CY85" s="269" t="str">
        <f ca="true">+IF(OFFSET('Sanitation Data'!$F$32,0,10*ROW('Sanitation Data'!F79))="","",OFFSET('Sanitation Data'!$F$32,0,10*ROW('Sanitation Data'!F79)))</f>
        <v/>
      </c>
      <c r="CZ85" s="269" t="str">
        <f ca="true">+IF(OFFSET('Sanitation Data'!$G$28,0,10*ROW('Sanitation Data'!G79))="","",OFFSET('Sanitation Data'!$G$28,0,10*ROW('Sanitation Data'!G79)))</f>
        <v/>
      </c>
      <c r="DA85" s="269" t="str">
        <f ca="true">+IF(OFFSET('Sanitation Data'!$G$29,0,10*ROW('Sanitation Data'!G79))="","",OFFSET('Sanitation Data'!$G$29,0,10*ROW('Sanitation Data'!G79)))</f>
        <v/>
      </c>
      <c r="DB85" s="269" t="str">
        <f ca="true">+IF(OFFSET('Sanitation Data'!$G$30,0,10*ROW('Sanitation Data'!G79))="","",OFFSET('Sanitation Data'!$G$30,0,10*ROW('Sanitation Data'!G79)))</f>
        <v/>
      </c>
      <c r="DC85" s="269" t="str">
        <f ca="true">+IF(OFFSET('Sanitation Data'!$G$31,0,10*ROW('Sanitation Data'!G79))="","",OFFSET('Sanitation Data'!$G$31,0,10*ROW('Sanitation Data'!G79)))</f>
        <v/>
      </c>
      <c r="DD85" s="269" t="str">
        <f ca="true">+IF(OFFSET('Sanitation Data'!$G$32,0,10*ROW('Sanitation Data'!G79))="","",OFFSET('Sanitation Data'!$G$32,0,10*ROW('Sanitation Data'!G79)))</f>
        <v/>
      </c>
      <c r="DE85" s="269" t="str">
        <f ca="true">+IF(OFFSET('Sanitation Data'!$H$28,0,10*ROW('Sanitation Data'!H79))="","",OFFSET('Sanitation Data'!$H$28,0,10*ROW('Sanitation Data'!H79)))</f>
        <v/>
      </c>
      <c r="DF85" s="269" t="str">
        <f ca="true">+IF(OFFSET('Sanitation Data'!$H$29,0,10*ROW('Sanitation Data'!H79))="","",OFFSET('Sanitation Data'!$H$29,0,10*ROW('Sanitation Data'!H79)))</f>
        <v/>
      </c>
      <c r="DG85" s="269" t="str">
        <f ca="true">+IF(OFFSET('Sanitation Data'!$H$30,0,10*ROW('Sanitation Data'!H79))="","",OFFSET('Sanitation Data'!$H$30,0,10*ROW('Sanitation Data'!H79)))</f>
        <v/>
      </c>
      <c r="DH85" s="269" t="str">
        <f ca="true">+IF(OFFSET('Sanitation Data'!$H$31,0,10*ROW('Sanitation Data'!H79))="","",OFFSET('Sanitation Data'!$H$31,0,10*ROW('Sanitation Data'!H79)))</f>
        <v/>
      </c>
      <c r="DI85" s="269" t="str">
        <f ca="true">+IF(OFFSET('Sanitation Data'!$H$32,0,10*ROW('Sanitation Data'!H79))="","",OFFSET('Sanitation Data'!$H$32,0,10*ROW('Sanitation Data'!H79)))</f>
        <v/>
      </c>
      <c r="DJ85" s="269" t="str">
        <f ca="true">+IF(OFFSET('Sanitation Data'!$I$28,0,10*ROW('Sanitation Data'!I79))="","",OFFSET('Sanitation Data'!$I$28,0,10*ROW('Sanitation Data'!I79)))</f>
        <v/>
      </c>
      <c r="DK85" s="269" t="str">
        <f ca="true">+IF(OFFSET('Sanitation Data'!$I$29,0,10*ROW('Sanitation Data'!I79))="","",OFFSET('Sanitation Data'!$I$29,0,10*ROW('Sanitation Data'!I79)))</f>
        <v/>
      </c>
      <c r="DL85" s="269" t="str">
        <f ca="true">+IF(OFFSET('Sanitation Data'!$I$30,0,10*ROW('Sanitation Data'!I79))="","",OFFSET('Sanitation Data'!$I$30,0,10*ROW('Sanitation Data'!I79)))</f>
        <v/>
      </c>
      <c r="DM85" s="269" t="str">
        <f ca="true">+IF(OFFSET('Sanitation Data'!$I$31,0,10*ROW('Sanitation Data'!I79))="","",OFFSET('Sanitation Data'!$I$31,0,10*ROW('Sanitation Data'!I79)))</f>
        <v/>
      </c>
      <c r="DN85" s="269" t="str">
        <f ca="true">+IF(OFFSET('Sanitation Data'!$I$32,0,10*ROW('Sanitation Data'!I79))="","",OFFSET('Sanitation Data'!$I$32,0,10*ROW('Sanitation Data'!I79)))</f>
        <v/>
      </c>
      <c r="DO85" s="269" t="str">
        <f ca="true">+IF(OFFSET('Hygiene Data'!$D$11,0,10*ROW('Hygiene Data'!D79))="","",OFFSET('Hygiene Data'!$D$11,0,10*ROW('Hygiene Data'!D79)))</f>
        <v/>
      </c>
      <c r="DP85" s="269" t="str">
        <f ca="true">+IF(OFFSET('Hygiene Data'!$D$12,0,10*ROW('Hygiene Data'!D79))="","",OFFSET('Hygiene Data'!$D$12,0,10*ROW('Hygiene Data'!D79)))</f>
        <v/>
      </c>
      <c r="DQ85" s="269" t="str">
        <f ca="true">+IF(OFFSET('Hygiene Data'!$D$13,0,10*ROW('Hygiene Data'!D79))="","",OFFSET('Hygiene Data'!$D$13,0,10*ROW('Hygiene Data'!D79)))</f>
        <v/>
      </c>
      <c r="DR85" s="269" t="str">
        <f ca="true">+IF(OFFSET('Hygiene Data'!$E$11,0,10*ROW('Hygiene Data'!E79))="","",OFFSET('Hygiene Data'!$E$11,0,10*ROW('Hygiene Data'!E79)))</f>
        <v/>
      </c>
      <c r="DS85" s="269" t="str">
        <f ca="true">+IF(OFFSET('Hygiene Data'!$E$12,0,10*ROW('Hygiene Data'!E79))="","",OFFSET('Hygiene Data'!$E$12,0,10*ROW('Hygiene Data'!E79)))</f>
        <v/>
      </c>
      <c r="DT85" s="269" t="str">
        <f ca="true">+IF(OFFSET('Hygiene Data'!$E$13,0,10*ROW('Hygiene Data'!E79))="","",OFFSET('Hygiene Data'!$E$13,0,10*ROW('Hygiene Data'!E79)))</f>
        <v/>
      </c>
      <c r="DU85" s="269" t="str">
        <f ca="true">+IF(OFFSET('Hygiene Data'!$F$11,0,10*ROW('Hygiene Data'!F79))="","",OFFSET('Hygiene Data'!$F$11,0,10*ROW('Hygiene Data'!F79)))</f>
        <v/>
      </c>
      <c r="DV85" s="269" t="str">
        <f ca="true">+IF(OFFSET('Hygiene Data'!$F$12,0,10*ROW('Hygiene Data'!F79))="","",OFFSET('Hygiene Data'!$F$12,0,10*ROW('Hygiene Data'!F79)))</f>
        <v/>
      </c>
      <c r="DW85" s="269" t="str">
        <f ca="true">+IF(OFFSET('Hygiene Data'!$F$13,0,10*ROW('Hygiene Data'!F79))="","",OFFSET('Hygiene Data'!$F$13,0,10*ROW('Hygiene Data'!F79)))</f>
        <v/>
      </c>
      <c r="DX85" s="269" t="str">
        <f ca="true">+IF(OFFSET('Hygiene Data'!$G$11,0,10*ROW('Hygiene Data'!G79))="","",OFFSET('Hygiene Data'!$G$11,0,10*ROW('Hygiene Data'!G79)))</f>
        <v/>
      </c>
      <c r="DY85" s="269" t="str">
        <f ca="true">+IF(OFFSET('Hygiene Data'!$G$12,0,10*ROW('Hygiene Data'!G79))="","",OFFSET('Hygiene Data'!$G$12,0,10*ROW('Hygiene Data'!G79)))</f>
        <v/>
      </c>
      <c r="DZ85" s="269" t="str">
        <f ca="true">+IF(OFFSET('Hygiene Data'!$G$13,0,10*ROW('Hygiene Data'!G79))="","",OFFSET('Hygiene Data'!$G$13,0,10*ROW('Hygiene Data'!G79)))</f>
        <v/>
      </c>
      <c r="EA85" s="269" t="str">
        <f ca="true">+IF(OFFSET('Hygiene Data'!$H$11,0,10*ROW('Hygiene Data'!H79))="","",OFFSET('Hygiene Data'!$H$11,0,10*ROW('Hygiene Data'!H79)))</f>
        <v/>
      </c>
      <c r="EB85" s="269" t="str">
        <f ca="true">+IF(OFFSET('Hygiene Data'!$H$12,0,10*ROW('Hygiene Data'!H79))="","",OFFSET('Hygiene Data'!$H$12,0,10*ROW('Hygiene Data'!H79)))</f>
        <v/>
      </c>
      <c r="EC85" s="269" t="str">
        <f ca="true">+IF(OFFSET('Hygiene Data'!$H$13,0,10*ROW('Hygiene Data'!H79))="","",OFFSET('Hygiene Data'!$H$13,0,10*ROW('Hygiene Data'!H79)))</f>
        <v/>
      </c>
      <c r="ED85" s="269" t="str">
        <f ca="true">+IF(OFFSET('Hygiene Data'!$I$11,0,10*ROW('Hygiene Data'!I79))="","",OFFSET('Hygiene Data'!$I$11,0,10*ROW('Hygiene Data'!I79)))</f>
        <v/>
      </c>
      <c r="EE85" s="269" t="str">
        <f ca="true">+IF(OFFSET('Hygiene Data'!$I$12,0,10*ROW('Hygiene Data'!I79))="","",OFFSET('Hygiene Data'!$I$12,0,10*ROW('Hygiene Data'!I79)))</f>
        <v/>
      </c>
      <c r="EF85" s="269"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25" t="str">
        <f t="shared" ca="true" si="1"/>
        <v/>
      </c>
      <c r="D86" s="82"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2"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2"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2"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2"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2"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2"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2"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2"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2"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2"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2"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2"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2"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2"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2"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2"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2"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3"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3"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3"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3"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3"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3"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3"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3"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3"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3"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3"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3"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3"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3"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3"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3"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3"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3"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3"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3"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3"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3"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3"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3"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3"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3"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3"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3"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3"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3"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4"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4"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4"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4"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4"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4"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4"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4"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4"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4"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4"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4"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4"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4"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4"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4"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4"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4"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9"/>
      <c r="BS86" s="269" t="str">
        <f ca="true">+IF(OFFSET('Water Data'!$D$27,0,10*ROW('Water Data'!D80))="","",OFFSET('Water Data'!$D$27,0,10*ROW('Water Data'!D80)))</f>
        <v/>
      </c>
      <c r="BT86" s="269" t="str">
        <f ca="true">+IF(OFFSET('Water Data'!$D$28,0,10*ROW('Water Data'!D80))="","",OFFSET('Water Data'!$D$28,0,10*ROW('Water Data'!D80)))</f>
        <v/>
      </c>
      <c r="BU86" s="269" t="str">
        <f ca="true">+IF(OFFSET('Water Data'!$D$29,0,10*ROW('Water Data'!D80))="","",OFFSET('Water Data'!$D$29,0,10*ROW('Water Data'!D80)))</f>
        <v/>
      </c>
      <c r="BV86" s="269" t="str">
        <f ca="true">+IF(OFFSET('Water Data'!$E$27,0,10*ROW('Water Data'!E80))="","",OFFSET('Water Data'!$E$27,0,10*ROW('Water Data'!E80)))</f>
        <v/>
      </c>
      <c r="BW86" s="269" t="str">
        <f ca="true">+IF(OFFSET('Water Data'!$E$28,0,10*ROW('Water Data'!E80))="","",OFFSET('Water Data'!$E$28,0,10*ROW('Water Data'!E80)))</f>
        <v/>
      </c>
      <c r="BX86" s="269" t="str">
        <f ca="true">+IF(OFFSET('Water Data'!$E$29,0,10*ROW('Water Data'!E80))="","",OFFSET('Water Data'!$E$29,0,10*ROW('Water Data'!E80)))</f>
        <v/>
      </c>
      <c r="BY86" s="269" t="str">
        <f ca="true">+IF(OFFSET('Water Data'!$F$27,0,10*ROW('Water Data'!F80))="","",OFFSET('Water Data'!$F$27,0,10*ROW('Water Data'!F80)))</f>
        <v/>
      </c>
      <c r="BZ86" s="269" t="str">
        <f ca="true">+IF(OFFSET('Water Data'!$F$28,0,10*ROW('Water Data'!F80))="","",OFFSET('Water Data'!$F$28,0,10*ROW('Water Data'!F80)))</f>
        <v/>
      </c>
      <c r="CA86" s="269" t="str">
        <f ca="true">+IF(OFFSET('Water Data'!$F$29,0,10*ROW('Water Data'!F80))="","",OFFSET('Water Data'!$F$29,0,10*ROW('Water Data'!F80)))</f>
        <v/>
      </c>
      <c r="CB86" s="269" t="str">
        <f ca="true">+IF(OFFSET('Water Data'!$G$27,0,10*ROW('Water Data'!G80))="","",OFFSET('Water Data'!$G$27,0,10*ROW('Water Data'!G80)))</f>
        <v/>
      </c>
      <c r="CC86" s="269" t="str">
        <f ca="true">+IF(OFFSET('Water Data'!$G$28,0,10*ROW('Water Data'!G80))="","",OFFSET('Water Data'!$G$28,0,10*ROW('Water Data'!G80)))</f>
        <v/>
      </c>
      <c r="CD86" s="269" t="str">
        <f ca="true">+IF(OFFSET('Water Data'!$G$29,0,10*ROW('Water Data'!G80))="","",OFFSET('Water Data'!$G$29,0,10*ROW('Water Data'!G80)))</f>
        <v/>
      </c>
      <c r="CE86" s="269" t="str">
        <f ca="true">+IF(OFFSET('Water Data'!$H$27,0,10*ROW('Water Data'!H80))="","",OFFSET('Water Data'!$H$27,0,10*ROW('Water Data'!H80)))</f>
        <v/>
      </c>
      <c r="CF86" s="269" t="str">
        <f ca="true">+IF(OFFSET('Water Data'!$H$28,0,10*ROW('Water Data'!H80))="","",OFFSET('Water Data'!$H$28,0,10*ROW('Water Data'!H80)))</f>
        <v/>
      </c>
      <c r="CG86" s="269" t="str">
        <f ca="true">+IF(OFFSET('Water Data'!$H$29,0,10*ROW('Water Data'!H80))="","",OFFSET('Water Data'!$H$29,0,10*ROW('Water Data'!H80)))</f>
        <v/>
      </c>
      <c r="CH86" s="269" t="str">
        <f ca="true">+IF(OFFSET('Water Data'!$I$27,0,10*ROW('Water Data'!I80))="","",OFFSET('Water Data'!$I$27,0,10*ROW('Water Data'!I80)))</f>
        <v/>
      </c>
      <c r="CI86" s="269" t="str">
        <f ca="true">+IF(OFFSET('Water Data'!$I$28,0,10*ROW('Water Data'!I80))="","",OFFSET('Water Data'!$I$28,0,10*ROW('Water Data'!I80)))</f>
        <v/>
      </c>
      <c r="CJ86" s="269" t="str">
        <f ca="true">+IF(OFFSET('Water Data'!$I$29,0,10*ROW('Water Data'!I80))="","",OFFSET('Water Data'!$I$29,0,10*ROW('Water Data'!I80)))</f>
        <v/>
      </c>
      <c r="CK86" s="269" t="str">
        <f ca="true">+IF(OFFSET('Sanitation Data'!$D$28,0,10*ROW('Sanitation Data'!D80))="","",OFFSET('Sanitation Data'!$D$28,0,10*ROW('Sanitation Data'!D80)))</f>
        <v/>
      </c>
      <c r="CL86" s="269" t="str">
        <f ca="true">+IF(OFFSET('Sanitation Data'!$D$29,0,10*ROW('Sanitation Data'!D80))="","",OFFSET('Sanitation Data'!$D$29,0,10*ROW('Sanitation Data'!D80)))</f>
        <v/>
      </c>
      <c r="CM86" s="269" t="str">
        <f ca="true">+IF(OFFSET('Sanitation Data'!$D$30,0,10*ROW('Sanitation Data'!D80))="","",OFFSET('Sanitation Data'!$D$30,0,10*ROW('Sanitation Data'!D80)))</f>
        <v/>
      </c>
      <c r="CN86" s="269" t="str">
        <f ca="true">+IF(OFFSET('Sanitation Data'!$D$31,0,10*ROW('Sanitation Data'!D80))="","",OFFSET('Sanitation Data'!$D$31,0,10*ROW('Sanitation Data'!D80)))</f>
        <v/>
      </c>
      <c r="CO86" s="269" t="str">
        <f ca="true">+IF(OFFSET('Sanitation Data'!$D$32,0,10*ROW('Sanitation Data'!D80))="","",OFFSET('Sanitation Data'!$D$32,0,10*ROW('Sanitation Data'!D80)))</f>
        <v/>
      </c>
      <c r="CP86" s="269" t="str">
        <f ca="true">+IF(OFFSET('Sanitation Data'!$E$28,0,10*ROW('Sanitation Data'!E80))="","",OFFSET('Sanitation Data'!$E$28,0,10*ROW('Sanitation Data'!E80)))</f>
        <v/>
      </c>
      <c r="CQ86" s="269" t="str">
        <f ca="true">+IF(OFFSET('Sanitation Data'!$E$29,0,10*ROW('Sanitation Data'!E80))="","",OFFSET('Sanitation Data'!$E$29,0,10*ROW('Sanitation Data'!E80)))</f>
        <v/>
      </c>
      <c r="CR86" s="269" t="str">
        <f ca="true">+IF(OFFSET('Sanitation Data'!$E$30,0,10*ROW('Sanitation Data'!E80))="","",OFFSET('Sanitation Data'!$E$30,0,10*ROW('Sanitation Data'!E80)))</f>
        <v/>
      </c>
      <c r="CS86" s="269" t="str">
        <f ca="true">+IF(OFFSET('Sanitation Data'!$E$31,0,10*ROW('Sanitation Data'!E80))="","",OFFSET('Sanitation Data'!$E$31,0,10*ROW('Sanitation Data'!E80)))</f>
        <v/>
      </c>
      <c r="CT86" s="269" t="str">
        <f ca="true">+IF(OFFSET('Sanitation Data'!$E$32,0,10*ROW('Sanitation Data'!E80))="","",OFFSET('Sanitation Data'!$E$32,0,10*ROW('Sanitation Data'!E80)))</f>
        <v/>
      </c>
      <c r="CU86" s="269" t="str">
        <f ca="true">+IF(OFFSET('Sanitation Data'!$F$28,0,10*ROW('Sanitation Data'!F80))="","",OFFSET('Sanitation Data'!$F$28,0,10*ROW('Sanitation Data'!F80)))</f>
        <v/>
      </c>
      <c r="CV86" s="269" t="str">
        <f ca="true">+IF(OFFSET('Sanitation Data'!$F$29,0,10*ROW('Sanitation Data'!F80))="","",OFFSET('Sanitation Data'!$F$29,0,10*ROW('Sanitation Data'!F80)))</f>
        <v/>
      </c>
      <c r="CW86" s="269" t="str">
        <f ca="true">+IF(OFFSET('Sanitation Data'!$F$30,0,10*ROW('Sanitation Data'!F80))="","",OFFSET('Sanitation Data'!$F$30,0,10*ROW('Sanitation Data'!F80)))</f>
        <v/>
      </c>
      <c r="CX86" s="269" t="str">
        <f ca="true">+IF(OFFSET('Sanitation Data'!$F$31,0,10*ROW('Sanitation Data'!F80))="","",OFFSET('Sanitation Data'!$F$31,0,10*ROW('Sanitation Data'!F80)))</f>
        <v/>
      </c>
      <c r="CY86" s="269" t="str">
        <f ca="true">+IF(OFFSET('Sanitation Data'!$F$32,0,10*ROW('Sanitation Data'!F80))="","",OFFSET('Sanitation Data'!$F$32,0,10*ROW('Sanitation Data'!F80)))</f>
        <v/>
      </c>
      <c r="CZ86" s="269" t="str">
        <f ca="true">+IF(OFFSET('Sanitation Data'!$G$28,0,10*ROW('Sanitation Data'!G80))="","",OFFSET('Sanitation Data'!$G$28,0,10*ROW('Sanitation Data'!G80)))</f>
        <v/>
      </c>
      <c r="DA86" s="269" t="str">
        <f ca="true">+IF(OFFSET('Sanitation Data'!$G$29,0,10*ROW('Sanitation Data'!G80))="","",OFFSET('Sanitation Data'!$G$29,0,10*ROW('Sanitation Data'!G80)))</f>
        <v/>
      </c>
      <c r="DB86" s="269" t="str">
        <f ca="true">+IF(OFFSET('Sanitation Data'!$G$30,0,10*ROW('Sanitation Data'!G80))="","",OFFSET('Sanitation Data'!$G$30,0,10*ROW('Sanitation Data'!G80)))</f>
        <v/>
      </c>
      <c r="DC86" s="269" t="str">
        <f ca="true">+IF(OFFSET('Sanitation Data'!$G$31,0,10*ROW('Sanitation Data'!G80))="","",OFFSET('Sanitation Data'!$G$31,0,10*ROW('Sanitation Data'!G80)))</f>
        <v/>
      </c>
      <c r="DD86" s="269" t="str">
        <f ca="true">+IF(OFFSET('Sanitation Data'!$G$32,0,10*ROW('Sanitation Data'!G80))="","",OFFSET('Sanitation Data'!$G$32,0,10*ROW('Sanitation Data'!G80)))</f>
        <v/>
      </c>
      <c r="DE86" s="269" t="str">
        <f ca="true">+IF(OFFSET('Sanitation Data'!$H$28,0,10*ROW('Sanitation Data'!H80))="","",OFFSET('Sanitation Data'!$H$28,0,10*ROW('Sanitation Data'!H80)))</f>
        <v/>
      </c>
      <c r="DF86" s="269" t="str">
        <f ca="true">+IF(OFFSET('Sanitation Data'!$H$29,0,10*ROW('Sanitation Data'!H80))="","",OFFSET('Sanitation Data'!$H$29,0,10*ROW('Sanitation Data'!H80)))</f>
        <v/>
      </c>
      <c r="DG86" s="269" t="str">
        <f ca="true">+IF(OFFSET('Sanitation Data'!$H$30,0,10*ROW('Sanitation Data'!H80))="","",OFFSET('Sanitation Data'!$H$30,0,10*ROW('Sanitation Data'!H80)))</f>
        <v/>
      </c>
      <c r="DH86" s="269" t="str">
        <f ca="true">+IF(OFFSET('Sanitation Data'!$H$31,0,10*ROW('Sanitation Data'!H80))="","",OFFSET('Sanitation Data'!$H$31,0,10*ROW('Sanitation Data'!H80)))</f>
        <v/>
      </c>
      <c r="DI86" s="269" t="str">
        <f ca="true">+IF(OFFSET('Sanitation Data'!$H$32,0,10*ROW('Sanitation Data'!H80))="","",OFFSET('Sanitation Data'!$H$32,0,10*ROW('Sanitation Data'!H80)))</f>
        <v/>
      </c>
      <c r="DJ86" s="269" t="str">
        <f ca="true">+IF(OFFSET('Sanitation Data'!$I$28,0,10*ROW('Sanitation Data'!I80))="","",OFFSET('Sanitation Data'!$I$28,0,10*ROW('Sanitation Data'!I80)))</f>
        <v/>
      </c>
      <c r="DK86" s="269" t="str">
        <f ca="true">+IF(OFFSET('Sanitation Data'!$I$29,0,10*ROW('Sanitation Data'!I80))="","",OFFSET('Sanitation Data'!$I$29,0,10*ROW('Sanitation Data'!I80)))</f>
        <v/>
      </c>
      <c r="DL86" s="269" t="str">
        <f ca="true">+IF(OFFSET('Sanitation Data'!$I$30,0,10*ROW('Sanitation Data'!I80))="","",OFFSET('Sanitation Data'!$I$30,0,10*ROW('Sanitation Data'!I80)))</f>
        <v/>
      </c>
      <c r="DM86" s="269" t="str">
        <f ca="true">+IF(OFFSET('Sanitation Data'!$I$31,0,10*ROW('Sanitation Data'!I80))="","",OFFSET('Sanitation Data'!$I$31,0,10*ROW('Sanitation Data'!I80)))</f>
        <v/>
      </c>
      <c r="DN86" s="269" t="str">
        <f ca="true">+IF(OFFSET('Sanitation Data'!$I$32,0,10*ROW('Sanitation Data'!I80))="","",OFFSET('Sanitation Data'!$I$32,0,10*ROW('Sanitation Data'!I80)))</f>
        <v/>
      </c>
      <c r="DO86" s="269" t="str">
        <f ca="true">+IF(OFFSET('Hygiene Data'!$D$11,0,10*ROW('Hygiene Data'!D80))="","",OFFSET('Hygiene Data'!$D$11,0,10*ROW('Hygiene Data'!D80)))</f>
        <v/>
      </c>
      <c r="DP86" s="269" t="str">
        <f ca="true">+IF(OFFSET('Hygiene Data'!$D$12,0,10*ROW('Hygiene Data'!D80))="","",OFFSET('Hygiene Data'!$D$12,0,10*ROW('Hygiene Data'!D80)))</f>
        <v/>
      </c>
      <c r="DQ86" s="269" t="str">
        <f ca="true">+IF(OFFSET('Hygiene Data'!$D$13,0,10*ROW('Hygiene Data'!D80))="","",OFFSET('Hygiene Data'!$D$13,0,10*ROW('Hygiene Data'!D80)))</f>
        <v/>
      </c>
      <c r="DR86" s="269" t="str">
        <f ca="true">+IF(OFFSET('Hygiene Data'!$E$11,0,10*ROW('Hygiene Data'!E80))="","",OFFSET('Hygiene Data'!$E$11,0,10*ROW('Hygiene Data'!E80)))</f>
        <v/>
      </c>
      <c r="DS86" s="269" t="str">
        <f ca="true">+IF(OFFSET('Hygiene Data'!$E$12,0,10*ROW('Hygiene Data'!E80))="","",OFFSET('Hygiene Data'!$E$12,0,10*ROW('Hygiene Data'!E80)))</f>
        <v/>
      </c>
      <c r="DT86" s="269" t="str">
        <f ca="true">+IF(OFFSET('Hygiene Data'!$E$13,0,10*ROW('Hygiene Data'!E80))="","",OFFSET('Hygiene Data'!$E$13,0,10*ROW('Hygiene Data'!E80)))</f>
        <v/>
      </c>
      <c r="DU86" s="269" t="str">
        <f ca="true">+IF(OFFSET('Hygiene Data'!$F$11,0,10*ROW('Hygiene Data'!F80))="","",OFFSET('Hygiene Data'!$F$11,0,10*ROW('Hygiene Data'!F80)))</f>
        <v/>
      </c>
      <c r="DV86" s="269" t="str">
        <f ca="true">+IF(OFFSET('Hygiene Data'!$F$12,0,10*ROW('Hygiene Data'!F80))="","",OFFSET('Hygiene Data'!$F$12,0,10*ROW('Hygiene Data'!F80)))</f>
        <v/>
      </c>
      <c r="DW86" s="269" t="str">
        <f ca="true">+IF(OFFSET('Hygiene Data'!$F$13,0,10*ROW('Hygiene Data'!F80))="","",OFFSET('Hygiene Data'!$F$13,0,10*ROW('Hygiene Data'!F80)))</f>
        <v/>
      </c>
      <c r="DX86" s="269" t="str">
        <f ca="true">+IF(OFFSET('Hygiene Data'!$G$11,0,10*ROW('Hygiene Data'!G80))="","",OFFSET('Hygiene Data'!$G$11,0,10*ROW('Hygiene Data'!G80)))</f>
        <v/>
      </c>
      <c r="DY86" s="269" t="str">
        <f ca="true">+IF(OFFSET('Hygiene Data'!$G$12,0,10*ROW('Hygiene Data'!G80))="","",OFFSET('Hygiene Data'!$G$12,0,10*ROW('Hygiene Data'!G80)))</f>
        <v/>
      </c>
      <c r="DZ86" s="269" t="str">
        <f ca="true">+IF(OFFSET('Hygiene Data'!$G$13,0,10*ROW('Hygiene Data'!G80))="","",OFFSET('Hygiene Data'!$G$13,0,10*ROW('Hygiene Data'!G80)))</f>
        <v/>
      </c>
      <c r="EA86" s="269" t="str">
        <f ca="true">+IF(OFFSET('Hygiene Data'!$H$11,0,10*ROW('Hygiene Data'!H80))="","",OFFSET('Hygiene Data'!$H$11,0,10*ROW('Hygiene Data'!H80)))</f>
        <v/>
      </c>
      <c r="EB86" s="269" t="str">
        <f ca="true">+IF(OFFSET('Hygiene Data'!$H$12,0,10*ROW('Hygiene Data'!H80))="","",OFFSET('Hygiene Data'!$H$12,0,10*ROW('Hygiene Data'!H80)))</f>
        <v/>
      </c>
      <c r="EC86" s="269" t="str">
        <f ca="true">+IF(OFFSET('Hygiene Data'!$H$13,0,10*ROW('Hygiene Data'!H80))="","",OFFSET('Hygiene Data'!$H$13,0,10*ROW('Hygiene Data'!H80)))</f>
        <v/>
      </c>
      <c r="ED86" s="269" t="str">
        <f ca="true">+IF(OFFSET('Hygiene Data'!$I$11,0,10*ROW('Hygiene Data'!I80))="","",OFFSET('Hygiene Data'!$I$11,0,10*ROW('Hygiene Data'!I80)))</f>
        <v/>
      </c>
      <c r="EE86" s="269" t="str">
        <f ca="true">+IF(OFFSET('Hygiene Data'!$I$12,0,10*ROW('Hygiene Data'!I80))="","",OFFSET('Hygiene Data'!$I$12,0,10*ROW('Hygiene Data'!I80)))</f>
        <v/>
      </c>
      <c r="EF86" s="269"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25" t="str">
        <f t="shared" ca="true" si="1"/>
        <v/>
      </c>
      <c r="D87" s="82"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2"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2"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2"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2"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2"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2"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2"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2"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2"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2"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2"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2"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2"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2"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2"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2"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2"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3"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3"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3"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3"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3"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3"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3"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3"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3"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3"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3"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3"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3"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3"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3"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3"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3"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3"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3"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3"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3"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3"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3"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3"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3"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3"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3"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3"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3"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3"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4"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4"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4"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4"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4"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4"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4"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4"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4"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4"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4"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4"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4"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4"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4"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4"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4"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4"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9"/>
      <c r="BS87" s="269" t="str">
        <f ca="true">+IF(OFFSET('Water Data'!$D$27,0,10*ROW('Water Data'!D81))="","",OFFSET('Water Data'!$D$27,0,10*ROW('Water Data'!D81)))</f>
        <v/>
      </c>
      <c r="BT87" s="269" t="str">
        <f ca="true">+IF(OFFSET('Water Data'!$D$28,0,10*ROW('Water Data'!D81))="","",OFFSET('Water Data'!$D$28,0,10*ROW('Water Data'!D81)))</f>
        <v/>
      </c>
      <c r="BU87" s="269" t="str">
        <f ca="true">+IF(OFFSET('Water Data'!$D$29,0,10*ROW('Water Data'!D81))="","",OFFSET('Water Data'!$D$29,0,10*ROW('Water Data'!D81)))</f>
        <v/>
      </c>
      <c r="BV87" s="269" t="str">
        <f ca="true">+IF(OFFSET('Water Data'!$E$27,0,10*ROW('Water Data'!E81))="","",OFFSET('Water Data'!$E$27,0,10*ROW('Water Data'!E81)))</f>
        <v/>
      </c>
      <c r="BW87" s="269" t="str">
        <f ca="true">+IF(OFFSET('Water Data'!$E$28,0,10*ROW('Water Data'!E81))="","",OFFSET('Water Data'!$E$28,0,10*ROW('Water Data'!E81)))</f>
        <v/>
      </c>
      <c r="BX87" s="269" t="str">
        <f ca="true">+IF(OFFSET('Water Data'!$E$29,0,10*ROW('Water Data'!E81))="","",OFFSET('Water Data'!$E$29,0,10*ROW('Water Data'!E81)))</f>
        <v/>
      </c>
      <c r="BY87" s="269" t="str">
        <f ca="true">+IF(OFFSET('Water Data'!$F$27,0,10*ROW('Water Data'!F81))="","",OFFSET('Water Data'!$F$27,0,10*ROW('Water Data'!F81)))</f>
        <v/>
      </c>
      <c r="BZ87" s="269" t="str">
        <f ca="true">+IF(OFFSET('Water Data'!$F$28,0,10*ROW('Water Data'!F81))="","",OFFSET('Water Data'!$F$28,0,10*ROW('Water Data'!F81)))</f>
        <v/>
      </c>
      <c r="CA87" s="269" t="str">
        <f ca="true">+IF(OFFSET('Water Data'!$F$29,0,10*ROW('Water Data'!F81))="","",OFFSET('Water Data'!$F$29,0,10*ROW('Water Data'!F81)))</f>
        <v/>
      </c>
      <c r="CB87" s="269" t="str">
        <f ca="true">+IF(OFFSET('Water Data'!$G$27,0,10*ROW('Water Data'!G81))="","",OFFSET('Water Data'!$G$27,0,10*ROW('Water Data'!G81)))</f>
        <v/>
      </c>
      <c r="CC87" s="269" t="str">
        <f ca="true">+IF(OFFSET('Water Data'!$G$28,0,10*ROW('Water Data'!G81))="","",OFFSET('Water Data'!$G$28,0,10*ROW('Water Data'!G81)))</f>
        <v/>
      </c>
      <c r="CD87" s="269" t="str">
        <f ca="true">+IF(OFFSET('Water Data'!$G$29,0,10*ROW('Water Data'!G81))="","",OFFSET('Water Data'!$G$29,0,10*ROW('Water Data'!G81)))</f>
        <v/>
      </c>
      <c r="CE87" s="269" t="str">
        <f ca="true">+IF(OFFSET('Water Data'!$H$27,0,10*ROW('Water Data'!H81))="","",OFFSET('Water Data'!$H$27,0,10*ROW('Water Data'!H81)))</f>
        <v/>
      </c>
      <c r="CF87" s="269" t="str">
        <f ca="true">+IF(OFFSET('Water Data'!$H$28,0,10*ROW('Water Data'!H81))="","",OFFSET('Water Data'!$H$28,0,10*ROW('Water Data'!H81)))</f>
        <v/>
      </c>
      <c r="CG87" s="269" t="str">
        <f ca="true">+IF(OFFSET('Water Data'!$H$29,0,10*ROW('Water Data'!H81))="","",OFFSET('Water Data'!$H$29,0,10*ROW('Water Data'!H81)))</f>
        <v/>
      </c>
      <c r="CH87" s="269" t="str">
        <f ca="true">+IF(OFFSET('Water Data'!$I$27,0,10*ROW('Water Data'!I81))="","",OFFSET('Water Data'!$I$27,0,10*ROW('Water Data'!I81)))</f>
        <v/>
      </c>
      <c r="CI87" s="269" t="str">
        <f ca="true">+IF(OFFSET('Water Data'!$I$28,0,10*ROW('Water Data'!I81))="","",OFFSET('Water Data'!$I$28,0,10*ROW('Water Data'!I81)))</f>
        <v/>
      </c>
      <c r="CJ87" s="269" t="str">
        <f ca="true">+IF(OFFSET('Water Data'!$I$29,0,10*ROW('Water Data'!I81))="","",OFFSET('Water Data'!$I$29,0,10*ROW('Water Data'!I81)))</f>
        <v/>
      </c>
      <c r="CK87" s="269" t="str">
        <f ca="true">+IF(OFFSET('Sanitation Data'!$D$28,0,10*ROW('Sanitation Data'!D81))="","",OFFSET('Sanitation Data'!$D$28,0,10*ROW('Sanitation Data'!D81)))</f>
        <v/>
      </c>
      <c r="CL87" s="269" t="str">
        <f ca="true">+IF(OFFSET('Sanitation Data'!$D$29,0,10*ROW('Sanitation Data'!D81))="","",OFFSET('Sanitation Data'!$D$29,0,10*ROW('Sanitation Data'!D81)))</f>
        <v/>
      </c>
      <c r="CM87" s="269" t="str">
        <f ca="true">+IF(OFFSET('Sanitation Data'!$D$30,0,10*ROW('Sanitation Data'!D81))="","",OFFSET('Sanitation Data'!$D$30,0,10*ROW('Sanitation Data'!D81)))</f>
        <v/>
      </c>
      <c r="CN87" s="269" t="str">
        <f ca="true">+IF(OFFSET('Sanitation Data'!$D$31,0,10*ROW('Sanitation Data'!D81))="","",OFFSET('Sanitation Data'!$D$31,0,10*ROW('Sanitation Data'!D81)))</f>
        <v/>
      </c>
      <c r="CO87" s="269" t="str">
        <f ca="true">+IF(OFFSET('Sanitation Data'!$D$32,0,10*ROW('Sanitation Data'!D81))="","",OFFSET('Sanitation Data'!$D$32,0,10*ROW('Sanitation Data'!D81)))</f>
        <v/>
      </c>
      <c r="CP87" s="269" t="str">
        <f ca="true">+IF(OFFSET('Sanitation Data'!$E$28,0,10*ROW('Sanitation Data'!E81))="","",OFFSET('Sanitation Data'!$E$28,0,10*ROW('Sanitation Data'!E81)))</f>
        <v/>
      </c>
      <c r="CQ87" s="269" t="str">
        <f ca="true">+IF(OFFSET('Sanitation Data'!$E$29,0,10*ROW('Sanitation Data'!E81))="","",OFFSET('Sanitation Data'!$E$29,0,10*ROW('Sanitation Data'!E81)))</f>
        <v/>
      </c>
      <c r="CR87" s="269" t="str">
        <f ca="true">+IF(OFFSET('Sanitation Data'!$E$30,0,10*ROW('Sanitation Data'!E81))="","",OFFSET('Sanitation Data'!$E$30,0,10*ROW('Sanitation Data'!E81)))</f>
        <v/>
      </c>
      <c r="CS87" s="269" t="str">
        <f ca="true">+IF(OFFSET('Sanitation Data'!$E$31,0,10*ROW('Sanitation Data'!E81))="","",OFFSET('Sanitation Data'!$E$31,0,10*ROW('Sanitation Data'!E81)))</f>
        <v/>
      </c>
      <c r="CT87" s="269" t="str">
        <f ca="true">+IF(OFFSET('Sanitation Data'!$E$32,0,10*ROW('Sanitation Data'!E81))="","",OFFSET('Sanitation Data'!$E$32,0,10*ROW('Sanitation Data'!E81)))</f>
        <v/>
      </c>
      <c r="CU87" s="269" t="str">
        <f ca="true">+IF(OFFSET('Sanitation Data'!$F$28,0,10*ROW('Sanitation Data'!F81))="","",OFFSET('Sanitation Data'!$F$28,0,10*ROW('Sanitation Data'!F81)))</f>
        <v/>
      </c>
      <c r="CV87" s="269" t="str">
        <f ca="true">+IF(OFFSET('Sanitation Data'!$F$29,0,10*ROW('Sanitation Data'!F81))="","",OFFSET('Sanitation Data'!$F$29,0,10*ROW('Sanitation Data'!F81)))</f>
        <v/>
      </c>
      <c r="CW87" s="269" t="str">
        <f ca="true">+IF(OFFSET('Sanitation Data'!$F$30,0,10*ROW('Sanitation Data'!F81))="","",OFFSET('Sanitation Data'!$F$30,0,10*ROW('Sanitation Data'!F81)))</f>
        <v/>
      </c>
      <c r="CX87" s="269" t="str">
        <f ca="true">+IF(OFFSET('Sanitation Data'!$F$31,0,10*ROW('Sanitation Data'!F81))="","",OFFSET('Sanitation Data'!$F$31,0,10*ROW('Sanitation Data'!F81)))</f>
        <v/>
      </c>
      <c r="CY87" s="269" t="str">
        <f ca="true">+IF(OFFSET('Sanitation Data'!$F$32,0,10*ROW('Sanitation Data'!F81))="","",OFFSET('Sanitation Data'!$F$32,0,10*ROW('Sanitation Data'!F81)))</f>
        <v/>
      </c>
      <c r="CZ87" s="269" t="str">
        <f ca="true">+IF(OFFSET('Sanitation Data'!$G$28,0,10*ROW('Sanitation Data'!G81))="","",OFFSET('Sanitation Data'!$G$28,0,10*ROW('Sanitation Data'!G81)))</f>
        <v/>
      </c>
      <c r="DA87" s="269" t="str">
        <f ca="true">+IF(OFFSET('Sanitation Data'!$G$29,0,10*ROW('Sanitation Data'!G81))="","",OFFSET('Sanitation Data'!$G$29,0,10*ROW('Sanitation Data'!G81)))</f>
        <v/>
      </c>
      <c r="DB87" s="269" t="str">
        <f ca="true">+IF(OFFSET('Sanitation Data'!$G$30,0,10*ROW('Sanitation Data'!G81))="","",OFFSET('Sanitation Data'!$G$30,0,10*ROW('Sanitation Data'!G81)))</f>
        <v/>
      </c>
      <c r="DC87" s="269" t="str">
        <f ca="true">+IF(OFFSET('Sanitation Data'!$G$31,0,10*ROW('Sanitation Data'!G81))="","",OFFSET('Sanitation Data'!$G$31,0,10*ROW('Sanitation Data'!G81)))</f>
        <v/>
      </c>
      <c r="DD87" s="269" t="str">
        <f ca="true">+IF(OFFSET('Sanitation Data'!$G$32,0,10*ROW('Sanitation Data'!G81))="","",OFFSET('Sanitation Data'!$G$32,0,10*ROW('Sanitation Data'!G81)))</f>
        <v/>
      </c>
      <c r="DE87" s="269" t="str">
        <f ca="true">+IF(OFFSET('Sanitation Data'!$H$28,0,10*ROW('Sanitation Data'!H81))="","",OFFSET('Sanitation Data'!$H$28,0,10*ROW('Sanitation Data'!H81)))</f>
        <v/>
      </c>
      <c r="DF87" s="269" t="str">
        <f ca="true">+IF(OFFSET('Sanitation Data'!$H$29,0,10*ROW('Sanitation Data'!H81))="","",OFFSET('Sanitation Data'!$H$29,0,10*ROW('Sanitation Data'!H81)))</f>
        <v/>
      </c>
      <c r="DG87" s="269" t="str">
        <f ca="true">+IF(OFFSET('Sanitation Data'!$H$30,0,10*ROW('Sanitation Data'!H81))="","",OFFSET('Sanitation Data'!$H$30,0,10*ROW('Sanitation Data'!H81)))</f>
        <v/>
      </c>
      <c r="DH87" s="269" t="str">
        <f ca="true">+IF(OFFSET('Sanitation Data'!$H$31,0,10*ROW('Sanitation Data'!H81))="","",OFFSET('Sanitation Data'!$H$31,0,10*ROW('Sanitation Data'!H81)))</f>
        <v/>
      </c>
      <c r="DI87" s="269" t="str">
        <f ca="true">+IF(OFFSET('Sanitation Data'!$H$32,0,10*ROW('Sanitation Data'!H81))="","",OFFSET('Sanitation Data'!$H$32,0,10*ROW('Sanitation Data'!H81)))</f>
        <v/>
      </c>
      <c r="DJ87" s="269" t="str">
        <f ca="true">+IF(OFFSET('Sanitation Data'!$I$28,0,10*ROW('Sanitation Data'!I81))="","",OFFSET('Sanitation Data'!$I$28,0,10*ROW('Sanitation Data'!I81)))</f>
        <v/>
      </c>
      <c r="DK87" s="269" t="str">
        <f ca="true">+IF(OFFSET('Sanitation Data'!$I$29,0,10*ROW('Sanitation Data'!I81))="","",OFFSET('Sanitation Data'!$I$29,0,10*ROW('Sanitation Data'!I81)))</f>
        <v/>
      </c>
      <c r="DL87" s="269" t="str">
        <f ca="true">+IF(OFFSET('Sanitation Data'!$I$30,0,10*ROW('Sanitation Data'!I81))="","",OFFSET('Sanitation Data'!$I$30,0,10*ROW('Sanitation Data'!I81)))</f>
        <v/>
      </c>
      <c r="DM87" s="269" t="str">
        <f ca="true">+IF(OFFSET('Sanitation Data'!$I$31,0,10*ROW('Sanitation Data'!I81))="","",OFFSET('Sanitation Data'!$I$31,0,10*ROW('Sanitation Data'!I81)))</f>
        <v/>
      </c>
      <c r="DN87" s="269" t="str">
        <f ca="true">+IF(OFFSET('Sanitation Data'!$I$32,0,10*ROW('Sanitation Data'!I81))="","",OFFSET('Sanitation Data'!$I$32,0,10*ROW('Sanitation Data'!I81)))</f>
        <v/>
      </c>
      <c r="DO87" s="269" t="str">
        <f ca="true">+IF(OFFSET('Hygiene Data'!$D$11,0,10*ROW('Hygiene Data'!D81))="","",OFFSET('Hygiene Data'!$D$11,0,10*ROW('Hygiene Data'!D81)))</f>
        <v/>
      </c>
      <c r="DP87" s="269" t="str">
        <f ca="true">+IF(OFFSET('Hygiene Data'!$D$12,0,10*ROW('Hygiene Data'!D81))="","",OFFSET('Hygiene Data'!$D$12,0,10*ROW('Hygiene Data'!D81)))</f>
        <v/>
      </c>
      <c r="DQ87" s="269" t="str">
        <f ca="true">+IF(OFFSET('Hygiene Data'!$D$13,0,10*ROW('Hygiene Data'!D81))="","",OFFSET('Hygiene Data'!$D$13,0,10*ROW('Hygiene Data'!D81)))</f>
        <v/>
      </c>
      <c r="DR87" s="269" t="str">
        <f ca="true">+IF(OFFSET('Hygiene Data'!$E$11,0,10*ROW('Hygiene Data'!E81))="","",OFFSET('Hygiene Data'!$E$11,0,10*ROW('Hygiene Data'!E81)))</f>
        <v/>
      </c>
      <c r="DS87" s="269" t="str">
        <f ca="true">+IF(OFFSET('Hygiene Data'!$E$12,0,10*ROW('Hygiene Data'!E81))="","",OFFSET('Hygiene Data'!$E$12,0,10*ROW('Hygiene Data'!E81)))</f>
        <v/>
      </c>
      <c r="DT87" s="269" t="str">
        <f ca="true">+IF(OFFSET('Hygiene Data'!$E$13,0,10*ROW('Hygiene Data'!E81))="","",OFFSET('Hygiene Data'!$E$13,0,10*ROW('Hygiene Data'!E81)))</f>
        <v/>
      </c>
      <c r="DU87" s="269" t="str">
        <f ca="true">+IF(OFFSET('Hygiene Data'!$F$11,0,10*ROW('Hygiene Data'!F81))="","",OFFSET('Hygiene Data'!$F$11,0,10*ROW('Hygiene Data'!F81)))</f>
        <v/>
      </c>
      <c r="DV87" s="269" t="str">
        <f ca="true">+IF(OFFSET('Hygiene Data'!$F$12,0,10*ROW('Hygiene Data'!F81))="","",OFFSET('Hygiene Data'!$F$12,0,10*ROW('Hygiene Data'!F81)))</f>
        <v/>
      </c>
      <c r="DW87" s="269" t="str">
        <f ca="true">+IF(OFFSET('Hygiene Data'!$F$13,0,10*ROW('Hygiene Data'!F81))="","",OFFSET('Hygiene Data'!$F$13,0,10*ROW('Hygiene Data'!F81)))</f>
        <v/>
      </c>
      <c r="DX87" s="269" t="str">
        <f ca="true">+IF(OFFSET('Hygiene Data'!$G$11,0,10*ROW('Hygiene Data'!G81))="","",OFFSET('Hygiene Data'!$G$11,0,10*ROW('Hygiene Data'!G81)))</f>
        <v/>
      </c>
      <c r="DY87" s="269" t="str">
        <f ca="true">+IF(OFFSET('Hygiene Data'!$G$12,0,10*ROW('Hygiene Data'!G81))="","",OFFSET('Hygiene Data'!$G$12,0,10*ROW('Hygiene Data'!G81)))</f>
        <v/>
      </c>
      <c r="DZ87" s="269" t="str">
        <f ca="true">+IF(OFFSET('Hygiene Data'!$G$13,0,10*ROW('Hygiene Data'!G81))="","",OFFSET('Hygiene Data'!$G$13,0,10*ROW('Hygiene Data'!G81)))</f>
        <v/>
      </c>
      <c r="EA87" s="269" t="str">
        <f ca="true">+IF(OFFSET('Hygiene Data'!$H$11,0,10*ROW('Hygiene Data'!H81))="","",OFFSET('Hygiene Data'!$H$11,0,10*ROW('Hygiene Data'!H81)))</f>
        <v/>
      </c>
      <c r="EB87" s="269" t="str">
        <f ca="true">+IF(OFFSET('Hygiene Data'!$H$12,0,10*ROW('Hygiene Data'!H81))="","",OFFSET('Hygiene Data'!$H$12,0,10*ROW('Hygiene Data'!H81)))</f>
        <v/>
      </c>
      <c r="EC87" s="269" t="str">
        <f ca="true">+IF(OFFSET('Hygiene Data'!$H$13,0,10*ROW('Hygiene Data'!H81))="","",OFFSET('Hygiene Data'!$H$13,0,10*ROW('Hygiene Data'!H81)))</f>
        <v/>
      </c>
      <c r="ED87" s="269" t="str">
        <f ca="true">+IF(OFFSET('Hygiene Data'!$I$11,0,10*ROW('Hygiene Data'!I81))="","",OFFSET('Hygiene Data'!$I$11,0,10*ROW('Hygiene Data'!I81)))</f>
        <v/>
      </c>
      <c r="EE87" s="269" t="str">
        <f ca="true">+IF(OFFSET('Hygiene Data'!$I$12,0,10*ROW('Hygiene Data'!I81))="","",OFFSET('Hygiene Data'!$I$12,0,10*ROW('Hygiene Data'!I81)))</f>
        <v/>
      </c>
      <c r="EF87" s="269"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25" t="str">
        <f t="shared" ca="true" si="1"/>
        <v/>
      </c>
      <c r="D88" s="82"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2"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2"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2"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2"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2"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2"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2"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2"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2"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2"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2"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2"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2"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2"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2"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2"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2"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3"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3"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3"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3"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3"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3"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3"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3"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3"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3"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3"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3"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3"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3"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3"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3"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3"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3"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3"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3"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3"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3"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3"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3"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3"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3"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3"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3"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3"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3"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4"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4"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4"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4"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4"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4"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4"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4"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4"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4"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4"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4"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4"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4"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4"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4"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4"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4"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9"/>
      <c r="BS88" s="269" t="str">
        <f ca="true">+IF(OFFSET('Water Data'!$D$27,0,10*ROW('Water Data'!D82))="","",OFFSET('Water Data'!$D$27,0,10*ROW('Water Data'!D82)))</f>
        <v/>
      </c>
      <c r="BT88" s="269" t="str">
        <f ca="true">+IF(OFFSET('Water Data'!$D$28,0,10*ROW('Water Data'!D82))="","",OFFSET('Water Data'!$D$28,0,10*ROW('Water Data'!D82)))</f>
        <v/>
      </c>
      <c r="BU88" s="269" t="str">
        <f ca="true">+IF(OFFSET('Water Data'!$D$29,0,10*ROW('Water Data'!D82))="","",OFFSET('Water Data'!$D$29,0,10*ROW('Water Data'!D82)))</f>
        <v/>
      </c>
      <c r="BV88" s="269" t="str">
        <f ca="true">+IF(OFFSET('Water Data'!$E$27,0,10*ROW('Water Data'!E82))="","",OFFSET('Water Data'!$E$27,0,10*ROW('Water Data'!E82)))</f>
        <v/>
      </c>
      <c r="BW88" s="269" t="str">
        <f ca="true">+IF(OFFSET('Water Data'!$E$28,0,10*ROW('Water Data'!E82))="","",OFFSET('Water Data'!$E$28,0,10*ROW('Water Data'!E82)))</f>
        <v/>
      </c>
      <c r="BX88" s="269" t="str">
        <f ca="true">+IF(OFFSET('Water Data'!$E$29,0,10*ROW('Water Data'!E82))="","",OFFSET('Water Data'!$E$29,0,10*ROW('Water Data'!E82)))</f>
        <v/>
      </c>
      <c r="BY88" s="269" t="str">
        <f ca="true">+IF(OFFSET('Water Data'!$F$27,0,10*ROW('Water Data'!F82))="","",OFFSET('Water Data'!$F$27,0,10*ROW('Water Data'!F82)))</f>
        <v/>
      </c>
      <c r="BZ88" s="269" t="str">
        <f ca="true">+IF(OFFSET('Water Data'!$F$28,0,10*ROW('Water Data'!F82))="","",OFFSET('Water Data'!$F$28,0,10*ROW('Water Data'!F82)))</f>
        <v/>
      </c>
      <c r="CA88" s="269" t="str">
        <f ca="true">+IF(OFFSET('Water Data'!$F$29,0,10*ROW('Water Data'!F82))="","",OFFSET('Water Data'!$F$29,0,10*ROW('Water Data'!F82)))</f>
        <v/>
      </c>
      <c r="CB88" s="269" t="str">
        <f ca="true">+IF(OFFSET('Water Data'!$G$27,0,10*ROW('Water Data'!G82))="","",OFFSET('Water Data'!$G$27,0,10*ROW('Water Data'!G82)))</f>
        <v/>
      </c>
      <c r="CC88" s="269" t="str">
        <f ca="true">+IF(OFFSET('Water Data'!$G$28,0,10*ROW('Water Data'!G82))="","",OFFSET('Water Data'!$G$28,0,10*ROW('Water Data'!G82)))</f>
        <v/>
      </c>
      <c r="CD88" s="269" t="str">
        <f ca="true">+IF(OFFSET('Water Data'!$G$29,0,10*ROW('Water Data'!G82))="","",OFFSET('Water Data'!$G$29,0,10*ROW('Water Data'!G82)))</f>
        <v/>
      </c>
      <c r="CE88" s="269" t="str">
        <f ca="true">+IF(OFFSET('Water Data'!$H$27,0,10*ROW('Water Data'!H82))="","",OFFSET('Water Data'!$H$27,0,10*ROW('Water Data'!H82)))</f>
        <v/>
      </c>
      <c r="CF88" s="269" t="str">
        <f ca="true">+IF(OFFSET('Water Data'!$H$28,0,10*ROW('Water Data'!H82))="","",OFFSET('Water Data'!$H$28,0,10*ROW('Water Data'!H82)))</f>
        <v/>
      </c>
      <c r="CG88" s="269" t="str">
        <f ca="true">+IF(OFFSET('Water Data'!$H$29,0,10*ROW('Water Data'!H82))="","",OFFSET('Water Data'!$H$29,0,10*ROW('Water Data'!H82)))</f>
        <v/>
      </c>
      <c r="CH88" s="269" t="str">
        <f ca="true">+IF(OFFSET('Water Data'!$I$27,0,10*ROW('Water Data'!I82))="","",OFFSET('Water Data'!$I$27,0,10*ROW('Water Data'!I82)))</f>
        <v/>
      </c>
      <c r="CI88" s="269" t="str">
        <f ca="true">+IF(OFFSET('Water Data'!$I$28,0,10*ROW('Water Data'!I82))="","",OFFSET('Water Data'!$I$28,0,10*ROW('Water Data'!I82)))</f>
        <v/>
      </c>
      <c r="CJ88" s="269" t="str">
        <f ca="true">+IF(OFFSET('Water Data'!$I$29,0,10*ROW('Water Data'!I82))="","",OFFSET('Water Data'!$I$29,0,10*ROW('Water Data'!I82)))</f>
        <v/>
      </c>
      <c r="CK88" s="269" t="str">
        <f ca="true">+IF(OFFSET('Sanitation Data'!$D$28,0,10*ROW('Sanitation Data'!D82))="","",OFFSET('Sanitation Data'!$D$28,0,10*ROW('Sanitation Data'!D82)))</f>
        <v/>
      </c>
      <c r="CL88" s="269" t="str">
        <f ca="true">+IF(OFFSET('Sanitation Data'!$D$29,0,10*ROW('Sanitation Data'!D82))="","",OFFSET('Sanitation Data'!$D$29,0,10*ROW('Sanitation Data'!D82)))</f>
        <v/>
      </c>
      <c r="CM88" s="269" t="str">
        <f ca="true">+IF(OFFSET('Sanitation Data'!$D$30,0,10*ROW('Sanitation Data'!D82))="","",OFFSET('Sanitation Data'!$D$30,0,10*ROW('Sanitation Data'!D82)))</f>
        <v/>
      </c>
      <c r="CN88" s="269" t="str">
        <f ca="true">+IF(OFFSET('Sanitation Data'!$D$31,0,10*ROW('Sanitation Data'!D82))="","",OFFSET('Sanitation Data'!$D$31,0,10*ROW('Sanitation Data'!D82)))</f>
        <v/>
      </c>
      <c r="CO88" s="269" t="str">
        <f ca="true">+IF(OFFSET('Sanitation Data'!$D$32,0,10*ROW('Sanitation Data'!D82))="","",OFFSET('Sanitation Data'!$D$32,0,10*ROW('Sanitation Data'!D82)))</f>
        <v/>
      </c>
      <c r="CP88" s="269" t="str">
        <f ca="true">+IF(OFFSET('Sanitation Data'!$E$28,0,10*ROW('Sanitation Data'!E82))="","",OFFSET('Sanitation Data'!$E$28,0,10*ROW('Sanitation Data'!E82)))</f>
        <v/>
      </c>
      <c r="CQ88" s="269" t="str">
        <f ca="true">+IF(OFFSET('Sanitation Data'!$E$29,0,10*ROW('Sanitation Data'!E82))="","",OFFSET('Sanitation Data'!$E$29,0,10*ROW('Sanitation Data'!E82)))</f>
        <v/>
      </c>
      <c r="CR88" s="269" t="str">
        <f ca="true">+IF(OFFSET('Sanitation Data'!$E$30,0,10*ROW('Sanitation Data'!E82))="","",OFFSET('Sanitation Data'!$E$30,0,10*ROW('Sanitation Data'!E82)))</f>
        <v/>
      </c>
      <c r="CS88" s="269" t="str">
        <f ca="true">+IF(OFFSET('Sanitation Data'!$E$31,0,10*ROW('Sanitation Data'!E82))="","",OFFSET('Sanitation Data'!$E$31,0,10*ROW('Sanitation Data'!E82)))</f>
        <v/>
      </c>
      <c r="CT88" s="269" t="str">
        <f ca="true">+IF(OFFSET('Sanitation Data'!$E$32,0,10*ROW('Sanitation Data'!E82))="","",OFFSET('Sanitation Data'!$E$32,0,10*ROW('Sanitation Data'!E82)))</f>
        <v/>
      </c>
      <c r="CU88" s="269" t="str">
        <f ca="true">+IF(OFFSET('Sanitation Data'!$F$28,0,10*ROW('Sanitation Data'!F82))="","",OFFSET('Sanitation Data'!$F$28,0,10*ROW('Sanitation Data'!F82)))</f>
        <v/>
      </c>
      <c r="CV88" s="269" t="str">
        <f ca="true">+IF(OFFSET('Sanitation Data'!$F$29,0,10*ROW('Sanitation Data'!F82))="","",OFFSET('Sanitation Data'!$F$29,0,10*ROW('Sanitation Data'!F82)))</f>
        <v/>
      </c>
      <c r="CW88" s="269" t="str">
        <f ca="true">+IF(OFFSET('Sanitation Data'!$F$30,0,10*ROW('Sanitation Data'!F82))="","",OFFSET('Sanitation Data'!$F$30,0,10*ROW('Sanitation Data'!F82)))</f>
        <v/>
      </c>
      <c r="CX88" s="269" t="str">
        <f ca="true">+IF(OFFSET('Sanitation Data'!$F$31,0,10*ROW('Sanitation Data'!F82))="","",OFFSET('Sanitation Data'!$F$31,0,10*ROW('Sanitation Data'!F82)))</f>
        <v/>
      </c>
      <c r="CY88" s="269" t="str">
        <f ca="true">+IF(OFFSET('Sanitation Data'!$F$32,0,10*ROW('Sanitation Data'!F82))="","",OFFSET('Sanitation Data'!$F$32,0,10*ROW('Sanitation Data'!F82)))</f>
        <v/>
      </c>
      <c r="CZ88" s="269" t="str">
        <f ca="true">+IF(OFFSET('Sanitation Data'!$G$28,0,10*ROW('Sanitation Data'!G82))="","",OFFSET('Sanitation Data'!$G$28,0,10*ROW('Sanitation Data'!G82)))</f>
        <v/>
      </c>
      <c r="DA88" s="269" t="str">
        <f ca="true">+IF(OFFSET('Sanitation Data'!$G$29,0,10*ROW('Sanitation Data'!G82))="","",OFFSET('Sanitation Data'!$G$29,0,10*ROW('Sanitation Data'!G82)))</f>
        <v/>
      </c>
      <c r="DB88" s="269" t="str">
        <f ca="true">+IF(OFFSET('Sanitation Data'!$G$30,0,10*ROW('Sanitation Data'!G82))="","",OFFSET('Sanitation Data'!$G$30,0,10*ROW('Sanitation Data'!G82)))</f>
        <v/>
      </c>
      <c r="DC88" s="269" t="str">
        <f ca="true">+IF(OFFSET('Sanitation Data'!$G$31,0,10*ROW('Sanitation Data'!G82))="","",OFFSET('Sanitation Data'!$G$31,0,10*ROW('Sanitation Data'!G82)))</f>
        <v/>
      </c>
      <c r="DD88" s="269" t="str">
        <f ca="true">+IF(OFFSET('Sanitation Data'!$G$32,0,10*ROW('Sanitation Data'!G82))="","",OFFSET('Sanitation Data'!$G$32,0,10*ROW('Sanitation Data'!G82)))</f>
        <v/>
      </c>
      <c r="DE88" s="269" t="str">
        <f ca="true">+IF(OFFSET('Sanitation Data'!$H$28,0,10*ROW('Sanitation Data'!H82))="","",OFFSET('Sanitation Data'!$H$28,0,10*ROW('Sanitation Data'!H82)))</f>
        <v/>
      </c>
      <c r="DF88" s="269" t="str">
        <f ca="true">+IF(OFFSET('Sanitation Data'!$H$29,0,10*ROW('Sanitation Data'!H82))="","",OFFSET('Sanitation Data'!$H$29,0,10*ROW('Sanitation Data'!H82)))</f>
        <v/>
      </c>
      <c r="DG88" s="269" t="str">
        <f ca="true">+IF(OFFSET('Sanitation Data'!$H$30,0,10*ROW('Sanitation Data'!H82))="","",OFFSET('Sanitation Data'!$H$30,0,10*ROW('Sanitation Data'!H82)))</f>
        <v/>
      </c>
      <c r="DH88" s="269" t="str">
        <f ca="true">+IF(OFFSET('Sanitation Data'!$H$31,0,10*ROW('Sanitation Data'!H82))="","",OFFSET('Sanitation Data'!$H$31,0,10*ROW('Sanitation Data'!H82)))</f>
        <v/>
      </c>
      <c r="DI88" s="269" t="str">
        <f ca="true">+IF(OFFSET('Sanitation Data'!$H$32,0,10*ROW('Sanitation Data'!H82))="","",OFFSET('Sanitation Data'!$H$32,0,10*ROW('Sanitation Data'!H82)))</f>
        <v/>
      </c>
      <c r="DJ88" s="269" t="str">
        <f ca="true">+IF(OFFSET('Sanitation Data'!$I$28,0,10*ROW('Sanitation Data'!I82))="","",OFFSET('Sanitation Data'!$I$28,0,10*ROW('Sanitation Data'!I82)))</f>
        <v/>
      </c>
      <c r="DK88" s="269" t="str">
        <f ca="true">+IF(OFFSET('Sanitation Data'!$I$29,0,10*ROW('Sanitation Data'!I82))="","",OFFSET('Sanitation Data'!$I$29,0,10*ROW('Sanitation Data'!I82)))</f>
        <v/>
      </c>
      <c r="DL88" s="269" t="str">
        <f ca="true">+IF(OFFSET('Sanitation Data'!$I$30,0,10*ROW('Sanitation Data'!I82))="","",OFFSET('Sanitation Data'!$I$30,0,10*ROW('Sanitation Data'!I82)))</f>
        <v/>
      </c>
      <c r="DM88" s="269" t="str">
        <f ca="true">+IF(OFFSET('Sanitation Data'!$I$31,0,10*ROW('Sanitation Data'!I82))="","",OFFSET('Sanitation Data'!$I$31,0,10*ROW('Sanitation Data'!I82)))</f>
        <v/>
      </c>
      <c r="DN88" s="269" t="str">
        <f ca="true">+IF(OFFSET('Sanitation Data'!$I$32,0,10*ROW('Sanitation Data'!I82))="","",OFFSET('Sanitation Data'!$I$32,0,10*ROW('Sanitation Data'!I82)))</f>
        <v/>
      </c>
      <c r="DO88" s="269" t="str">
        <f ca="true">+IF(OFFSET('Hygiene Data'!$D$11,0,10*ROW('Hygiene Data'!D82))="","",OFFSET('Hygiene Data'!$D$11,0,10*ROW('Hygiene Data'!D82)))</f>
        <v/>
      </c>
      <c r="DP88" s="269" t="str">
        <f ca="true">+IF(OFFSET('Hygiene Data'!$D$12,0,10*ROW('Hygiene Data'!D82))="","",OFFSET('Hygiene Data'!$D$12,0,10*ROW('Hygiene Data'!D82)))</f>
        <v/>
      </c>
      <c r="DQ88" s="269" t="str">
        <f ca="true">+IF(OFFSET('Hygiene Data'!$D$13,0,10*ROW('Hygiene Data'!D82))="","",OFFSET('Hygiene Data'!$D$13,0,10*ROW('Hygiene Data'!D82)))</f>
        <v/>
      </c>
      <c r="DR88" s="269" t="str">
        <f ca="true">+IF(OFFSET('Hygiene Data'!$E$11,0,10*ROW('Hygiene Data'!E82))="","",OFFSET('Hygiene Data'!$E$11,0,10*ROW('Hygiene Data'!E82)))</f>
        <v/>
      </c>
      <c r="DS88" s="269" t="str">
        <f ca="true">+IF(OFFSET('Hygiene Data'!$E$12,0,10*ROW('Hygiene Data'!E82))="","",OFFSET('Hygiene Data'!$E$12,0,10*ROW('Hygiene Data'!E82)))</f>
        <v/>
      </c>
      <c r="DT88" s="269" t="str">
        <f ca="true">+IF(OFFSET('Hygiene Data'!$E$13,0,10*ROW('Hygiene Data'!E82))="","",OFFSET('Hygiene Data'!$E$13,0,10*ROW('Hygiene Data'!E82)))</f>
        <v/>
      </c>
      <c r="DU88" s="269" t="str">
        <f ca="true">+IF(OFFSET('Hygiene Data'!$F$11,0,10*ROW('Hygiene Data'!F82))="","",OFFSET('Hygiene Data'!$F$11,0,10*ROW('Hygiene Data'!F82)))</f>
        <v/>
      </c>
      <c r="DV88" s="269" t="str">
        <f ca="true">+IF(OFFSET('Hygiene Data'!$F$12,0,10*ROW('Hygiene Data'!F82))="","",OFFSET('Hygiene Data'!$F$12,0,10*ROW('Hygiene Data'!F82)))</f>
        <v/>
      </c>
      <c r="DW88" s="269" t="str">
        <f ca="true">+IF(OFFSET('Hygiene Data'!$F$13,0,10*ROW('Hygiene Data'!F82))="","",OFFSET('Hygiene Data'!$F$13,0,10*ROW('Hygiene Data'!F82)))</f>
        <v/>
      </c>
      <c r="DX88" s="269" t="str">
        <f ca="true">+IF(OFFSET('Hygiene Data'!$G$11,0,10*ROW('Hygiene Data'!G82))="","",OFFSET('Hygiene Data'!$G$11,0,10*ROW('Hygiene Data'!G82)))</f>
        <v/>
      </c>
      <c r="DY88" s="269" t="str">
        <f ca="true">+IF(OFFSET('Hygiene Data'!$G$12,0,10*ROW('Hygiene Data'!G82))="","",OFFSET('Hygiene Data'!$G$12,0,10*ROW('Hygiene Data'!G82)))</f>
        <v/>
      </c>
      <c r="DZ88" s="269" t="str">
        <f ca="true">+IF(OFFSET('Hygiene Data'!$G$13,0,10*ROW('Hygiene Data'!G82))="","",OFFSET('Hygiene Data'!$G$13,0,10*ROW('Hygiene Data'!G82)))</f>
        <v/>
      </c>
      <c r="EA88" s="269" t="str">
        <f ca="true">+IF(OFFSET('Hygiene Data'!$H$11,0,10*ROW('Hygiene Data'!H82))="","",OFFSET('Hygiene Data'!$H$11,0,10*ROW('Hygiene Data'!H82)))</f>
        <v/>
      </c>
      <c r="EB88" s="269" t="str">
        <f ca="true">+IF(OFFSET('Hygiene Data'!$H$12,0,10*ROW('Hygiene Data'!H82))="","",OFFSET('Hygiene Data'!$H$12,0,10*ROW('Hygiene Data'!H82)))</f>
        <v/>
      </c>
      <c r="EC88" s="269" t="str">
        <f ca="true">+IF(OFFSET('Hygiene Data'!$H$13,0,10*ROW('Hygiene Data'!H82))="","",OFFSET('Hygiene Data'!$H$13,0,10*ROW('Hygiene Data'!H82)))</f>
        <v/>
      </c>
      <c r="ED88" s="269" t="str">
        <f ca="true">+IF(OFFSET('Hygiene Data'!$I$11,0,10*ROW('Hygiene Data'!I82))="","",OFFSET('Hygiene Data'!$I$11,0,10*ROW('Hygiene Data'!I82)))</f>
        <v/>
      </c>
      <c r="EE88" s="269" t="str">
        <f ca="true">+IF(OFFSET('Hygiene Data'!$I$12,0,10*ROW('Hygiene Data'!I82))="","",OFFSET('Hygiene Data'!$I$12,0,10*ROW('Hygiene Data'!I82)))</f>
        <v/>
      </c>
      <c r="EF88" s="269"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25" t="str">
        <f t="shared" ca="true" si="1"/>
        <v/>
      </c>
      <c r="D89" s="82"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2"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2"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2"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2"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2"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2"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2"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2"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2"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2"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2"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2"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2"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2"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2"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2"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2"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3"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3"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3"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3"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3"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3"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3"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3"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3"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3"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3"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3"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3"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3"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3"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3"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3"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3"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3"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3"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3"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3"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3"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3"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3"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3"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3"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3"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3"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3"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4"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4"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4"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4"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4"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4"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4"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4"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4"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4"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4"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4"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4"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4"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4"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4"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4"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4"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9"/>
      <c r="BS89" s="269" t="str">
        <f ca="true">+IF(OFFSET('Water Data'!$D$27,0,10*ROW('Water Data'!D83))="","",OFFSET('Water Data'!$D$27,0,10*ROW('Water Data'!D83)))</f>
        <v/>
      </c>
      <c r="BT89" s="269" t="str">
        <f ca="true">+IF(OFFSET('Water Data'!$D$28,0,10*ROW('Water Data'!D83))="","",OFFSET('Water Data'!$D$28,0,10*ROW('Water Data'!D83)))</f>
        <v/>
      </c>
      <c r="BU89" s="269" t="str">
        <f ca="true">+IF(OFFSET('Water Data'!$D$29,0,10*ROW('Water Data'!D83))="","",OFFSET('Water Data'!$D$29,0,10*ROW('Water Data'!D83)))</f>
        <v/>
      </c>
      <c r="BV89" s="269" t="str">
        <f ca="true">+IF(OFFSET('Water Data'!$E$27,0,10*ROW('Water Data'!E83))="","",OFFSET('Water Data'!$E$27,0,10*ROW('Water Data'!E83)))</f>
        <v/>
      </c>
      <c r="BW89" s="269" t="str">
        <f ca="true">+IF(OFFSET('Water Data'!$E$28,0,10*ROW('Water Data'!E83))="","",OFFSET('Water Data'!$E$28,0,10*ROW('Water Data'!E83)))</f>
        <v/>
      </c>
      <c r="BX89" s="269" t="str">
        <f ca="true">+IF(OFFSET('Water Data'!$E$29,0,10*ROW('Water Data'!E83))="","",OFFSET('Water Data'!$E$29,0,10*ROW('Water Data'!E83)))</f>
        <v/>
      </c>
      <c r="BY89" s="269" t="str">
        <f ca="true">+IF(OFFSET('Water Data'!$F$27,0,10*ROW('Water Data'!F83))="","",OFFSET('Water Data'!$F$27,0,10*ROW('Water Data'!F83)))</f>
        <v/>
      </c>
      <c r="BZ89" s="269" t="str">
        <f ca="true">+IF(OFFSET('Water Data'!$F$28,0,10*ROW('Water Data'!F83))="","",OFFSET('Water Data'!$F$28,0,10*ROW('Water Data'!F83)))</f>
        <v/>
      </c>
      <c r="CA89" s="269" t="str">
        <f ca="true">+IF(OFFSET('Water Data'!$F$29,0,10*ROW('Water Data'!F83))="","",OFFSET('Water Data'!$F$29,0,10*ROW('Water Data'!F83)))</f>
        <v/>
      </c>
      <c r="CB89" s="269" t="str">
        <f ca="true">+IF(OFFSET('Water Data'!$G$27,0,10*ROW('Water Data'!G83))="","",OFFSET('Water Data'!$G$27,0,10*ROW('Water Data'!G83)))</f>
        <v/>
      </c>
      <c r="CC89" s="269" t="str">
        <f ca="true">+IF(OFFSET('Water Data'!$G$28,0,10*ROW('Water Data'!G83))="","",OFFSET('Water Data'!$G$28,0,10*ROW('Water Data'!G83)))</f>
        <v/>
      </c>
      <c r="CD89" s="269" t="str">
        <f ca="true">+IF(OFFSET('Water Data'!$G$29,0,10*ROW('Water Data'!G83))="","",OFFSET('Water Data'!$G$29,0,10*ROW('Water Data'!G83)))</f>
        <v/>
      </c>
      <c r="CE89" s="269" t="str">
        <f ca="true">+IF(OFFSET('Water Data'!$H$27,0,10*ROW('Water Data'!H83))="","",OFFSET('Water Data'!$H$27,0,10*ROW('Water Data'!H83)))</f>
        <v/>
      </c>
      <c r="CF89" s="269" t="str">
        <f ca="true">+IF(OFFSET('Water Data'!$H$28,0,10*ROW('Water Data'!H83))="","",OFFSET('Water Data'!$H$28,0,10*ROW('Water Data'!H83)))</f>
        <v/>
      </c>
      <c r="CG89" s="269" t="str">
        <f ca="true">+IF(OFFSET('Water Data'!$H$29,0,10*ROW('Water Data'!H83))="","",OFFSET('Water Data'!$H$29,0,10*ROW('Water Data'!H83)))</f>
        <v/>
      </c>
      <c r="CH89" s="269" t="str">
        <f ca="true">+IF(OFFSET('Water Data'!$I$27,0,10*ROW('Water Data'!I83))="","",OFFSET('Water Data'!$I$27,0,10*ROW('Water Data'!I83)))</f>
        <v/>
      </c>
      <c r="CI89" s="269" t="str">
        <f ca="true">+IF(OFFSET('Water Data'!$I$28,0,10*ROW('Water Data'!I83))="","",OFFSET('Water Data'!$I$28,0,10*ROW('Water Data'!I83)))</f>
        <v/>
      </c>
      <c r="CJ89" s="269" t="str">
        <f ca="true">+IF(OFFSET('Water Data'!$I$29,0,10*ROW('Water Data'!I83))="","",OFFSET('Water Data'!$I$29,0,10*ROW('Water Data'!I83)))</f>
        <v/>
      </c>
      <c r="CK89" s="269" t="str">
        <f ca="true">+IF(OFFSET('Sanitation Data'!$D$28,0,10*ROW('Sanitation Data'!D83))="","",OFFSET('Sanitation Data'!$D$28,0,10*ROW('Sanitation Data'!D83)))</f>
        <v/>
      </c>
      <c r="CL89" s="269" t="str">
        <f ca="true">+IF(OFFSET('Sanitation Data'!$D$29,0,10*ROW('Sanitation Data'!D83))="","",OFFSET('Sanitation Data'!$D$29,0,10*ROW('Sanitation Data'!D83)))</f>
        <v/>
      </c>
      <c r="CM89" s="269" t="str">
        <f ca="true">+IF(OFFSET('Sanitation Data'!$D$30,0,10*ROW('Sanitation Data'!D83))="","",OFFSET('Sanitation Data'!$D$30,0,10*ROW('Sanitation Data'!D83)))</f>
        <v/>
      </c>
      <c r="CN89" s="269" t="str">
        <f ca="true">+IF(OFFSET('Sanitation Data'!$D$31,0,10*ROW('Sanitation Data'!D83))="","",OFFSET('Sanitation Data'!$D$31,0,10*ROW('Sanitation Data'!D83)))</f>
        <v/>
      </c>
      <c r="CO89" s="269" t="str">
        <f ca="true">+IF(OFFSET('Sanitation Data'!$D$32,0,10*ROW('Sanitation Data'!D83))="","",OFFSET('Sanitation Data'!$D$32,0,10*ROW('Sanitation Data'!D83)))</f>
        <v/>
      </c>
      <c r="CP89" s="269" t="str">
        <f ca="true">+IF(OFFSET('Sanitation Data'!$E$28,0,10*ROW('Sanitation Data'!E83))="","",OFFSET('Sanitation Data'!$E$28,0,10*ROW('Sanitation Data'!E83)))</f>
        <v/>
      </c>
      <c r="CQ89" s="269" t="str">
        <f ca="true">+IF(OFFSET('Sanitation Data'!$E$29,0,10*ROW('Sanitation Data'!E83))="","",OFFSET('Sanitation Data'!$E$29,0,10*ROW('Sanitation Data'!E83)))</f>
        <v/>
      </c>
      <c r="CR89" s="269" t="str">
        <f ca="true">+IF(OFFSET('Sanitation Data'!$E$30,0,10*ROW('Sanitation Data'!E83))="","",OFFSET('Sanitation Data'!$E$30,0,10*ROW('Sanitation Data'!E83)))</f>
        <v/>
      </c>
      <c r="CS89" s="269" t="str">
        <f ca="true">+IF(OFFSET('Sanitation Data'!$E$31,0,10*ROW('Sanitation Data'!E83))="","",OFFSET('Sanitation Data'!$E$31,0,10*ROW('Sanitation Data'!E83)))</f>
        <v/>
      </c>
      <c r="CT89" s="269" t="str">
        <f ca="true">+IF(OFFSET('Sanitation Data'!$E$32,0,10*ROW('Sanitation Data'!E83))="","",OFFSET('Sanitation Data'!$E$32,0,10*ROW('Sanitation Data'!E83)))</f>
        <v/>
      </c>
      <c r="CU89" s="269" t="str">
        <f ca="true">+IF(OFFSET('Sanitation Data'!$F$28,0,10*ROW('Sanitation Data'!F83))="","",OFFSET('Sanitation Data'!$F$28,0,10*ROW('Sanitation Data'!F83)))</f>
        <v/>
      </c>
      <c r="CV89" s="269" t="str">
        <f ca="true">+IF(OFFSET('Sanitation Data'!$F$29,0,10*ROW('Sanitation Data'!F83))="","",OFFSET('Sanitation Data'!$F$29,0,10*ROW('Sanitation Data'!F83)))</f>
        <v/>
      </c>
      <c r="CW89" s="269" t="str">
        <f ca="true">+IF(OFFSET('Sanitation Data'!$F$30,0,10*ROW('Sanitation Data'!F83))="","",OFFSET('Sanitation Data'!$F$30,0,10*ROW('Sanitation Data'!F83)))</f>
        <v/>
      </c>
      <c r="CX89" s="269" t="str">
        <f ca="true">+IF(OFFSET('Sanitation Data'!$F$31,0,10*ROW('Sanitation Data'!F83))="","",OFFSET('Sanitation Data'!$F$31,0,10*ROW('Sanitation Data'!F83)))</f>
        <v/>
      </c>
      <c r="CY89" s="269" t="str">
        <f ca="true">+IF(OFFSET('Sanitation Data'!$F$32,0,10*ROW('Sanitation Data'!F83))="","",OFFSET('Sanitation Data'!$F$32,0,10*ROW('Sanitation Data'!F83)))</f>
        <v/>
      </c>
      <c r="CZ89" s="269" t="str">
        <f ca="true">+IF(OFFSET('Sanitation Data'!$G$28,0,10*ROW('Sanitation Data'!G83))="","",OFFSET('Sanitation Data'!$G$28,0,10*ROW('Sanitation Data'!G83)))</f>
        <v/>
      </c>
      <c r="DA89" s="269" t="str">
        <f ca="true">+IF(OFFSET('Sanitation Data'!$G$29,0,10*ROW('Sanitation Data'!G83))="","",OFFSET('Sanitation Data'!$G$29,0,10*ROW('Sanitation Data'!G83)))</f>
        <v/>
      </c>
      <c r="DB89" s="269" t="str">
        <f ca="true">+IF(OFFSET('Sanitation Data'!$G$30,0,10*ROW('Sanitation Data'!G83))="","",OFFSET('Sanitation Data'!$G$30,0,10*ROW('Sanitation Data'!G83)))</f>
        <v/>
      </c>
      <c r="DC89" s="269" t="str">
        <f ca="true">+IF(OFFSET('Sanitation Data'!$G$31,0,10*ROW('Sanitation Data'!G83))="","",OFFSET('Sanitation Data'!$G$31,0,10*ROW('Sanitation Data'!G83)))</f>
        <v/>
      </c>
      <c r="DD89" s="269" t="str">
        <f ca="true">+IF(OFFSET('Sanitation Data'!$G$32,0,10*ROW('Sanitation Data'!G83))="","",OFFSET('Sanitation Data'!$G$32,0,10*ROW('Sanitation Data'!G83)))</f>
        <v/>
      </c>
      <c r="DE89" s="269" t="str">
        <f ca="true">+IF(OFFSET('Sanitation Data'!$H$28,0,10*ROW('Sanitation Data'!H83))="","",OFFSET('Sanitation Data'!$H$28,0,10*ROW('Sanitation Data'!H83)))</f>
        <v/>
      </c>
      <c r="DF89" s="269" t="str">
        <f ca="true">+IF(OFFSET('Sanitation Data'!$H$29,0,10*ROW('Sanitation Data'!H83))="","",OFFSET('Sanitation Data'!$H$29,0,10*ROW('Sanitation Data'!H83)))</f>
        <v/>
      </c>
      <c r="DG89" s="269" t="str">
        <f ca="true">+IF(OFFSET('Sanitation Data'!$H$30,0,10*ROW('Sanitation Data'!H83))="","",OFFSET('Sanitation Data'!$H$30,0,10*ROW('Sanitation Data'!H83)))</f>
        <v/>
      </c>
      <c r="DH89" s="269" t="str">
        <f ca="true">+IF(OFFSET('Sanitation Data'!$H$31,0,10*ROW('Sanitation Data'!H83))="","",OFFSET('Sanitation Data'!$H$31,0,10*ROW('Sanitation Data'!H83)))</f>
        <v/>
      </c>
      <c r="DI89" s="269" t="str">
        <f ca="true">+IF(OFFSET('Sanitation Data'!$H$32,0,10*ROW('Sanitation Data'!H83))="","",OFFSET('Sanitation Data'!$H$32,0,10*ROW('Sanitation Data'!H83)))</f>
        <v/>
      </c>
      <c r="DJ89" s="269" t="str">
        <f ca="true">+IF(OFFSET('Sanitation Data'!$I$28,0,10*ROW('Sanitation Data'!I83))="","",OFFSET('Sanitation Data'!$I$28,0,10*ROW('Sanitation Data'!I83)))</f>
        <v/>
      </c>
      <c r="DK89" s="269" t="str">
        <f ca="true">+IF(OFFSET('Sanitation Data'!$I$29,0,10*ROW('Sanitation Data'!I83))="","",OFFSET('Sanitation Data'!$I$29,0,10*ROW('Sanitation Data'!I83)))</f>
        <v/>
      </c>
      <c r="DL89" s="269" t="str">
        <f ca="true">+IF(OFFSET('Sanitation Data'!$I$30,0,10*ROW('Sanitation Data'!I83))="","",OFFSET('Sanitation Data'!$I$30,0,10*ROW('Sanitation Data'!I83)))</f>
        <v/>
      </c>
      <c r="DM89" s="269" t="str">
        <f ca="true">+IF(OFFSET('Sanitation Data'!$I$31,0,10*ROW('Sanitation Data'!I83))="","",OFFSET('Sanitation Data'!$I$31,0,10*ROW('Sanitation Data'!I83)))</f>
        <v/>
      </c>
      <c r="DN89" s="269" t="str">
        <f ca="true">+IF(OFFSET('Sanitation Data'!$I$32,0,10*ROW('Sanitation Data'!I83))="","",OFFSET('Sanitation Data'!$I$32,0,10*ROW('Sanitation Data'!I83)))</f>
        <v/>
      </c>
      <c r="DO89" s="269" t="str">
        <f ca="true">+IF(OFFSET('Hygiene Data'!$D$11,0,10*ROW('Hygiene Data'!D83))="","",OFFSET('Hygiene Data'!$D$11,0,10*ROW('Hygiene Data'!D83)))</f>
        <v/>
      </c>
      <c r="DP89" s="269" t="str">
        <f ca="true">+IF(OFFSET('Hygiene Data'!$D$12,0,10*ROW('Hygiene Data'!D83))="","",OFFSET('Hygiene Data'!$D$12,0,10*ROW('Hygiene Data'!D83)))</f>
        <v/>
      </c>
      <c r="DQ89" s="269" t="str">
        <f ca="true">+IF(OFFSET('Hygiene Data'!$D$13,0,10*ROW('Hygiene Data'!D83))="","",OFFSET('Hygiene Data'!$D$13,0,10*ROW('Hygiene Data'!D83)))</f>
        <v/>
      </c>
      <c r="DR89" s="269" t="str">
        <f ca="true">+IF(OFFSET('Hygiene Data'!$E$11,0,10*ROW('Hygiene Data'!E83))="","",OFFSET('Hygiene Data'!$E$11,0,10*ROW('Hygiene Data'!E83)))</f>
        <v/>
      </c>
      <c r="DS89" s="269" t="str">
        <f ca="true">+IF(OFFSET('Hygiene Data'!$E$12,0,10*ROW('Hygiene Data'!E83))="","",OFFSET('Hygiene Data'!$E$12,0,10*ROW('Hygiene Data'!E83)))</f>
        <v/>
      </c>
      <c r="DT89" s="269" t="str">
        <f ca="true">+IF(OFFSET('Hygiene Data'!$E$13,0,10*ROW('Hygiene Data'!E83))="","",OFFSET('Hygiene Data'!$E$13,0,10*ROW('Hygiene Data'!E83)))</f>
        <v/>
      </c>
      <c r="DU89" s="269" t="str">
        <f ca="true">+IF(OFFSET('Hygiene Data'!$F$11,0,10*ROW('Hygiene Data'!F83))="","",OFFSET('Hygiene Data'!$F$11,0,10*ROW('Hygiene Data'!F83)))</f>
        <v/>
      </c>
      <c r="DV89" s="269" t="str">
        <f ca="true">+IF(OFFSET('Hygiene Data'!$F$12,0,10*ROW('Hygiene Data'!F83))="","",OFFSET('Hygiene Data'!$F$12,0,10*ROW('Hygiene Data'!F83)))</f>
        <v/>
      </c>
      <c r="DW89" s="269" t="str">
        <f ca="true">+IF(OFFSET('Hygiene Data'!$F$13,0,10*ROW('Hygiene Data'!F83))="","",OFFSET('Hygiene Data'!$F$13,0,10*ROW('Hygiene Data'!F83)))</f>
        <v/>
      </c>
      <c r="DX89" s="269" t="str">
        <f ca="true">+IF(OFFSET('Hygiene Data'!$G$11,0,10*ROW('Hygiene Data'!G83))="","",OFFSET('Hygiene Data'!$G$11,0,10*ROW('Hygiene Data'!G83)))</f>
        <v/>
      </c>
      <c r="DY89" s="269" t="str">
        <f ca="true">+IF(OFFSET('Hygiene Data'!$G$12,0,10*ROW('Hygiene Data'!G83))="","",OFFSET('Hygiene Data'!$G$12,0,10*ROW('Hygiene Data'!G83)))</f>
        <v/>
      </c>
      <c r="DZ89" s="269" t="str">
        <f ca="true">+IF(OFFSET('Hygiene Data'!$G$13,0,10*ROW('Hygiene Data'!G83))="","",OFFSET('Hygiene Data'!$G$13,0,10*ROW('Hygiene Data'!G83)))</f>
        <v/>
      </c>
      <c r="EA89" s="269" t="str">
        <f ca="true">+IF(OFFSET('Hygiene Data'!$H$11,0,10*ROW('Hygiene Data'!H83))="","",OFFSET('Hygiene Data'!$H$11,0,10*ROW('Hygiene Data'!H83)))</f>
        <v/>
      </c>
      <c r="EB89" s="269" t="str">
        <f ca="true">+IF(OFFSET('Hygiene Data'!$H$12,0,10*ROW('Hygiene Data'!H83))="","",OFFSET('Hygiene Data'!$H$12,0,10*ROW('Hygiene Data'!H83)))</f>
        <v/>
      </c>
      <c r="EC89" s="269" t="str">
        <f ca="true">+IF(OFFSET('Hygiene Data'!$H$13,0,10*ROW('Hygiene Data'!H83))="","",OFFSET('Hygiene Data'!$H$13,0,10*ROW('Hygiene Data'!H83)))</f>
        <v/>
      </c>
      <c r="ED89" s="269" t="str">
        <f ca="true">+IF(OFFSET('Hygiene Data'!$I$11,0,10*ROW('Hygiene Data'!I83))="","",OFFSET('Hygiene Data'!$I$11,0,10*ROW('Hygiene Data'!I83)))</f>
        <v/>
      </c>
      <c r="EE89" s="269" t="str">
        <f ca="true">+IF(OFFSET('Hygiene Data'!$I$12,0,10*ROW('Hygiene Data'!I83))="","",OFFSET('Hygiene Data'!$I$12,0,10*ROW('Hygiene Data'!I83)))</f>
        <v/>
      </c>
      <c r="EF89" s="269"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25" t="str">
        <f t="shared" ca="true" si="1"/>
        <v/>
      </c>
      <c r="D90" s="82"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2"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2"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2"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2"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2"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2"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2"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2"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2"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2"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2"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2"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2"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2"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2"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2"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2"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3"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3"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3"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3"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3"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3"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3"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3"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3"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3"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3"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3"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3"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3"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3"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3"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3"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3"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3"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3"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3"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3"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3"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3"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3"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3"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3"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3"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3"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3"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4"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4"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4"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4"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4"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4"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4"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4"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4"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4"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4"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4"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4"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4"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4"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4"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4"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4"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9"/>
      <c r="BS90" s="269" t="str">
        <f ca="true">+IF(OFFSET('Water Data'!$D$27,0,10*ROW('Water Data'!D84))="","",OFFSET('Water Data'!$D$27,0,10*ROW('Water Data'!D84)))</f>
        <v/>
      </c>
      <c r="BT90" s="269" t="str">
        <f ca="true">+IF(OFFSET('Water Data'!$D$28,0,10*ROW('Water Data'!D84))="","",OFFSET('Water Data'!$D$28,0,10*ROW('Water Data'!D84)))</f>
        <v/>
      </c>
      <c r="BU90" s="269" t="str">
        <f ca="true">+IF(OFFSET('Water Data'!$D$29,0,10*ROW('Water Data'!D84))="","",OFFSET('Water Data'!$D$29,0,10*ROW('Water Data'!D84)))</f>
        <v/>
      </c>
      <c r="BV90" s="269" t="str">
        <f ca="true">+IF(OFFSET('Water Data'!$E$27,0,10*ROW('Water Data'!E84))="","",OFFSET('Water Data'!$E$27,0,10*ROW('Water Data'!E84)))</f>
        <v/>
      </c>
      <c r="BW90" s="269" t="str">
        <f ca="true">+IF(OFFSET('Water Data'!$E$28,0,10*ROW('Water Data'!E84))="","",OFFSET('Water Data'!$E$28,0,10*ROW('Water Data'!E84)))</f>
        <v/>
      </c>
      <c r="BX90" s="269" t="str">
        <f ca="true">+IF(OFFSET('Water Data'!$E$29,0,10*ROW('Water Data'!E84))="","",OFFSET('Water Data'!$E$29,0,10*ROW('Water Data'!E84)))</f>
        <v/>
      </c>
      <c r="BY90" s="269" t="str">
        <f ca="true">+IF(OFFSET('Water Data'!$F$27,0,10*ROW('Water Data'!F84))="","",OFFSET('Water Data'!$F$27,0,10*ROW('Water Data'!F84)))</f>
        <v/>
      </c>
      <c r="BZ90" s="269" t="str">
        <f ca="true">+IF(OFFSET('Water Data'!$F$28,0,10*ROW('Water Data'!F84))="","",OFFSET('Water Data'!$F$28,0,10*ROW('Water Data'!F84)))</f>
        <v/>
      </c>
      <c r="CA90" s="269" t="str">
        <f ca="true">+IF(OFFSET('Water Data'!$F$29,0,10*ROW('Water Data'!F84))="","",OFFSET('Water Data'!$F$29,0,10*ROW('Water Data'!F84)))</f>
        <v/>
      </c>
      <c r="CB90" s="269" t="str">
        <f ca="true">+IF(OFFSET('Water Data'!$G$27,0,10*ROW('Water Data'!G84))="","",OFFSET('Water Data'!$G$27,0,10*ROW('Water Data'!G84)))</f>
        <v/>
      </c>
      <c r="CC90" s="269" t="str">
        <f ca="true">+IF(OFFSET('Water Data'!$G$28,0,10*ROW('Water Data'!G84))="","",OFFSET('Water Data'!$G$28,0,10*ROW('Water Data'!G84)))</f>
        <v/>
      </c>
      <c r="CD90" s="269" t="str">
        <f ca="true">+IF(OFFSET('Water Data'!$G$29,0,10*ROW('Water Data'!G84))="","",OFFSET('Water Data'!$G$29,0,10*ROW('Water Data'!G84)))</f>
        <v/>
      </c>
      <c r="CE90" s="269" t="str">
        <f ca="true">+IF(OFFSET('Water Data'!$H$27,0,10*ROW('Water Data'!H84))="","",OFFSET('Water Data'!$H$27,0,10*ROW('Water Data'!H84)))</f>
        <v/>
      </c>
      <c r="CF90" s="269" t="str">
        <f ca="true">+IF(OFFSET('Water Data'!$H$28,0,10*ROW('Water Data'!H84))="","",OFFSET('Water Data'!$H$28,0,10*ROW('Water Data'!H84)))</f>
        <v/>
      </c>
      <c r="CG90" s="269" t="str">
        <f ca="true">+IF(OFFSET('Water Data'!$H$29,0,10*ROW('Water Data'!H84))="","",OFFSET('Water Data'!$H$29,0,10*ROW('Water Data'!H84)))</f>
        <v/>
      </c>
      <c r="CH90" s="269" t="str">
        <f ca="true">+IF(OFFSET('Water Data'!$I$27,0,10*ROW('Water Data'!I84))="","",OFFSET('Water Data'!$I$27,0,10*ROW('Water Data'!I84)))</f>
        <v/>
      </c>
      <c r="CI90" s="269" t="str">
        <f ca="true">+IF(OFFSET('Water Data'!$I$28,0,10*ROW('Water Data'!I84))="","",OFFSET('Water Data'!$I$28,0,10*ROW('Water Data'!I84)))</f>
        <v/>
      </c>
      <c r="CJ90" s="269" t="str">
        <f ca="true">+IF(OFFSET('Water Data'!$I$29,0,10*ROW('Water Data'!I84))="","",OFFSET('Water Data'!$I$29,0,10*ROW('Water Data'!I84)))</f>
        <v/>
      </c>
      <c r="CK90" s="269" t="str">
        <f ca="true">+IF(OFFSET('Sanitation Data'!$D$28,0,10*ROW('Sanitation Data'!D84))="","",OFFSET('Sanitation Data'!$D$28,0,10*ROW('Sanitation Data'!D84)))</f>
        <v/>
      </c>
      <c r="CL90" s="269" t="str">
        <f ca="true">+IF(OFFSET('Sanitation Data'!$D$29,0,10*ROW('Sanitation Data'!D84))="","",OFFSET('Sanitation Data'!$D$29,0,10*ROW('Sanitation Data'!D84)))</f>
        <v/>
      </c>
      <c r="CM90" s="269" t="str">
        <f ca="true">+IF(OFFSET('Sanitation Data'!$D$30,0,10*ROW('Sanitation Data'!D84))="","",OFFSET('Sanitation Data'!$D$30,0,10*ROW('Sanitation Data'!D84)))</f>
        <v/>
      </c>
      <c r="CN90" s="269" t="str">
        <f ca="true">+IF(OFFSET('Sanitation Data'!$D$31,0,10*ROW('Sanitation Data'!D84))="","",OFFSET('Sanitation Data'!$D$31,0,10*ROW('Sanitation Data'!D84)))</f>
        <v/>
      </c>
      <c r="CO90" s="269" t="str">
        <f ca="true">+IF(OFFSET('Sanitation Data'!$D$32,0,10*ROW('Sanitation Data'!D84))="","",OFFSET('Sanitation Data'!$D$32,0,10*ROW('Sanitation Data'!D84)))</f>
        <v/>
      </c>
      <c r="CP90" s="269" t="str">
        <f ca="true">+IF(OFFSET('Sanitation Data'!$E$28,0,10*ROW('Sanitation Data'!E84))="","",OFFSET('Sanitation Data'!$E$28,0,10*ROW('Sanitation Data'!E84)))</f>
        <v/>
      </c>
      <c r="CQ90" s="269" t="str">
        <f ca="true">+IF(OFFSET('Sanitation Data'!$E$29,0,10*ROW('Sanitation Data'!E84))="","",OFFSET('Sanitation Data'!$E$29,0,10*ROW('Sanitation Data'!E84)))</f>
        <v/>
      </c>
      <c r="CR90" s="269" t="str">
        <f ca="true">+IF(OFFSET('Sanitation Data'!$E$30,0,10*ROW('Sanitation Data'!E84))="","",OFFSET('Sanitation Data'!$E$30,0,10*ROW('Sanitation Data'!E84)))</f>
        <v/>
      </c>
      <c r="CS90" s="269" t="str">
        <f ca="true">+IF(OFFSET('Sanitation Data'!$E$31,0,10*ROW('Sanitation Data'!E84))="","",OFFSET('Sanitation Data'!$E$31,0,10*ROW('Sanitation Data'!E84)))</f>
        <v/>
      </c>
      <c r="CT90" s="269" t="str">
        <f ca="true">+IF(OFFSET('Sanitation Data'!$E$32,0,10*ROW('Sanitation Data'!E84))="","",OFFSET('Sanitation Data'!$E$32,0,10*ROW('Sanitation Data'!E84)))</f>
        <v/>
      </c>
      <c r="CU90" s="269" t="str">
        <f ca="true">+IF(OFFSET('Sanitation Data'!$F$28,0,10*ROW('Sanitation Data'!F84))="","",OFFSET('Sanitation Data'!$F$28,0,10*ROW('Sanitation Data'!F84)))</f>
        <v/>
      </c>
      <c r="CV90" s="269" t="str">
        <f ca="true">+IF(OFFSET('Sanitation Data'!$F$29,0,10*ROW('Sanitation Data'!F84))="","",OFFSET('Sanitation Data'!$F$29,0,10*ROW('Sanitation Data'!F84)))</f>
        <v/>
      </c>
      <c r="CW90" s="269" t="str">
        <f ca="true">+IF(OFFSET('Sanitation Data'!$F$30,0,10*ROW('Sanitation Data'!F84))="","",OFFSET('Sanitation Data'!$F$30,0,10*ROW('Sanitation Data'!F84)))</f>
        <v/>
      </c>
      <c r="CX90" s="269" t="str">
        <f ca="true">+IF(OFFSET('Sanitation Data'!$F$31,0,10*ROW('Sanitation Data'!F84))="","",OFFSET('Sanitation Data'!$F$31,0,10*ROW('Sanitation Data'!F84)))</f>
        <v/>
      </c>
      <c r="CY90" s="269" t="str">
        <f ca="true">+IF(OFFSET('Sanitation Data'!$F$32,0,10*ROW('Sanitation Data'!F84))="","",OFFSET('Sanitation Data'!$F$32,0,10*ROW('Sanitation Data'!F84)))</f>
        <v/>
      </c>
      <c r="CZ90" s="269" t="str">
        <f ca="true">+IF(OFFSET('Sanitation Data'!$G$28,0,10*ROW('Sanitation Data'!G84))="","",OFFSET('Sanitation Data'!$G$28,0,10*ROW('Sanitation Data'!G84)))</f>
        <v/>
      </c>
      <c r="DA90" s="269" t="str">
        <f ca="true">+IF(OFFSET('Sanitation Data'!$G$29,0,10*ROW('Sanitation Data'!G84))="","",OFFSET('Sanitation Data'!$G$29,0,10*ROW('Sanitation Data'!G84)))</f>
        <v/>
      </c>
      <c r="DB90" s="269" t="str">
        <f ca="true">+IF(OFFSET('Sanitation Data'!$G$30,0,10*ROW('Sanitation Data'!G84))="","",OFFSET('Sanitation Data'!$G$30,0,10*ROW('Sanitation Data'!G84)))</f>
        <v/>
      </c>
      <c r="DC90" s="269" t="str">
        <f ca="true">+IF(OFFSET('Sanitation Data'!$G$31,0,10*ROW('Sanitation Data'!G84))="","",OFFSET('Sanitation Data'!$G$31,0,10*ROW('Sanitation Data'!G84)))</f>
        <v/>
      </c>
      <c r="DD90" s="269" t="str">
        <f ca="true">+IF(OFFSET('Sanitation Data'!$G$32,0,10*ROW('Sanitation Data'!G84))="","",OFFSET('Sanitation Data'!$G$32,0,10*ROW('Sanitation Data'!G84)))</f>
        <v/>
      </c>
      <c r="DE90" s="269" t="str">
        <f ca="true">+IF(OFFSET('Sanitation Data'!$H$28,0,10*ROW('Sanitation Data'!H84))="","",OFFSET('Sanitation Data'!$H$28,0,10*ROW('Sanitation Data'!H84)))</f>
        <v/>
      </c>
      <c r="DF90" s="269" t="str">
        <f ca="true">+IF(OFFSET('Sanitation Data'!$H$29,0,10*ROW('Sanitation Data'!H84))="","",OFFSET('Sanitation Data'!$H$29,0,10*ROW('Sanitation Data'!H84)))</f>
        <v/>
      </c>
      <c r="DG90" s="269" t="str">
        <f ca="true">+IF(OFFSET('Sanitation Data'!$H$30,0,10*ROW('Sanitation Data'!H84))="","",OFFSET('Sanitation Data'!$H$30,0,10*ROW('Sanitation Data'!H84)))</f>
        <v/>
      </c>
      <c r="DH90" s="269" t="str">
        <f ca="true">+IF(OFFSET('Sanitation Data'!$H$31,0,10*ROW('Sanitation Data'!H84))="","",OFFSET('Sanitation Data'!$H$31,0,10*ROW('Sanitation Data'!H84)))</f>
        <v/>
      </c>
      <c r="DI90" s="269" t="str">
        <f ca="true">+IF(OFFSET('Sanitation Data'!$H$32,0,10*ROW('Sanitation Data'!H84))="","",OFFSET('Sanitation Data'!$H$32,0,10*ROW('Sanitation Data'!H84)))</f>
        <v/>
      </c>
      <c r="DJ90" s="269" t="str">
        <f ca="true">+IF(OFFSET('Sanitation Data'!$I$28,0,10*ROW('Sanitation Data'!I84))="","",OFFSET('Sanitation Data'!$I$28,0,10*ROW('Sanitation Data'!I84)))</f>
        <v/>
      </c>
      <c r="DK90" s="269" t="str">
        <f ca="true">+IF(OFFSET('Sanitation Data'!$I$29,0,10*ROW('Sanitation Data'!I84))="","",OFFSET('Sanitation Data'!$I$29,0,10*ROW('Sanitation Data'!I84)))</f>
        <v/>
      </c>
      <c r="DL90" s="269" t="str">
        <f ca="true">+IF(OFFSET('Sanitation Data'!$I$30,0,10*ROW('Sanitation Data'!I84))="","",OFFSET('Sanitation Data'!$I$30,0,10*ROW('Sanitation Data'!I84)))</f>
        <v/>
      </c>
      <c r="DM90" s="269" t="str">
        <f ca="true">+IF(OFFSET('Sanitation Data'!$I$31,0,10*ROW('Sanitation Data'!I84))="","",OFFSET('Sanitation Data'!$I$31,0,10*ROW('Sanitation Data'!I84)))</f>
        <v/>
      </c>
      <c r="DN90" s="269" t="str">
        <f ca="true">+IF(OFFSET('Sanitation Data'!$I$32,0,10*ROW('Sanitation Data'!I84))="","",OFFSET('Sanitation Data'!$I$32,0,10*ROW('Sanitation Data'!I84)))</f>
        <v/>
      </c>
      <c r="DO90" s="269" t="str">
        <f ca="true">+IF(OFFSET('Hygiene Data'!$D$11,0,10*ROW('Hygiene Data'!D84))="","",OFFSET('Hygiene Data'!$D$11,0,10*ROW('Hygiene Data'!D84)))</f>
        <v/>
      </c>
      <c r="DP90" s="269" t="str">
        <f ca="true">+IF(OFFSET('Hygiene Data'!$D$12,0,10*ROW('Hygiene Data'!D84))="","",OFFSET('Hygiene Data'!$D$12,0,10*ROW('Hygiene Data'!D84)))</f>
        <v/>
      </c>
      <c r="DQ90" s="269" t="str">
        <f ca="true">+IF(OFFSET('Hygiene Data'!$D$13,0,10*ROW('Hygiene Data'!D84))="","",OFFSET('Hygiene Data'!$D$13,0,10*ROW('Hygiene Data'!D84)))</f>
        <v/>
      </c>
      <c r="DR90" s="269" t="str">
        <f ca="true">+IF(OFFSET('Hygiene Data'!$E$11,0,10*ROW('Hygiene Data'!E84))="","",OFFSET('Hygiene Data'!$E$11,0,10*ROW('Hygiene Data'!E84)))</f>
        <v/>
      </c>
      <c r="DS90" s="269" t="str">
        <f ca="true">+IF(OFFSET('Hygiene Data'!$E$12,0,10*ROW('Hygiene Data'!E84))="","",OFFSET('Hygiene Data'!$E$12,0,10*ROW('Hygiene Data'!E84)))</f>
        <v/>
      </c>
      <c r="DT90" s="269" t="str">
        <f ca="true">+IF(OFFSET('Hygiene Data'!$E$13,0,10*ROW('Hygiene Data'!E84))="","",OFFSET('Hygiene Data'!$E$13,0,10*ROW('Hygiene Data'!E84)))</f>
        <v/>
      </c>
      <c r="DU90" s="269" t="str">
        <f ca="true">+IF(OFFSET('Hygiene Data'!$F$11,0,10*ROW('Hygiene Data'!F84))="","",OFFSET('Hygiene Data'!$F$11,0,10*ROW('Hygiene Data'!F84)))</f>
        <v/>
      </c>
      <c r="DV90" s="269" t="str">
        <f ca="true">+IF(OFFSET('Hygiene Data'!$F$12,0,10*ROW('Hygiene Data'!F84))="","",OFFSET('Hygiene Data'!$F$12,0,10*ROW('Hygiene Data'!F84)))</f>
        <v/>
      </c>
      <c r="DW90" s="269" t="str">
        <f ca="true">+IF(OFFSET('Hygiene Data'!$F$13,0,10*ROW('Hygiene Data'!F84))="","",OFFSET('Hygiene Data'!$F$13,0,10*ROW('Hygiene Data'!F84)))</f>
        <v/>
      </c>
      <c r="DX90" s="269" t="str">
        <f ca="true">+IF(OFFSET('Hygiene Data'!$G$11,0,10*ROW('Hygiene Data'!G84))="","",OFFSET('Hygiene Data'!$G$11,0,10*ROW('Hygiene Data'!G84)))</f>
        <v/>
      </c>
      <c r="DY90" s="269" t="str">
        <f ca="true">+IF(OFFSET('Hygiene Data'!$G$12,0,10*ROW('Hygiene Data'!G84))="","",OFFSET('Hygiene Data'!$G$12,0,10*ROW('Hygiene Data'!G84)))</f>
        <v/>
      </c>
      <c r="DZ90" s="269" t="str">
        <f ca="true">+IF(OFFSET('Hygiene Data'!$G$13,0,10*ROW('Hygiene Data'!G84))="","",OFFSET('Hygiene Data'!$G$13,0,10*ROW('Hygiene Data'!G84)))</f>
        <v/>
      </c>
      <c r="EA90" s="269" t="str">
        <f ca="true">+IF(OFFSET('Hygiene Data'!$H$11,0,10*ROW('Hygiene Data'!H84))="","",OFFSET('Hygiene Data'!$H$11,0,10*ROW('Hygiene Data'!H84)))</f>
        <v/>
      </c>
      <c r="EB90" s="269" t="str">
        <f ca="true">+IF(OFFSET('Hygiene Data'!$H$12,0,10*ROW('Hygiene Data'!H84))="","",OFFSET('Hygiene Data'!$H$12,0,10*ROW('Hygiene Data'!H84)))</f>
        <v/>
      </c>
      <c r="EC90" s="269" t="str">
        <f ca="true">+IF(OFFSET('Hygiene Data'!$H$13,0,10*ROW('Hygiene Data'!H84))="","",OFFSET('Hygiene Data'!$H$13,0,10*ROW('Hygiene Data'!H84)))</f>
        <v/>
      </c>
      <c r="ED90" s="269" t="str">
        <f ca="true">+IF(OFFSET('Hygiene Data'!$I$11,0,10*ROW('Hygiene Data'!I84))="","",OFFSET('Hygiene Data'!$I$11,0,10*ROW('Hygiene Data'!I84)))</f>
        <v/>
      </c>
      <c r="EE90" s="269" t="str">
        <f ca="true">+IF(OFFSET('Hygiene Data'!$I$12,0,10*ROW('Hygiene Data'!I84))="","",OFFSET('Hygiene Data'!$I$12,0,10*ROW('Hygiene Data'!I84)))</f>
        <v/>
      </c>
      <c r="EF90" s="269"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25" t="str">
        <f t="shared" ca="true" si="1"/>
        <v/>
      </c>
      <c r="D91" s="82"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2"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2"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2"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2"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2"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2"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2"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2"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2"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2"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2"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2"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2"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2"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2"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2"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2"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3"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3"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3"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3"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3"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3"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3"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3"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3"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3"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3"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3"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3"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3"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3"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3"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3"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3"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3"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3"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3"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3"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3"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3"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3"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3"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3"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3"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3"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3"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4"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4"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4"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4"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4"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4"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4"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4"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4"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4"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4"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4"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4"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4"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4"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4"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4"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4"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9"/>
      <c r="BS91" s="269" t="str">
        <f ca="true">+IF(OFFSET('Water Data'!$D$27,0,10*ROW('Water Data'!D85))="","",OFFSET('Water Data'!$D$27,0,10*ROW('Water Data'!D85)))</f>
        <v/>
      </c>
      <c r="BT91" s="269" t="str">
        <f ca="true">+IF(OFFSET('Water Data'!$D$28,0,10*ROW('Water Data'!D85))="","",OFFSET('Water Data'!$D$28,0,10*ROW('Water Data'!D85)))</f>
        <v/>
      </c>
      <c r="BU91" s="269" t="str">
        <f ca="true">+IF(OFFSET('Water Data'!$D$29,0,10*ROW('Water Data'!D85))="","",OFFSET('Water Data'!$D$29,0,10*ROW('Water Data'!D85)))</f>
        <v/>
      </c>
      <c r="BV91" s="269" t="str">
        <f ca="true">+IF(OFFSET('Water Data'!$E$27,0,10*ROW('Water Data'!E85))="","",OFFSET('Water Data'!$E$27,0,10*ROW('Water Data'!E85)))</f>
        <v/>
      </c>
      <c r="BW91" s="269" t="str">
        <f ca="true">+IF(OFFSET('Water Data'!$E$28,0,10*ROW('Water Data'!E85))="","",OFFSET('Water Data'!$E$28,0,10*ROW('Water Data'!E85)))</f>
        <v/>
      </c>
      <c r="BX91" s="269" t="str">
        <f ca="true">+IF(OFFSET('Water Data'!$E$29,0,10*ROW('Water Data'!E85))="","",OFFSET('Water Data'!$E$29,0,10*ROW('Water Data'!E85)))</f>
        <v/>
      </c>
      <c r="BY91" s="269" t="str">
        <f ca="true">+IF(OFFSET('Water Data'!$F$27,0,10*ROW('Water Data'!F85))="","",OFFSET('Water Data'!$F$27,0,10*ROW('Water Data'!F85)))</f>
        <v/>
      </c>
      <c r="BZ91" s="269" t="str">
        <f ca="true">+IF(OFFSET('Water Data'!$F$28,0,10*ROW('Water Data'!F85))="","",OFFSET('Water Data'!$F$28,0,10*ROW('Water Data'!F85)))</f>
        <v/>
      </c>
      <c r="CA91" s="269" t="str">
        <f ca="true">+IF(OFFSET('Water Data'!$F$29,0,10*ROW('Water Data'!F85))="","",OFFSET('Water Data'!$F$29,0,10*ROW('Water Data'!F85)))</f>
        <v/>
      </c>
      <c r="CB91" s="269" t="str">
        <f ca="true">+IF(OFFSET('Water Data'!$G$27,0,10*ROW('Water Data'!G85))="","",OFFSET('Water Data'!$G$27,0,10*ROW('Water Data'!G85)))</f>
        <v/>
      </c>
      <c r="CC91" s="269" t="str">
        <f ca="true">+IF(OFFSET('Water Data'!$G$28,0,10*ROW('Water Data'!G85))="","",OFFSET('Water Data'!$G$28,0,10*ROW('Water Data'!G85)))</f>
        <v/>
      </c>
      <c r="CD91" s="269" t="str">
        <f ca="true">+IF(OFFSET('Water Data'!$G$29,0,10*ROW('Water Data'!G85))="","",OFFSET('Water Data'!$G$29,0,10*ROW('Water Data'!G85)))</f>
        <v/>
      </c>
      <c r="CE91" s="269" t="str">
        <f ca="true">+IF(OFFSET('Water Data'!$H$27,0,10*ROW('Water Data'!H85))="","",OFFSET('Water Data'!$H$27,0,10*ROW('Water Data'!H85)))</f>
        <v/>
      </c>
      <c r="CF91" s="269" t="str">
        <f ca="true">+IF(OFFSET('Water Data'!$H$28,0,10*ROW('Water Data'!H85))="","",OFFSET('Water Data'!$H$28,0,10*ROW('Water Data'!H85)))</f>
        <v/>
      </c>
      <c r="CG91" s="269" t="str">
        <f ca="true">+IF(OFFSET('Water Data'!$H$29,0,10*ROW('Water Data'!H85))="","",OFFSET('Water Data'!$H$29,0,10*ROW('Water Data'!H85)))</f>
        <v/>
      </c>
      <c r="CH91" s="269" t="str">
        <f ca="true">+IF(OFFSET('Water Data'!$I$27,0,10*ROW('Water Data'!I85))="","",OFFSET('Water Data'!$I$27,0,10*ROW('Water Data'!I85)))</f>
        <v/>
      </c>
      <c r="CI91" s="269" t="str">
        <f ca="true">+IF(OFFSET('Water Data'!$I$28,0,10*ROW('Water Data'!I85))="","",OFFSET('Water Data'!$I$28,0,10*ROW('Water Data'!I85)))</f>
        <v/>
      </c>
      <c r="CJ91" s="269" t="str">
        <f ca="true">+IF(OFFSET('Water Data'!$I$29,0,10*ROW('Water Data'!I85))="","",OFFSET('Water Data'!$I$29,0,10*ROW('Water Data'!I85)))</f>
        <v/>
      </c>
      <c r="CK91" s="269" t="str">
        <f ca="true">+IF(OFFSET('Sanitation Data'!$D$28,0,10*ROW('Sanitation Data'!D85))="","",OFFSET('Sanitation Data'!$D$28,0,10*ROW('Sanitation Data'!D85)))</f>
        <v/>
      </c>
      <c r="CL91" s="269" t="str">
        <f ca="true">+IF(OFFSET('Sanitation Data'!$D$29,0,10*ROW('Sanitation Data'!D85))="","",OFFSET('Sanitation Data'!$D$29,0,10*ROW('Sanitation Data'!D85)))</f>
        <v/>
      </c>
      <c r="CM91" s="269" t="str">
        <f ca="true">+IF(OFFSET('Sanitation Data'!$D$30,0,10*ROW('Sanitation Data'!D85))="","",OFFSET('Sanitation Data'!$D$30,0,10*ROW('Sanitation Data'!D85)))</f>
        <v/>
      </c>
      <c r="CN91" s="269" t="str">
        <f ca="true">+IF(OFFSET('Sanitation Data'!$D$31,0,10*ROW('Sanitation Data'!D85))="","",OFFSET('Sanitation Data'!$D$31,0,10*ROW('Sanitation Data'!D85)))</f>
        <v/>
      </c>
      <c r="CO91" s="269" t="str">
        <f ca="true">+IF(OFFSET('Sanitation Data'!$D$32,0,10*ROW('Sanitation Data'!D85))="","",OFFSET('Sanitation Data'!$D$32,0,10*ROW('Sanitation Data'!D85)))</f>
        <v/>
      </c>
      <c r="CP91" s="269" t="str">
        <f ca="true">+IF(OFFSET('Sanitation Data'!$E$28,0,10*ROW('Sanitation Data'!E85))="","",OFFSET('Sanitation Data'!$E$28,0,10*ROW('Sanitation Data'!E85)))</f>
        <v/>
      </c>
      <c r="CQ91" s="269" t="str">
        <f ca="true">+IF(OFFSET('Sanitation Data'!$E$29,0,10*ROW('Sanitation Data'!E85))="","",OFFSET('Sanitation Data'!$E$29,0,10*ROW('Sanitation Data'!E85)))</f>
        <v/>
      </c>
      <c r="CR91" s="269" t="str">
        <f ca="true">+IF(OFFSET('Sanitation Data'!$E$30,0,10*ROW('Sanitation Data'!E85))="","",OFFSET('Sanitation Data'!$E$30,0,10*ROW('Sanitation Data'!E85)))</f>
        <v/>
      </c>
      <c r="CS91" s="269" t="str">
        <f ca="true">+IF(OFFSET('Sanitation Data'!$E$31,0,10*ROW('Sanitation Data'!E85))="","",OFFSET('Sanitation Data'!$E$31,0,10*ROW('Sanitation Data'!E85)))</f>
        <v/>
      </c>
      <c r="CT91" s="269" t="str">
        <f ca="true">+IF(OFFSET('Sanitation Data'!$E$32,0,10*ROW('Sanitation Data'!E85))="","",OFFSET('Sanitation Data'!$E$32,0,10*ROW('Sanitation Data'!E85)))</f>
        <v/>
      </c>
      <c r="CU91" s="269" t="str">
        <f ca="true">+IF(OFFSET('Sanitation Data'!$F$28,0,10*ROW('Sanitation Data'!F85))="","",OFFSET('Sanitation Data'!$F$28,0,10*ROW('Sanitation Data'!F85)))</f>
        <v/>
      </c>
      <c r="CV91" s="269" t="str">
        <f ca="true">+IF(OFFSET('Sanitation Data'!$F$29,0,10*ROW('Sanitation Data'!F85))="","",OFFSET('Sanitation Data'!$F$29,0,10*ROW('Sanitation Data'!F85)))</f>
        <v/>
      </c>
      <c r="CW91" s="269" t="str">
        <f ca="true">+IF(OFFSET('Sanitation Data'!$F$30,0,10*ROW('Sanitation Data'!F85))="","",OFFSET('Sanitation Data'!$F$30,0,10*ROW('Sanitation Data'!F85)))</f>
        <v/>
      </c>
      <c r="CX91" s="269" t="str">
        <f ca="true">+IF(OFFSET('Sanitation Data'!$F$31,0,10*ROW('Sanitation Data'!F85))="","",OFFSET('Sanitation Data'!$F$31,0,10*ROW('Sanitation Data'!F85)))</f>
        <v/>
      </c>
      <c r="CY91" s="269" t="str">
        <f ca="true">+IF(OFFSET('Sanitation Data'!$F$32,0,10*ROW('Sanitation Data'!F85))="","",OFFSET('Sanitation Data'!$F$32,0,10*ROW('Sanitation Data'!F85)))</f>
        <v/>
      </c>
      <c r="CZ91" s="269" t="str">
        <f ca="true">+IF(OFFSET('Sanitation Data'!$G$28,0,10*ROW('Sanitation Data'!G85))="","",OFFSET('Sanitation Data'!$G$28,0,10*ROW('Sanitation Data'!G85)))</f>
        <v/>
      </c>
      <c r="DA91" s="269" t="str">
        <f ca="true">+IF(OFFSET('Sanitation Data'!$G$29,0,10*ROW('Sanitation Data'!G85))="","",OFFSET('Sanitation Data'!$G$29,0,10*ROW('Sanitation Data'!G85)))</f>
        <v/>
      </c>
      <c r="DB91" s="269" t="str">
        <f ca="true">+IF(OFFSET('Sanitation Data'!$G$30,0,10*ROW('Sanitation Data'!G85))="","",OFFSET('Sanitation Data'!$G$30,0,10*ROW('Sanitation Data'!G85)))</f>
        <v/>
      </c>
      <c r="DC91" s="269" t="str">
        <f ca="true">+IF(OFFSET('Sanitation Data'!$G$31,0,10*ROW('Sanitation Data'!G85))="","",OFFSET('Sanitation Data'!$G$31,0,10*ROW('Sanitation Data'!G85)))</f>
        <v/>
      </c>
      <c r="DD91" s="269" t="str">
        <f ca="true">+IF(OFFSET('Sanitation Data'!$G$32,0,10*ROW('Sanitation Data'!G85))="","",OFFSET('Sanitation Data'!$G$32,0,10*ROW('Sanitation Data'!G85)))</f>
        <v/>
      </c>
      <c r="DE91" s="269" t="str">
        <f ca="true">+IF(OFFSET('Sanitation Data'!$H$28,0,10*ROW('Sanitation Data'!H85))="","",OFFSET('Sanitation Data'!$H$28,0,10*ROW('Sanitation Data'!H85)))</f>
        <v/>
      </c>
      <c r="DF91" s="269" t="str">
        <f ca="true">+IF(OFFSET('Sanitation Data'!$H$29,0,10*ROW('Sanitation Data'!H85))="","",OFFSET('Sanitation Data'!$H$29,0,10*ROW('Sanitation Data'!H85)))</f>
        <v/>
      </c>
      <c r="DG91" s="269" t="str">
        <f ca="true">+IF(OFFSET('Sanitation Data'!$H$30,0,10*ROW('Sanitation Data'!H85))="","",OFFSET('Sanitation Data'!$H$30,0,10*ROW('Sanitation Data'!H85)))</f>
        <v/>
      </c>
      <c r="DH91" s="269" t="str">
        <f ca="true">+IF(OFFSET('Sanitation Data'!$H$31,0,10*ROW('Sanitation Data'!H85))="","",OFFSET('Sanitation Data'!$H$31,0,10*ROW('Sanitation Data'!H85)))</f>
        <v/>
      </c>
      <c r="DI91" s="269" t="str">
        <f ca="true">+IF(OFFSET('Sanitation Data'!$H$32,0,10*ROW('Sanitation Data'!H85))="","",OFFSET('Sanitation Data'!$H$32,0,10*ROW('Sanitation Data'!H85)))</f>
        <v/>
      </c>
      <c r="DJ91" s="269" t="str">
        <f ca="true">+IF(OFFSET('Sanitation Data'!$I$28,0,10*ROW('Sanitation Data'!I85))="","",OFFSET('Sanitation Data'!$I$28,0,10*ROW('Sanitation Data'!I85)))</f>
        <v/>
      </c>
      <c r="DK91" s="269" t="str">
        <f ca="true">+IF(OFFSET('Sanitation Data'!$I$29,0,10*ROW('Sanitation Data'!I85))="","",OFFSET('Sanitation Data'!$I$29,0,10*ROW('Sanitation Data'!I85)))</f>
        <v/>
      </c>
      <c r="DL91" s="269" t="str">
        <f ca="true">+IF(OFFSET('Sanitation Data'!$I$30,0,10*ROW('Sanitation Data'!I85))="","",OFFSET('Sanitation Data'!$I$30,0,10*ROW('Sanitation Data'!I85)))</f>
        <v/>
      </c>
      <c r="DM91" s="269" t="str">
        <f ca="true">+IF(OFFSET('Sanitation Data'!$I$31,0,10*ROW('Sanitation Data'!I85))="","",OFFSET('Sanitation Data'!$I$31,0,10*ROW('Sanitation Data'!I85)))</f>
        <v/>
      </c>
      <c r="DN91" s="269" t="str">
        <f ca="true">+IF(OFFSET('Sanitation Data'!$I$32,0,10*ROW('Sanitation Data'!I85))="","",OFFSET('Sanitation Data'!$I$32,0,10*ROW('Sanitation Data'!I85)))</f>
        <v/>
      </c>
      <c r="DO91" s="269" t="str">
        <f ca="true">+IF(OFFSET('Hygiene Data'!$D$11,0,10*ROW('Hygiene Data'!D85))="","",OFFSET('Hygiene Data'!$D$11,0,10*ROW('Hygiene Data'!D85)))</f>
        <v/>
      </c>
      <c r="DP91" s="269" t="str">
        <f ca="true">+IF(OFFSET('Hygiene Data'!$D$12,0,10*ROW('Hygiene Data'!D85))="","",OFFSET('Hygiene Data'!$D$12,0,10*ROW('Hygiene Data'!D85)))</f>
        <v/>
      </c>
      <c r="DQ91" s="269" t="str">
        <f ca="true">+IF(OFFSET('Hygiene Data'!$D$13,0,10*ROW('Hygiene Data'!D85))="","",OFFSET('Hygiene Data'!$D$13,0,10*ROW('Hygiene Data'!D85)))</f>
        <v/>
      </c>
      <c r="DR91" s="269" t="str">
        <f ca="true">+IF(OFFSET('Hygiene Data'!$E$11,0,10*ROW('Hygiene Data'!E85))="","",OFFSET('Hygiene Data'!$E$11,0,10*ROW('Hygiene Data'!E85)))</f>
        <v/>
      </c>
      <c r="DS91" s="269" t="str">
        <f ca="true">+IF(OFFSET('Hygiene Data'!$E$12,0,10*ROW('Hygiene Data'!E85))="","",OFFSET('Hygiene Data'!$E$12,0,10*ROW('Hygiene Data'!E85)))</f>
        <v/>
      </c>
      <c r="DT91" s="269" t="str">
        <f ca="true">+IF(OFFSET('Hygiene Data'!$E$13,0,10*ROW('Hygiene Data'!E85))="","",OFFSET('Hygiene Data'!$E$13,0,10*ROW('Hygiene Data'!E85)))</f>
        <v/>
      </c>
      <c r="DU91" s="269" t="str">
        <f ca="true">+IF(OFFSET('Hygiene Data'!$F$11,0,10*ROW('Hygiene Data'!F85))="","",OFFSET('Hygiene Data'!$F$11,0,10*ROW('Hygiene Data'!F85)))</f>
        <v/>
      </c>
      <c r="DV91" s="269" t="str">
        <f ca="true">+IF(OFFSET('Hygiene Data'!$F$12,0,10*ROW('Hygiene Data'!F85))="","",OFFSET('Hygiene Data'!$F$12,0,10*ROW('Hygiene Data'!F85)))</f>
        <v/>
      </c>
      <c r="DW91" s="269" t="str">
        <f ca="true">+IF(OFFSET('Hygiene Data'!$F$13,0,10*ROW('Hygiene Data'!F85))="","",OFFSET('Hygiene Data'!$F$13,0,10*ROW('Hygiene Data'!F85)))</f>
        <v/>
      </c>
      <c r="DX91" s="269" t="str">
        <f ca="true">+IF(OFFSET('Hygiene Data'!$G$11,0,10*ROW('Hygiene Data'!G85))="","",OFFSET('Hygiene Data'!$G$11,0,10*ROW('Hygiene Data'!G85)))</f>
        <v/>
      </c>
      <c r="DY91" s="269" t="str">
        <f ca="true">+IF(OFFSET('Hygiene Data'!$G$12,0,10*ROW('Hygiene Data'!G85))="","",OFFSET('Hygiene Data'!$G$12,0,10*ROW('Hygiene Data'!G85)))</f>
        <v/>
      </c>
      <c r="DZ91" s="269" t="str">
        <f ca="true">+IF(OFFSET('Hygiene Data'!$G$13,0,10*ROW('Hygiene Data'!G85))="","",OFFSET('Hygiene Data'!$G$13,0,10*ROW('Hygiene Data'!G85)))</f>
        <v/>
      </c>
      <c r="EA91" s="269" t="str">
        <f ca="true">+IF(OFFSET('Hygiene Data'!$H$11,0,10*ROW('Hygiene Data'!H85))="","",OFFSET('Hygiene Data'!$H$11,0,10*ROW('Hygiene Data'!H85)))</f>
        <v/>
      </c>
      <c r="EB91" s="269" t="str">
        <f ca="true">+IF(OFFSET('Hygiene Data'!$H$12,0,10*ROW('Hygiene Data'!H85))="","",OFFSET('Hygiene Data'!$H$12,0,10*ROW('Hygiene Data'!H85)))</f>
        <v/>
      </c>
      <c r="EC91" s="269" t="str">
        <f ca="true">+IF(OFFSET('Hygiene Data'!$H$13,0,10*ROW('Hygiene Data'!H85))="","",OFFSET('Hygiene Data'!$H$13,0,10*ROW('Hygiene Data'!H85)))</f>
        <v/>
      </c>
      <c r="ED91" s="269" t="str">
        <f ca="true">+IF(OFFSET('Hygiene Data'!$I$11,0,10*ROW('Hygiene Data'!I85))="","",OFFSET('Hygiene Data'!$I$11,0,10*ROW('Hygiene Data'!I85)))</f>
        <v/>
      </c>
      <c r="EE91" s="269" t="str">
        <f ca="true">+IF(OFFSET('Hygiene Data'!$I$12,0,10*ROW('Hygiene Data'!I85))="","",OFFSET('Hygiene Data'!$I$12,0,10*ROW('Hygiene Data'!I85)))</f>
        <v/>
      </c>
      <c r="EF91" s="269"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25" t="str">
        <f t="shared" ca="true" si="1"/>
        <v/>
      </c>
      <c r="D92" s="82"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2"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2"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2"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2"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2"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2"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2"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2"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2"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2"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2"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2"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2"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2"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2"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2"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2"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3"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3"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3"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3"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3"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3"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3"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3"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3"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3"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3"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3"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3"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3"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3"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3"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3"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3"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3"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3"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3"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3"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3"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3"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3"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3"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3"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3"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3"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3"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4"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4"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4"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4"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4"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4"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4"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4"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4"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4"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4"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4"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4"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4"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4"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4"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4"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4"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9"/>
      <c r="BS92" s="269" t="str">
        <f ca="true">+IF(OFFSET('Water Data'!$D$27,0,10*ROW('Water Data'!D86))="","",OFFSET('Water Data'!$D$27,0,10*ROW('Water Data'!D86)))</f>
        <v/>
      </c>
      <c r="BT92" s="269" t="str">
        <f ca="true">+IF(OFFSET('Water Data'!$D$28,0,10*ROW('Water Data'!D86))="","",OFFSET('Water Data'!$D$28,0,10*ROW('Water Data'!D86)))</f>
        <v/>
      </c>
      <c r="BU92" s="269" t="str">
        <f ca="true">+IF(OFFSET('Water Data'!$D$29,0,10*ROW('Water Data'!D86))="","",OFFSET('Water Data'!$D$29,0,10*ROW('Water Data'!D86)))</f>
        <v/>
      </c>
      <c r="BV92" s="269" t="str">
        <f ca="true">+IF(OFFSET('Water Data'!$E$27,0,10*ROW('Water Data'!E86))="","",OFFSET('Water Data'!$E$27,0,10*ROW('Water Data'!E86)))</f>
        <v/>
      </c>
      <c r="BW92" s="269" t="str">
        <f ca="true">+IF(OFFSET('Water Data'!$E$28,0,10*ROW('Water Data'!E86))="","",OFFSET('Water Data'!$E$28,0,10*ROW('Water Data'!E86)))</f>
        <v/>
      </c>
      <c r="BX92" s="269" t="str">
        <f ca="true">+IF(OFFSET('Water Data'!$E$29,0,10*ROW('Water Data'!E86))="","",OFFSET('Water Data'!$E$29,0,10*ROW('Water Data'!E86)))</f>
        <v/>
      </c>
      <c r="BY92" s="269" t="str">
        <f ca="true">+IF(OFFSET('Water Data'!$F$27,0,10*ROW('Water Data'!F86))="","",OFFSET('Water Data'!$F$27,0,10*ROW('Water Data'!F86)))</f>
        <v/>
      </c>
      <c r="BZ92" s="269" t="str">
        <f ca="true">+IF(OFFSET('Water Data'!$F$28,0,10*ROW('Water Data'!F86))="","",OFFSET('Water Data'!$F$28,0,10*ROW('Water Data'!F86)))</f>
        <v/>
      </c>
      <c r="CA92" s="269" t="str">
        <f ca="true">+IF(OFFSET('Water Data'!$F$29,0,10*ROW('Water Data'!F86))="","",OFFSET('Water Data'!$F$29,0,10*ROW('Water Data'!F86)))</f>
        <v/>
      </c>
      <c r="CB92" s="269" t="str">
        <f ca="true">+IF(OFFSET('Water Data'!$G$27,0,10*ROW('Water Data'!G86))="","",OFFSET('Water Data'!$G$27,0,10*ROW('Water Data'!G86)))</f>
        <v/>
      </c>
      <c r="CC92" s="269" t="str">
        <f ca="true">+IF(OFFSET('Water Data'!$G$28,0,10*ROW('Water Data'!G86))="","",OFFSET('Water Data'!$G$28,0,10*ROW('Water Data'!G86)))</f>
        <v/>
      </c>
      <c r="CD92" s="269" t="str">
        <f ca="true">+IF(OFFSET('Water Data'!$G$29,0,10*ROW('Water Data'!G86))="","",OFFSET('Water Data'!$G$29,0,10*ROW('Water Data'!G86)))</f>
        <v/>
      </c>
      <c r="CE92" s="269" t="str">
        <f ca="true">+IF(OFFSET('Water Data'!$H$27,0,10*ROW('Water Data'!H86))="","",OFFSET('Water Data'!$H$27,0,10*ROW('Water Data'!H86)))</f>
        <v/>
      </c>
      <c r="CF92" s="269" t="str">
        <f ca="true">+IF(OFFSET('Water Data'!$H$28,0,10*ROW('Water Data'!H86))="","",OFFSET('Water Data'!$H$28,0,10*ROW('Water Data'!H86)))</f>
        <v/>
      </c>
      <c r="CG92" s="269" t="str">
        <f ca="true">+IF(OFFSET('Water Data'!$H$29,0,10*ROW('Water Data'!H86))="","",OFFSET('Water Data'!$H$29,0,10*ROW('Water Data'!H86)))</f>
        <v/>
      </c>
      <c r="CH92" s="269" t="str">
        <f ca="true">+IF(OFFSET('Water Data'!$I$27,0,10*ROW('Water Data'!I86))="","",OFFSET('Water Data'!$I$27,0,10*ROW('Water Data'!I86)))</f>
        <v/>
      </c>
      <c r="CI92" s="269" t="str">
        <f ca="true">+IF(OFFSET('Water Data'!$I$28,0,10*ROW('Water Data'!I86))="","",OFFSET('Water Data'!$I$28,0,10*ROW('Water Data'!I86)))</f>
        <v/>
      </c>
      <c r="CJ92" s="269" t="str">
        <f ca="true">+IF(OFFSET('Water Data'!$I$29,0,10*ROW('Water Data'!I86))="","",OFFSET('Water Data'!$I$29,0,10*ROW('Water Data'!I86)))</f>
        <v/>
      </c>
      <c r="CK92" s="269" t="str">
        <f ca="true">+IF(OFFSET('Sanitation Data'!$D$28,0,10*ROW('Sanitation Data'!D86))="","",OFFSET('Sanitation Data'!$D$28,0,10*ROW('Sanitation Data'!D86)))</f>
        <v/>
      </c>
      <c r="CL92" s="269" t="str">
        <f ca="true">+IF(OFFSET('Sanitation Data'!$D$29,0,10*ROW('Sanitation Data'!D86))="","",OFFSET('Sanitation Data'!$D$29,0,10*ROW('Sanitation Data'!D86)))</f>
        <v/>
      </c>
      <c r="CM92" s="269" t="str">
        <f ca="true">+IF(OFFSET('Sanitation Data'!$D$30,0,10*ROW('Sanitation Data'!D86))="","",OFFSET('Sanitation Data'!$D$30,0,10*ROW('Sanitation Data'!D86)))</f>
        <v/>
      </c>
      <c r="CN92" s="269" t="str">
        <f ca="true">+IF(OFFSET('Sanitation Data'!$D$31,0,10*ROW('Sanitation Data'!D86))="","",OFFSET('Sanitation Data'!$D$31,0,10*ROW('Sanitation Data'!D86)))</f>
        <v/>
      </c>
      <c r="CO92" s="269" t="str">
        <f ca="true">+IF(OFFSET('Sanitation Data'!$D$32,0,10*ROW('Sanitation Data'!D86))="","",OFFSET('Sanitation Data'!$D$32,0,10*ROW('Sanitation Data'!D86)))</f>
        <v/>
      </c>
      <c r="CP92" s="269" t="str">
        <f ca="true">+IF(OFFSET('Sanitation Data'!$E$28,0,10*ROW('Sanitation Data'!E86))="","",OFFSET('Sanitation Data'!$E$28,0,10*ROW('Sanitation Data'!E86)))</f>
        <v/>
      </c>
      <c r="CQ92" s="269" t="str">
        <f ca="true">+IF(OFFSET('Sanitation Data'!$E$29,0,10*ROW('Sanitation Data'!E86))="","",OFFSET('Sanitation Data'!$E$29,0,10*ROW('Sanitation Data'!E86)))</f>
        <v/>
      </c>
      <c r="CR92" s="269" t="str">
        <f ca="true">+IF(OFFSET('Sanitation Data'!$E$30,0,10*ROW('Sanitation Data'!E86))="","",OFFSET('Sanitation Data'!$E$30,0,10*ROW('Sanitation Data'!E86)))</f>
        <v/>
      </c>
      <c r="CS92" s="269" t="str">
        <f ca="true">+IF(OFFSET('Sanitation Data'!$E$31,0,10*ROW('Sanitation Data'!E86))="","",OFFSET('Sanitation Data'!$E$31,0,10*ROW('Sanitation Data'!E86)))</f>
        <v/>
      </c>
      <c r="CT92" s="269" t="str">
        <f ca="true">+IF(OFFSET('Sanitation Data'!$E$32,0,10*ROW('Sanitation Data'!E86))="","",OFFSET('Sanitation Data'!$E$32,0,10*ROW('Sanitation Data'!E86)))</f>
        <v/>
      </c>
      <c r="CU92" s="269" t="str">
        <f ca="true">+IF(OFFSET('Sanitation Data'!$F$28,0,10*ROW('Sanitation Data'!F86))="","",OFFSET('Sanitation Data'!$F$28,0,10*ROW('Sanitation Data'!F86)))</f>
        <v/>
      </c>
      <c r="CV92" s="269" t="str">
        <f ca="true">+IF(OFFSET('Sanitation Data'!$F$29,0,10*ROW('Sanitation Data'!F86))="","",OFFSET('Sanitation Data'!$F$29,0,10*ROW('Sanitation Data'!F86)))</f>
        <v/>
      </c>
      <c r="CW92" s="269" t="str">
        <f ca="true">+IF(OFFSET('Sanitation Data'!$F$30,0,10*ROW('Sanitation Data'!F86))="","",OFFSET('Sanitation Data'!$F$30,0,10*ROW('Sanitation Data'!F86)))</f>
        <v/>
      </c>
      <c r="CX92" s="269" t="str">
        <f ca="true">+IF(OFFSET('Sanitation Data'!$F$31,0,10*ROW('Sanitation Data'!F86))="","",OFFSET('Sanitation Data'!$F$31,0,10*ROW('Sanitation Data'!F86)))</f>
        <v/>
      </c>
      <c r="CY92" s="269" t="str">
        <f ca="true">+IF(OFFSET('Sanitation Data'!$F$32,0,10*ROW('Sanitation Data'!F86))="","",OFFSET('Sanitation Data'!$F$32,0,10*ROW('Sanitation Data'!F86)))</f>
        <v/>
      </c>
      <c r="CZ92" s="269" t="str">
        <f ca="true">+IF(OFFSET('Sanitation Data'!$G$28,0,10*ROW('Sanitation Data'!G86))="","",OFFSET('Sanitation Data'!$G$28,0,10*ROW('Sanitation Data'!G86)))</f>
        <v/>
      </c>
      <c r="DA92" s="269" t="str">
        <f ca="true">+IF(OFFSET('Sanitation Data'!$G$29,0,10*ROW('Sanitation Data'!G86))="","",OFFSET('Sanitation Data'!$G$29,0,10*ROW('Sanitation Data'!G86)))</f>
        <v/>
      </c>
      <c r="DB92" s="269" t="str">
        <f ca="true">+IF(OFFSET('Sanitation Data'!$G$30,0,10*ROW('Sanitation Data'!G86))="","",OFFSET('Sanitation Data'!$G$30,0,10*ROW('Sanitation Data'!G86)))</f>
        <v/>
      </c>
      <c r="DC92" s="269" t="str">
        <f ca="true">+IF(OFFSET('Sanitation Data'!$G$31,0,10*ROW('Sanitation Data'!G86))="","",OFFSET('Sanitation Data'!$G$31,0,10*ROW('Sanitation Data'!G86)))</f>
        <v/>
      </c>
      <c r="DD92" s="269" t="str">
        <f ca="true">+IF(OFFSET('Sanitation Data'!$G$32,0,10*ROW('Sanitation Data'!G86))="","",OFFSET('Sanitation Data'!$G$32,0,10*ROW('Sanitation Data'!G86)))</f>
        <v/>
      </c>
      <c r="DE92" s="269" t="str">
        <f ca="true">+IF(OFFSET('Sanitation Data'!$H$28,0,10*ROW('Sanitation Data'!H86))="","",OFFSET('Sanitation Data'!$H$28,0,10*ROW('Sanitation Data'!H86)))</f>
        <v/>
      </c>
      <c r="DF92" s="269" t="str">
        <f ca="true">+IF(OFFSET('Sanitation Data'!$H$29,0,10*ROW('Sanitation Data'!H86))="","",OFFSET('Sanitation Data'!$H$29,0,10*ROW('Sanitation Data'!H86)))</f>
        <v/>
      </c>
      <c r="DG92" s="269" t="str">
        <f ca="true">+IF(OFFSET('Sanitation Data'!$H$30,0,10*ROW('Sanitation Data'!H86))="","",OFFSET('Sanitation Data'!$H$30,0,10*ROW('Sanitation Data'!H86)))</f>
        <v/>
      </c>
      <c r="DH92" s="269" t="str">
        <f ca="true">+IF(OFFSET('Sanitation Data'!$H$31,0,10*ROW('Sanitation Data'!H86))="","",OFFSET('Sanitation Data'!$H$31,0,10*ROW('Sanitation Data'!H86)))</f>
        <v/>
      </c>
      <c r="DI92" s="269" t="str">
        <f ca="true">+IF(OFFSET('Sanitation Data'!$H$32,0,10*ROW('Sanitation Data'!H86))="","",OFFSET('Sanitation Data'!$H$32,0,10*ROW('Sanitation Data'!H86)))</f>
        <v/>
      </c>
      <c r="DJ92" s="269" t="str">
        <f ca="true">+IF(OFFSET('Sanitation Data'!$I$28,0,10*ROW('Sanitation Data'!I86))="","",OFFSET('Sanitation Data'!$I$28,0,10*ROW('Sanitation Data'!I86)))</f>
        <v/>
      </c>
      <c r="DK92" s="269" t="str">
        <f ca="true">+IF(OFFSET('Sanitation Data'!$I$29,0,10*ROW('Sanitation Data'!I86))="","",OFFSET('Sanitation Data'!$I$29,0,10*ROW('Sanitation Data'!I86)))</f>
        <v/>
      </c>
      <c r="DL92" s="269" t="str">
        <f ca="true">+IF(OFFSET('Sanitation Data'!$I$30,0,10*ROW('Sanitation Data'!I86))="","",OFFSET('Sanitation Data'!$I$30,0,10*ROW('Sanitation Data'!I86)))</f>
        <v/>
      </c>
      <c r="DM92" s="269" t="str">
        <f ca="true">+IF(OFFSET('Sanitation Data'!$I$31,0,10*ROW('Sanitation Data'!I86))="","",OFFSET('Sanitation Data'!$I$31,0,10*ROW('Sanitation Data'!I86)))</f>
        <v/>
      </c>
      <c r="DN92" s="269" t="str">
        <f ca="true">+IF(OFFSET('Sanitation Data'!$I$32,0,10*ROW('Sanitation Data'!I86))="","",OFFSET('Sanitation Data'!$I$32,0,10*ROW('Sanitation Data'!I86)))</f>
        <v/>
      </c>
      <c r="DO92" s="269" t="str">
        <f ca="true">+IF(OFFSET('Hygiene Data'!$D$11,0,10*ROW('Hygiene Data'!D86))="","",OFFSET('Hygiene Data'!$D$11,0,10*ROW('Hygiene Data'!D86)))</f>
        <v/>
      </c>
      <c r="DP92" s="269" t="str">
        <f ca="true">+IF(OFFSET('Hygiene Data'!$D$12,0,10*ROW('Hygiene Data'!D86))="","",OFFSET('Hygiene Data'!$D$12,0,10*ROW('Hygiene Data'!D86)))</f>
        <v/>
      </c>
      <c r="DQ92" s="269" t="str">
        <f ca="true">+IF(OFFSET('Hygiene Data'!$D$13,0,10*ROW('Hygiene Data'!D86))="","",OFFSET('Hygiene Data'!$D$13,0,10*ROW('Hygiene Data'!D86)))</f>
        <v/>
      </c>
      <c r="DR92" s="269" t="str">
        <f ca="true">+IF(OFFSET('Hygiene Data'!$E$11,0,10*ROW('Hygiene Data'!E86))="","",OFFSET('Hygiene Data'!$E$11,0,10*ROW('Hygiene Data'!E86)))</f>
        <v/>
      </c>
      <c r="DS92" s="269" t="str">
        <f ca="true">+IF(OFFSET('Hygiene Data'!$E$12,0,10*ROW('Hygiene Data'!E86))="","",OFFSET('Hygiene Data'!$E$12,0,10*ROW('Hygiene Data'!E86)))</f>
        <v/>
      </c>
      <c r="DT92" s="269" t="str">
        <f ca="true">+IF(OFFSET('Hygiene Data'!$E$13,0,10*ROW('Hygiene Data'!E86))="","",OFFSET('Hygiene Data'!$E$13,0,10*ROW('Hygiene Data'!E86)))</f>
        <v/>
      </c>
      <c r="DU92" s="269" t="str">
        <f ca="true">+IF(OFFSET('Hygiene Data'!$F$11,0,10*ROW('Hygiene Data'!F86))="","",OFFSET('Hygiene Data'!$F$11,0,10*ROW('Hygiene Data'!F86)))</f>
        <v/>
      </c>
      <c r="DV92" s="269" t="str">
        <f ca="true">+IF(OFFSET('Hygiene Data'!$F$12,0,10*ROW('Hygiene Data'!F86))="","",OFFSET('Hygiene Data'!$F$12,0,10*ROW('Hygiene Data'!F86)))</f>
        <v/>
      </c>
      <c r="DW92" s="269" t="str">
        <f ca="true">+IF(OFFSET('Hygiene Data'!$F$13,0,10*ROW('Hygiene Data'!F86))="","",OFFSET('Hygiene Data'!$F$13,0,10*ROW('Hygiene Data'!F86)))</f>
        <v/>
      </c>
      <c r="DX92" s="269" t="str">
        <f ca="true">+IF(OFFSET('Hygiene Data'!$G$11,0,10*ROW('Hygiene Data'!G86))="","",OFFSET('Hygiene Data'!$G$11,0,10*ROW('Hygiene Data'!G86)))</f>
        <v/>
      </c>
      <c r="DY92" s="269" t="str">
        <f ca="true">+IF(OFFSET('Hygiene Data'!$G$12,0,10*ROW('Hygiene Data'!G86))="","",OFFSET('Hygiene Data'!$G$12,0,10*ROW('Hygiene Data'!G86)))</f>
        <v/>
      </c>
      <c r="DZ92" s="269" t="str">
        <f ca="true">+IF(OFFSET('Hygiene Data'!$G$13,0,10*ROW('Hygiene Data'!G86))="","",OFFSET('Hygiene Data'!$G$13,0,10*ROW('Hygiene Data'!G86)))</f>
        <v/>
      </c>
      <c r="EA92" s="269" t="str">
        <f ca="true">+IF(OFFSET('Hygiene Data'!$H$11,0,10*ROW('Hygiene Data'!H86))="","",OFFSET('Hygiene Data'!$H$11,0,10*ROW('Hygiene Data'!H86)))</f>
        <v/>
      </c>
      <c r="EB92" s="269" t="str">
        <f ca="true">+IF(OFFSET('Hygiene Data'!$H$12,0,10*ROW('Hygiene Data'!H86))="","",OFFSET('Hygiene Data'!$H$12,0,10*ROW('Hygiene Data'!H86)))</f>
        <v/>
      </c>
      <c r="EC92" s="269" t="str">
        <f ca="true">+IF(OFFSET('Hygiene Data'!$H$13,0,10*ROW('Hygiene Data'!H86))="","",OFFSET('Hygiene Data'!$H$13,0,10*ROW('Hygiene Data'!H86)))</f>
        <v/>
      </c>
      <c r="ED92" s="269" t="str">
        <f ca="true">+IF(OFFSET('Hygiene Data'!$I$11,0,10*ROW('Hygiene Data'!I86))="","",OFFSET('Hygiene Data'!$I$11,0,10*ROW('Hygiene Data'!I86)))</f>
        <v/>
      </c>
      <c r="EE92" s="269" t="str">
        <f ca="true">+IF(OFFSET('Hygiene Data'!$I$12,0,10*ROW('Hygiene Data'!I86))="","",OFFSET('Hygiene Data'!$I$12,0,10*ROW('Hygiene Data'!I86)))</f>
        <v/>
      </c>
      <c r="EF92" s="269"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25" t="str">
        <f t="shared" ca="true" si="1"/>
        <v/>
      </c>
      <c r="D93" s="82"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2"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2"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2"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2"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2"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2"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2"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2"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2"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2"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2"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2"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2"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2"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2"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2"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2"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3"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3"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3"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3"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3"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3"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3"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3"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3"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3"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3"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3"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3"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3"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3"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3"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3"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3"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3"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3"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3"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3"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3"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3"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3"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3"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3"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3"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3"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3"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4"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4"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4"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4"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4"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4"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4"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4"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4"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4"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4"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4"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4"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4"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4"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4"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4"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4"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9"/>
      <c r="BS93" s="269" t="str">
        <f ca="true">+IF(OFFSET('Water Data'!$D$27,0,10*ROW('Water Data'!D87))="","",OFFSET('Water Data'!$D$27,0,10*ROW('Water Data'!D87)))</f>
        <v/>
      </c>
      <c r="BT93" s="269" t="str">
        <f ca="true">+IF(OFFSET('Water Data'!$D$28,0,10*ROW('Water Data'!D87))="","",OFFSET('Water Data'!$D$28,0,10*ROW('Water Data'!D87)))</f>
        <v/>
      </c>
      <c r="BU93" s="269" t="str">
        <f ca="true">+IF(OFFSET('Water Data'!$D$29,0,10*ROW('Water Data'!D87))="","",OFFSET('Water Data'!$D$29,0,10*ROW('Water Data'!D87)))</f>
        <v/>
      </c>
      <c r="BV93" s="269" t="str">
        <f ca="true">+IF(OFFSET('Water Data'!$E$27,0,10*ROW('Water Data'!E87))="","",OFFSET('Water Data'!$E$27,0,10*ROW('Water Data'!E87)))</f>
        <v/>
      </c>
      <c r="BW93" s="269" t="str">
        <f ca="true">+IF(OFFSET('Water Data'!$E$28,0,10*ROW('Water Data'!E87))="","",OFFSET('Water Data'!$E$28,0,10*ROW('Water Data'!E87)))</f>
        <v/>
      </c>
      <c r="BX93" s="269" t="str">
        <f ca="true">+IF(OFFSET('Water Data'!$E$29,0,10*ROW('Water Data'!E87))="","",OFFSET('Water Data'!$E$29,0,10*ROW('Water Data'!E87)))</f>
        <v/>
      </c>
      <c r="BY93" s="269" t="str">
        <f ca="true">+IF(OFFSET('Water Data'!$F$27,0,10*ROW('Water Data'!F87))="","",OFFSET('Water Data'!$F$27,0,10*ROW('Water Data'!F87)))</f>
        <v/>
      </c>
      <c r="BZ93" s="269" t="str">
        <f ca="true">+IF(OFFSET('Water Data'!$F$28,0,10*ROW('Water Data'!F87))="","",OFFSET('Water Data'!$F$28,0,10*ROW('Water Data'!F87)))</f>
        <v/>
      </c>
      <c r="CA93" s="269" t="str">
        <f ca="true">+IF(OFFSET('Water Data'!$F$29,0,10*ROW('Water Data'!F87))="","",OFFSET('Water Data'!$F$29,0,10*ROW('Water Data'!F87)))</f>
        <v/>
      </c>
      <c r="CB93" s="269" t="str">
        <f ca="true">+IF(OFFSET('Water Data'!$G$27,0,10*ROW('Water Data'!G87))="","",OFFSET('Water Data'!$G$27,0,10*ROW('Water Data'!G87)))</f>
        <v/>
      </c>
      <c r="CC93" s="269" t="str">
        <f ca="true">+IF(OFFSET('Water Data'!$G$28,0,10*ROW('Water Data'!G87))="","",OFFSET('Water Data'!$G$28,0,10*ROW('Water Data'!G87)))</f>
        <v/>
      </c>
      <c r="CD93" s="269" t="str">
        <f ca="true">+IF(OFFSET('Water Data'!$G$29,0,10*ROW('Water Data'!G87))="","",OFFSET('Water Data'!$G$29,0,10*ROW('Water Data'!G87)))</f>
        <v/>
      </c>
      <c r="CE93" s="269" t="str">
        <f ca="true">+IF(OFFSET('Water Data'!$H$27,0,10*ROW('Water Data'!H87))="","",OFFSET('Water Data'!$H$27,0,10*ROW('Water Data'!H87)))</f>
        <v/>
      </c>
      <c r="CF93" s="269" t="str">
        <f ca="true">+IF(OFFSET('Water Data'!$H$28,0,10*ROW('Water Data'!H87))="","",OFFSET('Water Data'!$H$28,0,10*ROW('Water Data'!H87)))</f>
        <v/>
      </c>
      <c r="CG93" s="269" t="str">
        <f ca="true">+IF(OFFSET('Water Data'!$H$29,0,10*ROW('Water Data'!H87))="","",OFFSET('Water Data'!$H$29,0,10*ROW('Water Data'!H87)))</f>
        <v/>
      </c>
      <c r="CH93" s="269" t="str">
        <f ca="true">+IF(OFFSET('Water Data'!$I$27,0,10*ROW('Water Data'!I87))="","",OFFSET('Water Data'!$I$27,0,10*ROW('Water Data'!I87)))</f>
        <v/>
      </c>
      <c r="CI93" s="269" t="str">
        <f ca="true">+IF(OFFSET('Water Data'!$I$28,0,10*ROW('Water Data'!I87))="","",OFFSET('Water Data'!$I$28,0,10*ROW('Water Data'!I87)))</f>
        <v/>
      </c>
      <c r="CJ93" s="269" t="str">
        <f ca="true">+IF(OFFSET('Water Data'!$I$29,0,10*ROW('Water Data'!I87))="","",OFFSET('Water Data'!$I$29,0,10*ROW('Water Data'!I87)))</f>
        <v/>
      </c>
      <c r="CK93" s="269" t="str">
        <f ca="true">+IF(OFFSET('Sanitation Data'!$D$28,0,10*ROW('Sanitation Data'!D87))="","",OFFSET('Sanitation Data'!$D$28,0,10*ROW('Sanitation Data'!D87)))</f>
        <v/>
      </c>
      <c r="CL93" s="269" t="str">
        <f ca="true">+IF(OFFSET('Sanitation Data'!$D$29,0,10*ROW('Sanitation Data'!D87))="","",OFFSET('Sanitation Data'!$D$29,0,10*ROW('Sanitation Data'!D87)))</f>
        <v/>
      </c>
      <c r="CM93" s="269" t="str">
        <f ca="true">+IF(OFFSET('Sanitation Data'!$D$30,0,10*ROW('Sanitation Data'!D87))="","",OFFSET('Sanitation Data'!$D$30,0,10*ROW('Sanitation Data'!D87)))</f>
        <v/>
      </c>
      <c r="CN93" s="269" t="str">
        <f ca="true">+IF(OFFSET('Sanitation Data'!$D$31,0,10*ROW('Sanitation Data'!D87))="","",OFFSET('Sanitation Data'!$D$31,0,10*ROW('Sanitation Data'!D87)))</f>
        <v/>
      </c>
      <c r="CO93" s="269" t="str">
        <f ca="true">+IF(OFFSET('Sanitation Data'!$D$32,0,10*ROW('Sanitation Data'!D87))="","",OFFSET('Sanitation Data'!$D$32,0,10*ROW('Sanitation Data'!D87)))</f>
        <v/>
      </c>
      <c r="CP93" s="269" t="str">
        <f ca="true">+IF(OFFSET('Sanitation Data'!$E$28,0,10*ROW('Sanitation Data'!E87))="","",OFFSET('Sanitation Data'!$E$28,0,10*ROW('Sanitation Data'!E87)))</f>
        <v/>
      </c>
      <c r="CQ93" s="269" t="str">
        <f ca="true">+IF(OFFSET('Sanitation Data'!$E$29,0,10*ROW('Sanitation Data'!E87))="","",OFFSET('Sanitation Data'!$E$29,0,10*ROW('Sanitation Data'!E87)))</f>
        <v/>
      </c>
      <c r="CR93" s="269" t="str">
        <f ca="true">+IF(OFFSET('Sanitation Data'!$E$30,0,10*ROW('Sanitation Data'!E87))="","",OFFSET('Sanitation Data'!$E$30,0,10*ROW('Sanitation Data'!E87)))</f>
        <v/>
      </c>
      <c r="CS93" s="269" t="str">
        <f ca="true">+IF(OFFSET('Sanitation Data'!$E$31,0,10*ROW('Sanitation Data'!E87))="","",OFFSET('Sanitation Data'!$E$31,0,10*ROW('Sanitation Data'!E87)))</f>
        <v/>
      </c>
      <c r="CT93" s="269" t="str">
        <f ca="true">+IF(OFFSET('Sanitation Data'!$E$32,0,10*ROW('Sanitation Data'!E87))="","",OFFSET('Sanitation Data'!$E$32,0,10*ROW('Sanitation Data'!E87)))</f>
        <v/>
      </c>
      <c r="CU93" s="269" t="str">
        <f ca="true">+IF(OFFSET('Sanitation Data'!$F$28,0,10*ROW('Sanitation Data'!F87))="","",OFFSET('Sanitation Data'!$F$28,0,10*ROW('Sanitation Data'!F87)))</f>
        <v/>
      </c>
      <c r="CV93" s="269" t="str">
        <f ca="true">+IF(OFFSET('Sanitation Data'!$F$29,0,10*ROW('Sanitation Data'!F87))="","",OFFSET('Sanitation Data'!$F$29,0,10*ROW('Sanitation Data'!F87)))</f>
        <v/>
      </c>
      <c r="CW93" s="269" t="str">
        <f ca="true">+IF(OFFSET('Sanitation Data'!$F$30,0,10*ROW('Sanitation Data'!F87))="","",OFFSET('Sanitation Data'!$F$30,0,10*ROW('Sanitation Data'!F87)))</f>
        <v/>
      </c>
      <c r="CX93" s="269" t="str">
        <f ca="true">+IF(OFFSET('Sanitation Data'!$F$31,0,10*ROW('Sanitation Data'!F87))="","",OFFSET('Sanitation Data'!$F$31,0,10*ROW('Sanitation Data'!F87)))</f>
        <v/>
      </c>
      <c r="CY93" s="269" t="str">
        <f ca="true">+IF(OFFSET('Sanitation Data'!$F$32,0,10*ROW('Sanitation Data'!F87))="","",OFFSET('Sanitation Data'!$F$32,0,10*ROW('Sanitation Data'!F87)))</f>
        <v/>
      </c>
      <c r="CZ93" s="269" t="str">
        <f ca="true">+IF(OFFSET('Sanitation Data'!$G$28,0,10*ROW('Sanitation Data'!G87))="","",OFFSET('Sanitation Data'!$G$28,0,10*ROW('Sanitation Data'!G87)))</f>
        <v/>
      </c>
      <c r="DA93" s="269" t="str">
        <f ca="true">+IF(OFFSET('Sanitation Data'!$G$29,0,10*ROW('Sanitation Data'!G87))="","",OFFSET('Sanitation Data'!$G$29,0,10*ROW('Sanitation Data'!G87)))</f>
        <v/>
      </c>
      <c r="DB93" s="269" t="str">
        <f ca="true">+IF(OFFSET('Sanitation Data'!$G$30,0,10*ROW('Sanitation Data'!G87))="","",OFFSET('Sanitation Data'!$G$30,0,10*ROW('Sanitation Data'!G87)))</f>
        <v/>
      </c>
      <c r="DC93" s="269" t="str">
        <f ca="true">+IF(OFFSET('Sanitation Data'!$G$31,0,10*ROW('Sanitation Data'!G87))="","",OFFSET('Sanitation Data'!$G$31,0,10*ROW('Sanitation Data'!G87)))</f>
        <v/>
      </c>
      <c r="DD93" s="269" t="str">
        <f ca="true">+IF(OFFSET('Sanitation Data'!$G$32,0,10*ROW('Sanitation Data'!G87))="","",OFFSET('Sanitation Data'!$G$32,0,10*ROW('Sanitation Data'!G87)))</f>
        <v/>
      </c>
      <c r="DE93" s="269" t="str">
        <f ca="true">+IF(OFFSET('Sanitation Data'!$H$28,0,10*ROW('Sanitation Data'!H87))="","",OFFSET('Sanitation Data'!$H$28,0,10*ROW('Sanitation Data'!H87)))</f>
        <v/>
      </c>
      <c r="DF93" s="269" t="str">
        <f ca="true">+IF(OFFSET('Sanitation Data'!$H$29,0,10*ROW('Sanitation Data'!H87))="","",OFFSET('Sanitation Data'!$H$29,0,10*ROW('Sanitation Data'!H87)))</f>
        <v/>
      </c>
      <c r="DG93" s="269" t="str">
        <f ca="true">+IF(OFFSET('Sanitation Data'!$H$30,0,10*ROW('Sanitation Data'!H87))="","",OFFSET('Sanitation Data'!$H$30,0,10*ROW('Sanitation Data'!H87)))</f>
        <v/>
      </c>
      <c r="DH93" s="269" t="str">
        <f ca="true">+IF(OFFSET('Sanitation Data'!$H$31,0,10*ROW('Sanitation Data'!H87))="","",OFFSET('Sanitation Data'!$H$31,0,10*ROW('Sanitation Data'!H87)))</f>
        <v/>
      </c>
      <c r="DI93" s="269" t="str">
        <f ca="true">+IF(OFFSET('Sanitation Data'!$H$32,0,10*ROW('Sanitation Data'!H87))="","",OFFSET('Sanitation Data'!$H$32,0,10*ROW('Sanitation Data'!H87)))</f>
        <v/>
      </c>
      <c r="DJ93" s="269" t="str">
        <f ca="true">+IF(OFFSET('Sanitation Data'!$I$28,0,10*ROW('Sanitation Data'!I87))="","",OFFSET('Sanitation Data'!$I$28,0,10*ROW('Sanitation Data'!I87)))</f>
        <v/>
      </c>
      <c r="DK93" s="269" t="str">
        <f ca="true">+IF(OFFSET('Sanitation Data'!$I$29,0,10*ROW('Sanitation Data'!I87))="","",OFFSET('Sanitation Data'!$I$29,0,10*ROW('Sanitation Data'!I87)))</f>
        <v/>
      </c>
      <c r="DL93" s="269" t="str">
        <f ca="true">+IF(OFFSET('Sanitation Data'!$I$30,0,10*ROW('Sanitation Data'!I87))="","",OFFSET('Sanitation Data'!$I$30,0,10*ROW('Sanitation Data'!I87)))</f>
        <v/>
      </c>
      <c r="DM93" s="269" t="str">
        <f ca="true">+IF(OFFSET('Sanitation Data'!$I$31,0,10*ROW('Sanitation Data'!I87))="","",OFFSET('Sanitation Data'!$I$31,0,10*ROW('Sanitation Data'!I87)))</f>
        <v/>
      </c>
      <c r="DN93" s="269" t="str">
        <f ca="true">+IF(OFFSET('Sanitation Data'!$I$32,0,10*ROW('Sanitation Data'!I87))="","",OFFSET('Sanitation Data'!$I$32,0,10*ROW('Sanitation Data'!I87)))</f>
        <v/>
      </c>
      <c r="DO93" s="269" t="str">
        <f ca="true">+IF(OFFSET('Hygiene Data'!$D$11,0,10*ROW('Hygiene Data'!D87))="","",OFFSET('Hygiene Data'!$D$11,0,10*ROW('Hygiene Data'!D87)))</f>
        <v/>
      </c>
      <c r="DP93" s="269" t="str">
        <f ca="true">+IF(OFFSET('Hygiene Data'!$D$12,0,10*ROW('Hygiene Data'!D87))="","",OFFSET('Hygiene Data'!$D$12,0,10*ROW('Hygiene Data'!D87)))</f>
        <v/>
      </c>
      <c r="DQ93" s="269" t="str">
        <f ca="true">+IF(OFFSET('Hygiene Data'!$D$13,0,10*ROW('Hygiene Data'!D87))="","",OFFSET('Hygiene Data'!$D$13,0,10*ROW('Hygiene Data'!D87)))</f>
        <v/>
      </c>
      <c r="DR93" s="269" t="str">
        <f ca="true">+IF(OFFSET('Hygiene Data'!$E$11,0,10*ROW('Hygiene Data'!E87))="","",OFFSET('Hygiene Data'!$E$11,0,10*ROW('Hygiene Data'!E87)))</f>
        <v/>
      </c>
      <c r="DS93" s="269" t="str">
        <f ca="true">+IF(OFFSET('Hygiene Data'!$E$12,0,10*ROW('Hygiene Data'!E87))="","",OFFSET('Hygiene Data'!$E$12,0,10*ROW('Hygiene Data'!E87)))</f>
        <v/>
      </c>
      <c r="DT93" s="269" t="str">
        <f ca="true">+IF(OFFSET('Hygiene Data'!$E$13,0,10*ROW('Hygiene Data'!E87))="","",OFFSET('Hygiene Data'!$E$13,0,10*ROW('Hygiene Data'!E87)))</f>
        <v/>
      </c>
      <c r="DU93" s="269" t="str">
        <f ca="true">+IF(OFFSET('Hygiene Data'!$F$11,0,10*ROW('Hygiene Data'!F87))="","",OFFSET('Hygiene Data'!$F$11,0,10*ROW('Hygiene Data'!F87)))</f>
        <v/>
      </c>
      <c r="DV93" s="269" t="str">
        <f ca="true">+IF(OFFSET('Hygiene Data'!$F$12,0,10*ROW('Hygiene Data'!F87))="","",OFFSET('Hygiene Data'!$F$12,0,10*ROW('Hygiene Data'!F87)))</f>
        <v/>
      </c>
      <c r="DW93" s="269" t="str">
        <f ca="true">+IF(OFFSET('Hygiene Data'!$F$13,0,10*ROW('Hygiene Data'!F87))="","",OFFSET('Hygiene Data'!$F$13,0,10*ROW('Hygiene Data'!F87)))</f>
        <v/>
      </c>
      <c r="DX93" s="269" t="str">
        <f ca="true">+IF(OFFSET('Hygiene Data'!$G$11,0,10*ROW('Hygiene Data'!G87))="","",OFFSET('Hygiene Data'!$G$11,0,10*ROW('Hygiene Data'!G87)))</f>
        <v/>
      </c>
      <c r="DY93" s="269" t="str">
        <f ca="true">+IF(OFFSET('Hygiene Data'!$G$12,0,10*ROW('Hygiene Data'!G87))="","",OFFSET('Hygiene Data'!$G$12,0,10*ROW('Hygiene Data'!G87)))</f>
        <v/>
      </c>
      <c r="DZ93" s="269" t="str">
        <f ca="true">+IF(OFFSET('Hygiene Data'!$G$13,0,10*ROW('Hygiene Data'!G87))="","",OFFSET('Hygiene Data'!$G$13,0,10*ROW('Hygiene Data'!G87)))</f>
        <v/>
      </c>
      <c r="EA93" s="269" t="str">
        <f ca="true">+IF(OFFSET('Hygiene Data'!$H$11,0,10*ROW('Hygiene Data'!H87))="","",OFFSET('Hygiene Data'!$H$11,0,10*ROW('Hygiene Data'!H87)))</f>
        <v/>
      </c>
      <c r="EB93" s="269" t="str">
        <f ca="true">+IF(OFFSET('Hygiene Data'!$H$12,0,10*ROW('Hygiene Data'!H87))="","",OFFSET('Hygiene Data'!$H$12,0,10*ROW('Hygiene Data'!H87)))</f>
        <v/>
      </c>
      <c r="EC93" s="269" t="str">
        <f ca="true">+IF(OFFSET('Hygiene Data'!$H$13,0,10*ROW('Hygiene Data'!H87))="","",OFFSET('Hygiene Data'!$H$13,0,10*ROW('Hygiene Data'!H87)))</f>
        <v/>
      </c>
      <c r="ED93" s="269" t="str">
        <f ca="true">+IF(OFFSET('Hygiene Data'!$I$11,0,10*ROW('Hygiene Data'!I87))="","",OFFSET('Hygiene Data'!$I$11,0,10*ROW('Hygiene Data'!I87)))</f>
        <v/>
      </c>
      <c r="EE93" s="269" t="str">
        <f ca="true">+IF(OFFSET('Hygiene Data'!$I$12,0,10*ROW('Hygiene Data'!I87))="","",OFFSET('Hygiene Data'!$I$12,0,10*ROW('Hygiene Data'!I87)))</f>
        <v/>
      </c>
      <c r="EF93" s="269"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25" t="str">
        <f t="shared" ca="true" si="1"/>
        <v/>
      </c>
      <c r="D94" s="82"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2"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2"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2"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2"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2"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2"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2"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2"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2"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2"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2"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2"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2"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2"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2"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2"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2"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3"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3"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3"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3"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3"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3"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3"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3"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3"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3"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3"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3"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3"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3"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3"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3"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3"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3"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3"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3"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3"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3"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3"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3"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3"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3"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3"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3"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3"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3"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4"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4"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4"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4"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4"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4"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4"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4"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4"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4"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4"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4"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4"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4"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4"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4"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4"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4"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9"/>
      <c r="BS94" s="269" t="str">
        <f ca="true">+IF(OFFSET('Water Data'!$D$27,0,10*ROW('Water Data'!D88))="","",OFFSET('Water Data'!$D$27,0,10*ROW('Water Data'!D88)))</f>
        <v/>
      </c>
      <c r="BT94" s="269" t="str">
        <f ca="true">+IF(OFFSET('Water Data'!$D$28,0,10*ROW('Water Data'!D88))="","",OFFSET('Water Data'!$D$28,0,10*ROW('Water Data'!D88)))</f>
        <v/>
      </c>
      <c r="BU94" s="269" t="str">
        <f ca="true">+IF(OFFSET('Water Data'!$D$29,0,10*ROW('Water Data'!D88))="","",OFFSET('Water Data'!$D$29,0,10*ROW('Water Data'!D88)))</f>
        <v/>
      </c>
      <c r="BV94" s="269" t="str">
        <f ca="true">+IF(OFFSET('Water Data'!$E$27,0,10*ROW('Water Data'!E88))="","",OFFSET('Water Data'!$E$27,0,10*ROW('Water Data'!E88)))</f>
        <v/>
      </c>
      <c r="BW94" s="269" t="str">
        <f ca="true">+IF(OFFSET('Water Data'!$E$28,0,10*ROW('Water Data'!E88))="","",OFFSET('Water Data'!$E$28,0,10*ROW('Water Data'!E88)))</f>
        <v/>
      </c>
      <c r="BX94" s="269" t="str">
        <f ca="true">+IF(OFFSET('Water Data'!$E$29,0,10*ROW('Water Data'!E88))="","",OFFSET('Water Data'!$E$29,0,10*ROW('Water Data'!E88)))</f>
        <v/>
      </c>
      <c r="BY94" s="269" t="str">
        <f ca="true">+IF(OFFSET('Water Data'!$F$27,0,10*ROW('Water Data'!F88))="","",OFFSET('Water Data'!$F$27,0,10*ROW('Water Data'!F88)))</f>
        <v/>
      </c>
      <c r="BZ94" s="269" t="str">
        <f ca="true">+IF(OFFSET('Water Data'!$F$28,0,10*ROW('Water Data'!F88))="","",OFFSET('Water Data'!$F$28,0,10*ROW('Water Data'!F88)))</f>
        <v/>
      </c>
      <c r="CA94" s="269" t="str">
        <f ca="true">+IF(OFFSET('Water Data'!$F$29,0,10*ROW('Water Data'!F88))="","",OFFSET('Water Data'!$F$29,0,10*ROW('Water Data'!F88)))</f>
        <v/>
      </c>
      <c r="CB94" s="269" t="str">
        <f ca="true">+IF(OFFSET('Water Data'!$G$27,0,10*ROW('Water Data'!G88))="","",OFFSET('Water Data'!$G$27,0,10*ROW('Water Data'!G88)))</f>
        <v/>
      </c>
      <c r="CC94" s="269" t="str">
        <f ca="true">+IF(OFFSET('Water Data'!$G$28,0,10*ROW('Water Data'!G88))="","",OFFSET('Water Data'!$G$28,0,10*ROW('Water Data'!G88)))</f>
        <v/>
      </c>
      <c r="CD94" s="269" t="str">
        <f ca="true">+IF(OFFSET('Water Data'!$G$29,0,10*ROW('Water Data'!G88))="","",OFFSET('Water Data'!$G$29,0,10*ROW('Water Data'!G88)))</f>
        <v/>
      </c>
      <c r="CE94" s="269" t="str">
        <f ca="true">+IF(OFFSET('Water Data'!$H$27,0,10*ROW('Water Data'!H88))="","",OFFSET('Water Data'!$H$27,0,10*ROW('Water Data'!H88)))</f>
        <v/>
      </c>
      <c r="CF94" s="269" t="str">
        <f ca="true">+IF(OFFSET('Water Data'!$H$28,0,10*ROW('Water Data'!H88))="","",OFFSET('Water Data'!$H$28,0,10*ROW('Water Data'!H88)))</f>
        <v/>
      </c>
      <c r="CG94" s="269" t="str">
        <f ca="true">+IF(OFFSET('Water Data'!$H$29,0,10*ROW('Water Data'!H88))="","",OFFSET('Water Data'!$H$29,0,10*ROW('Water Data'!H88)))</f>
        <v/>
      </c>
      <c r="CH94" s="269" t="str">
        <f ca="true">+IF(OFFSET('Water Data'!$I$27,0,10*ROW('Water Data'!I88))="","",OFFSET('Water Data'!$I$27,0,10*ROW('Water Data'!I88)))</f>
        <v/>
      </c>
      <c r="CI94" s="269" t="str">
        <f ca="true">+IF(OFFSET('Water Data'!$I$28,0,10*ROW('Water Data'!I88))="","",OFFSET('Water Data'!$I$28,0,10*ROW('Water Data'!I88)))</f>
        <v/>
      </c>
      <c r="CJ94" s="269" t="str">
        <f ca="true">+IF(OFFSET('Water Data'!$I$29,0,10*ROW('Water Data'!I88))="","",OFFSET('Water Data'!$I$29,0,10*ROW('Water Data'!I88)))</f>
        <v/>
      </c>
      <c r="CK94" s="269" t="str">
        <f ca="true">+IF(OFFSET('Sanitation Data'!$D$28,0,10*ROW('Sanitation Data'!D88))="","",OFFSET('Sanitation Data'!$D$28,0,10*ROW('Sanitation Data'!D88)))</f>
        <v/>
      </c>
      <c r="CL94" s="269" t="str">
        <f ca="true">+IF(OFFSET('Sanitation Data'!$D$29,0,10*ROW('Sanitation Data'!D88))="","",OFFSET('Sanitation Data'!$D$29,0,10*ROW('Sanitation Data'!D88)))</f>
        <v/>
      </c>
      <c r="CM94" s="269" t="str">
        <f ca="true">+IF(OFFSET('Sanitation Data'!$D$30,0,10*ROW('Sanitation Data'!D88))="","",OFFSET('Sanitation Data'!$D$30,0,10*ROW('Sanitation Data'!D88)))</f>
        <v/>
      </c>
      <c r="CN94" s="269" t="str">
        <f ca="true">+IF(OFFSET('Sanitation Data'!$D$31,0,10*ROW('Sanitation Data'!D88))="","",OFFSET('Sanitation Data'!$D$31,0,10*ROW('Sanitation Data'!D88)))</f>
        <v/>
      </c>
      <c r="CO94" s="269" t="str">
        <f ca="true">+IF(OFFSET('Sanitation Data'!$D$32,0,10*ROW('Sanitation Data'!D88))="","",OFFSET('Sanitation Data'!$D$32,0,10*ROW('Sanitation Data'!D88)))</f>
        <v/>
      </c>
      <c r="CP94" s="269" t="str">
        <f ca="true">+IF(OFFSET('Sanitation Data'!$E$28,0,10*ROW('Sanitation Data'!E88))="","",OFFSET('Sanitation Data'!$E$28,0,10*ROW('Sanitation Data'!E88)))</f>
        <v/>
      </c>
      <c r="CQ94" s="269" t="str">
        <f ca="true">+IF(OFFSET('Sanitation Data'!$E$29,0,10*ROW('Sanitation Data'!E88))="","",OFFSET('Sanitation Data'!$E$29,0,10*ROW('Sanitation Data'!E88)))</f>
        <v/>
      </c>
      <c r="CR94" s="269" t="str">
        <f ca="true">+IF(OFFSET('Sanitation Data'!$E$30,0,10*ROW('Sanitation Data'!E88))="","",OFFSET('Sanitation Data'!$E$30,0,10*ROW('Sanitation Data'!E88)))</f>
        <v/>
      </c>
      <c r="CS94" s="269" t="str">
        <f ca="true">+IF(OFFSET('Sanitation Data'!$E$31,0,10*ROW('Sanitation Data'!E88))="","",OFFSET('Sanitation Data'!$E$31,0,10*ROW('Sanitation Data'!E88)))</f>
        <v/>
      </c>
      <c r="CT94" s="269" t="str">
        <f ca="true">+IF(OFFSET('Sanitation Data'!$E$32,0,10*ROW('Sanitation Data'!E88))="","",OFFSET('Sanitation Data'!$E$32,0,10*ROW('Sanitation Data'!E88)))</f>
        <v/>
      </c>
      <c r="CU94" s="269" t="str">
        <f ca="true">+IF(OFFSET('Sanitation Data'!$F$28,0,10*ROW('Sanitation Data'!F88))="","",OFFSET('Sanitation Data'!$F$28,0,10*ROW('Sanitation Data'!F88)))</f>
        <v/>
      </c>
      <c r="CV94" s="269" t="str">
        <f ca="true">+IF(OFFSET('Sanitation Data'!$F$29,0,10*ROW('Sanitation Data'!F88))="","",OFFSET('Sanitation Data'!$F$29,0,10*ROW('Sanitation Data'!F88)))</f>
        <v/>
      </c>
      <c r="CW94" s="269" t="str">
        <f ca="true">+IF(OFFSET('Sanitation Data'!$F$30,0,10*ROW('Sanitation Data'!F88))="","",OFFSET('Sanitation Data'!$F$30,0,10*ROW('Sanitation Data'!F88)))</f>
        <v/>
      </c>
      <c r="CX94" s="269" t="str">
        <f ca="true">+IF(OFFSET('Sanitation Data'!$F$31,0,10*ROW('Sanitation Data'!F88))="","",OFFSET('Sanitation Data'!$F$31,0,10*ROW('Sanitation Data'!F88)))</f>
        <v/>
      </c>
      <c r="CY94" s="269" t="str">
        <f ca="true">+IF(OFFSET('Sanitation Data'!$F$32,0,10*ROW('Sanitation Data'!F88))="","",OFFSET('Sanitation Data'!$F$32,0,10*ROW('Sanitation Data'!F88)))</f>
        <v/>
      </c>
      <c r="CZ94" s="269" t="str">
        <f ca="true">+IF(OFFSET('Sanitation Data'!$G$28,0,10*ROW('Sanitation Data'!G88))="","",OFFSET('Sanitation Data'!$G$28,0,10*ROW('Sanitation Data'!G88)))</f>
        <v/>
      </c>
      <c r="DA94" s="269" t="str">
        <f ca="true">+IF(OFFSET('Sanitation Data'!$G$29,0,10*ROW('Sanitation Data'!G88))="","",OFFSET('Sanitation Data'!$G$29,0,10*ROW('Sanitation Data'!G88)))</f>
        <v/>
      </c>
      <c r="DB94" s="269" t="str">
        <f ca="true">+IF(OFFSET('Sanitation Data'!$G$30,0,10*ROW('Sanitation Data'!G88))="","",OFFSET('Sanitation Data'!$G$30,0,10*ROW('Sanitation Data'!G88)))</f>
        <v/>
      </c>
      <c r="DC94" s="269" t="str">
        <f ca="true">+IF(OFFSET('Sanitation Data'!$G$31,0,10*ROW('Sanitation Data'!G88))="","",OFFSET('Sanitation Data'!$G$31,0,10*ROW('Sanitation Data'!G88)))</f>
        <v/>
      </c>
      <c r="DD94" s="269" t="str">
        <f ca="true">+IF(OFFSET('Sanitation Data'!$G$32,0,10*ROW('Sanitation Data'!G88))="","",OFFSET('Sanitation Data'!$G$32,0,10*ROW('Sanitation Data'!G88)))</f>
        <v/>
      </c>
      <c r="DE94" s="269" t="str">
        <f ca="true">+IF(OFFSET('Sanitation Data'!$H$28,0,10*ROW('Sanitation Data'!H88))="","",OFFSET('Sanitation Data'!$H$28,0,10*ROW('Sanitation Data'!H88)))</f>
        <v/>
      </c>
      <c r="DF94" s="269" t="str">
        <f ca="true">+IF(OFFSET('Sanitation Data'!$H$29,0,10*ROW('Sanitation Data'!H88))="","",OFFSET('Sanitation Data'!$H$29,0,10*ROW('Sanitation Data'!H88)))</f>
        <v/>
      </c>
      <c r="DG94" s="269" t="str">
        <f ca="true">+IF(OFFSET('Sanitation Data'!$H$30,0,10*ROW('Sanitation Data'!H88))="","",OFFSET('Sanitation Data'!$H$30,0,10*ROW('Sanitation Data'!H88)))</f>
        <v/>
      </c>
      <c r="DH94" s="269" t="str">
        <f ca="true">+IF(OFFSET('Sanitation Data'!$H$31,0,10*ROW('Sanitation Data'!H88))="","",OFFSET('Sanitation Data'!$H$31,0,10*ROW('Sanitation Data'!H88)))</f>
        <v/>
      </c>
      <c r="DI94" s="269" t="str">
        <f ca="true">+IF(OFFSET('Sanitation Data'!$H$32,0,10*ROW('Sanitation Data'!H88))="","",OFFSET('Sanitation Data'!$H$32,0,10*ROW('Sanitation Data'!H88)))</f>
        <v/>
      </c>
      <c r="DJ94" s="269" t="str">
        <f ca="true">+IF(OFFSET('Sanitation Data'!$I$28,0,10*ROW('Sanitation Data'!I88))="","",OFFSET('Sanitation Data'!$I$28,0,10*ROW('Sanitation Data'!I88)))</f>
        <v/>
      </c>
      <c r="DK94" s="269" t="str">
        <f ca="true">+IF(OFFSET('Sanitation Data'!$I$29,0,10*ROW('Sanitation Data'!I88))="","",OFFSET('Sanitation Data'!$I$29,0,10*ROW('Sanitation Data'!I88)))</f>
        <v/>
      </c>
      <c r="DL94" s="269" t="str">
        <f ca="true">+IF(OFFSET('Sanitation Data'!$I$30,0,10*ROW('Sanitation Data'!I88))="","",OFFSET('Sanitation Data'!$I$30,0,10*ROW('Sanitation Data'!I88)))</f>
        <v/>
      </c>
      <c r="DM94" s="269" t="str">
        <f ca="true">+IF(OFFSET('Sanitation Data'!$I$31,0,10*ROW('Sanitation Data'!I88))="","",OFFSET('Sanitation Data'!$I$31,0,10*ROW('Sanitation Data'!I88)))</f>
        <v/>
      </c>
      <c r="DN94" s="269" t="str">
        <f ca="true">+IF(OFFSET('Sanitation Data'!$I$32,0,10*ROW('Sanitation Data'!I88))="","",OFFSET('Sanitation Data'!$I$32,0,10*ROW('Sanitation Data'!I88)))</f>
        <v/>
      </c>
      <c r="DO94" s="269" t="str">
        <f ca="true">+IF(OFFSET('Hygiene Data'!$D$11,0,10*ROW('Hygiene Data'!D88))="","",OFFSET('Hygiene Data'!$D$11,0,10*ROW('Hygiene Data'!D88)))</f>
        <v/>
      </c>
      <c r="DP94" s="269" t="str">
        <f ca="true">+IF(OFFSET('Hygiene Data'!$D$12,0,10*ROW('Hygiene Data'!D88))="","",OFFSET('Hygiene Data'!$D$12,0,10*ROW('Hygiene Data'!D88)))</f>
        <v/>
      </c>
      <c r="DQ94" s="269" t="str">
        <f ca="true">+IF(OFFSET('Hygiene Data'!$D$13,0,10*ROW('Hygiene Data'!D88))="","",OFFSET('Hygiene Data'!$D$13,0,10*ROW('Hygiene Data'!D88)))</f>
        <v/>
      </c>
      <c r="DR94" s="269" t="str">
        <f ca="true">+IF(OFFSET('Hygiene Data'!$E$11,0,10*ROW('Hygiene Data'!E88))="","",OFFSET('Hygiene Data'!$E$11,0,10*ROW('Hygiene Data'!E88)))</f>
        <v/>
      </c>
      <c r="DS94" s="269" t="str">
        <f ca="true">+IF(OFFSET('Hygiene Data'!$E$12,0,10*ROW('Hygiene Data'!E88))="","",OFFSET('Hygiene Data'!$E$12,0,10*ROW('Hygiene Data'!E88)))</f>
        <v/>
      </c>
      <c r="DT94" s="269" t="str">
        <f ca="true">+IF(OFFSET('Hygiene Data'!$E$13,0,10*ROW('Hygiene Data'!E88))="","",OFFSET('Hygiene Data'!$E$13,0,10*ROW('Hygiene Data'!E88)))</f>
        <v/>
      </c>
      <c r="DU94" s="269" t="str">
        <f ca="true">+IF(OFFSET('Hygiene Data'!$F$11,0,10*ROW('Hygiene Data'!F88))="","",OFFSET('Hygiene Data'!$F$11,0,10*ROW('Hygiene Data'!F88)))</f>
        <v/>
      </c>
      <c r="DV94" s="269" t="str">
        <f ca="true">+IF(OFFSET('Hygiene Data'!$F$12,0,10*ROW('Hygiene Data'!F88))="","",OFFSET('Hygiene Data'!$F$12,0,10*ROW('Hygiene Data'!F88)))</f>
        <v/>
      </c>
      <c r="DW94" s="269" t="str">
        <f ca="true">+IF(OFFSET('Hygiene Data'!$F$13,0,10*ROW('Hygiene Data'!F88))="","",OFFSET('Hygiene Data'!$F$13,0,10*ROW('Hygiene Data'!F88)))</f>
        <v/>
      </c>
      <c r="DX94" s="269" t="str">
        <f ca="true">+IF(OFFSET('Hygiene Data'!$G$11,0,10*ROW('Hygiene Data'!G88))="","",OFFSET('Hygiene Data'!$G$11,0,10*ROW('Hygiene Data'!G88)))</f>
        <v/>
      </c>
      <c r="DY94" s="269" t="str">
        <f ca="true">+IF(OFFSET('Hygiene Data'!$G$12,0,10*ROW('Hygiene Data'!G88))="","",OFFSET('Hygiene Data'!$G$12,0,10*ROW('Hygiene Data'!G88)))</f>
        <v/>
      </c>
      <c r="DZ94" s="269" t="str">
        <f ca="true">+IF(OFFSET('Hygiene Data'!$G$13,0,10*ROW('Hygiene Data'!G88))="","",OFFSET('Hygiene Data'!$G$13,0,10*ROW('Hygiene Data'!G88)))</f>
        <v/>
      </c>
      <c r="EA94" s="269" t="str">
        <f ca="true">+IF(OFFSET('Hygiene Data'!$H$11,0,10*ROW('Hygiene Data'!H88))="","",OFFSET('Hygiene Data'!$H$11,0,10*ROW('Hygiene Data'!H88)))</f>
        <v/>
      </c>
      <c r="EB94" s="269" t="str">
        <f ca="true">+IF(OFFSET('Hygiene Data'!$H$12,0,10*ROW('Hygiene Data'!H88))="","",OFFSET('Hygiene Data'!$H$12,0,10*ROW('Hygiene Data'!H88)))</f>
        <v/>
      </c>
      <c r="EC94" s="269" t="str">
        <f ca="true">+IF(OFFSET('Hygiene Data'!$H$13,0,10*ROW('Hygiene Data'!H88))="","",OFFSET('Hygiene Data'!$H$13,0,10*ROW('Hygiene Data'!H88)))</f>
        <v/>
      </c>
      <c r="ED94" s="269" t="str">
        <f ca="true">+IF(OFFSET('Hygiene Data'!$I$11,0,10*ROW('Hygiene Data'!I88))="","",OFFSET('Hygiene Data'!$I$11,0,10*ROW('Hygiene Data'!I88)))</f>
        <v/>
      </c>
      <c r="EE94" s="269" t="str">
        <f ca="true">+IF(OFFSET('Hygiene Data'!$I$12,0,10*ROW('Hygiene Data'!I88))="","",OFFSET('Hygiene Data'!$I$12,0,10*ROW('Hygiene Data'!I88)))</f>
        <v/>
      </c>
      <c r="EF94" s="269"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25" t="str">
        <f t="shared" ca="true" si="1"/>
        <v/>
      </c>
      <c r="D95" s="82"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2"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2"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2"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2"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2"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2"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2"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2"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2"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2"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2"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2"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2"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2"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2"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2"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2"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3"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3"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3"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3"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3"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3"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3"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3"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3"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3"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3"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3"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3"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3"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3"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3"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3"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3"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3"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3"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3"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3"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3"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3"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3"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3"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3"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3"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3"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3"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4"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4"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4"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4"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4"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4"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4"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4"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4"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4"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4"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4"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4"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4"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4"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4"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4"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4"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9"/>
      <c r="BS95" s="269" t="str">
        <f ca="true">+IF(OFFSET('Water Data'!$D$27,0,10*ROW('Water Data'!D89))="","",OFFSET('Water Data'!$D$27,0,10*ROW('Water Data'!D89)))</f>
        <v/>
      </c>
      <c r="BT95" s="269" t="str">
        <f ca="true">+IF(OFFSET('Water Data'!$D$28,0,10*ROW('Water Data'!D89))="","",OFFSET('Water Data'!$D$28,0,10*ROW('Water Data'!D89)))</f>
        <v/>
      </c>
      <c r="BU95" s="269" t="str">
        <f ca="true">+IF(OFFSET('Water Data'!$D$29,0,10*ROW('Water Data'!D89))="","",OFFSET('Water Data'!$D$29,0,10*ROW('Water Data'!D89)))</f>
        <v/>
      </c>
      <c r="BV95" s="269" t="str">
        <f ca="true">+IF(OFFSET('Water Data'!$E$27,0,10*ROW('Water Data'!E89))="","",OFFSET('Water Data'!$E$27,0,10*ROW('Water Data'!E89)))</f>
        <v/>
      </c>
      <c r="BW95" s="269" t="str">
        <f ca="true">+IF(OFFSET('Water Data'!$E$28,0,10*ROW('Water Data'!E89))="","",OFFSET('Water Data'!$E$28,0,10*ROW('Water Data'!E89)))</f>
        <v/>
      </c>
      <c r="BX95" s="269" t="str">
        <f ca="true">+IF(OFFSET('Water Data'!$E$29,0,10*ROW('Water Data'!E89))="","",OFFSET('Water Data'!$E$29,0,10*ROW('Water Data'!E89)))</f>
        <v/>
      </c>
      <c r="BY95" s="269" t="str">
        <f ca="true">+IF(OFFSET('Water Data'!$F$27,0,10*ROW('Water Data'!F89))="","",OFFSET('Water Data'!$F$27,0,10*ROW('Water Data'!F89)))</f>
        <v/>
      </c>
      <c r="BZ95" s="269" t="str">
        <f ca="true">+IF(OFFSET('Water Data'!$F$28,0,10*ROW('Water Data'!F89))="","",OFFSET('Water Data'!$F$28,0,10*ROW('Water Data'!F89)))</f>
        <v/>
      </c>
      <c r="CA95" s="269" t="str">
        <f ca="true">+IF(OFFSET('Water Data'!$F$29,0,10*ROW('Water Data'!F89))="","",OFFSET('Water Data'!$F$29,0,10*ROW('Water Data'!F89)))</f>
        <v/>
      </c>
      <c r="CB95" s="269" t="str">
        <f ca="true">+IF(OFFSET('Water Data'!$G$27,0,10*ROW('Water Data'!G89))="","",OFFSET('Water Data'!$G$27,0,10*ROW('Water Data'!G89)))</f>
        <v/>
      </c>
      <c r="CC95" s="269" t="str">
        <f ca="true">+IF(OFFSET('Water Data'!$G$28,0,10*ROW('Water Data'!G89))="","",OFFSET('Water Data'!$G$28,0,10*ROW('Water Data'!G89)))</f>
        <v/>
      </c>
      <c r="CD95" s="269" t="str">
        <f ca="true">+IF(OFFSET('Water Data'!$G$29,0,10*ROW('Water Data'!G89))="","",OFFSET('Water Data'!$G$29,0,10*ROW('Water Data'!G89)))</f>
        <v/>
      </c>
      <c r="CE95" s="269" t="str">
        <f ca="true">+IF(OFFSET('Water Data'!$H$27,0,10*ROW('Water Data'!H89))="","",OFFSET('Water Data'!$H$27,0,10*ROW('Water Data'!H89)))</f>
        <v/>
      </c>
      <c r="CF95" s="269" t="str">
        <f ca="true">+IF(OFFSET('Water Data'!$H$28,0,10*ROW('Water Data'!H89))="","",OFFSET('Water Data'!$H$28,0,10*ROW('Water Data'!H89)))</f>
        <v/>
      </c>
      <c r="CG95" s="269" t="str">
        <f ca="true">+IF(OFFSET('Water Data'!$H$29,0,10*ROW('Water Data'!H89))="","",OFFSET('Water Data'!$H$29,0,10*ROW('Water Data'!H89)))</f>
        <v/>
      </c>
      <c r="CH95" s="269" t="str">
        <f ca="true">+IF(OFFSET('Water Data'!$I$27,0,10*ROW('Water Data'!I89))="","",OFFSET('Water Data'!$I$27,0,10*ROW('Water Data'!I89)))</f>
        <v/>
      </c>
      <c r="CI95" s="269" t="str">
        <f ca="true">+IF(OFFSET('Water Data'!$I$28,0,10*ROW('Water Data'!I89))="","",OFFSET('Water Data'!$I$28,0,10*ROW('Water Data'!I89)))</f>
        <v/>
      </c>
      <c r="CJ95" s="269" t="str">
        <f ca="true">+IF(OFFSET('Water Data'!$I$29,0,10*ROW('Water Data'!I89))="","",OFFSET('Water Data'!$I$29,0,10*ROW('Water Data'!I89)))</f>
        <v/>
      </c>
      <c r="CK95" s="269" t="str">
        <f ca="true">+IF(OFFSET('Sanitation Data'!$D$28,0,10*ROW('Sanitation Data'!D89))="","",OFFSET('Sanitation Data'!$D$28,0,10*ROW('Sanitation Data'!D89)))</f>
        <v/>
      </c>
      <c r="CL95" s="269" t="str">
        <f ca="true">+IF(OFFSET('Sanitation Data'!$D$29,0,10*ROW('Sanitation Data'!D89))="","",OFFSET('Sanitation Data'!$D$29,0,10*ROW('Sanitation Data'!D89)))</f>
        <v/>
      </c>
      <c r="CM95" s="269" t="str">
        <f ca="true">+IF(OFFSET('Sanitation Data'!$D$30,0,10*ROW('Sanitation Data'!D89))="","",OFFSET('Sanitation Data'!$D$30,0,10*ROW('Sanitation Data'!D89)))</f>
        <v/>
      </c>
      <c r="CN95" s="269" t="str">
        <f ca="true">+IF(OFFSET('Sanitation Data'!$D$31,0,10*ROW('Sanitation Data'!D89))="","",OFFSET('Sanitation Data'!$D$31,0,10*ROW('Sanitation Data'!D89)))</f>
        <v/>
      </c>
      <c r="CO95" s="269" t="str">
        <f ca="true">+IF(OFFSET('Sanitation Data'!$D$32,0,10*ROW('Sanitation Data'!D89))="","",OFFSET('Sanitation Data'!$D$32,0,10*ROW('Sanitation Data'!D89)))</f>
        <v/>
      </c>
      <c r="CP95" s="269" t="str">
        <f ca="true">+IF(OFFSET('Sanitation Data'!$E$28,0,10*ROW('Sanitation Data'!E89))="","",OFFSET('Sanitation Data'!$E$28,0,10*ROW('Sanitation Data'!E89)))</f>
        <v/>
      </c>
      <c r="CQ95" s="269" t="str">
        <f ca="true">+IF(OFFSET('Sanitation Data'!$E$29,0,10*ROW('Sanitation Data'!E89))="","",OFFSET('Sanitation Data'!$E$29,0,10*ROW('Sanitation Data'!E89)))</f>
        <v/>
      </c>
      <c r="CR95" s="269" t="str">
        <f ca="true">+IF(OFFSET('Sanitation Data'!$E$30,0,10*ROW('Sanitation Data'!E89))="","",OFFSET('Sanitation Data'!$E$30,0,10*ROW('Sanitation Data'!E89)))</f>
        <v/>
      </c>
      <c r="CS95" s="269" t="str">
        <f ca="true">+IF(OFFSET('Sanitation Data'!$E$31,0,10*ROW('Sanitation Data'!E89))="","",OFFSET('Sanitation Data'!$E$31,0,10*ROW('Sanitation Data'!E89)))</f>
        <v/>
      </c>
      <c r="CT95" s="269" t="str">
        <f ca="true">+IF(OFFSET('Sanitation Data'!$E$32,0,10*ROW('Sanitation Data'!E89))="","",OFFSET('Sanitation Data'!$E$32,0,10*ROW('Sanitation Data'!E89)))</f>
        <v/>
      </c>
      <c r="CU95" s="269" t="str">
        <f ca="true">+IF(OFFSET('Sanitation Data'!$F$28,0,10*ROW('Sanitation Data'!F89))="","",OFFSET('Sanitation Data'!$F$28,0,10*ROW('Sanitation Data'!F89)))</f>
        <v/>
      </c>
      <c r="CV95" s="269" t="str">
        <f ca="true">+IF(OFFSET('Sanitation Data'!$F$29,0,10*ROW('Sanitation Data'!F89))="","",OFFSET('Sanitation Data'!$F$29,0,10*ROW('Sanitation Data'!F89)))</f>
        <v/>
      </c>
      <c r="CW95" s="269" t="str">
        <f ca="true">+IF(OFFSET('Sanitation Data'!$F$30,0,10*ROW('Sanitation Data'!F89))="","",OFFSET('Sanitation Data'!$F$30,0,10*ROW('Sanitation Data'!F89)))</f>
        <v/>
      </c>
      <c r="CX95" s="269" t="str">
        <f ca="true">+IF(OFFSET('Sanitation Data'!$F$31,0,10*ROW('Sanitation Data'!F89))="","",OFFSET('Sanitation Data'!$F$31,0,10*ROW('Sanitation Data'!F89)))</f>
        <v/>
      </c>
      <c r="CY95" s="269" t="str">
        <f ca="true">+IF(OFFSET('Sanitation Data'!$F$32,0,10*ROW('Sanitation Data'!F89))="","",OFFSET('Sanitation Data'!$F$32,0,10*ROW('Sanitation Data'!F89)))</f>
        <v/>
      </c>
      <c r="CZ95" s="269" t="str">
        <f ca="true">+IF(OFFSET('Sanitation Data'!$G$28,0,10*ROW('Sanitation Data'!G89))="","",OFFSET('Sanitation Data'!$G$28,0,10*ROW('Sanitation Data'!G89)))</f>
        <v/>
      </c>
      <c r="DA95" s="269" t="str">
        <f ca="true">+IF(OFFSET('Sanitation Data'!$G$29,0,10*ROW('Sanitation Data'!G89))="","",OFFSET('Sanitation Data'!$G$29,0,10*ROW('Sanitation Data'!G89)))</f>
        <v/>
      </c>
      <c r="DB95" s="269" t="str">
        <f ca="true">+IF(OFFSET('Sanitation Data'!$G$30,0,10*ROW('Sanitation Data'!G89))="","",OFFSET('Sanitation Data'!$G$30,0,10*ROW('Sanitation Data'!G89)))</f>
        <v/>
      </c>
      <c r="DC95" s="269" t="str">
        <f ca="true">+IF(OFFSET('Sanitation Data'!$G$31,0,10*ROW('Sanitation Data'!G89))="","",OFFSET('Sanitation Data'!$G$31,0,10*ROW('Sanitation Data'!G89)))</f>
        <v/>
      </c>
      <c r="DD95" s="269" t="str">
        <f ca="true">+IF(OFFSET('Sanitation Data'!$G$32,0,10*ROW('Sanitation Data'!G89))="","",OFFSET('Sanitation Data'!$G$32,0,10*ROW('Sanitation Data'!G89)))</f>
        <v/>
      </c>
      <c r="DE95" s="269" t="str">
        <f ca="true">+IF(OFFSET('Sanitation Data'!$H$28,0,10*ROW('Sanitation Data'!H89))="","",OFFSET('Sanitation Data'!$H$28,0,10*ROW('Sanitation Data'!H89)))</f>
        <v/>
      </c>
      <c r="DF95" s="269" t="str">
        <f ca="true">+IF(OFFSET('Sanitation Data'!$H$29,0,10*ROW('Sanitation Data'!H89))="","",OFFSET('Sanitation Data'!$H$29,0,10*ROW('Sanitation Data'!H89)))</f>
        <v/>
      </c>
      <c r="DG95" s="269" t="str">
        <f ca="true">+IF(OFFSET('Sanitation Data'!$H$30,0,10*ROW('Sanitation Data'!H89))="","",OFFSET('Sanitation Data'!$H$30,0,10*ROW('Sanitation Data'!H89)))</f>
        <v/>
      </c>
      <c r="DH95" s="269" t="str">
        <f ca="true">+IF(OFFSET('Sanitation Data'!$H$31,0,10*ROW('Sanitation Data'!H89))="","",OFFSET('Sanitation Data'!$H$31,0,10*ROW('Sanitation Data'!H89)))</f>
        <v/>
      </c>
      <c r="DI95" s="269" t="str">
        <f ca="true">+IF(OFFSET('Sanitation Data'!$H$32,0,10*ROW('Sanitation Data'!H89))="","",OFFSET('Sanitation Data'!$H$32,0,10*ROW('Sanitation Data'!H89)))</f>
        <v/>
      </c>
      <c r="DJ95" s="269" t="str">
        <f ca="true">+IF(OFFSET('Sanitation Data'!$I$28,0,10*ROW('Sanitation Data'!I89))="","",OFFSET('Sanitation Data'!$I$28,0,10*ROW('Sanitation Data'!I89)))</f>
        <v/>
      </c>
      <c r="DK95" s="269" t="str">
        <f ca="true">+IF(OFFSET('Sanitation Data'!$I$29,0,10*ROW('Sanitation Data'!I89))="","",OFFSET('Sanitation Data'!$I$29,0,10*ROW('Sanitation Data'!I89)))</f>
        <v/>
      </c>
      <c r="DL95" s="269" t="str">
        <f ca="true">+IF(OFFSET('Sanitation Data'!$I$30,0,10*ROW('Sanitation Data'!I89))="","",OFFSET('Sanitation Data'!$I$30,0,10*ROW('Sanitation Data'!I89)))</f>
        <v/>
      </c>
      <c r="DM95" s="269" t="str">
        <f ca="true">+IF(OFFSET('Sanitation Data'!$I$31,0,10*ROW('Sanitation Data'!I89))="","",OFFSET('Sanitation Data'!$I$31,0,10*ROW('Sanitation Data'!I89)))</f>
        <v/>
      </c>
      <c r="DN95" s="269" t="str">
        <f ca="true">+IF(OFFSET('Sanitation Data'!$I$32,0,10*ROW('Sanitation Data'!I89))="","",OFFSET('Sanitation Data'!$I$32,0,10*ROW('Sanitation Data'!I89)))</f>
        <v/>
      </c>
      <c r="DO95" s="269" t="str">
        <f ca="true">+IF(OFFSET('Hygiene Data'!$D$11,0,10*ROW('Hygiene Data'!D89))="","",OFFSET('Hygiene Data'!$D$11,0,10*ROW('Hygiene Data'!D89)))</f>
        <v/>
      </c>
      <c r="DP95" s="269" t="str">
        <f ca="true">+IF(OFFSET('Hygiene Data'!$D$12,0,10*ROW('Hygiene Data'!D89))="","",OFFSET('Hygiene Data'!$D$12,0,10*ROW('Hygiene Data'!D89)))</f>
        <v/>
      </c>
      <c r="DQ95" s="269" t="str">
        <f ca="true">+IF(OFFSET('Hygiene Data'!$D$13,0,10*ROW('Hygiene Data'!D89))="","",OFFSET('Hygiene Data'!$D$13,0,10*ROW('Hygiene Data'!D89)))</f>
        <v/>
      </c>
      <c r="DR95" s="269" t="str">
        <f ca="true">+IF(OFFSET('Hygiene Data'!$E$11,0,10*ROW('Hygiene Data'!E89))="","",OFFSET('Hygiene Data'!$E$11,0,10*ROW('Hygiene Data'!E89)))</f>
        <v/>
      </c>
      <c r="DS95" s="269" t="str">
        <f ca="true">+IF(OFFSET('Hygiene Data'!$E$12,0,10*ROW('Hygiene Data'!E89))="","",OFFSET('Hygiene Data'!$E$12,0,10*ROW('Hygiene Data'!E89)))</f>
        <v/>
      </c>
      <c r="DT95" s="269" t="str">
        <f ca="true">+IF(OFFSET('Hygiene Data'!$E$13,0,10*ROW('Hygiene Data'!E89))="","",OFFSET('Hygiene Data'!$E$13,0,10*ROW('Hygiene Data'!E89)))</f>
        <v/>
      </c>
      <c r="DU95" s="269" t="str">
        <f ca="true">+IF(OFFSET('Hygiene Data'!$F$11,0,10*ROW('Hygiene Data'!F89))="","",OFFSET('Hygiene Data'!$F$11,0,10*ROW('Hygiene Data'!F89)))</f>
        <v/>
      </c>
      <c r="DV95" s="269" t="str">
        <f ca="true">+IF(OFFSET('Hygiene Data'!$F$12,0,10*ROW('Hygiene Data'!F89))="","",OFFSET('Hygiene Data'!$F$12,0,10*ROW('Hygiene Data'!F89)))</f>
        <v/>
      </c>
      <c r="DW95" s="269" t="str">
        <f ca="true">+IF(OFFSET('Hygiene Data'!$F$13,0,10*ROW('Hygiene Data'!F89))="","",OFFSET('Hygiene Data'!$F$13,0,10*ROW('Hygiene Data'!F89)))</f>
        <v/>
      </c>
      <c r="DX95" s="269" t="str">
        <f ca="true">+IF(OFFSET('Hygiene Data'!$G$11,0,10*ROW('Hygiene Data'!G89))="","",OFFSET('Hygiene Data'!$G$11,0,10*ROW('Hygiene Data'!G89)))</f>
        <v/>
      </c>
      <c r="DY95" s="269" t="str">
        <f ca="true">+IF(OFFSET('Hygiene Data'!$G$12,0,10*ROW('Hygiene Data'!G89))="","",OFFSET('Hygiene Data'!$G$12,0,10*ROW('Hygiene Data'!G89)))</f>
        <v/>
      </c>
      <c r="DZ95" s="269" t="str">
        <f ca="true">+IF(OFFSET('Hygiene Data'!$G$13,0,10*ROW('Hygiene Data'!G89))="","",OFFSET('Hygiene Data'!$G$13,0,10*ROW('Hygiene Data'!G89)))</f>
        <v/>
      </c>
      <c r="EA95" s="269" t="str">
        <f ca="true">+IF(OFFSET('Hygiene Data'!$H$11,0,10*ROW('Hygiene Data'!H89))="","",OFFSET('Hygiene Data'!$H$11,0,10*ROW('Hygiene Data'!H89)))</f>
        <v/>
      </c>
      <c r="EB95" s="269" t="str">
        <f ca="true">+IF(OFFSET('Hygiene Data'!$H$12,0,10*ROW('Hygiene Data'!H89))="","",OFFSET('Hygiene Data'!$H$12,0,10*ROW('Hygiene Data'!H89)))</f>
        <v/>
      </c>
      <c r="EC95" s="269" t="str">
        <f ca="true">+IF(OFFSET('Hygiene Data'!$H$13,0,10*ROW('Hygiene Data'!H89))="","",OFFSET('Hygiene Data'!$H$13,0,10*ROW('Hygiene Data'!H89)))</f>
        <v/>
      </c>
      <c r="ED95" s="269" t="str">
        <f ca="true">+IF(OFFSET('Hygiene Data'!$I$11,0,10*ROW('Hygiene Data'!I89))="","",OFFSET('Hygiene Data'!$I$11,0,10*ROW('Hygiene Data'!I89)))</f>
        <v/>
      </c>
      <c r="EE95" s="269" t="str">
        <f ca="true">+IF(OFFSET('Hygiene Data'!$I$12,0,10*ROW('Hygiene Data'!I89))="","",OFFSET('Hygiene Data'!$I$12,0,10*ROW('Hygiene Data'!I89)))</f>
        <v/>
      </c>
      <c r="EF95" s="269"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25" t="str">
        <f t="shared" ca="true" si="1"/>
        <v/>
      </c>
      <c r="D96" s="82"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2"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2"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2"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2"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2"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2"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2"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2"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2"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2"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2"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2"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2"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2"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2"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2"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2"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3"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3"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3"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3"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3"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3"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3"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3"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3"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3"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3"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3"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3"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3"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3"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3"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3"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3"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3"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3"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3"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3"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3"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3"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3"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3"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3"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3"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3"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3"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4"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4"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4"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4"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4"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4"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4"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4"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4"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4"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4"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4"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4"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4"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4"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4"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4"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4"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9"/>
      <c r="BS96" s="269" t="str">
        <f ca="true">+IF(OFFSET('Water Data'!$D$27,0,10*ROW('Water Data'!D90))="","",OFFSET('Water Data'!$D$27,0,10*ROW('Water Data'!D90)))</f>
        <v/>
      </c>
      <c r="BT96" s="269" t="str">
        <f ca="true">+IF(OFFSET('Water Data'!$D$28,0,10*ROW('Water Data'!D90))="","",OFFSET('Water Data'!$D$28,0,10*ROW('Water Data'!D90)))</f>
        <v/>
      </c>
      <c r="BU96" s="269" t="str">
        <f ca="true">+IF(OFFSET('Water Data'!$D$29,0,10*ROW('Water Data'!D90))="","",OFFSET('Water Data'!$D$29,0,10*ROW('Water Data'!D90)))</f>
        <v/>
      </c>
      <c r="BV96" s="269" t="str">
        <f ca="true">+IF(OFFSET('Water Data'!$E$27,0,10*ROW('Water Data'!E90))="","",OFFSET('Water Data'!$E$27,0,10*ROW('Water Data'!E90)))</f>
        <v/>
      </c>
      <c r="BW96" s="269" t="str">
        <f ca="true">+IF(OFFSET('Water Data'!$E$28,0,10*ROW('Water Data'!E90))="","",OFFSET('Water Data'!$E$28,0,10*ROW('Water Data'!E90)))</f>
        <v/>
      </c>
      <c r="BX96" s="269" t="str">
        <f ca="true">+IF(OFFSET('Water Data'!$E$29,0,10*ROW('Water Data'!E90))="","",OFFSET('Water Data'!$E$29,0,10*ROW('Water Data'!E90)))</f>
        <v/>
      </c>
      <c r="BY96" s="269" t="str">
        <f ca="true">+IF(OFFSET('Water Data'!$F$27,0,10*ROW('Water Data'!F90))="","",OFFSET('Water Data'!$F$27,0,10*ROW('Water Data'!F90)))</f>
        <v/>
      </c>
      <c r="BZ96" s="269" t="str">
        <f ca="true">+IF(OFFSET('Water Data'!$F$28,0,10*ROW('Water Data'!F90))="","",OFFSET('Water Data'!$F$28,0,10*ROW('Water Data'!F90)))</f>
        <v/>
      </c>
      <c r="CA96" s="269" t="str">
        <f ca="true">+IF(OFFSET('Water Data'!$F$29,0,10*ROW('Water Data'!F90))="","",OFFSET('Water Data'!$F$29,0,10*ROW('Water Data'!F90)))</f>
        <v/>
      </c>
      <c r="CB96" s="269" t="str">
        <f ca="true">+IF(OFFSET('Water Data'!$G$27,0,10*ROW('Water Data'!G90))="","",OFFSET('Water Data'!$G$27,0,10*ROW('Water Data'!G90)))</f>
        <v/>
      </c>
      <c r="CC96" s="269" t="str">
        <f ca="true">+IF(OFFSET('Water Data'!$G$28,0,10*ROW('Water Data'!G90))="","",OFFSET('Water Data'!$G$28,0,10*ROW('Water Data'!G90)))</f>
        <v/>
      </c>
      <c r="CD96" s="269" t="str">
        <f ca="true">+IF(OFFSET('Water Data'!$G$29,0,10*ROW('Water Data'!G90))="","",OFFSET('Water Data'!$G$29,0,10*ROW('Water Data'!G90)))</f>
        <v/>
      </c>
      <c r="CE96" s="269" t="str">
        <f ca="true">+IF(OFFSET('Water Data'!$H$27,0,10*ROW('Water Data'!H90))="","",OFFSET('Water Data'!$H$27,0,10*ROW('Water Data'!H90)))</f>
        <v/>
      </c>
      <c r="CF96" s="269" t="str">
        <f ca="true">+IF(OFFSET('Water Data'!$H$28,0,10*ROW('Water Data'!H90))="","",OFFSET('Water Data'!$H$28,0,10*ROW('Water Data'!H90)))</f>
        <v/>
      </c>
      <c r="CG96" s="269" t="str">
        <f ca="true">+IF(OFFSET('Water Data'!$H$29,0,10*ROW('Water Data'!H90))="","",OFFSET('Water Data'!$H$29,0,10*ROW('Water Data'!H90)))</f>
        <v/>
      </c>
      <c r="CH96" s="269" t="str">
        <f ca="true">+IF(OFFSET('Water Data'!$I$27,0,10*ROW('Water Data'!I90))="","",OFFSET('Water Data'!$I$27,0,10*ROW('Water Data'!I90)))</f>
        <v/>
      </c>
      <c r="CI96" s="269" t="str">
        <f ca="true">+IF(OFFSET('Water Data'!$I$28,0,10*ROW('Water Data'!I90))="","",OFFSET('Water Data'!$I$28,0,10*ROW('Water Data'!I90)))</f>
        <v/>
      </c>
      <c r="CJ96" s="269" t="str">
        <f ca="true">+IF(OFFSET('Water Data'!$I$29,0,10*ROW('Water Data'!I90))="","",OFFSET('Water Data'!$I$29,0,10*ROW('Water Data'!I90)))</f>
        <v/>
      </c>
      <c r="CK96" s="269" t="str">
        <f ca="true">+IF(OFFSET('Sanitation Data'!$D$28,0,10*ROW('Sanitation Data'!D90))="","",OFFSET('Sanitation Data'!$D$28,0,10*ROW('Sanitation Data'!D90)))</f>
        <v/>
      </c>
      <c r="CL96" s="269" t="str">
        <f ca="true">+IF(OFFSET('Sanitation Data'!$D$29,0,10*ROW('Sanitation Data'!D90))="","",OFFSET('Sanitation Data'!$D$29,0,10*ROW('Sanitation Data'!D90)))</f>
        <v/>
      </c>
      <c r="CM96" s="269" t="str">
        <f ca="true">+IF(OFFSET('Sanitation Data'!$D$30,0,10*ROW('Sanitation Data'!D90))="","",OFFSET('Sanitation Data'!$D$30,0,10*ROW('Sanitation Data'!D90)))</f>
        <v/>
      </c>
      <c r="CN96" s="269" t="str">
        <f ca="true">+IF(OFFSET('Sanitation Data'!$D$31,0,10*ROW('Sanitation Data'!D90))="","",OFFSET('Sanitation Data'!$D$31,0,10*ROW('Sanitation Data'!D90)))</f>
        <v/>
      </c>
      <c r="CO96" s="269" t="str">
        <f ca="true">+IF(OFFSET('Sanitation Data'!$D$32,0,10*ROW('Sanitation Data'!D90))="","",OFFSET('Sanitation Data'!$D$32,0,10*ROW('Sanitation Data'!D90)))</f>
        <v/>
      </c>
      <c r="CP96" s="269" t="str">
        <f ca="true">+IF(OFFSET('Sanitation Data'!$E$28,0,10*ROW('Sanitation Data'!E90))="","",OFFSET('Sanitation Data'!$E$28,0,10*ROW('Sanitation Data'!E90)))</f>
        <v/>
      </c>
      <c r="CQ96" s="269" t="str">
        <f ca="true">+IF(OFFSET('Sanitation Data'!$E$29,0,10*ROW('Sanitation Data'!E90))="","",OFFSET('Sanitation Data'!$E$29,0,10*ROW('Sanitation Data'!E90)))</f>
        <v/>
      </c>
      <c r="CR96" s="269" t="str">
        <f ca="true">+IF(OFFSET('Sanitation Data'!$E$30,0,10*ROW('Sanitation Data'!E90))="","",OFFSET('Sanitation Data'!$E$30,0,10*ROW('Sanitation Data'!E90)))</f>
        <v/>
      </c>
      <c r="CS96" s="269" t="str">
        <f ca="true">+IF(OFFSET('Sanitation Data'!$E$31,0,10*ROW('Sanitation Data'!E90))="","",OFFSET('Sanitation Data'!$E$31,0,10*ROW('Sanitation Data'!E90)))</f>
        <v/>
      </c>
      <c r="CT96" s="269" t="str">
        <f ca="true">+IF(OFFSET('Sanitation Data'!$E$32,0,10*ROW('Sanitation Data'!E90))="","",OFFSET('Sanitation Data'!$E$32,0,10*ROW('Sanitation Data'!E90)))</f>
        <v/>
      </c>
      <c r="CU96" s="269" t="str">
        <f ca="true">+IF(OFFSET('Sanitation Data'!$F$28,0,10*ROW('Sanitation Data'!F90))="","",OFFSET('Sanitation Data'!$F$28,0,10*ROW('Sanitation Data'!F90)))</f>
        <v/>
      </c>
      <c r="CV96" s="269" t="str">
        <f ca="true">+IF(OFFSET('Sanitation Data'!$F$29,0,10*ROW('Sanitation Data'!F90))="","",OFFSET('Sanitation Data'!$F$29,0,10*ROW('Sanitation Data'!F90)))</f>
        <v/>
      </c>
      <c r="CW96" s="269" t="str">
        <f ca="true">+IF(OFFSET('Sanitation Data'!$F$30,0,10*ROW('Sanitation Data'!F90))="","",OFFSET('Sanitation Data'!$F$30,0,10*ROW('Sanitation Data'!F90)))</f>
        <v/>
      </c>
      <c r="CX96" s="269" t="str">
        <f ca="true">+IF(OFFSET('Sanitation Data'!$F$31,0,10*ROW('Sanitation Data'!F90))="","",OFFSET('Sanitation Data'!$F$31,0,10*ROW('Sanitation Data'!F90)))</f>
        <v/>
      </c>
      <c r="CY96" s="269" t="str">
        <f ca="true">+IF(OFFSET('Sanitation Data'!$F$32,0,10*ROW('Sanitation Data'!F90))="","",OFFSET('Sanitation Data'!$F$32,0,10*ROW('Sanitation Data'!F90)))</f>
        <v/>
      </c>
      <c r="CZ96" s="269" t="str">
        <f ca="true">+IF(OFFSET('Sanitation Data'!$G$28,0,10*ROW('Sanitation Data'!G90))="","",OFFSET('Sanitation Data'!$G$28,0,10*ROW('Sanitation Data'!G90)))</f>
        <v/>
      </c>
      <c r="DA96" s="269" t="str">
        <f ca="true">+IF(OFFSET('Sanitation Data'!$G$29,0,10*ROW('Sanitation Data'!G90))="","",OFFSET('Sanitation Data'!$G$29,0,10*ROW('Sanitation Data'!G90)))</f>
        <v/>
      </c>
      <c r="DB96" s="269" t="str">
        <f ca="true">+IF(OFFSET('Sanitation Data'!$G$30,0,10*ROW('Sanitation Data'!G90))="","",OFFSET('Sanitation Data'!$G$30,0,10*ROW('Sanitation Data'!G90)))</f>
        <v/>
      </c>
      <c r="DC96" s="269" t="str">
        <f ca="true">+IF(OFFSET('Sanitation Data'!$G$31,0,10*ROW('Sanitation Data'!G90))="","",OFFSET('Sanitation Data'!$G$31,0,10*ROW('Sanitation Data'!G90)))</f>
        <v/>
      </c>
      <c r="DD96" s="269" t="str">
        <f ca="true">+IF(OFFSET('Sanitation Data'!$G$32,0,10*ROW('Sanitation Data'!G90))="","",OFFSET('Sanitation Data'!$G$32,0,10*ROW('Sanitation Data'!G90)))</f>
        <v/>
      </c>
      <c r="DE96" s="269" t="str">
        <f ca="true">+IF(OFFSET('Sanitation Data'!$H$28,0,10*ROW('Sanitation Data'!H90))="","",OFFSET('Sanitation Data'!$H$28,0,10*ROW('Sanitation Data'!H90)))</f>
        <v/>
      </c>
      <c r="DF96" s="269" t="str">
        <f ca="true">+IF(OFFSET('Sanitation Data'!$H$29,0,10*ROW('Sanitation Data'!H90))="","",OFFSET('Sanitation Data'!$H$29,0,10*ROW('Sanitation Data'!H90)))</f>
        <v/>
      </c>
      <c r="DG96" s="269" t="str">
        <f ca="true">+IF(OFFSET('Sanitation Data'!$H$30,0,10*ROW('Sanitation Data'!H90))="","",OFFSET('Sanitation Data'!$H$30,0,10*ROW('Sanitation Data'!H90)))</f>
        <v/>
      </c>
      <c r="DH96" s="269" t="str">
        <f ca="true">+IF(OFFSET('Sanitation Data'!$H$31,0,10*ROW('Sanitation Data'!H90))="","",OFFSET('Sanitation Data'!$H$31,0,10*ROW('Sanitation Data'!H90)))</f>
        <v/>
      </c>
      <c r="DI96" s="269" t="str">
        <f ca="true">+IF(OFFSET('Sanitation Data'!$H$32,0,10*ROW('Sanitation Data'!H90))="","",OFFSET('Sanitation Data'!$H$32,0,10*ROW('Sanitation Data'!H90)))</f>
        <v/>
      </c>
      <c r="DJ96" s="269" t="str">
        <f ca="true">+IF(OFFSET('Sanitation Data'!$I$28,0,10*ROW('Sanitation Data'!I90))="","",OFFSET('Sanitation Data'!$I$28,0,10*ROW('Sanitation Data'!I90)))</f>
        <v/>
      </c>
      <c r="DK96" s="269" t="str">
        <f ca="true">+IF(OFFSET('Sanitation Data'!$I$29,0,10*ROW('Sanitation Data'!I90))="","",OFFSET('Sanitation Data'!$I$29,0,10*ROW('Sanitation Data'!I90)))</f>
        <v/>
      </c>
      <c r="DL96" s="269" t="str">
        <f ca="true">+IF(OFFSET('Sanitation Data'!$I$30,0,10*ROW('Sanitation Data'!I90))="","",OFFSET('Sanitation Data'!$I$30,0,10*ROW('Sanitation Data'!I90)))</f>
        <v/>
      </c>
      <c r="DM96" s="269" t="str">
        <f ca="true">+IF(OFFSET('Sanitation Data'!$I$31,0,10*ROW('Sanitation Data'!I90))="","",OFFSET('Sanitation Data'!$I$31,0,10*ROW('Sanitation Data'!I90)))</f>
        <v/>
      </c>
      <c r="DN96" s="269" t="str">
        <f ca="true">+IF(OFFSET('Sanitation Data'!$I$32,0,10*ROW('Sanitation Data'!I90))="","",OFFSET('Sanitation Data'!$I$32,0,10*ROW('Sanitation Data'!I90)))</f>
        <v/>
      </c>
      <c r="DO96" s="269" t="str">
        <f ca="true">+IF(OFFSET('Hygiene Data'!$D$11,0,10*ROW('Hygiene Data'!D90))="","",OFFSET('Hygiene Data'!$D$11,0,10*ROW('Hygiene Data'!D90)))</f>
        <v/>
      </c>
      <c r="DP96" s="269" t="str">
        <f ca="true">+IF(OFFSET('Hygiene Data'!$D$12,0,10*ROW('Hygiene Data'!D90))="","",OFFSET('Hygiene Data'!$D$12,0,10*ROW('Hygiene Data'!D90)))</f>
        <v/>
      </c>
      <c r="DQ96" s="269" t="str">
        <f ca="true">+IF(OFFSET('Hygiene Data'!$D$13,0,10*ROW('Hygiene Data'!D90))="","",OFFSET('Hygiene Data'!$D$13,0,10*ROW('Hygiene Data'!D90)))</f>
        <v/>
      </c>
      <c r="DR96" s="269" t="str">
        <f ca="true">+IF(OFFSET('Hygiene Data'!$E$11,0,10*ROW('Hygiene Data'!E90))="","",OFFSET('Hygiene Data'!$E$11,0,10*ROW('Hygiene Data'!E90)))</f>
        <v/>
      </c>
      <c r="DS96" s="269" t="str">
        <f ca="true">+IF(OFFSET('Hygiene Data'!$E$12,0,10*ROW('Hygiene Data'!E90))="","",OFFSET('Hygiene Data'!$E$12,0,10*ROW('Hygiene Data'!E90)))</f>
        <v/>
      </c>
      <c r="DT96" s="269" t="str">
        <f ca="true">+IF(OFFSET('Hygiene Data'!$E$13,0,10*ROW('Hygiene Data'!E90))="","",OFFSET('Hygiene Data'!$E$13,0,10*ROW('Hygiene Data'!E90)))</f>
        <v/>
      </c>
      <c r="DU96" s="269" t="str">
        <f ca="true">+IF(OFFSET('Hygiene Data'!$F$11,0,10*ROW('Hygiene Data'!F90))="","",OFFSET('Hygiene Data'!$F$11,0,10*ROW('Hygiene Data'!F90)))</f>
        <v/>
      </c>
      <c r="DV96" s="269" t="str">
        <f ca="true">+IF(OFFSET('Hygiene Data'!$F$12,0,10*ROW('Hygiene Data'!F90))="","",OFFSET('Hygiene Data'!$F$12,0,10*ROW('Hygiene Data'!F90)))</f>
        <v/>
      </c>
      <c r="DW96" s="269" t="str">
        <f ca="true">+IF(OFFSET('Hygiene Data'!$F$13,0,10*ROW('Hygiene Data'!F90))="","",OFFSET('Hygiene Data'!$F$13,0,10*ROW('Hygiene Data'!F90)))</f>
        <v/>
      </c>
      <c r="DX96" s="269" t="str">
        <f ca="true">+IF(OFFSET('Hygiene Data'!$G$11,0,10*ROW('Hygiene Data'!G90))="","",OFFSET('Hygiene Data'!$G$11,0,10*ROW('Hygiene Data'!G90)))</f>
        <v/>
      </c>
      <c r="DY96" s="269" t="str">
        <f ca="true">+IF(OFFSET('Hygiene Data'!$G$12,0,10*ROW('Hygiene Data'!G90))="","",OFFSET('Hygiene Data'!$G$12,0,10*ROW('Hygiene Data'!G90)))</f>
        <v/>
      </c>
      <c r="DZ96" s="269" t="str">
        <f ca="true">+IF(OFFSET('Hygiene Data'!$G$13,0,10*ROW('Hygiene Data'!G90))="","",OFFSET('Hygiene Data'!$G$13,0,10*ROW('Hygiene Data'!G90)))</f>
        <v/>
      </c>
      <c r="EA96" s="269" t="str">
        <f ca="true">+IF(OFFSET('Hygiene Data'!$H$11,0,10*ROW('Hygiene Data'!H90))="","",OFFSET('Hygiene Data'!$H$11,0,10*ROW('Hygiene Data'!H90)))</f>
        <v/>
      </c>
      <c r="EB96" s="269" t="str">
        <f ca="true">+IF(OFFSET('Hygiene Data'!$H$12,0,10*ROW('Hygiene Data'!H90))="","",OFFSET('Hygiene Data'!$H$12,0,10*ROW('Hygiene Data'!H90)))</f>
        <v/>
      </c>
      <c r="EC96" s="269" t="str">
        <f ca="true">+IF(OFFSET('Hygiene Data'!$H$13,0,10*ROW('Hygiene Data'!H90))="","",OFFSET('Hygiene Data'!$H$13,0,10*ROW('Hygiene Data'!H90)))</f>
        <v/>
      </c>
      <c r="ED96" s="269" t="str">
        <f ca="true">+IF(OFFSET('Hygiene Data'!$I$11,0,10*ROW('Hygiene Data'!I90))="","",OFFSET('Hygiene Data'!$I$11,0,10*ROW('Hygiene Data'!I90)))</f>
        <v/>
      </c>
      <c r="EE96" s="269" t="str">
        <f ca="true">+IF(OFFSET('Hygiene Data'!$I$12,0,10*ROW('Hygiene Data'!I90))="","",OFFSET('Hygiene Data'!$I$12,0,10*ROW('Hygiene Data'!I90)))</f>
        <v/>
      </c>
      <c r="EF96" s="269"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25" t="str">
        <f t="shared" ca="true" si="1"/>
        <v/>
      </c>
      <c r="D97" s="82"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2"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2"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2"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2"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2"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2"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2"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2"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2"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2"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2"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2"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2"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2"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2"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2"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2"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3"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3"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3"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3"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3"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3"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3"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3"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3"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3"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3"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3"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3"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3"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3"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3"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3"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3"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3"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3"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3"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3"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3"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3"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3"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3"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3"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3"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3"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3"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4"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4"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4"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4"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4"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4"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4"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4"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4"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4"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4"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4"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4"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4"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4"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4"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4"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4"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9"/>
      <c r="BS97" s="269" t="str">
        <f ca="true">+IF(OFFSET('Water Data'!$D$27,0,10*ROW('Water Data'!D91))="","",OFFSET('Water Data'!$D$27,0,10*ROW('Water Data'!D91)))</f>
        <v/>
      </c>
      <c r="BT97" s="269" t="str">
        <f ca="true">+IF(OFFSET('Water Data'!$D$28,0,10*ROW('Water Data'!D91))="","",OFFSET('Water Data'!$D$28,0,10*ROW('Water Data'!D91)))</f>
        <v/>
      </c>
      <c r="BU97" s="269" t="str">
        <f ca="true">+IF(OFFSET('Water Data'!$D$29,0,10*ROW('Water Data'!D91))="","",OFFSET('Water Data'!$D$29,0,10*ROW('Water Data'!D91)))</f>
        <v/>
      </c>
      <c r="BV97" s="269" t="str">
        <f ca="true">+IF(OFFSET('Water Data'!$E$27,0,10*ROW('Water Data'!E91))="","",OFFSET('Water Data'!$E$27,0,10*ROW('Water Data'!E91)))</f>
        <v/>
      </c>
      <c r="BW97" s="269" t="str">
        <f ca="true">+IF(OFFSET('Water Data'!$E$28,0,10*ROW('Water Data'!E91))="","",OFFSET('Water Data'!$E$28,0,10*ROW('Water Data'!E91)))</f>
        <v/>
      </c>
      <c r="BX97" s="269" t="str">
        <f ca="true">+IF(OFFSET('Water Data'!$E$29,0,10*ROW('Water Data'!E91))="","",OFFSET('Water Data'!$E$29,0,10*ROW('Water Data'!E91)))</f>
        <v/>
      </c>
      <c r="BY97" s="269" t="str">
        <f ca="true">+IF(OFFSET('Water Data'!$F$27,0,10*ROW('Water Data'!F91))="","",OFFSET('Water Data'!$F$27,0,10*ROW('Water Data'!F91)))</f>
        <v/>
      </c>
      <c r="BZ97" s="269" t="str">
        <f ca="true">+IF(OFFSET('Water Data'!$F$28,0,10*ROW('Water Data'!F91))="","",OFFSET('Water Data'!$F$28,0,10*ROW('Water Data'!F91)))</f>
        <v/>
      </c>
      <c r="CA97" s="269" t="str">
        <f ca="true">+IF(OFFSET('Water Data'!$F$29,0,10*ROW('Water Data'!F91))="","",OFFSET('Water Data'!$F$29,0,10*ROW('Water Data'!F91)))</f>
        <v/>
      </c>
      <c r="CB97" s="269" t="str">
        <f ca="true">+IF(OFFSET('Water Data'!$G$27,0,10*ROW('Water Data'!G91))="","",OFFSET('Water Data'!$G$27,0,10*ROW('Water Data'!G91)))</f>
        <v/>
      </c>
      <c r="CC97" s="269" t="str">
        <f ca="true">+IF(OFFSET('Water Data'!$G$28,0,10*ROW('Water Data'!G91))="","",OFFSET('Water Data'!$G$28,0,10*ROW('Water Data'!G91)))</f>
        <v/>
      </c>
      <c r="CD97" s="269" t="str">
        <f ca="true">+IF(OFFSET('Water Data'!$G$29,0,10*ROW('Water Data'!G91))="","",OFFSET('Water Data'!$G$29,0,10*ROW('Water Data'!G91)))</f>
        <v/>
      </c>
      <c r="CE97" s="269" t="str">
        <f ca="true">+IF(OFFSET('Water Data'!$H$27,0,10*ROW('Water Data'!H91))="","",OFFSET('Water Data'!$H$27,0,10*ROW('Water Data'!H91)))</f>
        <v/>
      </c>
      <c r="CF97" s="269" t="str">
        <f ca="true">+IF(OFFSET('Water Data'!$H$28,0,10*ROW('Water Data'!H91))="","",OFFSET('Water Data'!$H$28,0,10*ROW('Water Data'!H91)))</f>
        <v/>
      </c>
      <c r="CG97" s="269" t="str">
        <f ca="true">+IF(OFFSET('Water Data'!$H$29,0,10*ROW('Water Data'!H91))="","",OFFSET('Water Data'!$H$29,0,10*ROW('Water Data'!H91)))</f>
        <v/>
      </c>
      <c r="CH97" s="269" t="str">
        <f ca="true">+IF(OFFSET('Water Data'!$I$27,0,10*ROW('Water Data'!I91))="","",OFFSET('Water Data'!$I$27,0,10*ROW('Water Data'!I91)))</f>
        <v/>
      </c>
      <c r="CI97" s="269" t="str">
        <f ca="true">+IF(OFFSET('Water Data'!$I$28,0,10*ROW('Water Data'!I91))="","",OFFSET('Water Data'!$I$28,0,10*ROW('Water Data'!I91)))</f>
        <v/>
      </c>
      <c r="CJ97" s="269" t="str">
        <f ca="true">+IF(OFFSET('Water Data'!$I$29,0,10*ROW('Water Data'!I91))="","",OFFSET('Water Data'!$I$29,0,10*ROW('Water Data'!I91)))</f>
        <v/>
      </c>
      <c r="CK97" s="269" t="str">
        <f ca="true">+IF(OFFSET('Sanitation Data'!$D$28,0,10*ROW('Sanitation Data'!D91))="","",OFFSET('Sanitation Data'!$D$28,0,10*ROW('Sanitation Data'!D91)))</f>
        <v/>
      </c>
      <c r="CL97" s="269" t="str">
        <f ca="true">+IF(OFFSET('Sanitation Data'!$D$29,0,10*ROW('Sanitation Data'!D91))="","",OFFSET('Sanitation Data'!$D$29,0,10*ROW('Sanitation Data'!D91)))</f>
        <v/>
      </c>
      <c r="CM97" s="269" t="str">
        <f ca="true">+IF(OFFSET('Sanitation Data'!$D$30,0,10*ROW('Sanitation Data'!D91))="","",OFFSET('Sanitation Data'!$D$30,0,10*ROW('Sanitation Data'!D91)))</f>
        <v/>
      </c>
      <c r="CN97" s="269" t="str">
        <f ca="true">+IF(OFFSET('Sanitation Data'!$D$31,0,10*ROW('Sanitation Data'!D91))="","",OFFSET('Sanitation Data'!$D$31,0,10*ROW('Sanitation Data'!D91)))</f>
        <v/>
      </c>
      <c r="CO97" s="269" t="str">
        <f ca="true">+IF(OFFSET('Sanitation Data'!$D$32,0,10*ROW('Sanitation Data'!D91))="","",OFFSET('Sanitation Data'!$D$32,0,10*ROW('Sanitation Data'!D91)))</f>
        <v/>
      </c>
      <c r="CP97" s="269" t="str">
        <f ca="true">+IF(OFFSET('Sanitation Data'!$E$28,0,10*ROW('Sanitation Data'!E91))="","",OFFSET('Sanitation Data'!$E$28,0,10*ROW('Sanitation Data'!E91)))</f>
        <v/>
      </c>
      <c r="CQ97" s="269" t="str">
        <f ca="true">+IF(OFFSET('Sanitation Data'!$E$29,0,10*ROW('Sanitation Data'!E91))="","",OFFSET('Sanitation Data'!$E$29,0,10*ROW('Sanitation Data'!E91)))</f>
        <v/>
      </c>
      <c r="CR97" s="269" t="str">
        <f ca="true">+IF(OFFSET('Sanitation Data'!$E$30,0,10*ROW('Sanitation Data'!E91))="","",OFFSET('Sanitation Data'!$E$30,0,10*ROW('Sanitation Data'!E91)))</f>
        <v/>
      </c>
      <c r="CS97" s="269" t="str">
        <f ca="true">+IF(OFFSET('Sanitation Data'!$E$31,0,10*ROW('Sanitation Data'!E91))="","",OFFSET('Sanitation Data'!$E$31,0,10*ROW('Sanitation Data'!E91)))</f>
        <v/>
      </c>
      <c r="CT97" s="269" t="str">
        <f ca="true">+IF(OFFSET('Sanitation Data'!$E$32,0,10*ROW('Sanitation Data'!E91))="","",OFFSET('Sanitation Data'!$E$32,0,10*ROW('Sanitation Data'!E91)))</f>
        <v/>
      </c>
      <c r="CU97" s="269" t="str">
        <f ca="true">+IF(OFFSET('Sanitation Data'!$F$28,0,10*ROW('Sanitation Data'!F91))="","",OFFSET('Sanitation Data'!$F$28,0,10*ROW('Sanitation Data'!F91)))</f>
        <v/>
      </c>
      <c r="CV97" s="269" t="str">
        <f ca="true">+IF(OFFSET('Sanitation Data'!$F$29,0,10*ROW('Sanitation Data'!F91))="","",OFFSET('Sanitation Data'!$F$29,0,10*ROW('Sanitation Data'!F91)))</f>
        <v/>
      </c>
      <c r="CW97" s="269" t="str">
        <f ca="true">+IF(OFFSET('Sanitation Data'!$F$30,0,10*ROW('Sanitation Data'!F91))="","",OFFSET('Sanitation Data'!$F$30,0,10*ROW('Sanitation Data'!F91)))</f>
        <v/>
      </c>
      <c r="CX97" s="269" t="str">
        <f ca="true">+IF(OFFSET('Sanitation Data'!$F$31,0,10*ROW('Sanitation Data'!F91))="","",OFFSET('Sanitation Data'!$F$31,0,10*ROW('Sanitation Data'!F91)))</f>
        <v/>
      </c>
      <c r="CY97" s="269" t="str">
        <f ca="true">+IF(OFFSET('Sanitation Data'!$F$32,0,10*ROW('Sanitation Data'!F91))="","",OFFSET('Sanitation Data'!$F$32,0,10*ROW('Sanitation Data'!F91)))</f>
        <v/>
      </c>
      <c r="CZ97" s="269" t="str">
        <f ca="true">+IF(OFFSET('Sanitation Data'!$G$28,0,10*ROW('Sanitation Data'!G91))="","",OFFSET('Sanitation Data'!$G$28,0,10*ROW('Sanitation Data'!G91)))</f>
        <v/>
      </c>
      <c r="DA97" s="269" t="str">
        <f ca="true">+IF(OFFSET('Sanitation Data'!$G$29,0,10*ROW('Sanitation Data'!G91))="","",OFFSET('Sanitation Data'!$G$29,0,10*ROW('Sanitation Data'!G91)))</f>
        <v/>
      </c>
      <c r="DB97" s="269" t="str">
        <f ca="true">+IF(OFFSET('Sanitation Data'!$G$30,0,10*ROW('Sanitation Data'!G91))="","",OFFSET('Sanitation Data'!$G$30,0,10*ROW('Sanitation Data'!G91)))</f>
        <v/>
      </c>
      <c r="DC97" s="269" t="str">
        <f ca="true">+IF(OFFSET('Sanitation Data'!$G$31,0,10*ROW('Sanitation Data'!G91))="","",OFFSET('Sanitation Data'!$G$31,0,10*ROW('Sanitation Data'!G91)))</f>
        <v/>
      </c>
      <c r="DD97" s="269" t="str">
        <f ca="true">+IF(OFFSET('Sanitation Data'!$G$32,0,10*ROW('Sanitation Data'!G91))="","",OFFSET('Sanitation Data'!$G$32,0,10*ROW('Sanitation Data'!G91)))</f>
        <v/>
      </c>
      <c r="DE97" s="269" t="str">
        <f ca="true">+IF(OFFSET('Sanitation Data'!$H$28,0,10*ROW('Sanitation Data'!H91))="","",OFFSET('Sanitation Data'!$H$28,0,10*ROW('Sanitation Data'!H91)))</f>
        <v/>
      </c>
      <c r="DF97" s="269" t="str">
        <f ca="true">+IF(OFFSET('Sanitation Data'!$H$29,0,10*ROW('Sanitation Data'!H91))="","",OFFSET('Sanitation Data'!$H$29,0,10*ROW('Sanitation Data'!H91)))</f>
        <v/>
      </c>
      <c r="DG97" s="269" t="str">
        <f ca="true">+IF(OFFSET('Sanitation Data'!$H$30,0,10*ROW('Sanitation Data'!H91))="","",OFFSET('Sanitation Data'!$H$30,0,10*ROW('Sanitation Data'!H91)))</f>
        <v/>
      </c>
      <c r="DH97" s="269" t="str">
        <f ca="true">+IF(OFFSET('Sanitation Data'!$H$31,0,10*ROW('Sanitation Data'!H91))="","",OFFSET('Sanitation Data'!$H$31,0,10*ROW('Sanitation Data'!H91)))</f>
        <v/>
      </c>
      <c r="DI97" s="269" t="str">
        <f ca="true">+IF(OFFSET('Sanitation Data'!$H$32,0,10*ROW('Sanitation Data'!H91))="","",OFFSET('Sanitation Data'!$H$32,0,10*ROW('Sanitation Data'!H91)))</f>
        <v/>
      </c>
      <c r="DJ97" s="269" t="str">
        <f ca="true">+IF(OFFSET('Sanitation Data'!$I$28,0,10*ROW('Sanitation Data'!I91))="","",OFFSET('Sanitation Data'!$I$28,0,10*ROW('Sanitation Data'!I91)))</f>
        <v/>
      </c>
      <c r="DK97" s="269" t="str">
        <f ca="true">+IF(OFFSET('Sanitation Data'!$I$29,0,10*ROW('Sanitation Data'!I91))="","",OFFSET('Sanitation Data'!$I$29,0,10*ROW('Sanitation Data'!I91)))</f>
        <v/>
      </c>
      <c r="DL97" s="269" t="str">
        <f ca="true">+IF(OFFSET('Sanitation Data'!$I$30,0,10*ROW('Sanitation Data'!I91))="","",OFFSET('Sanitation Data'!$I$30,0,10*ROW('Sanitation Data'!I91)))</f>
        <v/>
      </c>
      <c r="DM97" s="269" t="str">
        <f ca="true">+IF(OFFSET('Sanitation Data'!$I$31,0,10*ROW('Sanitation Data'!I91))="","",OFFSET('Sanitation Data'!$I$31,0,10*ROW('Sanitation Data'!I91)))</f>
        <v/>
      </c>
      <c r="DN97" s="269" t="str">
        <f ca="true">+IF(OFFSET('Sanitation Data'!$I$32,0,10*ROW('Sanitation Data'!I91))="","",OFFSET('Sanitation Data'!$I$32,0,10*ROW('Sanitation Data'!I91)))</f>
        <v/>
      </c>
      <c r="DO97" s="269" t="str">
        <f ca="true">+IF(OFFSET('Hygiene Data'!$D$11,0,10*ROW('Hygiene Data'!D91))="","",OFFSET('Hygiene Data'!$D$11,0,10*ROW('Hygiene Data'!D91)))</f>
        <v/>
      </c>
      <c r="DP97" s="269" t="str">
        <f ca="true">+IF(OFFSET('Hygiene Data'!$D$12,0,10*ROW('Hygiene Data'!D91))="","",OFFSET('Hygiene Data'!$D$12,0,10*ROW('Hygiene Data'!D91)))</f>
        <v/>
      </c>
      <c r="DQ97" s="269" t="str">
        <f ca="true">+IF(OFFSET('Hygiene Data'!$D$13,0,10*ROW('Hygiene Data'!D91))="","",OFFSET('Hygiene Data'!$D$13,0,10*ROW('Hygiene Data'!D91)))</f>
        <v/>
      </c>
      <c r="DR97" s="269" t="str">
        <f ca="true">+IF(OFFSET('Hygiene Data'!$E$11,0,10*ROW('Hygiene Data'!E91))="","",OFFSET('Hygiene Data'!$E$11,0,10*ROW('Hygiene Data'!E91)))</f>
        <v/>
      </c>
      <c r="DS97" s="269" t="str">
        <f ca="true">+IF(OFFSET('Hygiene Data'!$E$12,0,10*ROW('Hygiene Data'!E91))="","",OFFSET('Hygiene Data'!$E$12,0,10*ROW('Hygiene Data'!E91)))</f>
        <v/>
      </c>
      <c r="DT97" s="269" t="str">
        <f ca="true">+IF(OFFSET('Hygiene Data'!$E$13,0,10*ROW('Hygiene Data'!E91))="","",OFFSET('Hygiene Data'!$E$13,0,10*ROW('Hygiene Data'!E91)))</f>
        <v/>
      </c>
      <c r="DU97" s="269" t="str">
        <f ca="true">+IF(OFFSET('Hygiene Data'!$F$11,0,10*ROW('Hygiene Data'!F91))="","",OFFSET('Hygiene Data'!$F$11,0,10*ROW('Hygiene Data'!F91)))</f>
        <v/>
      </c>
      <c r="DV97" s="269" t="str">
        <f ca="true">+IF(OFFSET('Hygiene Data'!$F$12,0,10*ROW('Hygiene Data'!F91))="","",OFFSET('Hygiene Data'!$F$12,0,10*ROW('Hygiene Data'!F91)))</f>
        <v/>
      </c>
      <c r="DW97" s="269" t="str">
        <f ca="true">+IF(OFFSET('Hygiene Data'!$F$13,0,10*ROW('Hygiene Data'!F91))="","",OFFSET('Hygiene Data'!$F$13,0,10*ROW('Hygiene Data'!F91)))</f>
        <v/>
      </c>
      <c r="DX97" s="269" t="str">
        <f ca="true">+IF(OFFSET('Hygiene Data'!$G$11,0,10*ROW('Hygiene Data'!G91))="","",OFFSET('Hygiene Data'!$G$11,0,10*ROW('Hygiene Data'!G91)))</f>
        <v/>
      </c>
      <c r="DY97" s="269" t="str">
        <f ca="true">+IF(OFFSET('Hygiene Data'!$G$12,0,10*ROW('Hygiene Data'!G91))="","",OFFSET('Hygiene Data'!$G$12,0,10*ROW('Hygiene Data'!G91)))</f>
        <v/>
      </c>
      <c r="DZ97" s="269" t="str">
        <f ca="true">+IF(OFFSET('Hygiene Data'!$G$13,0,10*ROW('Hygiene Data'!G91))="","",OFFSET('Hygiene Data'!$G$13,0,10*ROW('Hygiene Data'!G91)))</f>
        <v/>
      </c>
      <c r="EA97" s="269" t="str">
        <f ca="true">+IF(OFFSET('Hygiene Data'!$H$11,0,10*ROW('Hygiene Data'!H91))="","",OFFSET('Hygiene Data'!$H$11,0,10*ROW('Hygiene Data'!H91)))</f>
        <v/>
      </c>
      <c r="EB97" s="269" t="str">
        <f ca="true">+IF(OFFSET('Hygiene Data'!$H$12,0,10*ROW('Hygiene Data'!H91))="","",OFFSET('Hygiene Data'!$H$12,0,10*ROW('Hygiene Data'!H91)))</f>
        <v/>
      </c>
      <c r="EC97" s="269" t="str">
        <f ca="true">+IF(OFFSET('Hygiene Data'!$H$13,0,10*ROW('Hygiene Data'!H91))="","",OFFSET('Hygiene Data'!$H$13,0,10*ROW('Hygiene Data'!H91)))</f>
        <v/>
      </c>
      <c r="ED97" s="269" t="str">
        <f ca="true">+IF(OFFSET('Hygiene Data'!$I$11,0,10*ROW('Hygiene Data'!I91))="","",OFFSET('Hygiene Data'!$I$11,0,10*ROW('Hygiene Data'!I91)))</f>
        <v/>
      </c>
      <c r="EE97" s="269" t="str">
        <f ca="true">+IF(OFFSET('Hygiene Data'!$I$12,0,10*ROW('Hygiene Data'!I91))="","",OFFSET('Hygiene Data'!$I$12,0,10*ROW('Hygiene Data'!I91)))</f>
        <v/>
      </c>
      <c r="EF97" s="269"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25" t="str">
        <f t="shared" ca="true" si="1"/>
        <v/>
      </c>
      <c r="D98" s="82"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2"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2"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2"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2"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2"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2"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2"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2"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2"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2"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2"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2"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2"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2"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2"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2"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2"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3"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3"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3"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3"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3"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3"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3"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3"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3"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3"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3"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3"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3"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3"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3"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3"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3"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3"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3"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3"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3"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3"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3"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3"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3"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3"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3"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3"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3"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3"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4"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4"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4"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4"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4"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4"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4"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4"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4"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4"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4"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4"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4"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4"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4"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4"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4"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4"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9"/>
      <c r="BS98" s="269" t="str">
        <f ca="true">+IF(OFFSET('Water Data'!$D$27,0,10*ROW('Water Data'!D92))="","",OFFSET('Water Data'!$D$27,0,10*ROW('Water Data'!D92)))</f>
        <v/>
      </c>
      <c r="BT98" s="269" t="str">
        <f ca="true">+IF(OFFSET('Water Data'!$D$28,0,10*ROW('Water Data'!D92))="","",OFFSET('Water Data'!$D$28,0,10*ROW('Water Data'!D92)))</f>
        <v/>
      </c>
      <c r="BU98" s="269" t="str">
        <f ca="true">+IF(OFFSET('Water Data'!$D$29,0,10*ROW('Water Data'!D92))="","",OFFSET('Water Data'!$D$29,0,10*ROW('Water Data'!D92)))</f>
        <v/>
      </c>
      <c r="BV98" s="269" t="str">
        <f ca="true">+IF(OFFSET('Water Data'!$E$27,0,10*ROW('Water Data'!E92))="","",OFFSET('Water Data'!$E$27,0,10*ROW('Water Data'!E92)))</f>
        <v/>
      </c>
      <c r="BW98" s="269" t="str">
        <f ca="true">+IF(OFFSET('Water Data'!$E$28,0,10*ROW('Water Data'!E92))="","",OFFSET('Water Data'!$E$28,0,10*ROW('Water Data'!E92)))</f>
        <v/>
      </c>
      <c r="BX98" s="269" t="str">
        <f ca="true">+IF(OFFSET('Water Data'!$E$29,0,10*ROW('Water Data'!E92))="","",OFFSET('Water Data'!$E$29,0,10*ROW('Water Data'!E92)))</f>
        <v/>
      </c>
      <c r="BY98" s="269" t="str">
        <f ca="true">+IF(OFFSET('Water Data'!$F$27,0,10*ROW('Water Data'!F92))="","",OFFSET('Water Data'!$F$27,0,10*ROW('Water Data'!F92)))</f>
        <v/>
      </c>
      <c r="BZ98" s="269" t="str">
        <f ca="true">+IF(OFFSET('Water Data'!$F$28,0,10*ROW('Water Data'!F92))="","",OFFSET('Water Data'!$F$28,0,10*ROW('Water Data'!F92)))</f>
        <v/>
      </c>
      <c r="CA98" s="269" t="str">
        <f ca="true">+IF(OFFSET('Water Data'!$F$29,0,10*ROW('Water Data'!F92))="","",OFFSET('Water Data'!$F$29,0,10*ROW('Water Data'!F92)))</f>
        <v/>
      </c>
      <c r="CB98" s="269" t="str">
        <f ca="true">+IF(OFFSET('Water Data'!$G$27,0,10*ROW('Water Data'!G92))="","",OFFSET('Water Data'!$G$27,0,10*ROW('Water Data'!G92)))</f>
        <v/>
      </c>
      <c r="CC98" s="269" t="str">
        <f ca="true">+IF(OFFSET('Water Data'!$G$28,0,10*ROW('Water Data'!G92))="","",OFFSET('Water Data'!$G$28,0,10*ROW('Water Data'!G92)))</f>
        <v/>
      </c>
      <c r="CD98" s="269" t="str">
        <f ca="true">+IF(OFFSET('Water Data'!$G$29,0,10*ROW('Water Data'!G92))="","",OFFSET('Water Data'!$G$29,0,10*ROW('Water Data'!G92)))</f>
        <v/>
      </c>
      <c r="CE98" s="269" t="str">
        <f ca="true">+IF(OFFSET('Water Data'!$H$27,0,10*ROW('Water Data'!H92))="","",OFFSET('Water Data'!$H$27,0,10*ROW('Water Data'!H92)))</f>
        <v/>
      </c>
      <c r="CF98" s="269" t="str">
        <f ca="true">+IF(OFFSET('Water Data'!$H$28,0,10*ROW('Water Data'!H92))="","",OFFSET('Water Data'!$H$28,0,10*ROW('Water Data'!H92)))</f>
        <v/>
      </c>
      <c r="CG98" s="269" t="str">
        <f ca="true">+IF(OFFSET('Water Data'!$H$29,0,10*ROW('Water Data'!H92))="","",OFFSET('Water Data'!$H$29,0,10*ROW('Water Data'!H92)))</f>
        <v/>
      </c>
      <c r="CH98" s="269" t="str">
        <f ca="true">+IF(OFFSET('Water Data'!$I$27,0,10*ROW('Water Data'!I92))="","",OFFSET('Water Data'!$I$27,0,10*ROW('Water Data'!I92)))</f>
        <v/>
      </c>
      <c r="CI98" s="269" t="str">
        <f ca="true">+IF(OFFSET('Water Data'!$I$28,0,10*ROW('Water Data'!I92))="","",OFFSET('Water Data'!$I$28,0,10*ROW('Water Data'!I92)))</f>
        <v/>
      </c>
      <c r="CJ98" s="269" t="str">
        <f ca="true">+IF(OFFSET('Water Data'!$I$29,0,10*ROW('Water Data'!I92))="","",OFFSET('Water Data'!$I$29,0,10*ROW('Water Data'!I92)))</f>
        <v/>
      </c>
      <c r="CK98" s="269" t="str">
        <f ca="true">+IF(OFFSET('Sanitation Data'!$D$28,0,10*ROW('Sanitation Data'!D92))="","",OFFSET('Sanitation Data'!$D$28,0,10*ROW('Sanitation Data'!D92)))</f>
        <v/>
      </c>
      <c r="CL98" s="269" t="str">
        <f ca="true">+IF(OFFSET('Sanitation Data'!$D$29,0,10*ROW('Sanitation Data'!D92))="","",OFFSET('Sanitation Data'!$D$29,0,10*ROW('Sanitation Data'!D92)))</f>
        <v/>
      </c>
      <c r="CM98" s="269" t="str">
        <f ca="true">+IF(OFFSET('Sanitation Data'!$D$30,0,10*ROW('Sanitation Data'!D92))="","",OFFSET('Sanitation Data'!$D$30,0,10*ROW('Sanitation Data'!D92)))</f>
        <v/>
      </c>
      <c r="CN98" s="269" t="str">
        <f ca="true">+IF(OFFSET('Sanitation Data'!$D$31,0,10*ROW('Sanitation Data'!D92))="","",OFFSET('Sanitation Data'!$D$31,0,10*ROW('Sanitation Data'!D92)))</f>
        <v/>
      </c>
      <c r="CO98" s="269" t="str">
        <f ca="true">+IF(OFFSET('Sanitation Data'!$D$32,0,10*ROW('Sanitation Data'!D92))="","",OFFSET('Sanitation Data'!$D$32,0,10*ROW('Sanitation Data'!D92)))</f>
        <v/>
      </c>
      <c r="CP98" s="269" t="str">
        <f ca="true">+IF(OFFSET('Sanitation Data'!$E$28,0,10*ROW('Sanitation Data'!E92))="","",OFFSET('Sanitation Data'!$E$28,0,10*ROW('Sanitation Data'!E92)))</f>
        <v/>
      </c>
      <c r="CQ98" s="269" t="str">
        <f ca="true">+IF(OFFSET('Sanitation Data'!$E$29,0,10*ROW('Sanitation Data'!E92))="","",OFFSET('Sanitation Data'!$E$29,0,10*ROW('Sanitation Data'!E92)))</f>
        <v/>
      </c>
      <c r="CR98" s="269" t="str">
        <f ca="true">+IF(OFFSET('Sanitation Data'!$E$30,0,10*ROW('Sanitation Data'!E92))="","",OFFSET('Sanitation Data'!$E$30,0,10*ROW('Sanitation Data'!E92)))</f>
        <v/>
      </c>
      <c r="CS98" s="269" t="str">
        <f ca="true">+IF(OFFSET('Sanitation Data'!$E$31,0,10*ROW('Sanitation Data'!E92))="","",OFFSET('Sanitation Data'!$E$31,0,10*ROW('Sanitation Data'!E92)))</f>
        <v/>
      </c>
      <c r="CT98" s="269" t="str">
        <f ca="true">+IF(OFFSET('Sanitation Data'!$E$32,0,10*ROW('Sanitation Data'!E92))="","",OFFSET('Sanitation Data'!$E$32,0,10*ROW('Sanitation Data'!E92)))</f>
        <v/>
      </c>
      <c r="CU98" s="269" t="str">
        <f ca="true">+IF(OFFSET('Sanitation Data'!$F$28,0,10*ROW('Sanitation Data'!F92))="","",OFFSET('Sanitation Data'!$F$28,0,10*ROW('Sanitation Data'!F92)))</f>
        <v/>
      </c>
      <c r="CV98" s="269" t="str">
        <f ca="true">+IF(OFFSET('Sanitation Data'!$F$29,0,10*ROW('Sanitation Data'!F92))="","",OFFSET('Sanitation Data'!$F$29,0,10*ROW('Sanitation Data'!F92)))</f>
        <v/>
      </c>
      <c r="CW98" s="269" t="str">
        <f ca="true">+IF(OFFSET('Sanitation Data'!$F$30,0,10*ROW('Sanitation Data'!F92))="","",OFFSET('Sanitation Data'!$F$30,0,10*ROW('Sanitation Data'!F92)))</f>
        <v/>
      </c>
      <c r="CX98" s="269" t="str">
        <f ca="true">+IF(OFFSET('Sanitation Data'!$F$31,0,10*ROW('Sanitation Data'!F92))="","",OFFSET('Sanitation Data'!$F$31,0,10*ROW('Sanitation Data'!F92)))</f>
        <v/>
      </c>
      <c r="CY98" s="269" t="str">
        <f ca="true">+IF(OFFSET('Sanitation Data'!$F$32,0,10*ROW('Sanitation Data'!F92))="","",OFFSET('Sanitation Data'!$F$32,0,10*ROW('Sanitation Data'!F92)))</f>
        <v/>
      </c>
      <c r="CZ98" s="269" t="str">
        <f ca="true">+IF(OFFSET('Sanitation Data'!$G$28,0,10*ROW('Sanitation Data'!G92))="","",OFFSET('Sanitation Data'!$G$28,0,10*ROW('Sanitation Data'!G92)))</f>
        <v/>
      </c>
      <c r="DA98" s="269" t="str">
        <f ca="true">+IF(OFFSET('Sanitation Data'!$G$29,0,10*ROW('Sanitation Data'!G92))="","",OFFSET('Sanitation Data'!$G$29,0,10*ROW('Sanitation Data'!G92)))</f>
        <v/>
      </c>
      <c r="DB98" s="269" t="str">
        <f ca="true">+IF(OFFSET('Sanitation Data'!$G$30,0,10*ROW('Sanitation Data'!G92))="","",OFFSET('Sanitation Data'!$G$30,0,10*ROW('Sanitation Data'!G92)))</f>
        <v/>
      </c>
      <c r="DC98" s="269" t="str">
        <f ca="true">+IF(OFFSET('Sanitation Data'!$G$31,0,10*ROW('Sanitation Data'!G92))="","",OFFSET('Sanitation Data'!$G$31,0,10*ROW('Sanitation Data'!G92)))</f>
        <v/>
      </c>
      <c r="DD98" s="269" t="str">
        <f ca="true">+IF(OFFSET('Sanitation Data'!$G$32,0,10*ROW('Sanitation Data'!G92))="","",OFFSET('Sanitation Data'!$G$32,0,10*ROW('Sanitation Data'!G92)))</f>
        <v/>
      </c>
      <c r="DE98" s="269" t="str">
        <f ca="true">+IF(OFFSET('Sanitation Data'!$H$28,0,10*ROW('Sanitation Data'!H92))="","",OFFSET('Sanitation Data'!$H$28,0,10*ROW('Sanitation Data'!H92)))</f>
        <v/>
      </c>
      <c r="DF98" s="269" t="str">
        <f ca="true">+IF(OFFSET('Sanitation Data'!$H$29,0,10*ROW('Sanitation Data'!H92))="","",OFFSET('Sanitation Data'!$H$29,0,10*ROW('Sanitation Data'!H92)))</f>
        <v/>
      </c>
      <c r="DG98" s="269" t="str">
        <f ca="true">+IF(OFFSET('Sanitation Data'!$H$30,0,10*ROW('Sanitation Data'!H92))="","",OFFSET('Sanitation Data'!$H$30,0,10*ROW('Sanitation Data'!H92)))</f>
        <v/>
      </c>
      <c r="DH98" s="269" t="str">
        <f ca="true">+IF(OFFSET('Sanitation Data'!$H$31,0,10*ROW('Sanitation Data'!H92))="","",OFFSET('Sanitation Data'!$H$31,0,10*ROW('Sanitation Data'!H92)))</f>
        <v/>
      </c>
      <c r="DI98" s="269" t="str">
        <f ca="true">+IF(OFFSET('Sanitation Data'!$H$32,0,10*ROW('Sanitation Data'!H92))="","",OFFSET('Sanitation Data'!$H$32,0,10*ROW('Sanitation Data'!H92)))</f>
        <v/>
      </c>
      <c r="DJ98" s="269" t="str">
        <f ca="true">+IF(OFFSET('Sanitation Data'!$I$28,0,10*ROW('Sanitation Data'!I92))="","",OFFSET('Sanitation Data'!$I$28,0,10*ROW('Sanitation Data'!I92)))</f>
        <v/>
      </c>
      <c r="DK98" s="269" t="str">
        <f ca="true">+IF(OFFSET('Sanitation Data'!$I$29,0,10*ROW('Sanitation Data'!I92))="","",OFFSET('Sanitation Data'!$I$29,0,10*ROW('Sanitation Data'!I92)))</f>
        <v/>
      </c>
      <c r="DL98" s="269" t="str">
        <f ca="true">+IF(OFFSET('Sanitation Data'!$I$30,0,10*ROW('Sanitation Data'!I92))="","",OFFSET('Sanitation Data'!$I$30,0,10*ROW('Sanitation Data'!I92)))</f>
        <v/>
      </c>
      <c r="DM98" s="269" t="str">
        <f ca="true">+IF(OFFSET('Sanitation Data'!$I$31,0,10*ROW('Sanitation Data'!I92))="","",OFFSET('Sanitation Data'!$I$31,0,10*ROW('Sanitation Data'!I92)))</f>
        <v/>
      </c>
      <c r="DN98" s="269" t="str">
        <f ca="true">+IF(OFFSET('Sanitation Data'!$I$32,0,10*ROW('Sanitation Data'!I92))="","",OFFSET('Sanitation Data'!$I$32,0,10*ROW('Sanitation Data'!I92)))</f>
        <v/>
      </c>
      <c r="DO98" s="269" t="str">
        <f ca="true">+IF(OFFSET('Hygiene Data'!$D$11,0,10*ROW('Hygiene Data'!D92))="","",OFFSET('Hygiene Data'!$D$11,0,10*ROW('Hygiene Data'!D92)))</f>
        <v/>
      </c>
      <c r="DP98" s="269" t="str">
        <f ca="true">+IF(OFFSET('Hygiene Data'!$D$12,0,10*ROW('Hygiene Data'!D92))="","",OFFSET('Hygiene Data'!$D$12,0,10*ROW('Hygiene Data'!D92)))</f>
        <v/>
      </c>
      <c r="DQ98" s="269" t="str">
        <f ca="true">+IF(OFFSET('Hygiene Data'!$D$13,0,10*ROW('Hygiene Data'!D92))="","",OFFSET('Hygiene Data'!$D$13,0,10*ROW('Hygiene Data'!D92)))</f>
        <v/>
      </c>
      <c r="DR98" s="269" t="str">
        <f ca="true">+IF(OFFSET('Hygiene Data'!$E$11,0,10*ROW('Hygiene Data'!E92))="","",OFFSET('Hygiene Data'!$E$11,0,10*ROW('Hygiene Data'!E92)))</f>
        <v/>
      </c>
      <c r="DS98" s="269" t="str">
        <f ca="true">+IF(OFFSET('Hygiene Data'!$E$12,0,10*ROW('Hygiene Data'!E92))="","",OFFSET('Hygiene Data'!$E$12,0,10*ROW('Hygiene Data'!E92)))</f>
        <v/>
      </c>
      <c r="DT98" s="269" t="str">
        <f ca="true">+IF(OFFSET('Hygiene Data'!$E$13,0,10*ROW('Hygiene Data'!E92))="","",OFFSET('Hygiene Data'!$E$13,0,10*ROW('Hygiene Data'!E92)))</f>
        <v/>
      </c>
      <c r="DU98" s="269" t="str">
        <f ca="true">+IF(OFFSET('Hygiene Data'!$F$11,0,10*ROW('Hygiene Data'!F92))="","",OFFSET('Hygiene Data'!$F$11,0,10*ROW('Hygiene Data'!F92)))</f>
        <v/>
      </c>
      <c r="DV98" s="269" t="str">
        <f ca="true">+IF(OFFSET('Hygiene Data'!$F$12,0,10*ROW('Hygiene Data'!F92))="","",OFFSET('Hygiene Data'!$F$12,0,10*ROW('Hygiene Data'!F92)))</f>
        <v/>
      </c>
      <c r="DW98" s="269" t="str">
        <f ca="true">+IF(OFFSET('Hygiene Data'!$F$13,0,10*ROW('Hygiene Data'!F92))="","",OFFSET('Hygiene Data'!$F$13,0,10*ROW('Hygiene Data'!F92)))</f>
        <v/>
      </c>
      <c r="DX98" s="269" t="str">
        <f ca="true">+IF(OFFSET('Hygiene Data'!$G$11,0,10*ROW('Hygiene Data'!G92))="","",OFFSET('Hygiene Data'!$G$11,0,10*ROW('Hygiene Data'!G92)))</f>
        <v/>
      </c>
      <c r="DY98" s="269" t="str">
        <f ca="true">+IF(OFFSET('Hygiene Data'!$G$12,0,10*ROW('Hygiene Data'!G92))="","",OFFSET('Hygiene Data'!$G$12,0,10*ROW('Hygiene Data'!G92)))</f>
        <v/>
      </c>
      <c r="DZ98" s="269" t="str">
        <f ca="true">+IF(OFFSET('Hygiene Data'!$G$13,0,10*ROW('Hygiene Data'!G92))="","",OFFSET('Hygiene Data'!$G$13,0,10*ROW('Hygiene Data'!G92)))</f>
        <v/>
      </c>
      <c r="EA98" s="269" t="str">
        <f ca="true">+IF(OFFSET('Hygiene Data'!$H$11,0,10*ROW('Hygiene Data'!H92))="","",OFFSET('Hygiene Data'!$H$11,0,10*ROW('Hygiene Data'!H92)))</f>
        <v/>
      </c>
      <c r="EB98" s="269" t="str">
        <f ca="true">+IF(OFFSET('Hygiene Data'!$H$12,0,10*ROW('Hygiene Data'!H92))="","",OFFSET('Hygiene Data'!$H$12,0,10*ROW('Hygiene Data'!H92)))</f>
        <v/>
      </c>
      <c r="EC98" s="269" t="str">
        <f ca="true">+IF(OFFSET('Hygiene Data'!$H$13,0,10*ROW('Hygiene Data'!H92))="","",OFFSET('Hygiene Data'!$H$13,0,10*ROW('Hygiene Data'!H92)))</f>
        <v/>
      </c>
      <c r="ED98" s="269" t="str">
        <f ca="true">+IF(OFFSET('Hygiene Data'!$I$11,0,10*ROW('Hygiene Data'!I92))="","",OFFSET('Hygiene Data'!$I$11,0,10*ROW('Hygiene Data'!I92)))</f>
        <v/>
      </c>
      <c r="EE98" s="269" t="str">
        <f ca="true">+IF(OFFSET('Hygiene Data'!$I$12,0,10*ROW('Hygiene Data'!I92))="","",OFFSET('Hygiene Data'!$I$12,0,10*ROW('Hygiene Data'!I92)))</f>
        <v/>
      </c>
      <c r="EF98" s="269"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25" t="str">
        <f t="shared" ca="true" si="1"/>
        <v/>
      </c>
      <c r="D99" s="82"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2"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2"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2"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2"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2"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2"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2"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2"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2"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2"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2"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2"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2"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2"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2"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2"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2"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3"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3"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3"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3"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3"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3"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3"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3"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3"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3"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3"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3"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3"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3"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3"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3"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3"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3"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3"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3"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3"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3"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3"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3"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3"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3"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3"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3"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3"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3"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4"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4"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4"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4"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4"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4"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4"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4"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4"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4"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4"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4"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4"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4"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4"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4"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4"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4"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9"/>
      <c r="BS99" s="269" t="str">
        <f ca="true">+IF(OFFSET('Water Data'!$D$27,0,10*ROW('Water Data'!D93))="","",OFFSET('Water Data'!$D$27,0,10*ROW('Water Data'!D93)))</f>
        <v/>
      </c>
      <c r="BT99" s="269" t="str">
        <f ca="true">+IF(OFFSET('Water Data'!$D$28,0,10*ROW('Water Data'!D93))="","",OFFSET('Water Data'!$D$28,0,10*ROW('Water Data'!D93)))</f>
        <v/>
      </c>
      <c r="BU99" s="269" t="str">
        <f ca="true">+IF(OFFSET('Water Data'!$D$29,0,10*ROW('Water Data'!D93))="","",OFFSET('Water Data'!$D$29,0,10*ROW('Water Data'!D93)))</f>
        <v/>
      </c>
      <c r="BV99" s="269" t="str">
        <f ca="true">+IF(OFFSET('Water Data'!$E$27,0,10*ROW('Water Data'!E93))="","",OFFSET('Water Data'!$E$27,0,10*ROW('Water Data'!E93)))</f>
        <v/>
      </c>
      <c r="BW99" s="269" t="str">
        <f ca="true">+IF(OFFSET('Water Data'!$E$28,0,10*ROW('Water Data'!E93))="","",OFFSET('Water Data'!$E$28,0,10*ROW('Water Data'!E93)))</f>
        <v/>
      </c>
      <c r="BX99" s="269" t="str">
        <f ca="true">+IF(OFFSET('Water Data'!$E$29,0,10*ROW('Water Data'!E93))="","",OFFSET('Water Data'!$E$29,0,10*ROW('Water Data'!E93)))</f>
        <v/>
      </c>
      <c r="BY99" s="269" t="str">
        <f ca="true">+IF(OFFSET('Water Data'!$F$27,0,10*ROW('Water Data'!F93))="","",OFFSET('Water Data'!$F$27,0,10*ROW('Water Data'!F93)))</f>
        <v/>
      </c>
      <c r="BZ99" s="269" t="str">
        <f ca="true">+IF(OFFSET('Water Data'!$F$28,0,10*ROW('Water Data'!F93))="","",OFFSET('Water Data'!$F$28,0,10*ROW('Water Data'!F93)))</f>
        <v/>
      </c>
      <c r="CA99" s="269" t="str">
        <f ca="true">+IF(OFFSET('Water Data'!$F$29,0,10*ROW('Water Data'!F93))="","",OFFSET('Water Data'!$F$29,0,10*ROW('Water Data'!F93)))</f>
        <v/>
      </c>
      <c r="CB99" s="269" t="str">
        <f ca="true">+IF(OFFSET('Water Data'!$G$27,0,10*ROW('Water Data'!G93))="","",OFFSET('Water Data'!$G$27,0,10*ROW('Water Data'!G93)))</f>
        <v/>
      </c>
      <c r="CC99" s="269" t="str">
        <f ca="true">+IF(OFFSET('Water Data'!$G$28,0,10*ROW('Water Data'!G93))="","",OFFSET('Water Data'!$G$28,0,10*ROW('Water Data'!G93)))</f>
        <v/>
      </c>
      <c r="CD99" s="269" t="str">
        <f ca="true">+IF(OFFSET('Water Data'!$G$29,0,10*ROW('Water Data'!G93))="","",OFFSET('Water Data'!$G$29,0,10*ROW('Water Data'!G93)))</f>
        <v/>
      </c>
      <c r="CE99" s="269" t="str">
        <f ca="true">+IF(OFFSET('Water Data'!$H$27,0,10*ROW('Water Data'!H93))="","",OFFSET('Water Data'!$H$27,0,10*ROW('Water Data'!H93)))</f>
        <v/>
      </c>
      <c r="CF99" s="269" t="str">
        <f ca="true">+IF(OFFSET('Water Data'!$H$28,0,10*ROW('Water Data'!H93))="","",OFFSET('Water Data'!$H$28,0,10*ROW('Water Data'!H93)))</f>
        <v/>
      </c>
      <c r="CG99" s="269" t="str">
        <f ca="true">+IF(OFFSET('Water Data'!$H$29,0,10*ROW('Water Data'!H93))="","",OFFSET('Water Data'!$H$29,0,10*ROW('Water Data'!H93)))</f>
        <v/>
      </c>
      <c r="CH99" s="269" t="str">
        <f ca="true">+IF(OFFSET('Water Data'!$I$27,0,10*ROW('Water Data'!I93))="","",OFFSET('Water Data'!$I$27,0,10*ROW('Water Data'!I93)))</f>
        <v/>
      </c>
      <c r="CI99" s="269" t="str">
        <f ca="true">+IF(OFFSET('Water Data'!$I$28,0,10*ROW('Water Data'!I93))="","",OFFSET('Water Data'!$I$28,0,10*ROW('Water Data'!I93)))</f>
        <v/>
      </c>
      <c r="CJ99" s="269" t="str">
        <f ca="true">+IF(OFFSET('Water Data'!$I$29,0,10*ROW('Water Data'!I93))="","",OFFSET('Water Data'!$I$29,0,10*ROW('Water Data'!I93)))</f>
        <v/>
      </c>
      <c r="CK99" s="269" t="str">
        <f ca="true">+IF(OFFSET('Sanitation Data'!$D$28,0,10*ROW('Sanitation Data'!D93))="","",OFFSET('Sanitation Data'!$D$28,0,10*ROW('Sanitation Data'!D93)))</f>
        <v/>
      </c>
      <c r="CL99" s="269" t="str">
        <f ca="true">+IF(OFFSET('Sanitation Data'!$D$29,0,10*ROW('Sanitation Data'!D93))="","",OFFSET('Sanitation Data'!$D$29,0,10*ROW('Sanitation Data'!D93)))</f>
        <v/>
      </c>
      <c r="CM99" s="269" t="str">
        <f ca="true">+IF(OFFSET('Sanitation Data'!$D$30,0,10*ROW('Sanitation Data'!D93))="","",OFFSET('Sanitation Data'!$D$30,0,10*ROW('Sanitation Data'!D93)))</f>
        <v/>
      </c>
      <c r="CN99" s="269" t="str">
        <f ca="true">+IF(OFFSET('Sanitation Data'!$D$31,0,10*ROW('Sanitation Data'!D93))="","",OFFSET('Sanitation Data'!$D$31,0,10*ROW('Sanitation Data'!D93)))</f>
        <v/>
      </c>
      <c r="CO99" s="269" t="str">
        <f ca="true">+IF(OFFSET('Sanitation Data'!$D$32,0,10*ROW('Sanitation Data'!D93))="","",OFFSET('Sanitation Data'!$D$32,0,10*ROW('Sanitation Data'!D93)))</f>
        <v/>
      </c>
      <c r="CP99" s="269" t="str">
        <f ca="true">+IF(OFFSET('Sanitation Data'!$E$28,0,10*ROW('Sanitation Data'!E93))="","",OFFSET('Sanitation Data'!$E$28,0,10*ROW('Sanitation Data'!E93)))</f>
        <v/>
      </c>
      <c r="CQ99" s="269" t="str">
        <f ca="true">+IF(OFFSET('Sanitation Data'!$E$29,0,10*ROW('Sanitation Data'!E93))="","",OFFSET('Sanitation Data'!$E$29,0,10*ROW('Sanitation Data'!E93)))</f>
        <v/>
      </c>
      <c r="CR99" s="269" t="str">
        <f ca="true">+IF(OFFSET('Sanitation Data'!$E$30,0,10*ROW('Sanitation Data'!E93))="","",OFFSET('Sanitation Data'!$E$30,0,10*ROW('Sanitation Data'!E93)))</f>
        <v/>
      </c>
      <c r="CS99" s="269" t="str">
        <f ca="true">+IF(OFFSET('Sanitation Data'!$E$31,0,10*ROW('Sanitation Data'!E93))="","",OFFSET('Sanitation Data'!$E$31,0,10*ROW('Sanitation Data'!E93)))</f>
        <v/>
      </c>
      <c r="CT99" s="269" t="str">
        <f ca="true">+IF(OFFSET('Sanitation Data'!$E$32,0,10*ROW('Sanitation Data'!E93))="","",OFFSET('Sanitation Data'!$E$32,0,10*ROW('Sanitation Data'!E93)))</f>
        <v/>
      </c>
      <c r="CU99" s="269" t="str">
        <f ca="true">+IF(OFFSET('Sanitation Data'!$F$28,0,10*ROW('Sanitation Data'!F93))="","",OFFSET('Sanitation Data'!$F$28,0,10*ROW('Sanitation Data'!F93)))</f>
        <v/>
      </c>
      <c r="CV99" s="269" t="str">
        <f ca="true">+IF(OFFSET('Sanitation Data'!$F$29,0,10*ROW('Sanitation Data'!F93))="","",OFFSET('Sanitation Data'!$F$29,0,10*ROW('Sanitation Data'!F93)))</f>
        <v/>
      </c>
      <c r="CW99" s="269" t="str">
        <f ca="true">+IF(OFFSET('Sanitation Data'!$F$30,0,10*ROW('Sanitation Data'!F93))="","",OFFSET('Sanitation Data'!$F$30,0,10*ROW('Sanitation Data'!F93)))</f>
        <v/>
      </c>
      <c r="CX99" s="269" t="str">
        <f ca="true">+IF(OFFSET('Sanitation Data'!$F$31,0,10*ROW('Sanitation Data'!F93))="","",OFFSET('Sanitation Data'!$F$31,0,10*ROW('Sanitation Data'!F93)))</f>
        <v/>
      </c>
      <c r="CY99" s="269" t="str">
        <f ca="true">+IF(OFFSET('Sanitation Data'!$F$32,0,10*ROW('Sanitation Data'!F93))="","",OFFSET('Sanitation Data'!$F$32,0,10*ROW('Sanitation Data'!F93)))</f>
        <v/>
      </c>
      <c r="CZ99" s="269" t="str">
        <f ca="true">+IF(OFFSET('Sanitation Data'!$G$28,0,10*ROW('Sanitation Data'!G93))="","",OFFSET('Sanitation Data'!$G$28,0,10*ROW('Sanitation Data'!G93)))</f>
        <v/>
      </c>
      <c r="DA99" s="269" t="str">
        <f ca="true">+IF(OFFSET('Sanitation Data'!$G$29,0,10*ROW('Sanitation Data'!G93))="","",OFFSET('Sanitation Data'!$G$29,0,10*ROW('Sanitation Data'!G93)))</f>
        <v/>
      </c>
      <c r="DB99" s="269" t="str">
        <f ca="true">+IF(OFFSET('Sanitation Data'!$G$30,0,10*ROW('Sanitation Data'!G93))="","",OFFSET('Sanitation Data'!$G$30,0,10*ROW('Sanitation Data'!G93)))</f>
        <v/>
      </c>
      <c r="DC99" s="269" t="str">
        <f ca="true">+IF(OFFSET('Sanitation Data'!$G$31,0,10*ROW('Sanitation Data'!G93))="","",OFFSET('Sanitation Data'!$G$31,0,10*ROW('Sanitation Data'!G93)))</f>
        <v/>
      </c>
      <c r="DD99" s="269" t="str">
        <f ca="true">+IF(OFFSET('Sanitation Data'!$G$32,0,10*ROW('Sanitation Data'!G93))="","",OFFSET('Sanitation Data'!$G$32,0,10*ROW('Sanitation Data'!G93)))</f>
        <v/>
      </c>
      <c r="DE99" s="269" t="str">
        <f ca="true">+IF(OFFSET('Sanitation Data'!$H$28,0,10*ROW('Sanitation Data'!H93))="","",OFFSET('Sanitation Data'!$H$28,0,10*ROW('Sanitation Data'!H93)))</f>
        <v/>
      </c>
      <c r="DF99" s="269" t="str">
        <f ca="true">+IF(OFFSET('Sanitation Data'!$H$29,0,10*ROW('Sanitation Data'!H93))="","",OFFSET('Sanitation Data'!$H$29,0,10*ROW('Sanitation Data'!H93)))</f>
        <v/>
      </c>
      <c r="DG99" s="269" t="str">
        <f ca="true">+IF(OFFSET('Sanitation Data'!$H$30,0,10*ROW('Sanitation Data'!H93))="","",OFFSET('Sanitation Data'!$H$30,0,10*ROW('Sanitation Data'!H93)))</f>
        <v/>
      </c>
      <c r="DH99" s="269" t="str">
        <f ca="true">+IF(OFFSET('Sanitation Data'!$H$31,0,10*ROW('Sanitation Data'!H93))="","",OFFSET('Sanitation Data'!$H$31,0,10*ROW('Sanitation Data'!H93)))</f>
        <v/>
      </c>
      <c r="DI99" s="269" t="str">
        <f ca="true">+IF(OFFSET('Sanitation Data'!$H$32,0,10*ROW('Sanitation Data'!H93))="","",OFFSET('Sanitation Data'!$H$32,0,10*ROW('Sanitation Data'!H93)))</f>
        <v/>
      </c>
      <c r="DJ99" s="269" t="str">
        <f ca="true">+IF(OFFSET('Sanitation Data'!$I$28,0,10*ROW('Sanitation Data'!I93))="","",OFFSET('Sanitation Data'!$I$28,0,10*ROW('Sanitation Data'!I93)))</f>
        <v/>
      </c>
      <c r="DK99" s="269" t="str">
        <f ca="true">+IF(OFFSET('Sanitation Data'!$I$29,0,10*ROW('Sanitation Data'!I93))="","",OFFSET('Sanitation Data'!$I$29,0,10*ROW('Sanitation Data'!I93)))</f>
        <v/>
      </c>
      <c r="DL99" s="269" t="str">
        <f ca="true">+IF(OFFSET('Sanitation Data'!$I$30,0,10*ROW('Sanitation Data'!I93))="","",OFFSET('Sanitation Data'!$I$30,0,10*ROW('Sanitation Data'!I93)))</f>
        <v/>
      </c>
      <c r="DM99" s="269" t="str">
        <f ca="true">+IF(OFFSET('Sanitation Data'!$I$31,0,10*ROW('Sanitation Data'!I93))="","",OFFSET('Sanitation Data'!$I$31,0,10*ROW('Sanitation Data'!I93)))</f>
        <v/>
      </c>
      <c r="DN99" s="269" t="str">
        <f ca="true">+IF(OFFSET('Sanitation Data'!$I$32,0,10*ROW('Sanitation Data'!I93))="","",OFFSET('Sanitation Data'!$I$32,0,10*ROW('Sanitation Data'!I93)))</f>
        <v/>
      </c>
      <c r="DO99" s="269" t="str">
        <f ca="true">+IF(OFFSET('Hygiene Data'!$D$11,0,10*ROW('Hygiene Data'!D93))="","",OFFSET('Hygiene Data'!$D$11,0,10*ROW('Hygiene Data'!D93)))</f>
        <v/>
      </c>
      <c r="DP99" s="269" t="str">
        <f ca="true">+IF(OFFSET('Hygiene Data'!$D$12,0,10*ROW('Hygiene Data'!D93))="","",OFFSET('Hygiene Data'!$D$12,0,10*ROW('Hygiene Data'!D93)))</f>
        <v/>
      </c>
      <c r="DQ99" s="269" t="str">
        <f ca="true">+IF(OFFSET('Hygiene Data'!$D$13,0,10*ROW('Hygiene Data'!D93))="","",OFFSET('Hygiene Data'!$D$13,0,10*ROW('Hygiene Data'!D93)))</f>
        <v/>
      </c>
      <c r="DR99" s="269" t="str">
        <f ca="true">+IF(OFFSET('Hygiene Data'!$E$11,0,10*ROW('Hygiene Data'!E93))="","",OFFSET('Hygiene Data'!$E$11,0,10*ROW('Hygiene Data'!E93)))</f>
        <v/>
      </c>
      <c r="DS99" s="269" t="str">
        <f ca="true">+IF(OFFSET('Hygiene Data'!$E$12,0,10*ROW('Hygiene Data'!E93))="","",OFFSET('Hygiene Data'!$E$12,0,10*ROW('Hygiene Data'!E93)))</f>
        <v/>
      </c>
      <c r="DT99" s="269" t="str">
        <f ca="true">+IF(OFFSET('Hygiene Data'!$E$13,0,10*ROW('Hygiene Data'!E93))="","",OFFSET('Hygiene Data'!$E$13,0,10*ROW('Hygiene Data'!E93)))</f>
        <v/>
      </c>
      <c r="DU99" s="269" t="str">
        <f ca="true">+IF(OFFSET('Hygiene Data'!$F$11,0,10*ROW('Hygiene Data'!F93))="","",OFFSET('Hygiene Data'!$F$11,0,10*ROW('Hygiene Data'!F93)))</f>
        <v/>
      </c>
      <c r="DV99" s="269" t="str">
        <f ca="true">+IF(OFFSET('Hygiene Data'!$F$12,0,10*ROW('Hygiene Data'!F93))="","",OFFSET('Hygiene Data'!$F$12,0,10*ROW('Hygiene Data'!F93)))</f>
        <v/>
      </c>
      <c r="DW99" s="269" t="str">
        <f ca="true">+IF(OFFSET('Hygiene Data'!$F$13,0,10*ROW('Hygiene Data'!F93))="","",OFFSET('Hygiene Data'!$F$13,0,10*ROW('Hygiene Data'!F93)))</f>
        <v/>
      </c>
      <c r="DX99" s="269" t="str">
        <f ca="true">+IF(OFFSET('Hygiene Data'!$G$11,0,10*ROW('Hygiene Data'!G93))="","",OFFSET('Hygiene Data'!$G$11,0,10*ROW('Hygiene Data'!G93)))</f>
        <v/>
      </c>
      <c r="DY99" s="269" t="str">
        <f ca="true">+IF(OFFSET('Hygiene Data'!$G$12,0,10*ROW('Hygiene Data'!G93))="","",OFFSET('Hygiene Data'!$G$12,0,10*ROW('Hygiene Data'!G93)))</f>
        <v/>
      </c>
      <c r="DZ99" s="269" t="str">
        <f ca="true">+IF(OFFSET('Hygiene Data'!$G$13,0,10*ROW('Hygiene Data'!G93))="","",OFFSET('Hygiene Data'!$G$13,0,10*ROW('Hygiene Data'!G93)))</f>
        <v/>
      </c>
      <c r="EA99" s="269" t="str">
        <f ca="true">+IF(OFFSET('Hygiene Data'!$H$11,0,10*ROW('Hygiene Data'!H93))="","",OFFSET('Hygiene Data'!$H$11,0,10*ROW('Hygiene Data'!H93)))</f>
        <v/>
      </c>
      <c r="EB99" s="269" t="str">
        <f ca="true">+IF(OFFSET('Hygiene Data'!$H$12,0,10*ROW('Hygiene Data'!H93))="","",OFFSET('Hygiene Data'!$H$12,0,10*ROW('Hygiene Data'!H93)))</f>
        <v/>
      </c>
      <c r="EC99" s="269" t="str">
        <f ca="true">+IF(OFFSET('Hygiene Data'!$H$13,0,10*ROW('Hygiene Data'!H93))="","",OFFSET('Hygiene Data'!$H$13,0,10*ROW('Hygiene Data'!H93)))</f>
        <v/>
      </c>
      <c r="ED99" s="269" t="str">
        <f ca="true">+IF(OFFSET('Hygiene Data'!$I$11,0,10*ROW('Hygiene Data'!I93))="","",OFFSET('Hygiene Data'!$I$11,0,10*ROW('Hygiene Data'!I93)))</f>
        <v/>
      </c>
      <c r="EE99" s="269" t="str">
        <f ca="true">+IF(OFFSET('Hygiene Data'!$I$12,0,10*ROW('Hygiene Data'!I93))="","",OFFSET('Hygiene Data'!$I$12,0,10*ROW('Hygiene Data'!I93)))</f>
        <v/>
      </c>
      <c r="EF99" s="269"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25" t="str">
        <f t="shared" ca="true" si="1"/>
        <v/>
      </c>
      <c r="D100" s="82"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2"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2"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2"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2"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2"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2"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2"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2"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2"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2"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2"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2"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2"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2"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2"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2"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2"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3"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3"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3"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3"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3"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3"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3"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3"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3"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3"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3"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3"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3"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3"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3"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3"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3"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3"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3"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3"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3"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3"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3"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3"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3"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3"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3"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3"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3"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3"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4"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4"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4"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4"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4"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4"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4"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4"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4"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4"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4"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4"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4"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4"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4"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4"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4"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4"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9"/>
      <c r="BS100" s="269" t="str">
        <f ca="true">+IF(OFFSET('Water Data'!$D$27,0,10*ROW('Water Data'!D94))="","",OFFSET('Water Data'!$D$27,0,10*ROW('Water Data'!D94)))</f>
        <v/>
      </c>
      <c r="BT100" s="269" t="str">
        <f ca="true">+IF(OFFSET('Water Data'!$D$28,0,10*ROW('Water Data'!D94))="","",OFFSET('Water Data'!$D$28,0,10*ROW('Water Data'!D94)))</f>
        <v/>
      </c>
      <c r="BU100" s="269" t="str">
        <f ca="true">+IF(OFFSET('Water Data'!$D$29,0,10*ROW('Water Data'!D94))="","",OFFSET('Water Data'!$D$29,0,10*ROW('Water Data'!D94)))</f>
        <v/>
      </c>
      <c r="BV100" s="269" t="str">
        <f ca="true">+IF(OFFSET('Water Data'!$E$27,0,10*ROW('Water Data'!E94))="","",OFFSET('Water Data'!$E$27,0,10*ROW('Water Data'!E94)))</f>
        <v/>
      </c>
      <c r="BW100" s="269" t="str">
        <f ca="true">+IF(OFFSET('Water Data'!$E$28,0,10*ROW('Water Data'!E94))="","",OFFSET('Water Data'!$E$28,0,10*ROW('Water Data'!E94)))</f>
        <v/>
      </c>
      <c r="BX100" s="269" t="str">
        <f ca="true">+IF(OFFSET('Water Data'!$E$29,0,10*ROW('Water Data'!E94))="","",OFFSET('Water Data'!$E$29,0,10*ROW('Water Data'!E94)))</f>
        <v/>
      </c>
      <c r="BY100" s="269" t="str">
        <f ca="true">+IF(OFFSET('Water Data'!$F$27,0,10*ROW('Water Data'!F94))="","",OFFSET('Water Data'!$F$27,0,10*ROW('Water Data'!F94)))</f>
        <v/>
      </c>
      <c r="BZ100" s="269" t="str">
        <f ca="true">+IF(OFFSET('Water Data'!$F$28,0,10*ROW('Water Data'!F94))="","",OFFSET('Water Data'!$F$28,0,10*ROW('Water Data'!F94)))</f>
        <v/>
      </c>
      <c r="CA100" s="269" t="str">
        <f ca="true">+IF(OFFSET('Water Data'!$F$29,0,10*ROW('Water Data'!F94))="","",OFFSET('Water Data'!$F$29,0,10*ROW('Water Data'!F94)))</f>
        <v/>
      </c>
      <c r="CB100" s="269" t="str">
        <f ca="true">+IF(OFFSET('Water Data'!$G$27,0,10*ROW('Water Data'!G94))="","",OFFSET('Water Data'!$G$27,0,10*ROW('Water Data'!G94)))</f>
        <v/>
      </c>
      <c r="CC100" s="269" t="str">
        <f ca="true">+IF(OFFSET('Water Data'!$G$28,0,10*ROW('Water Data'!G94))="","",OFFSET('Water Data'!$G$28,0,10*ROW('Water Data'!G94)))</f>
        <v/>
      </c>
      <c r="CD100" s="269" t="str">
        <f ca="true">+IF(OFFSET('Water Data'!$G$29,0,10*ROW('Water Data'!G94))="","",OFFSET('Water Data'!$G$29,0,10*ROW('Water Data'!G94)))</f>
        <v/>
      </c>
      <c r="CE100" s="269" t="str">
        <f ca="true">+IF(OFFSET('Water Data'!$H$27,0,10*ROW('Water Data'!H94))="","",OFFSET('Water Data'!$H$27,0,10*ROW('Water Data'!H94)))</f>
        <v/>
      </c>
      <c r="CF100" s="269" t="str">
        <f ca="true">+IF(OFFSET('Water Data'!$H$28,0,10*ROW('Water Data'!H94))="","",OFFSET('Water Data'!$H$28,0,10*ROW('Water Data'!H94)))</f>
        <v/>
      </c>
      <c r="CG100" s="269" t="str">
        <f ca="true">+IF(OFFSET('Water Data'!$H$29,0,10*ROW('Water Data'!H94))="","",OFFSET('Water Data'!$H$29,0,10*ROW('Water Data'!H94)))</f>
        <v/>
      </c>
      <c r="CH100" s="269" t="str">
        <f ca="true">+IF(OFFSET('Water Data'!$I$27,0,10*ROW('Water Data'!I94))="","",OFFSET('Water Data'!$I$27,0,10*ROW('Water Data'!I94)))</f>
        <v/>
      </c>
      <c r="CI100" s="269" t="str">
        <f ca="true">+IF(OFFSET('Water Data'!$I$28,0,10*ROW('Water Data'!I94))="","",OFFSET('Water Data'!$I$28,0,10*ROW('Water Data'!I94)))</f>
        <v/>
      </c>
      <c r="CJ100" s="269" t="str">
        <f ca="true">+IF(OFFSET('Water Data'!$I$29,0,10*ROW('Water Data'!I94))="","",OFFSET('Water Data'!$I$29,0,10*ROW('Water Data'!I94)))</f>
        <v/>
      </c>
      <c r="CK100" s="269" t="str">
        <f ca="true">+IF(OFFSET('Sanitation Data'!$D$28,0,10*ROW('Sanitation Data'!D94))="","",OFFSET('Sanitation Data'!$D$28,0,10*ROW('Sanitation Data'!D94)))</f>
        <v/>
      </c>
      <c r="CL100" s="269" t="str">
        <f ca="true">+IF(OFFSET('Sanitation Data'!$D$29,0,10*ROW('Sanitation Data'!D94))="","",OFFSET('Sanitation Data'!$D$29,0,10*ROW('Sanitation Data'!D94)))</f>
        <v/>
      </c>
      <c r="CM100" s="269" t="str">
        <f ca="true">+IF(OFFSET('Sanitation Data'!$D$30,0,10*ROW('Sanitation Data'!D94))="","",OFFSET('Sanitation Data'!$D$30,0,10*ROW('Sanitation Data'!D94)))</f>
        <v/>
      </c>
      <c r="CN100" s="269" t="str">
        <f ca="true">+IF(OFFSET('Sanitation Data'!$D$31,0,10*ROW('Sanitation Data'!D94))="","",OFFSET('Sanitation Data'!$D$31,0,10*ROW('Sanitation Data'!D94)))</f>
        <v/>
      </c>
      <c r="CO100" s="269" t="str">
        <f ca="true">+IF(OFFSET('Sanitation Data'!$D$32,0,10*ROW('Sanitation Data'!D94))="","",OFFSET('Sanitation Data'!$D$32,0,10*ROW('Sanitation Data'!D94)))</f>
        <v/>
      </c>
      <c r="CP100" s="269" t="str">
        <f ca="true">+IF(OFFSET('Sanitation Data'!$E$28,0,10*ROW('Sanitation Data'!E94))="","",OFFSET('Sanitation Data'!$E$28,0,10*ROW('Sanitation Data'!E94)))</f>
        <v/>
      </c>
      <c r="CQ100" s="269" t="str">
        <f ca="true">+IF(OFFSET('Sanitation Data'!$E$29,0,10*ROW('Sanitation Data'!E94))="","",OFFSET('Sanitation Data'!$E$29,0,10*ROW('Sanitation Data'!E94)))</f>
        <v/>
      </c>
      <c r="CR100" s="269" t="str">
        <f ca="true">+IF(OFFSET('Sanitation Data'!$E$30,0,10*ROW('Sanitation Data'!E94))="","",OFFSET('Sanitation Data'!$E$30,0,10*ROW('Sanitation Data'!E94)))</f>
        <v/>
      </c>
      <c r="CS100" s="269" t="str">
        <f ca="true">+IF(OFFSET('Sanitation Data'!$E$31,0,10*ROW('Sanitation Data'!E94))="","",OFFSET('Sanitation Data'!$E$31,0,10*ROW('Sanitation Data'!E94)))</f>
        <v/>
      </c>
      <c r="CT100" s="269" t="str">
        <f ca="true">+IF(OFFSET('Sanitation Data'!$E$32,0,10*ROW('Sanitation Data'!E94))="","",OFFSET('Sanitation Data'!$E$32,0,10*ROW('Sanitation Data'!E94)))</f>
        <v/>
      </c>
      <c r="CU100" s="269" t="str">
        <f ca="true">+IF(OFFSET('Sanitation Data'!$F$28,0,10*ROW('Sanitation Data'!F94))="","",OFFSET('Sanitation Data'!$F$28,0,10*ROW('Sanitation Data'!F94)))</f>
        <v/>
      </c>
      <c r="CV100" s="269" t="str">
        <f ca="true">+IF(OFFSET('Sanitation Data'!$F$29,0,10*ROW('Sanitation Data'!F94))="","",OFFSET('Sanitation Data'!$F$29,0,10*ROW('Sanitation Data'!F94)))</f>
        <v/>
      </c>
      <c r="CW100" s="269" t="str">
        <f ca="true">+IF(OFFSET('Sanitation Data'!$F$30,0,10*ROW('Sanitation Data'!F94))="","",OFFSET('Sanitation Data'!$F$30,0,10*ROW('Sanitation Data'!F94)))</f>
        <v/>
      </c>
      <c r="CX100" s="269" t="str">
        <f ca="true">+IF(OFFSET('Sanitation Data'!$F$31,0,10*ROW('Sanitation Data'!F94))="","",OFFSET('Sanitation Data'!$F$31,0,10*ROW('Sanitation Data'!F94)))</f>
        <v/>
      </c>
      <c r="CY100" s="269" t="str">
        <f ca="true">+IF(OFFSET('Sanitation Data'!$F$32,0,10*ROW('Sanitation Data'!F94))="","",OFFSET('Sanitation Data'!$F$32,0,10*ROW('Sanitation Data'!F94)))</f>
        <v/>
      </c>
      <c r="CZ100" s="269" t="str">
        <f ca="true">+IF(OFFSET('Sanitation Data'!$G$28,0,10*ROW('Sanitation Data'!G94))="","",OFFSET('Sanitation Data'!$G$28,0,10*ROW('Sanitation Data'!G94)))</f>
        <v/>
      </c>
      <c r="DA100" s="269" t="str">
        <f ca="true">+IF(OFFSET('Sanitation Data'!$G$29,0,10*ROW('Sanitation Data'!G94))="","",OFFSET('Sanitation Data'!$G$29,0,10*ROW('Sanitation Data'!G94)))</f>
        <v/>
      </c>
      <c r="DB100" s="269" t="str">
        <f ca="true">+IF(OFFSET('Sanitation Data'!$G$30,0,10*ROW('Sanitation Data'!G94))="","",OFFSET('Sanitation Data'!$G$30,0,10*ROW('Sanitation Data'!G94)))</f>
        <v/>
      </c>
      <c r="DC100" s="269" t="str">
        <f ca="true">+IF(OFFSET('Sanitation Data'!$G$31,0,10*ROW('Sanitation Data'!G94))="","",OFFSET('Sanitation Data'!$G$31,0,10*ROW('Sanitation Data'!G94)))</f>
        <v/>
      </c>
      <c r="DD100" s="269" t="str">
        <f ca="true">+IF(OFFSET('Sanitation Data'!$G$32,0,10*ROW('Sanitation Data'!G94))="","",OFFSET('Sanitation Data'!$G$32,0,10*ROW('Sanitation Data'!G94)))</f>
        <v/>
      </c>
      <c r="DE100" s="269" t="str">
        <f ca="true">+IF(OFFSET('Sanitation Data'!$H$28,0,10*ROW('Sanitation Data'!H94))="","",OFFSET('Sanitation Data'!$H$28,0,10*ROW('Sanitation Data'!H94)))</f>
        <v/>
      </c>
      <c r="DF100" s="269" t="str">
        <f ca="true">+IF(OFFSET('Sanitation Data'!$H$29,0,10*ROW('Sanitation Data'!H94))="","",OFFSET('Sanitation Data'!$H$29,0,10*ROW('Sanitation Data'!H94)))</f>
        <v/>
      </c>
      <c r="DG100" s="269" t="str">
        <f ca="true">+IF(OFFSET('Sanitation Data'!$H$30,0,10*ROW('Sanitation Data'!H94))="","",OFFSET('Sanitation Data'!$H$30,0,10*ROW('Sanitation Data'!H94)))</f>
        <v/>
      </c>
      <c r="DH100" s="269" t="str">
        <f ca="true">+IF(OFFSET('Sanitation Data'!$H$31,0,10*ROW('Sanitation Data'!H94))="","",OFFSET('Sanitation Data'!$H$31,0,10*ROW('Sanitation Data'!H94)))</f>
        <v/>
      </c>
      <c r="DI100" s="269" t="str">
        <f ca="true">+IF(OFFSET('Sanitation Data'!$H$32,0,10*ROW('Sanitation Data'!H94))="","",OFFSET('Sanitation Data'!$H$32,0,10*ROW('Sanitation Data'!H94)))</f>
        <v/>
      </c>
      <c r="DJ100" s="269" t="str">
        <f ca="true">+IF(OFFSET('Sanitation Data'!$I$28,0,10*ROW('Sanitation Data'!I94))="","",OFFSET('Sanitation Data'!$I$28,0,10*ROW('Sanitation Data'!I94)))</f>
        <v/>
      </c>
      <c r="DK100" s="269" t="str">
        <f ca="true">+IF(OFFSET('Sanitation Data'!$I$29,0,10*ROW('Sanitation Data'!I94))="","",OFFSET('Sanitation Data'!$I$29,0,10*ROW('Sanitation Data'!I94)))</f>
        <v/>
      </c>
      <c r="DL100" s="269" t="str">
        <f ca="true">+IF(OFFSET('Sanitation Data'!$I$30,0,10*ROW('Sanitation Data'!I94))="","",OFFSET('Sanitation Data'!$I$30,0,10*ROW('Sanitation Data'!I94)))</f>
        <v/>
      </c>
      <c r="DM100" s="269" t="str">
        <f ca="true">+IF(OFFSET('Sanitation Data'!$I$31,0,10*ROW('Sanitation Data'!I94))="","",OFFSET('Sanitation Data'!$I$31,0,10*ROW('Sanitation Data'!I94)))</f>
        <v/>
      </c>
      <c r="DN100" s="269" t="str">
        <f ca="true">+IF(OFFSET('Sanitation Data'!$I$32,0,10*ROW('Sanitation Data'!I94))="","",OFFSET('Sanitation Data'!$I$32,0,10*ROW('Sanitation Data'!I94)))</f>
        <v/>
      </c>
      <c r="DO100" s="269" t="str">
        <f ca="true">+IF(OFFSET('Hygiene Data'!$D$11,0,10*ROW('Hygiene Data'!D94))="","",OFFSET('Hygiene Data'!$D$11,0,10*ROW('Hygiene Data'!D94)))</f>
        <v/>
      </c>
      <c r="DP100" s="269" t="str">
        <f ca="true">+IF(OFFSET('Hygiene Data'!$D$12,0,10*ROW('Hygiene Data'!D94))="","",OFFSET('Hygiene Data'!$D$12,0,10*ROW('Hygiene Data'!D94)))</f>
        <v/>
      </c>
      <c r="DQ100" s="269" t="str">
        <f ca="true">+IF(OFFSET('Hygiene Data'!$D$13,0,10*ROW('Hygiene Data'!D94))="","",OFFSET('Hygiene Data'!$D$13,0,10*ROW('Hygiene Data'!D94)))</f>
        <v/>
      </c>
      <c r="DR100" s="269" t="str">
        <f ca="true">+IF(OFFSET('Hygiene Data'!$E$11,0,10*ROW('Hygiene Data'!E94))="","",OFFSET('Hygiene Data'!$E$11,0,10*ROW('Hygiene Data'!E94)))</f>
        <v/>
      </c>
      <c r="DS100" s="269" t="str">
        <f ca="true">+IF(OFFSET('Hygiene Data'!$E$12,0,10*ROW('Hygiene Data'!E94))="","",OFFSET('Hygiene Data'!$E$12,0,10*ROW('Hygiene Data'!E94)))</f>
        <v/>
      </c>
      <c r="DT100" s="269" t="str">
        <f ca="true">+IF(OFFSET('Hygiene Data'!$E$13,0,10*ROW('Hygiene Data'!E94))="","",OFFSET('Hygiene Data'!$E$13,0,10*ROW('Hygiene Data'!E94)))</f>
        <v/>
      </c>
      <c r="DU100" s="269" t="str">
        <f ca="true">+IF(OFFSET('Hygiene Data'!$F$11,0,10*ROW('Hygiene Data'!F94))="","",OFFSET('Hygiene Data'!$F$11,0,10*ROW('Hygiene Data'!F94)))</f>
        <v/>
      </c>
      <c r="DV100" s="269" t="str">
        <f ca="true">+IF(OFFSET('Hygiene Data'!$F$12,0,10*ROW('Hygiene Data'!F94))="","",OFFSET('Hygiene Data'!$F$12,0,10*ROW('Hygiene Data'!F94)))</f>
        <v/>
      </c>
      <c r="DW100" s="269" t="str">
        <f ca="true">+IF(OFFSET('Hygiene Data'!$F$13,0,10*ROW('Hygiene Data'!F94))="","",OFFSET('Hygiene Data'!$F$13,0,10*ROW('Hygiene Data'!F94)))</f>
        <v/>
      </c>
      <c r="DX100" s="269" t="str">
        <f ca="true">+IF(OFFSET('Hygiene Data'!$G$11,0,10*ROW('Hygiene Data'!G94))="","",OFFSET('Hygiene Data'!$G$11,0,10*ROW('Hygiene Data'!G94)))</f>
        <v/>
      </c>
      <c r="DY100" s="269" t="str">
        <f ca="true">+IF(OFFSET('Hygiene Data'!$G$12,0,10*ROW('Hygiene Data'!G94))="","",OFFSET('Hygiene Data'!$G$12,0,10*ROW('Hygiene Data'!G94)))</f>
        <v/>
      </c>
      <c r="DZ100" s="269" t="str">
        <f ca="true">+IF(OFFSET('Hygiene Data'!$G$13,0,10*ROW('Hygiene Data'!G94))="","",OFFSET('Hygiene Data'!$G$13,0,10*ROW('Hygiene Data'!G94)))</f>
        <v/>
      </c>
      <c r="EA100" s="269" t="str">
        <f ca="true">+IF(OFFSET('Hygiene Data'!$H$11,0,10*ROW('Hygiene Data'!H94))="","",OFFSET('Hygiene Data'!$H$11,0,10*ROW('Hygiene Data'!H94)))</f>
        <v/>
      </c>
      <c r="EB100" s="269" t="str">
        <f ca="true">+IF(OFFSET('Hygiene Data'!$H$12,0,10*ROW('Hygiene Data'!H94))="","",OFFSET('Hygiene Data'!$H$12,0,10*ROW('Hygiene Data'!H94)))</f>
        <v/>
      </c>
      <c r="EC100" s="269" t="str">
        <f ca="true">+IF(OFFSET('Hygiene Data'!$H$13,0,10*ROW('Hygiene Data'!H94))="","",OFFSET('Hygiene Data'!$H$13,0,10*ROW('Hygiene Data'!H94)))</f>
        <v/>
      </c>
      <c r="ED100" s="269" t="str">
        <f ca="true">+IF(OFFSET('Hygiene Data'!$I$11,0,10*ROW('Hygiene Data'!I94))="","",OFFSET('Hygiene Data'!$I$11,0,10*ROW('Hygiene Data'!I94)))</f>
        <v/>
      </c>
      <c r="EE100" s="269" t="str">
        <f ca="true">+IF(OFFSET('Hygiene Data'!$I$12,0,10*ROW('Hygiene Data'!I94))="","",OFFSET('Hygiene Data'!$I$12,0,10*ROW('Hygiene Data'!I94)))</f>
        <v/>
      </c>
      <c r="EF100" s="269"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25" t="str">
        <f t="shared" ca="true" si="1"/>
        <v/>
      </c>
      <c r="D101" s="82"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2"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2"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2"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2"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2"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2"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2"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2"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2"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2"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2"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2"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2"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2"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2"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2"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2"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3"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3"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3"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3"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3"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3"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3"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3"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3"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3"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3"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3"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3"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3"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3"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3"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3"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3"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3"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3"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3"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3"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3"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3"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3"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3"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3"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3"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3"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3"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4"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4"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4"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4"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4"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4"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4"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4"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4"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4"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4"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4"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4"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4"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4"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4"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4"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4"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9"/>
      <c r="BS101" s="269" t="str">
        <f ca="true">+IF(OFFSET('Water Data'!$D$27,0,10*ROW('Water Data'!D95))="","",OFFSET('Water Data'!$D$27,0,10*ROW('Water Data'!D95)))</f>
        <v/>
      </c>
      <c r="BT101" s="269" t="str">
        <f ca="true">+IF(OFFSET('Water Data'!$D$28,0,10*ROW('Water Data'!D95))="","",OFFSET('Water Data'!$D$28,0,10*ROW('Water Data'!D95)))</f>
        <v/>
      </c>
      <c r="BU101" s="269" t="str">
        <f ca="true">+IF(OFFSET('Water Data'!$D$29,0,10*ROW('Water Data'!D95))="","",OFFSET('Water Data'!$D$29,0,10*ROW('Water Data'!D95)))</f>
        <v/>
      </c>
      <c r="BV101" s="269" t="str">
        <f ca="true">+IF(OFFSET('Water Data'!$E$27,0,10*ROW('Water Data'!E95))="","",OFFSET('Water Data'!$E$27,0,10*ROW('Water Data'!E95)))</f>
        <v/>
      </c>
      <c r="BW101" s="269" t="str">
        <f ca="true">+IF(OFFSET('Water Data'!$E$28,0,10*ROW('Water Data'!E95))="","",OFFSET('Water Data'!$E$28,0,10*ROW('Water Data'!E95)))</f>
        <v/>
      </c>
      <c r="BX101" s="269" t="str">
        <f ca="true">+IF(OFFSET('Water Data'!$E$29,0,10*ROW('Water Data'!E95))="","",OFFSET('Water Data'!$E$29,0,10*ROW('Water Data'!E95)))</f>
        <v/>
      </c>
      <c r="BY101" s="269" t="str">
        <f ca="true">+IF(OFFSET('Water Data'!$F$27,0,10*ROW('Water Data'!F95))="","",OFFSET('Water Data'!$F$27,0,10*ROW('Water Data'!F95)))</f>
        <v/>
      </c>
      <c r="BZ101" s="269" t="str">
        <f ca="true">+IF(OFFSET('Water Data'!$F$28,0,10*ROW('Water Data'!F95))="","",OFFSET('Water Data'!$F$28,0,10*ROW('Water Data'!F95)))</f>
        <v/>
      </c>
      <c r="CA101" s="269" t="str">
        <f ca="true">+IF(OFFSET('Water Data'!$F$29,0,10*ROW('Water Data'!F95))="","",OFFSET('Water Data'!$F$29,0,10*ROW('Water Data'!F95)))</f>
        <v/>
      </c>
      <c r="CB101" s="269" t="str">
        <f ca="true">+IF(OFFSET('Water Data'!$G$27,0,10*ROW('Water Data'!G95))="","",OFFSET('Water Data'!$G$27,0,10*ROW('Water Data'!G95)))</f>
        <v/>
      </c>
      <c r="CC101" s="269" t="str">
        <f ca="true">+IF(OFFSET('Water Data'!$G$28,0,10*ROW('Water Data'!G95))="","",OFFSET('Water Data'!$G$28,0,10*ROW('Water Data'!G95)))</f>
        <v/>
      </c>
      <c r="CD101" s="269" t="str">
        <f ca="true">+IF(OFFSET('Water Data'!$G$29,0,10*ROW('Water Data'!G95))="","",OFFSET('Water Data'!$G$29,0,10*ROW('Water Data'!G95)))</f>
        <v/>
      </c>
      <c r="CE101" s="269" t="str">
        <f ca="true">+IF(OFFSET('Water Data'!$H$27,0,10*ROW('Water Data'!H95))="","",OFFSET('Water Data'!$H$27,0,10*ROW('Water Data'!H95)))</f>
        <v/>
      </c>
      <c r="CF101" s="269" t="str">
        <f ca="true">+IF(OFFSET('Water Data'!$H$28,0,10*ROW('Water Data'!H95))="","",OFFSET('Water Data'!$H$28,0,10*ROW('Water Data'!H95)))</f>
        <v/>
      </c>
      <c r="CG101" s="269" t="str">
        <f ca="true">+IF(OFFSET('Water Data'!$H$29,0,10*ROW('Water Data'!H95))="","",OFFSET('Water Data'!$H$29,0,10*ROW('Water Data'!H95)))</f>
        <v/>
      </c>
      <c r="CH101" s="269" t="str">
        <f ca="true">+IF(OFFSET('Water Data'!$I$27,0,10*ROW('Water Data'!I95))="","",OFFSET('Water Data'!$I$27,0,10*ROW('Water Data'!I95)))</f>
        <v/>
      </c>
      <c r="CI101" s="269" t="str">
        <f ca="true">+IF(OFFSET('Water Data'!$I$28,0,10*ROW('Water Data'!I95))="","",OFFSET('Water Data'!$I$28,0,10*ROW('Water Data'!I95)))</f>
        <v/>
      </c>
      <c r="CJ101" s="269" t="str">
        <f ca="true">+IF(OFFSET('Water Data'!$I$29,0,10*ROW('Water Data'!I95))="","",OFFSET('Water Data'!$I$29,0,10*ROW('Water Data'!I95)))</f>
        <v/>
      </c>
      <c r="CK101" s="269" t="str">
        <f ca="true">+IF(OFFSET('Sanitation Data'!$D$28,0,10*ROW('Sanitation Data'!D95))="","",OFFSET('Sanitation Data'!$D$28,0,10*ROW('Sanitation Data'!D95)))</f>
        <v/>
      </c>
      <c r="CL101" s="269" t="str">
        <f ca="true">+IF(OFFSET('Sanitation Data'!$D$29,0,10*ROW('Sanitation Data'!D95))="","",OFFSET('Sanitation Data'!$D$29,0,10*ROW('Sanitation Data'!D95)))</f>
        <v/>
      </c>
      <c r="CM101" s="269" t="str">
        <f ca="true">+IF(OFFSET('Sanitation Data'!$D$30,0,10*ROW('Sanitation Data'!D95))="","",OFFSET('Sanitation Data'!$D$30,0,10*ROW('Sanitation Data'!D95)))</f>
        <v/>
      </c>
      <c r="CN101" s="269" t="str">
        <f ca="true">+IF(OFFSET('Sanitation Data'!$D$31,0,10*ROW('Sanitation Data'!D95))="","",OFFSET('Sanitation Data'!$D$31,0,10*ROW('Sanitation Data'!D95)))</f>
        <v/>
      </c>
      <c r="CO101" s="269" t="str">
        <f ca="true">+IF(OFFSET('Sanitation Data'!$D$32,0,10*ROW('Sanitation Data'!D95))="","",OFFSET('Sanitation Data'!$D$32,0,10*ROW('Sanitation Data'!D95)))</f>
        <v/>
      </c>
      <c r="CP101" s="269" t="str">
        <f ca="true">+IF(OFFSET('Sanitation Data'!$E$28,0,10*ROW('Sanitation Data'!E95))="","",OFFSET('Sanitation Data'!$E$28,0,10*ROW('Sanitation Data'!E95)))</f>
        <v/>
      </c>
      <c r="CQ101" s="269" t="str">
        <f ca="true">+IF(OFFSET('Sanitation Data'!$E$29,0,10*ROW('Sanitation Data'!E95))="","",OFFSET('Sanitation Data'!$E$29,0,10*ROW('Sanitation Data'!E95)))</f>
        <v/>
      </c>
      <c r="CR101" s="269" t="str">
        <f ca="true">+IF(OFFSET('Sanitation Data'!$E$30,0,10*ROW('Sanitation Data'!E95))="","",OFFSET('Sanitation Data'!$E$30,0,10*ROW('Sanitation Data'!E95)))</f>
        <v/>
      </c>
      <c r="CS101" s="269" t="str">
        <f ca="true">+IF(OFFSET('Sanitation Data'!$E$31,0,10*ROW('Sanitation Data'!E95))="","",OFFSET('Sanitation Data'!$E$31,0,10*ROW('Sanitation Data'!E95)))</f>
        <v/>
      </c>
      <c r="CT101" s="269" t="str">
        <f ca="true">+IF(OFFSET('Sanitation Data'!$E$32,0,10*ROW('Sanitation Data'!E95))="","",OFFSET('Sanitation Data'!$E$32,0,10*ROW('Sanitation Data'!E95)))</f>
        <v/>
      </c>
      <c r="CU101" s="269" t="str">
        <f ca="true">+IF(OFFSET('Sanitation Data'!$F$28,0,10*ROW('Sanitation Data'!F95))="","",OFFSET('Sanitation Data'!$F$28,0,10*ROW('Sanitation Data'!F95)))</f>
        <v/>
      </c>
      <c r="CV101" s="269" t="str">
        <f ca="true">+IF(OFFSET('Sanitation Data'!$F$29,0,10*ROW('Sanitation Data'!F95))="","",OFFSET('Sanitation Data'!$F$29,0,10*ROW('Sanitation Data'!F95)))</f>
        <v/>
      </c>
      <c r="CW101" s="269" t="str">
        <f ca="true">+IF(OFFSET('Sanitation Data'!$F$30,0,10*ROW('Sanitation Data'!F95))="","",OFFSET('Sanitation Data'!$F$30,0,10*ROW('Sanitation Data'!F95)))</f>
        <v/>
      </c>
      <c r="CX101" s="269" t="str">
        <f ca="true">+IF(OFFSET('Sanitation Data'!$F$31,0,10*ROW('Sanitation Data'!F95))="","",OFFSET('Sanitation Data'!$F$31,0,10*ROW('Sanitation Data'!F95)))</f>
        <v/>
      </c>
      <c r="CY101" s="269" t="str">
        <f ca="true">+IF(OFFSET('Sanitation Data'!$F$32,0,10*ROW('Sanitation Data'!F95))="","",OFFSET('Sanitation Data'!$F$32,0,10*ROW('Sanitation Data'!F95)))</f>
        <v/>
      </c>
      <c r="CZ101" s="269" t="str">
        <f ca="true">+IF(OFFSET('Sanitation Data'!$G$28,0,10*ROW('Sanitation Data'!G95))="","",OFFSET('Sanitation Data'!$G$28,0,10*ROW('Sanitation Data'!G95)))</f>
        <v/>
      </c>
      <c r="DA101" s="269" t="str">
        <f ca="true">+IF(OFFSET('Sanitation Data'!$G$29,0,10*ROW('Sanitation Data'!G95))="","",OFFSET('Sanitation Data'!$G$29,0,10*ROW('Sanitation Data'!G95)))</f>
        <v/>
      </c>
      <c r="DB101" s="269" t="str">
        <f ca="true">+IF(OFFSET('Sanitation Data'!$G$30,0,10*ROW('Sanitation Data'!G95))="","",OFFSET('Sanitation Data'!$G$30,0,10*ROW('Sanitation Data'!G95)))</f>
        <v/>
      </c>
      <c r="DC101" s="269" t="str">
        <f ca="true">+IF(OFFSET('Sanitation Data'!$G$31,0,10*ROW('Sanitation Data'!G95))="","",OFFSET('Sanitation Data'!$G$31,0,10*ROW('Sanitation Data'!G95)))</f>
        <v/>
      </c>
      <c r="DD101" s="269" t="str">
        <f ca="true">+IF(OFFSET('Sanitation Data'!$G$32,0,10*ROW('Sanitation Data'!G95))="","",OFFSET('Sanitation Data'!$G$32,0,10*ROW('Sanitation Data'!G95)))</f>
        <v/>
      </c>
      <c r="DE101" s="269" t="str">
        <f ca="true">+IF(OFFSET('Sanitation Data'!$H$28,0,10*ROW('Sanitation Data'!H95))="","",OFFSET('Sanitation Data'!$H$28,0,10*ROW('Sanitation Data'!H95)))</f>
        <v/>
      </c>
      <c r="DF101" s="269" t="str">
        <f ca="true">+IF(OFFSET('Sanitation Data'!$H$29,0,10*ROW('Sanitation Data'!H95))="","",OFFSET('Sanitation Data'!$H$29,0,10*ROW('Sanitation Data'!H95)))</f>
        <v/>
      </c>
      <c r="DG101" s="269" t="str">
        <f ca="true">+IF(OFFSET('Sanitation Data'!$H$30,0,10*ROW('Sanitation Data'!H95))="","",OFFSET('Sanitation Data'!$H$30,0,10*ROW('Sanitation Data'!H95)))</f>
        <v/>
      </c>
      <c r="DH101" s="269" t="str">
        <f ca="true">+IF(OFFSET('Sanitation Data'!$H$31,0,10*ROW('Sanitation Data'!H95))="","",OFFSET('Sanitation Data'!$H$31,0,10*ROW('Sanitation Data'!H95)))</f>
        <v/>
      </c>
      <c r="DI101" s="269" t="str">
        <f ca="true">+IF(OFFSET('Sanitation Data'!$H$32,0,10*ROW('Sanitation Data'!H95))="","",OFFSET('Sanitation Data'!$H$32,0,10*ROW('Sanitation Data'!H95)))</f>
        <v/>
      </c>
      <c r="DJ101" s="269" t="str">
        <f ca="true">+IF(OFFSET('Sanitation Data'!$I$28,0,10*ROW('Sanitation Data'!I95))="","",OFFSET('Sanitation Data'!$I$28,0,10*ROW('Sanitation Data'!I95)))</f>
        <v/>
      </c>
      <c r="DK101" s="269" t="str">
        <f ca="true">+IF(OFFSET('Sanitation Data'!$I$29,0,10*ROW('Sanitation Data'!I95))="","",OFFSET('Sanitation Data'!$I$29,0,10*ROW('Sanitation Data'!I95)))</f>
        <v/>
      </c>
      <c r="DL101" s="269" t="str">
        <f ca="true">+IF(OFFSET('Sanitation Data'!$I$30,0,10*ROW('Sanitation Data'!I95))="","",OFFSET('Sanitation Data'!$I$30,0,10*ROW('Sanitation Data'!I95)))</f>
        <v/>
      </c>
      <c r="DM101" s="269" t="str">
        <f ca="true">+IF(OFFSET('Sanitation Data'!$I$31,0,10*ROW('Sanitation Data'!I95))="","",OFFSET('Sanitation Data'!$I$31,0,10*ROW('Sanitation Data'!I95)))</f>
        <v/>
      </c>
      <c r="DN101" s="269" t="str">
        <f ca="true">+IF(OFFSET('Sanitation Data'!$I$32,0,10*ROW('Sanitation Data'!I95))="","",OFFSET('Sanitation Data'!$I$32,0,10*ROW('Sanitation Data'!I95)))</f>
        <v/>
      </c>
      <c r="DO101" s="269" t="str">
        <f ca="true">+IF(OFFSET('Hygiene Data'!$D$11,0,10*ROW('Hygiene Data'!D95))="","",OFFSET('Hygiene Data'!$D$11,0,10*ROW('Hygiene Data'!D95)))</f>
        <v/>
      </c>
      <c r="DP101" s="269" t="str">
        <f ca="true">+IF(OFFSET('Hygiene Data'!$D$12,0,10*ROW('Hygiene Data'!D95))="","",OFFSET('Hygiene Data'!$D$12,0,10*ROW('Hygiene Data'!D95)))</f>
        <v/>
      </c>
      <c r="DQ101" s="269" t="str">
        <f ca="true">+IF(OFFSET('Hygiene Data'!$D$13,0,10*ROW('Hygiene Data'!D95))="","",OFFSET('Hygiene Data'!$D$13,0,10*ROW('Hygiene Data'!D95)))</f>
        <v/>
      </c>
      <c r="DR101" s="269" t="str">
        <f ca="true">+IF(OFFSET('Hygiene Data'!$E$11,0,10*ROW('Hygiene Data'!E95))="","",OFFSET('Hygiene Data'!$E$11,0,10*ROW('Hygiene Data'!E95)))</f>
        <v/>
      </c>
      <c r="DS101" s="269" t="str">
        <f ca="true">+IF(OFFSET('Hygiene Data'!$E$12,0,10*ROW('Hygiene Data'!E95))="","",OFFSET('Hygiene Data'!$E$12,0,10*ROW('Hygiene Data'!E95)))</f>
        <v/>
      </c>
      <c r="DT101" s="269" t="str">
        <f ca="true">+IF(OFFSET('Hygiene Data'!$E$13,0,10*ROW('Hygiene Data'!E95))="","",OFFSET('Hygiene Data'!$E$13,0,10*ROW('Hygiene Data'!E95)))</f>
        <v/>
      </c>
      <c r="DU101" s="269" t="str">
        <f ca="true">+IF(OFFSET('Hygiene Data'!$F$11,0,10*ROW('Hygiene Data'!F95))="","",OFFSET('Hygiene Data'!$F$11,0,10*ROW('Hygiene Data'!F95)))</f>
        <v/>
      </c>
      <c r="DV101" s="269" t="str">
        <f ca="true">+IF(OFFSET('Hygiene Data'!$F$12,0,10*ROW('Hygiene Data'!F95))="","",OFFSET('Hygiene Data'!$F$12,0,10*ROW('Hygiene Data'!F95)))</f>
        <v/>
      </c>
      <c r="DW101" s="269" t="str">
        <f ca="true">+IF(OFFSET('Hygiene Data'!$F$13,0,10*ROW('Hygiene Data'!F95))="","",OFFSET('Hygiene Data'!$F$13,0,10*ROW('Hygiene Data'!F95)))</f>
        <v/>
      </c>
      <c r="DX101" s="269" t="str">
        <f ca="true">+IF(OFFSET('Hygiene Data'!$G$11,0,10*ROW('Hygiene Data'!G95))="","",OFFSET('Hygiene Data'!$G$11,0,10*ROW('Hygiene Data'!G95)))</f>
        <v/>
      </c>
      <c r="DY101" s="269" t="str">
        <f ca="true">+IF(OFFSET('Hygiene Data'!$G$12,0,10*ROW('Hygiene Data'!G95))="","",OFFSET('Hygiene Data'!$G$12,0,10*ROW('Hygiene Data'!G95)))</f>
        <v/>
      </c>
      <c r="DZ101" s="269" t="str">
        <f ca="true">+IF(OFFSET('Hygiene Data'!$G$13,0,10*ROW('Hygiene Data'!G95))="","",OFFSET('Hygiene Data'!$G$13,0,10*ROW('Hygiene Data'!G95)))</f>
        <v/>
      </c>
      <c r="EA101" s="269" t="str">
        <f ca="true">+IF(OFFSET('Hygiene Data'!$H$11,0,10*ROW('Hygiene Data'!H95))="","",OFFSET('Hygiene Data'!$H$11,0,10*ROW('Hygiene Data'!H95)))</f>
        <v/>
      </c>
      <c r="EB101" s="269" t="str">
        <f ca="true">+IF(OFFSET('Hygiene Data'!$H$12,0,10*ROW('Hygiene Data'!H95))="","",OFFSET('Hygiene Data'!$H$12,0,10*ROW('Hygiene Data'!H95)))</f>
        <v/>
      </c>
      <c r="EC101" s="269" t="str">
        <f ca="true">+IF(OFFSET('Hygiene Data'!$H$13,0,10*ROW('Hygiene Data'!H95))="","",OFFSET('Hygiene Data'!$H$13,0,10*ROW('Hygiene Data'!H95)))</f>
        <v/>
      </c>
      <c r="ED101" s="269" t="str">
        <f ca="true">+IF(OFFSET('Hygiene Data'!$I$11,0,10*ROW('Hygiene Data'!I95))="","",OFFSET('Hygiene Data'!$I$11,0,10*ROW('Hygiene Data'!I95)))</f>
        <v/>
      </c>
      <c r="EE101" s="269" t="str">
        <f ca="true">+IF(OFFSET('Hygiene Data'!$I$12,0,10*ROW('Hygiene Data'!I95))="","",OFFSET('Hygiene Data'!$I$12,0,10*ROW('Hygiene Data'!I95)))</f>
        <v/>
      </c>
      <c r="EF101" s="269"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25" t="str">
        <f t="shared" ca="true" si="1"/>
        <v/>
      </c>
      <c r="D102" s="82"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2"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2"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2"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2"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2"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2"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2"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2"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2"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2"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2"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2"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2"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2"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2"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2"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2"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3"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3"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3"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3"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3"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3"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3"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3"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3"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3"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3"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3"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3"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3"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3"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3"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3"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3"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3"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3"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3"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3"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3"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3"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3"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3"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3"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3"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3"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3"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4"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4"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4"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4"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4"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4"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4"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4"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4"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4"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4"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4"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4"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4"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4"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4"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4"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4"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9"/>
      <c r="BS102" s="269" t="str">
        <f ca="true">+IF(OFFSET('Water Data'!$D$27,0,10*ROW('Water Data'!D96))="","",OFFSET('Water Data'!$D$27,0,10*ROW('Water Data'!D96)))</f>
        <v/>
      </c>
      <c r="BT102" s="269" t="str">
        <f ca="true">+IF(OFFSET('Water Data'!$D$28,0,10*ROW('Water Data'!D96))="","",OFFSET('Water Data'!$D$28,0,10*ROW('Water Data'!D96)))</f>
        <v/>
      </c>
      <c r="BU102" s="269" t="str">
        <f ca="true">+IF(OFFSET('Water Data'!$D$29,0,10*ROW('Water Data'!D96))="","",OFFSET('Water Data'!$D$29,0,10*ROW('Water Data'!D96)))</f>
        <v/>
      </c>
      <c r="BV102" s="269" t="str">
        <f ca="true">+IF(OFFSET('Water Data'!$E$27,0,10*ROW('Water Data'!E96))="","",OFFSET('Water Data'!$E$27,0,10*ROW('Water Data'!E96)))</f>
        <v/>
      </c>
      <c r="BW102" s="269" t="str">
        <f ca="true">+IF(OFFSET('Water Data'!$E$28,0,10*ROW('Water Data'!E96))="","",OFFSET('Water Data'!$E$28,0,10*ROW('Water Data'!E96)))</f>
        <v/>
      </c>
      <c r="BX102" s="269" t="str">
        <f ca="true">+IF(OFFSET('Water Data'!$E$29,0,10*ROW('Water Data'!E96))="","",OFFSET('Water Data'!$E$29,0,10*ROW('Water Data'!E96)))</f>
        <v/>
      </c>
      <c r="BY102" s="269" t="str">
        <f ca="true">+IF(OFFSET('Water Data'!$F$27,0,10*ROW('Water Data'!F96))="","",OFFSET('Water Data'!$F$27,0,10*ROW('Water Data'!F96)))</f>
        <v/>
      </c>
      <c r="BZ102" s="269" t="str">
        <f ca="true">+IF(OFFSET('Water Data'!$F$28,0,10*ROW('Water Data'!F96))="","",OFFSET('Water Data'!$F$28,0,10*ROW('Water Data'!F96)))</f>
        <v/>
      </c>
      <c r="CA102" s="269" t="str">
        <f ca="true">+IF(OFFSET('Water Data'!$F$29,0,10*ROW('Water Data'!F96))="","",OFFSET('Water Data'!$F$29,0,10*ROW('Water Data'!F96)))</f>
        <v/>
      </c>
      <c r="CB102" s="269" t="str">
        <f ca="true">+IF(OFFSET('Water Data'!$G$27,0,10*ROW('Water Data'!G96))="","",OFFSET('Water Data'!$G$27,0,10*ROW('Water Data'!G96)))</f>
        <v/>
      </c>
      <c r="CC102" s="269" t="str">
        <f ca="true">+IF(OFFSET('Water Data'!$G$28,0,10*ROW('Water Data'!G96))="","",OFFSET('Water Data'!$G$28,0,10*ROW('Water Data'!G96)))</f>
        <v/>
      </c>
      <c r="CD102" s="269" t="str">
        <f ca="true">+IF(OFFSET('Water Data'!$G$29,0,10*ROW('Water Data'!G96))="","",OFFSET('Water Data'!$G$29,0,10*ROW('Water Data'!G96)))</f>
        <v/>
      </c>
      <c r="CE102" s="269" t="str">
        <f ca="true">+IF(OFFSET('Water Data'!$H$27,0,10*ROW('Water Data'!H96))="","",OFFSET('Water Data'!$H$27,0,10*ROW('Water Data'!H96)))</f>
        <v/>
      </c>
      <c r="CF102" s="269" t="str">
        <f ca="true">+IF(OFFSET('Water Data'!$H$28,0,10*ROW('Water Data'!H96))="","",OFFSET('Water Data'!$H$28,0,10*ROW('Water Data'!H96)))</f>
        <v/>
      </c>
      <c r="CG102" s="269" t="str">
        <f ca="true">+IF(OFFSET('Water Data'!$H$29,0,10*ROW('Water Data'!H96))="","",OFFSET('Water Data'!$H$29,0,10*ROW('Water Data'!H96)))</f>
        <v/>
      </c>
      <c r="CH102" s="269" t="str">
        <f ca="true">+IF(OFFSET('Water Data'!$I$27,0,10*ROW('Water Data'!I96))="","",OFFSET('Water Data'!$I$27,0,10*ROW('Water Data'!I96)))</f>
        <v/>
      </c>
      <c r="CI102" s="269" t="str">
        <f ca="true">+IF(OFFSET('Water Data'!$I$28,0,10*ROW('Water Data'!I96))="","",OFFSET('Water Data'!$I$28,0,10*ROW('Water Data'!I96)))</f>
        <v/>
      </c>
      <c r="CJ102" s="269" t="str">
        <f ca="true">+IF(OFFSET('Water Data'!$I$29,0,10*ROW('Water Data'!I96))="","",OFFSET('Water Data'!$I$29,0,10*ROW('Water Data'!I96)))</f>
        <v/>
      </c>
      <c r="CK102" s="269" t="str">
        <f ca="true">+IF(OFFSET('Sanitation Data'!$D$28,0,10*ROW('Sanitation Data'!D96))="","",OFFSET('Sanitation Data'!$D$28,0,10*ROW('Sanitation Data'!D96)))</f>
        <v/>
      </c>
      <c r="CL102" s="269" t="str">
        <f ca="true">+IF(OFFSET('Sanitation Data'!$D$29,0,10*ROW('Sanitation Data'!D96))="","",OFFSET('Sanitation Data'!$D$29,0,10*ROW('Sanitation Data'!D96)))</f>
        <v/>
      </c>
      <c r="CM102" s="269" t="str">
        <f ca="true">+IF(OFFSET('Sanitation Data'!$D$30,0,10*ROW('Sanitation Data'!D96))="","",OFFSET('Sanitation Data'!$D$30,0,10*ROW('Sanitation Data'!D96)))</f>
        <v/>
      </c>
      <c r="CN102" s="269" t="str">
        <f ca="true">+IF(OFFSET('Sanitation Data'!$D$31,0,10*ROW('Sanitation Data'!D96))="","",OFFSET('Sanitation Data'!$D$31,0,10*ROW('Sanitation Data'!D96)))</f>
        <v/>
      </c>
      <c r="CO102" s="269" t="str">
        <f ca="true">+IF(OFFSET('Sanitation Data'!$D$32,0,10*ROW('Sanitation Data'!D96))="","",OFFSET('Sanitation Data'!$D$32,0,10*ROW('Sanitation Data'!D96)))</f>
        <v/>
      </c>
      <c r="CP102" s="269" t="str">
        <f ca="true">+IF(OFFSET('Sanitation Data'!$E$28,0,10*ROW('Sanitation Data'!E96))="","",OFFSET('Sanitation Data'!$E$28,0,10*ROW('Sanitation Data'!E96)))</f>
        <v/>
      </c>
      <c r="CQ102" s="269" t="str">
        <f ca="true">+IF(OFFSET('Sanitation Data'!$E$29,0,10*ROW('Sanitation Data'!E96))="","",OFFSET('Sanitation Data'!$E$29,0,10*ROW('Sanitation Data'!E96)))</f>
        <v/>
      </c>
      <c r="CR102" s="269" t="str">
        <f ca="true">+IF(OFFSET('Sanitation Data'!$E$30,0,10*ROW('Sanitation Data'!E96))="","",OFFSET('Sanitation Data'!$E$30,0,10*ROW('Sanitation Data'!E96)))</f>
        <v/>
      </c>
      <c r="CS102" s="269" t="str">
        <f ca="true">+IF(OFFSET('Sanitation Data'!$E$31,0,10*ROW('Sanitation Data'!E96))="","",OFFSET('Sanitation Data'!$E$31,0,10*ROW('Sanitation Data'!E96)))</f>
        <v/>
      </c>
      <c r="CT102" s="269" t="str">
        <f ca="true">+IF(OFFSET('Sanitation Data'!$E$32,0,10*ROW('Sanitation Data'!E96))="","",OFFSET('Sanitation Data'!$E$32,0,10*ROW('Sanitation Data'!E96)))</f>
        <v/>
      </c>
      <c r="CU102" s="269" t="str">
        <f ca="true">+IF(OFFSET('Sanitation Data'!$F$28,0,10*ROW('Sanitation Data'!F96))="","",OFFSET('Sanitation Data'!$F$28,0,10*ROW('Sanitation Data'!F96)))</f>
        <v/>
      </c>
      <c r="CV102" s="269" t="str">
        <f ca="true">+IF(OFFSET('Sanitation Data'!$F$29,0,10*ROW('Sanitation Data'!F96))="","",OFFSET('Sanitation Data'!$F$29,0,10*ROW('Sanitation Data'!F96)))</f>
        <v/>
      </c>
      <c r="CW102" s="269" t="str">
        <f ca="true">+IF(OFFSET('Sanitation Data'!$F$30,0,10*ROW('Sanitation Data'!F96))="","",OFFSET('Sanitation Data'!$F$30,0,10*ROW('Sanitation Data'!F96)))</f>
        <v/>
      </c>
      <c r="CX102" s="269" t="str">
        <f ca="true">+IF(OFFSET('Sanitation Data'!$F$31,0,10*ROW('Sanitation Data'!F96))="","",OFFSET('Sanitation Data'!$F$31,0,10*ROW('Sanitation Data'!F96)))</f>
        <v/>
      </c>
      <c r="CY102" s="269" t="str">
        <f ca="true">+IF(OFFSET('Sanitation Data'!$F$32,0,10*ROW('Sanitation Data'!F96))="","",OFFSET('Sanitation Data'!$F$32,0,10*ROW('Sanitation Data'!F96)))</f>
        <v/>
      </c>
      <c r="CZ102" s="269" t="str">
        <f ca="true">+IF(OFFSET('Sanitation Data'!$G$28,0,10*ROW('Sanitation Data'!G96))="","",OFFSET('Sanitation Data'!$G$28,0,10*ROW('Sanitation Data'!G96)))</f>
        <v/>
      </c>
      <c r="DA102" s="269" t="str">
        <f ca="true">+IF(OFFSET('Sanitation Data'!$G$29,0,10*ROW('Sanitation Data'!G96))="","",OFFSET('Sanitation Data'!$G$29,0,10*ROW('Sanitation Data'!G96)))</f>
        <v/>
      </c>
      <c r="DB102" s="269" t="str">
        <f ca="true">+IF(OFFSET('Sanitation Data'!$G$30,0,10*ROW('Sanitation Data'!G96))="","",OFFSET('Sanitation Data'!$G$30,0,10*ROW('Sanitation Data'!G96)))</f>
        <v/>
      </c>
      <c r="DC102" s="269" t="str">
        <f ca="true">+IF(OFFSET('Sanitation Data'!$G$31,0,10*ROW('Sanitation Data'!G96))="","",OFFSET('Sanitation Data'!$G$31,0,10*ROW('Sanitation Data'!G96)))</f>
        <v/>
      </c>
      <c r="DD102" s="269" t="str">
        <f ca="true">+IF(OFFSET('Sanitation Data'!$G$32,0,10*ROW('Sanitation Data'!G96))="","",OFFSET('Sanitation Data'!$G$32,0,10*ROW('Sanitation Data'!G96)))</f>
        <v/>
      </c>
      <c r="DE102" s="269" t="str">
        <f ca="true">+IF(OFFSET('Sanitation Data'!$H$28,0,10*ROW('Sanitation Data'!H96))="","",OFFSET('Sanitation Data'!$H$28,0,10*ROW('Sanitation Data'!H96)))</f>
        <v/>
      </c>
      <c r="DF102" s="269" t="str">
        <f ca="true">+IF(OFFSET('Sanitation Data'!$H$29,0,10*ROW('Sanitation Data'!H96))="","",OFFSET('Sanitation Data'!$H$29,0,10*ROW('Sanitation Data'!H96)))</f>
        <v/>
      </c>
      <c r="DG102" s="269" t="str">
        <f ca="true">+IF(OFFSET('Sanitation Data'!$H$30,0,10*ROW('Sanitation Data'!H96))="","",OFFSET('Sanitation Data'!$H$30,0,10*ROW('Sanitation Data'!H96)))</f>
        <v/>
      </c>
      <c r="DH102" s="269" t="str">
        <f ca="true">+IF(OFFSET('Sanitation Data'!$H$31,0,10*ROW('Sanitation Data'!H96))="","",OFFSET('Sanitation Data'!$H$31,0,10*ROW('Sanitation Data'!H96)))</f>
        <v/>
      </c>
      <c r="DI102" s="269" t="str">
        <f ca="true">+IF(OFFSET('Sanitation Data'!$H$32,0,10*ROW('Sanitation Data'!H96))="","",OFFSET('Sanitation Data'!$H$32,0,10*ROW('Sanitation Data'!H96)))</f>
        <v/>
      </c>
      <c r="DJ102" s="269" t="str">
        <f ca="true">+IF(OFFSET('Sanitation Data'!$I$28,0,10*ROW('Sanitation Data'!I96))="","",OFFSET('Sanitation Data'!$I$28,0,10*ROW('Sanitation Data'!I96)))</f>
        <v/>
      </c>
      <c r="DK102" s="269" t="str">
        <f ca="true">+IF(OFFSET('Sanitation Data'!$I$29,0,10*ROW('Sanitation Data'!I96))="","",OFFSET('Sanitation Data'!$I$29,0,10*ROW('Sanitation Data'!I96)))</f>
        <v/>
      </c>
      <c r="DL102" s="269" t="str">
        <f ca="true">+IF(OFFSET('Sanitation Data'!$I$30,0,10*ROW('Sanitation Data'!I96))="","",OFFSET('Sanitation Data'!$I$30,0,10*ROW('Sanitation Data'!I96)))</f>
        <v/>
      </c>
      <c r="DM102" s="269" t="str">
        <f ca="true">+IF(OFFSET('Sanitation Data'!$I$31,0,10*ROW('Sanitation Data'!I96))="","",OFFSET('Sanitation Data'!$I$31,0,10*ROW('Sanitation Data'!I96)))</f>
        <v/>
      </c>
      <c r="DN102" s="269" t="str">
        <f ca="true">+IF(OFFSET('Sanitation Data'!$I$32,0,10*ROW('Sanitation Data'!I96))="","",OFFSET('Sanitation Data'!$I$32,0,10*ROW('Sanitation Data'!I96)))</f>
        <v/>
      </c>
      <c r="DO102" s="269" t="str">
        <f ca="true">+IF(OFFSET('Hygiene Data'!$D$11,0,10*ROW('Hygiene Data'!D96))="","",OFFSET('Hygiene Data'!$D$11,0,10*ROW('Hygiene Data'!D96)))</f>
        <v/>
      </c>
      <c r="DP102" s="269" t="str">
        <f ca="true">+IF(OFFSET('Hygiene Data'!$D$12,0,10*ROW('Hygiene Data'!D96))="","",OFFSET('Hygiene Data'!$D$12,0,10*ROW('Hygiene Data'!D96)))</f>
        <v/>
      </c>
      <c r="DQ102" s="269" t="str">
        <f ca="true">+IF(OFFSET('Hygiene Data'!$D$13,0,10*ROW('Hygiene Data'!D96))="","",OFFSET('Hygiene Data'!$D$13,0,10*ROW('Hygiene Data'!D96)))</f>
        <v/>
      </c>
      <c r="DR102" s="269" t="str">
        <f ca="true">+IF(OFFSET('Hygiene Data'!$E$11,0,10*ROW('Hygiene Data'!E96))="","",OFFSET('Hygiene Data'!$E$11,0,10*ROW('Hygiene Data'!E96)))</f>
        <v/>
      </c>
      <c r="DS102" s="269" t="str">
        <f ca="true">+IF(OFFSET('Hygiene Data'!$E$12,0,10*ROW('Hygiene Data'!E96))="","",OFFSET('Hygiene Data'!$E$12,0,10*ROW('Hygiene Data'!E96)))</f>
        <v/>
      </c>
      <c r="DT102" s="269" t="str">
        <f ca="true">+IF(OFFSET('Hygiene Data'!$E$13,0,10*ROW('Hygiene Data'!E96))="","",OFFSET('Hygiene Data'!$E$13,0,10*ROW('Hygiene Data'!E96)))</f>
        <v/>
      </c>
      <c r="DU102" s="269" t="str">
        <f ca="true">+IF(OFFSET('Hygiene Data'!$F$11,0,10*ROW('Hygiene Data'!F96))="","",OFFSET('Hygiene Data'!$F$11,0,10*ROW('Hygiene Data'!F96)))</f>
        <v/>
      </c>
      <c r="DV102" s="269" t="str">
        <f ca="true">+IF(OFFSET('Hygiene Data'!$F$12,0,10*ROW('Hygiene Data'!F96))="","",OFFSET('Hygiene Data'!$F$12,0,10*ROW('Hygiene Data'!F96)))</f>
        <v/>
      </c>
      <c r="DW102" s="269" t="str">
        <f ca="true">+IF(OFFSET('Hygiene Data'!$F$13,0,10*ROW('Hygiene Data'!F96))="","",OFFSET('Hygiene Data'!$F$13,0,10*ROW('Hygiene Data'!F96)))</f>
        <v/>
      </c>
      <c r="DX102" s="269" t="str">
        <f ca="true">+IF(OFFSET('Hygiene Data'!$G$11,0,10*ROW('Hygiene Data'!G96))="","",OFFSET('Hygiene Data'!$G$11,0,10*ROW('Hygiene Data'!G96)))</f>
        <v/>
      </c>
      <c r="DY102" s="269" t="str">
        <f ca="true">+IF(OFFSET('Hygiene Data'!$G$12,0,10*ROW('Hygiene Data'!G96))="","",OFFSET('Hygiene Data'!$G$12,0,10*ROW('Hygiene Data'!G96)))</f>
        <v/>
      </c>
      <c r="DZ102" s="269" t="str">
        <f ca="true">+IF(OFFSET('Hygiene Data'!$G$13,0,10*ROW('Hygiene Data'!G96))="","",OFFSET('Hygiene Data'!$G$13,0,10*ROW('Hygiene Data'!G96)))</f>
        <v/>
      </c>
      <c r="EA102" s="269" t="str">
        <f ca="true">+IF(OFFSET('Hygiene Data'!$H$11,0,10*ROW('Hygiene Data'!H96))="","",OFFSET('Hygiene Data'!$H$11,0,10*ROW('Hygiene Data'!H96)))</f>
        <v/>
      </c>
      <c r="EB102" s="269" t="str">
        <f ca="true">+IF(OFFSET('Hygiene Data'!$H$12,0,10*ROW('Hygiene Data'!H96))="","",OFFSET('Hygiene Data'!$H$12,0,10*ROW('Hygiene Data'!H96)))</f>
        <v/>
      </c>
      <c r="EC102" s="269" t="str">
        <f ca="true">+IF(OFFSET('Hygiene Data'!$H$13,0,10*ROW('Hygiene Data'!H96))="","",OFFSET('Hygiene Data'!$H$13,0,10*ROW('Hygiene Data'!H96)))</f>
        <v/>
      </c>
      <c r="ED102" s="269" t="str">
        <f ca="true">+IF(OFFSET('Hygiene Data'!$I$11,0,10*ROW('Hygiene Data'!I96))="","",OFFSET('Hygiene Data'!$I$11,0,10*ROW('Hygiene Data'!I96)))</f>
        <v/>
      </c>
      <c r="EE102" s="269" t="str">
        <f ca="true">+IF(OFFSET('Hygiene Data'!$I$12,0,10*ROW('Hygiene Data'!I96))="","",OFFSET('Hygiene Data'!$I$12,0,10*ROW('Hygiene Data'!I96)))</f>
        <v/>
      </c>
      <c r="EF102" s="269"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25" t="str">
        <f t="shared" ca="true" si="1"/>
        <v/>
      </c>
      <c r="D103" s="82"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2"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2"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2"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2"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2"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2"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2"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2"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2"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2"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2"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2"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2"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2"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2"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2"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2"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3"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3"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3"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3"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3"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3"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3"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3"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3"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3"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3"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3"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3"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3"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3"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3"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3"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3"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3"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3"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3"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3"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3"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3"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3"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3"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3"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3"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3"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3"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4"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4"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4"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4"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4"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4"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4"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4"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4"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4"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4"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4"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4"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4"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4"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4"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4"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4"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9"/>
      <c r="BS103" s="269" t="str">
        <f ca="true">+IF(OFFSET('Water Data'!$D$27,0,10*ROW('Water Data'!D97))="","",OFFSET('Water Data'!$D$27,0,10*ROW('Water Data'!D97)))</f>
        <v/>
      </c>
      <c r="BT103" s="269" t="str">
        <f ca="true">+IF(OFFSET('Water Data'!$D$28,0,10*ROW('Water Data'!D97))="","",OFFSET('Water Data'!$D$28,0,10*ROW('Water Data'!D97)))</f>
        <v/>
      </c>
      <c r="BU103" s="269" t="str">
        <f ca="true">+IF(OFFSET('Water Data'!$D$29,0,10*ROW('Water Data'!D97))="","",OFFSET('Water Data'!$D$29,0,10*ROW('Water Data'!D97)))</f>
        <v/>
      </c>
      <c r="BV103" s="269" t="str">
        <f ca="true">+IF(OFFSET('Water Data'!$E$27,0,10*ROW('Water Data'!E97))="","",OFFSET('Water Data'!$E$27,0,10*ROW('Water Data'!E97)))</f>
        <v/>
      </c>
      <c r="BW103" s="269" t="str">
        <f ca="true">+IF(OFFSET('Water Data'!$E$28,0,10*ROW('Water Data'!E97))="","",OFFSET('Water Data'!$E$28,0,10*ROW('Water Data'!E97)))</f>
        <v/>
      </c>
      <c r="BX103" s="269" t="str">
        <f ca="true">+IF(OFFSET('Water Data'!$E$29,0,10*ROW('Water Data'!E97))="","",OFFSET('Water Data'!$E$29,0,10*ROW('Water Data'!E97)))</f>
        <v/>
      </c>
      <c r="BY103" s="269" t="str">
        <f ca="true">+IF(OFFSET('Water Data'!$F$27,0,10*ROW('Water Data'!F97))="","",OFFSET('Water Data'!$F$27,0,10*ROW('Water Data'!F97)))</f>
        <v/>
      </c>
      <c r="BZ103" s="269" t="str">
        <f ca="true">+IF(OFFSET('Water Data'!$F$28,0,10*ROW('Water Data'!F97))="","",OFFSET('Water Data'!$F$28,0,10*ROW('Water Data'!F97)))</f>
        <v/>
      </c>
      <c r="CA103" s="269" t="str">
        <f ca="true">+IF(OFFSET('Water Data'!$F$29,0,10*ROW('Water Data'!F97))="","",OFFSET('Water Data'!$F$29,0,10*ROW('Water Data'!F97)))</f>
        <v/>
      </c>
      <c r="CB103" s="269" t="str">
        <f ca="true">+IF(OFFSET('Water Data'!$G$27,0,10*ROW('Water Data'!G97))="","",OFFSET('Water Data'!$G$27,0,10*ROW('Water Data'!G97)))</f>
        <v/>
      </c>
      <c r="CC103" s="269" t="str">
        <f ca="true">+IF(OFFSET('Water Data'!$G$28,0,10*ROW('Water Data'!G97))="","",OFFSET('Water Data'!$G$28,0,10*ROW('Water Data'!G97)))</f>
        <v/>
      </c>
      <c r="CD103" s="269" t="str">
        <f ca="true">+IF(OFFSET('Water Data'!$G$29,0,10*ROW('Water Data'!G97))="","",OFFSET('Water Data'!$G$29,0,10*ROW('Water Data'!G97)))</f>
        <v/>
      </c>
      <c r="CE103" s="269" t="str">
        <f ca="true">+IF(OFFSET('Water Data'!$H$27,0,10*ROW('Water Data'!H97))="","",OFFSET('Water Data'!$H$27,0,10*ROW('Water Data'!H97)))</f>
        <v/>
      </c>
      <c r="CF103" s="269" t="str">
        <f ca="true">+IF(OFFSET('Water Data'!$H$28,0,10*ROW('Water Data'!H97))="","",OFFSET('Water Data'!$H$28,0,10*ROW('Water Data'!H97)))</f>
        <v/>
      </c>
      <c r="CG103" s="269" t="str">
        <f ca="true">+IF(OFFSET('Water Data'!$H$29,0,10*ROW('Water Data'!H97))="","",OFFSET('Water Data'!$H$29,0,10*ROW('Water Data'!H97)))</f>
        <v/>
      </c>
      <c r="CH103" s="269" t="str">
        <f ca="true">+IF(OFFSET('Water Data'!$I$27,0,10*ROW('Water Data'!I97))="","",OFFSET('Water Data'!$I$27,0,10*ROW('Water Data'!I97)))</f>
        <v/>
      </c>
      <c r="CI103" s="269" t="str">
        <f ca="true">+IF(OFFSET('Water Data'!$I$28,0,10*ROW('Water Data'!I97))="","",OFFSET('Water Data'!$I$28,0,10*ROW('Water Data'!I97)))</f>
        <v/>
      </c>
      <c r="CJ103" s="269" t="str">
        <f ca="true">+IF(OFFSET('Water Data'!$I$29,0,10*ROW('Water Data'!I97))="","",OFFSET('Water Data'!$I$29,0,10*ROW('Water Data'!I97)))</f>
        <v/>
      </c>
      <c r="CK103" s="269" t="str">
        <f ca="true">+IF(OFFSET('Sanitation Data'!$D$28,0,10*ROW('Sanitation Data'!D97))="","",OFFSET('Sanitation Data'!$D$28,0,10*ROW('Sanitation Data'!D97)))</f>
        <v/>
      </c>
      <c r="CL103" s="269" t="str">
        <f ca="true">+IF(OFFSET('Sanitation Data'!$D$29,0,10*ROW('Sanitation Data'!D97))="","",OFFSET('Sanitation Data'!$D$29,0,10*ROW('Sanitation Data'!D97)))</f>
        <v/>
      </c>
      <c r="CM103" s="269" t="str">
        <f ca="true">+IF(OFFSET('Sanitation Data'!$D$30,0,10*ROW('Sanitation Data'!D97))="","",OFFSET('Sanitation Data'!$D$30,0,10*ROW('Sanitation Data'!D97)))</f>
        <v/>
      </c>
      <c r="CN103" s="269" t="str">
        <f ca="true">+IF(OFFSET('Sanitation Data'!$D$31,0,10*ROW('Sanitation Data'!D97))="","",OFFSET('Sanitation Data'!$D$31,0,10*ROW('Sanitation Data'!D97)))</f>
        <v/>
      </c>
      <c r="CO103" s="269" t="str">
        <f ca="true">+IF(OFFSET('Sanitation Data'!$D$32,0,10*ROW('Sanitation Data'!D97))="","",OFFSET('Sanitation Data'!$D$32,0,10*ROW('Sanitation Data'!D97)))</f>
        <v/>
      </c>
      <c r="CP103" s="269" t="str">
        <f ca="true">+IF(OFFSET('Sanitation Data'!$E$28,0,10*ROW('Sanitation Data'!E97))="","",OFFSET('Sanitation Data'!$E$28,0,10*ROW('Sanitation Data'!E97)))</f>
        <v/>
      </c>
      <c r="CQ103" s="269" t="str">
        <f ca="true">+IF(OFFSET('Sanitation Data'!$E$29,0,10*ROW('Sanitation Data'!E97))="","",OFFSET('Sanitation Data'!$E$29,0,10*ROW('Sanitation Data'!E97)))</f>
        <v/>
      </c>
      <c r="CR103" s="269" t="str">
        <f ca="true">+IF(OFFSET('Sanitation Data'!$E$30,0,10*ROW('Sanitation Data'!E97))="","",OFFSET('Sanitation Data'!$E$30,0,10*ROW('Sanitation Data'!E97)))</f>
        <v/>
      </c>
      <c r="CS103" s="269" t="str">
        <f ca="true">+IF(OFFSET('Sanitation Data'!$E$31,0,10*ROW('Sanitation Data'!E97))="","",OFFSET('Sanitation Data'!$E$31,0,10*ROW('Sanitation Data'!E97)))</f>
        <v/>
      </c>
      <c r="CT103" s="269" t="str">
        <f ca="true">+IF(OFFSET('Sanitation Data'!$E$32,0,10*ROW('Sanitation Data'!E97))="","",OFFSET('Sanitation Data'!$E$32,0,10*ROW('Sanitation Data'!E97)))</f>
        <v/>
      </c>
      <c r="CU103" s="269" t="str">
        <f ca="true">+IF(OFFSET('Sanitation Data'!$F$28,0,10*ROW('Sanitation Data'!F97))="","",OFFSET('Sanitation Data'!$F$28,0,10*ROW('Sanitation Data'!F97)))</f>
        <v/>
      </c>
      <c r="CV103" s="269" t="str">
        <f ca="true">+IF(OFFSET('Sanitation Data'!$F$29,0,10*ROW('Sanitation Data'!F97))="","",OFFSET('Sanitation Data'!$F$29,0,10*ROW('Sanitation Data'!F97)))</f>
        <v/>
      </c>
      <c r="CW103" s="269" t="str">
        <f ca="true">+IF(OFFSET('Sanitation Data'!$F$30,0,10*ROW('Sanitation Data'!F97))="","",OFFSET('Sanitation Data'!$F$30,0,10*ROW('Sanitation Data'!F97)))</f>
        <v/>
      </c>
      <c r="CX103" s="269" t="str">
        <f ca="true">+IF(OFFSET('Sanitation Data'!$F$31,0,10*ROW('Sanitation Data'!F97))="","",OFFSET('Sanitation Data'!$F$31,0,10*ROW('Sanitation Data'!F97)))</f>
        <v/>
      </c>
      <c r="CY103" s="269" t="str">
        <f ca="true">+IF(OFFSET('Sanitation Data'!$F$32,0,10*ROW('Sanitation Data'!F97))="","",OFFSET('Sanitation Data'!$F$32,0,10*ROW('Sanitation Data'!F97)))</f>
        <v/>
      </c>
      <c r="CZ103" s="269" t="str">
        <f ca="true">+IF(OFFSET('Sanitation Data'!$G$28,0,10*ROW('Sanitation Data'!G97))="","",OFFSET('Sanitation Data'!$G$28,0,10*ROW('Sanitation Data'!G97)))</f>
        <v/>
      </c>
      <c r="DA103" s="269" t="str">
        <f ca="true">+IF(OFFSET('Sanitation Data'!$G$29,0,10*ROW('Sanitation Data'!G97))="","",OFFSET('Sanitation Data'!$G$29,0,10*ROW('Sanitation Data'!G97)))</f>
        <v/>
      </c>
      <c r="DB103" s="269" t="str">
        <f ca="true">+IF(OFFSET('Sanitation Data'!$G$30,0,10*ROW('Sanitation Data'!G97))="","",OFFSET('Sanitation Data'!$G$30,0,10*ROW('Sanitation Data'!G97)))</f>
        <v/>
      </c>
      <c r="DC103" s="269" t="str">
        <f ca="true">+IF(OFFSET('Sanitation Data'!$G$31,0,10*ROW('Sanitation Data'!G97))="","",OFFSET('Sanitation Data'!$G$31,0,10*ROW('Sanitation Data'!G97)))</f>
        <v/>
      </c>
      <c r="DD103" s="269" t="str">
        <f ca="true">+IF(OFFSET('Sanitation Data'!$G$32,0,10*ROW('Sanitation Data'!G97))="","",OFFSET('Sanitation Data'!$G$32,0,10*ROW('Sanitation Data'!G97)))</f>
        <v/>
      </c>
      <c r="DE103" s="269" t="str">
        <f ca="true">+IF(OFFSET('Sanitation Data'!$H$28,0,10*ROW('Sanitation Data'!H97))="","",OFFSET('Sanitation Data'!$H$28,0,10*ROW('Sanitation Data'!H97)))</f>
        <v/>
      </c>
      <c r="DF103" s="269" t="str">
        <f ca="true">+IF(OFFSET('Sanitation Data'!$H$29,0,10*ROW('Sanitation Data'!H97))="","",OFFSET('Sanitation Data'!$H$29,0,10*ROW('Sanitation Data'!H97)))</f>
        <v/>
      </c>
      <c r="DG103" s="269" t="str">
        <f ca="true">+IF(OFFSET('Sanitation Data'!$H$30,0,10*ROW('Sanitation Data'!H97))="","",OFFSET('Sanitation Data'!$H$30,0,10*ROW('Sanitation Data'!H97)))</f>
        <v/>
      </c>
      <c r="DH103" s="269" t="str">
        <f ca="true">+IF(OFFSET('Sanitation Data'!$H$31,0,10*ROW('Sanitation Data'!H97))="","",OFFSET('Sanitation Data'!$H$31,0,10*ROW('Sanitation Data'!H97)))</f>
        <v/>
      </c>
      <c r="DI103" s="269" t="str">
        <f ca="true">+IF(OFFSET('Sanitation Data'!$H$32,0,10*ROW('Sanitation Data'!H97))="","",OFFSET('Sanitation Data'!$H$32,0,10*ROW('Sanitation Data'!H97)))</f>
        <v/>
      </c>
      <c r="DJ103" s="269" t="str">
        <f ca="true">+IF(OFFSET('Sanitation Data'!$I$28,0,10*ROW('Sanitation Data'!I97))="","",OFFSET('Sanitation Data'!$I$28,0,10*ROW('Sanitation Data'!I97)))</f>
        <v/>
      </c>
      <c r="DK103" s="269" t="str">
        <f ca="true">+IF(OFFSET('Sanitation Data'!$I$29,0,10*ROW('Sanitation Data'!I97))="","",OFFSET('Sanitation Data'!$I$29,0,10*ROW('Sanitation Data'!I97)))</f>
        <v/>
      </c>
      <c r="DL103" s="269" t="str">
        <f ca="true">+IF(OFFSET('Sanitation Data'!$I$30,0,10*ROW('Sanitation Data'!I97))="","",OFFSET('Sanitation Data'!$I$30,0,10*ROW('Sanitation Data'!I97)))</f>
        <v/>
      </c>
      <c r="DM103" s="269" t="str">
        <f ca="true">+IF(OFFSET('Sanitation Data'!$I$31,0,10*ROW('Sanitation Data'!I97))="","",OFFSET('Sanitation Data'!$I$31,0,10*ROW('Sanitation Data'!I97)))</f>
        <v/>
      </c>
      <c r="DN103" s="269" t="str">
        <f ca="true">+IF(OFFSET('Sanitation Data'!$I$32,0,10*ROW('Sanitation Data'!I97))="","",OFFSET('Sanitation Data'!$I$32,0,10*ROW('Sanitation Data'!I97)))</f>
        <v/>
      </c>
      <c r="DO103" s="269" t="str">
        <f ca="true">+IF(OFFSET('Hygiene Data'!$D$11,0,10*ROW('Hygiene Data'!D97))="","",OFFSET('Hygiene Data'!$D$11,0,10*ROW('Hygiene Data'!D97)))</f>
        <v/>
      </c>
      <c r="DP103" s="269" t="str">
        <f ca="true">+IF(OFFSET('Hygiene Data'!$D$12,0,10*ROW('Hygiene Data'!D97))="","",OFFSET('Hygiene Data'!$D$12,0,10*ROW('Hygiene Data'!D97)))</f>
        <v/>
      </c>
      <c r="DQ103" s="269" t="str">
        <f ca="true">+IF(OFFSET('Hygiene Data'!$D$13,0,10*ROW('Hygiene Data'!D97))="","",OFFSET('Hygiene Data'!$D$13,0,10*ROW('Hygiene Data'!D97)))</f>
        <v/>
      </c>
      <c r="DR103" s="269" t="str">
        <f ca="true">+IF(OFFSET('Hygiene Data'!$E$11,0,10*ROW('Hygiene Data'!E97))="","",OFFSET('Hygiene Data'!$E$11,0,10*ROW('Hygiene Data'!E97)))</f>
        <v/>
      </c>
      <c r="DS103" s="269" t="str">
        <f ca="true">+IF(OFFSET('Hygiene Data'!$E$12,0,10*ROW('Hygiene Data'!E97))="","",OFFSET('Hygiene Data'!$E$12,0,10*ROW('Hygiene Data'!E97)))</f>
        <v/>
      </c>
      <c r="DT103" s="269" t="str">
        <f ca="true">+IF(OFFSET('Hygiene Data'!$E$13,0,10*ROW('Hygiene Data'!E97))="","",OFFSET('Hygiene Data'!$E$13,0,10*ROW('Hygiene Data'!E97)))</f>
        <v/>
      </c>
      <c r="DU103" s="269" t="str">
        <f ca="true">+IF(OFFSET('Hygiene Data'!$F$11,0,10*ROW('Hygiene Data'!F97))="","",OFFSET('Hygiene Data'!$F$11,0,10*ROW('Hygiene Data'!F97)))</f>
        <v/>
      </c>
      <c r="DV103" s="269" t="str">
        <f ca="true">+IF(OFFSET('Hygiene Data'!$F$12,0,10*ROW('Hygiene Data'!F97))="","",OFFSET('Hygiene Data'!$F$12,0,10*ROW('Hygiene Data'!F97)))</f>
        <v/>
      </c>
      <c r="DW103" s="269" t="str">
        <f ca="true">+IF(OFFSET('Hygiene Data'!$F$13,0,10*ROW('Hygiene Data'!F97))="","",OFFSET('Hygiene Data'!$F$13,0,10*ROW('Hygiene Data'!F97)))</f>
        <v/>
      </c>
      <c r="DX103" s="269" t="str">
        <f ca="true">+IF(OFFSET('Hygiene Data'!$G$11,0,10*ROW('Hygiene Data'!G97))="","",OFFSET('Hygiene Data'!$G$11,0,10*ROW('Hygiene Data'!G97)))</f>
        <v/>
      </c>
      <c r="DY103" s="269" t="str">
        <f ca="true">+IF(OFFSET('Hygiene Data'!$G$12,0,10*ROW('Hygiene Data'!G97))="","",OFFSET('Hygiene Data'!$G$12,0,10*ROW('Hygiene Data'!G97)))</f>
        <v/>
      </c>
      <c r="DZ103" s="269" t="str">
        <f ca="true">+IF(OFFSET('Hygiene Data'!$G$13,0,10*ROW('Hygiene Data'!G97))="","",OFFSET('Hygiene Data'!$G$13,0,10*ROW('Hygiene Data'!G97)))</f>
        <v/>
      </c>
      <c r="EA103" s="269" t="str">
        <f ca="true">+IF(OFFSET('Hygiene Data'!$H$11,0,10*ROW('Hygiene Data'!H97))="","",OFFSET('Hygiene Data'!$H$11,0,10*ROW('Hygiene Data'!H97)))</f>
        <v/>
      </c>
      <c r="EB103" s="269" t="str">
        <f ca="true">+IF(OFFSET('Hygiene Data'!$H$12,0,10*ROW('Hygiene Data'!H97))="","",OFFSET('Hygiene Data'!$H$12,0,10*ROW('Hygiene Data'!H97)))</f>
        <v/>
      </c>
      <c r="EC103" s="269" t="str">
        <f ca="true">+IF(OFFSET('Hygiene Data'!$H$13,0,10*ROW('Hygiene Data'!H97))="","",OFFSET('Hygiene Data'!$H$13,0,10*ROW('Hygiene Data'!H97)))</f>
        <v/>
      </c>
      <c r="ED103" s="269" t="str">
        <f ca="true">+IF(OFFSET('Hygiene Data'!$I$11,0,10*ROW('Hygiene Data'!I97))="","",OFFSET('Hygiene Data'!$I$11,0,10*ROW('Hygiene Data'!I97)))</f>
        <v/>
      </c>
      <c r="EE103" s="269" t="str">
        <f ca="true">+IF(OFFSET('Hygiene Data'!$I$12,0,10*ROW('Hygiene Data'!I97))="","",OFFSET('Hygiene Data'!$I$12,0,10*ROW('Hygiene Data'!I97)))</f>
        <v/>
      </c>
      <c r="EF103" s="269"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25" t="str">
        <f t="shared" ca="true" si="1"/>
        <v/>
      </c>
      <c r="D104" s="82"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2"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2"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2"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2"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2"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2"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2"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2"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2"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2"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2"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2"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2"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2"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2"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2"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2"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3"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3"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3"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3"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3"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3"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3"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3"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3"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3"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3"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3"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3"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3"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3"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3"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3"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3"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3"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3"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3"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3"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3"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3"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3"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3"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3"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3"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3"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3"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4"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4"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4"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4"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4"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4"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4"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4"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4"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4"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4"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4"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4"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4"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4"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4"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4"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4"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9"/>
      <c r="BS104" s="269" t="str">
        <f ca="true">+IF(OFFSET('Water Data'!$D$27,0,10*ROW('Water Data'!D98))="","",OFFSET('Water Data'!$D$27,0,10*ROW('Water Data'!D98)))</f>
        <v/>
      </c>
      <c r="BT104" s="269" t="str">
        <f ca="true">+IF(OFFSET('Water Data'!$D$28,0,10*ROW('Water Data'!D98))="","",OFFSET('Water Data'!$D$28,0,10*ROW('Water Data'!D98)))</f>
        <v/>
      </c>
      <c r="BU104" s="269" t="str">
        <f ca="true">+IF(OFFSET('Water Data'!$D$29,0,10*ROW('Water Data'!D98))="","",OFFSET('Water Data'!$D$29,0,10*ROW('Water Data'!D98)))</f>
        <v/>
      </c>
      <c r="BV104" s="269" t="str">
        <f ca="true">+IF(OFFSET('Water Data'!$E$27,0,10*ROW('Water Data'!E98))="","",OFFSET('Water Data'!$E$27,0,10*ROW('Water Data'!E98)))</f>
        <v/>
      </c>
      <c r="BW104" s="269" t="str">
        <f ca="true">+IF(OFFSET('Water Data'!$E$28,0,10*ROW('Water Data'!E98))="","",OFFSET('Water Data'!$E$28,0,10*ROW('Water Data'!E98)))</f>
        <v/>
      </c>
      <c r="BX104" s="269" t="str">
        <f ca="true">+IF(OFFSET('Water Data'!$E$29,0,10*ROW('Water Data'!E98))="","",OFFSET('Water Data'!$E$29,0,10*ROW('Water Data'!E98)))</f>
        <v/>
      </c>
      <c r="BY104" s="269" t="str">
        <f ca="true">+IF(OFFSET('Water Data'!$F$27,0,10*ROW('Water Data'!F98))="","",OFFSET('Water Data'!$F$27,0,10*ROW('Water Data'!F98)))</f>
        <v/>
      </c>
      <c r="BZ104" s="269" t="str">
        <f ca="true">+IF(OFFSET('Water Data'!$F$28,0,10*ROW('Water Data'!F98))="","",OFFSET('Water Data'!$F$28,0,10*ROW('Water Data'!F98)))</f>
        <v/>
      </c>
      <c r="CA104" s="269" t="str">
        <f ca="true">+IF(OFFSET('Water Data'!$F$29,0,10*ROW('Water Data'!F98))="","",OFFSET('Water Data'!$F$29,0,10*ROW('Water Data'!F98)))</f>
        <v/>
      </c>
      <c r="CB104" s="269" t="str">
        <f ca="true">+IF(OFFSET('Water Data'!$G$27,0,10*ROW('Water Data'!G98))="","",OFFSET('Water Data'!$G$27,0,10*ROW('Water Data'!G98)))</f>
        <v/>
      </c>
      <c r="CC104" s="269" t="str">
        <f ca="true">+IF(OFFSET('Water Data'!$G$28,0,10*ROW('Water Data'!G98))="","",OFFSET('Water Data'!$G$28,0,10*ROW('Water Data'!G98)))</f>
        <v/>
      </c>
      <c r="CD104" s="269" t="str">
        <f ca="true">+IF(OFFSET('Water Data'!$G$29,0,10*ROW('Water Data'!G98))="","",OFFSET('Water Data'!$G$29,0,10*ROW('Water Data'!G98)))</f>
        <v/>
      </c>
      <c r="CE104" s="269" t="str">
        <f ca="true">+IF(OFFSET('Water Data'!$H$27,0,10*ROW('Water Data'!H98))="","",OFFSET('Water Data'!$H$27,0,10*ROW('Water Data'!H98)))</f>
        <v/>
      </c>
      <c r="CF104" s="269" t="str">
        <f ca="true">+IF(OFFSET('Water Data'!$H$28,0,10*ROW('Water Data'!H98))="","",OFFSET('Water Data'!$H$28,0,10*ROW('Water Data'!H98)))</f>
        <v/>
      </c>
      <c r="CG104" s="269" t="str">
        <f ca="true">+IF(OFFSET('Water Data'!$H$29,0,10*ROW('Water Data'!H98))="","",OFFSET('Water Data'!$H$29,0,10*ROW('Water Data'!H98)))</f>
        <v/>
      </c>
      <c r="CH104" s="269" t="str">
        <f ca="true">+IF(OFFSET('Water Data'!$I$27,0,10*ROW('Water Data'!I98))="","",OFFSET('Water Data'!$I$27,0,10*ROW('Water Data'!I98)))</f>
        <v/>
      </c>
      <c r="CI104" s="269" t="str">
        <f ca="true">+IF(OFFSET('Water Data'!$I$28,0,10*ROW('Water Data'!I98))="","",OFFSET('Water Data'!$I$28,0,10*ROW('Water Data'!I98)))</f>
        <v/>
      </c>
      <c r="CJ104" s="269" t="str">
        <f ca="true">+IF(OFFSET('Water Data'!$I$29,0,10*ROW('Water Data'!I98))="","",OFFSET('Water Data'!$I$29,0,10*ROW('Water Data'!I98)))</f>
        <v/>
      </c>
      <c r="CK104" s="269" t="str">
        <f ca="true">+IF(OFFSET('Sanitation Data'!$D$28,0,10*ROW('Sanitation Data'!D98))="","",OFFSET('Sanitation Data'!$D$28,0,10*ROW('Sanitation Data'!D98)))</f>
        <v/>
      </c>
      <c r="CL104" s="269" t="str">
        <f ca="true">+IF(OFFSET('Sanitation Data'!$D$29,0,10*ROW('Sanitation Data'!D98))="","",OFFSET('Sanitation Data'!$D$29,0,10*ROW('Sanitation Data'!D98)))</f>
        <v/>
      </c>
      <c r="CM104" s="269" t="str">
        <f ca="true">+IF(OFFSET('Sanitation Data'!$D$30,0,10*ROW('Sanitation Data'!D98))="","",OFFSET('Sanitation Data'!$D$30,0,10*ROW('Sanitation Data'!D98)))</f>
        <v/>
      </c>
      <c r="CN104" s="269" t="str">
        <f ca="true">+IF(OFFSET('Sanitation Data'!$D$31,0,10*ROW('Sanitation Data'!D98))="","",OFFSET('Sanitation Data'!$D$31,0,10*ROW('Sanitation Data'!D98)))</f>
        <v/>
      </c>
      <c r="CO104" s="269" t="str">
        <f ca="true">+IF(OFFSET('Sanitation Data'!$D$32,0,10*ROW('Sanitation Data'!D98))="","",OFFSET('Sanitation Data'!$D$32,0,10*ROW('Sanitation Data'!D98)))</f>
        <v/>
      </c>
      <c r="CP104" s="269" t="str">
        <f ca="true">+IF(OFFSET('Sanitation Data'!$E$28,0,10*ROW('Sanitation Data'!E98))="","",OFFSET('Sanitation Data'!$E$28,0,10*ROW('Sanitation Data'!E98)))</f>
        <v/>
      </c>
      <c r="CQ104" s="269" t="str">
        <f ca="true">+IF(OFFSET('Sanitation Data'!$E$29,0,10*ROW('Sanitation Data'!E98))="","",OFFSET('Sanitation Data'!$E$29,0,10*ROW('Sanitation Data'!E98)))</f>
        <v/>
      </c>
      <c r="CR104" s="269" t="str">
        <f ca="true">+IF(OFFSET('Sanitation Data'!$E$30,0,10*ROW('Sanitation Data'!E98))="","",OFFSET('Sanitation Data'!$E$30,0,10*ROW('Sanitation Data'!E98)))</f>
        <v/>
      </c>
      <c r="CS104" s="269" t="str">
        <f ca="true">+IF(OFFSET('Sanitation Data'!$E$31,0,10*ROW('Sanitation Data'!E98))="","",OFFSET('Sanitation Data'!$E$31,0,10*ROW('Sanitation Data'!E98)))</f>
        <v/>
      </c>
      <c r="CT104" s="269" t="str">
        <f ca="true">+IF(OFFSET('Sanitation Data'!$E$32,0,10*ROW('Sanitation Data'!E98))="","",OFFSET('Sanitation Data'!$E$32,0,10*ROW('Sanitation Data'!E98)))</f>
        <v/>
      </c>
      <c r="CU104" s="269" t="str">
        <f ca="true">+IF(OFFSET('Sanitation Data'!$F$28,0,10*ROW('Sanitation Data'!F98))="","",OFFSET('Sanitation Data'!$F$28,0,10*ROW('Sanitation Data'!F98)))</f>
        <v/>
      </c>
      <c r="CV104" s="269" t="str">
        <f ca="true">+IF(OFFSET('Sanitation Data'!$F$29,0,10*ROW('Sanitation Data'!F98))="","",OFFSET('Sanitation Data'!$F$29,0,10*ROW('Sanitation Data'!F98)))</f>
        <v/>
      </c>
      <c r="CW104" s="269" t="str">
        <f ca="true">+IF(OFFSET('Sanitation Data'!$F$30,0,10*ROW('Sanitation Data'!F98))="","",OFFSET('Sanitation Data'!$F$30,0,10*ROW('Sanitation Data'!F98)))</f>
        <v/>
      </c>
      <c r="CX104" s="269" t="str">
        <f ca="true">+IF(OFFSET('Sanitation Data'!$F$31,0,10*ROW('Sanitation Data'!F98))="","",OFFSET('Sanitation Data'!$F$31,0,10*ROW('Sanitation Data'!F98)))</f>
        <v/>
      </c>
      <c r="CY104" s="269" t="str">
        <f ca="true">+IF(OFFSET('Sanitation Data'!$F$32,0,10*ROW('Sanitation Data'!F98))="","",OFFSET('Sanitation Data'!$F$32,0,10*ROW('Sanitation Data'!F98)))</f>
        <v/>
      </c>
      <c r="CZ104" s="269" t="str">
        <f ca="true">+IF(OFFSET('Sanitation Data'!$G$28,0,10*ROW('Sanitation Data'!G98))="","",OFFSET('Sanitation Data'!$G$28,0,10*ROW('Sanitation Data'!G98)))</f>
        <v/>
      </c>
      <c r="DA104" s="269" t="str">
        <f ca="true">+IF(OFFSET('Sanitation Data'!$G$29,0,10*ROW('Sanitation Data'!G98))="","",OFFSET('Sanitation Data'!$G$29,0,10*ROW('Sanitation Data'!G98)))</f>
        <v/>
      </c>
      <c r="DB104" s="269" t="str">
        <f ca="true">+IF(OFFSET('Sanitation Data'!$G$30,0,10*ROW('Sanitation Data'!G98))="","",OFFSET('Sanitation Data'!$G$30,0,10*ROW('Sanitation Data'!G98)))</f>
        <v/>
      </c>
      <c r="DC104" s="269" t="str">
        <f ca="true">+IF(OFFSET('Sanitation Data'!$G$31,0,10*ROW('Sanitation Data'!G98))="","",OFFSET('Sanitation Data'!$G$31,0,10*ROW('Sanitation Data'!G98)))</f>
        <v/>
      </c>
      <c r="DD104" s="269" t="str">
        <f ca="true">+IF(OFFSET('Sanitation Data'!$G$32,0,10*ROW('Sanitation Data'!G98))="","",OFFSET('Sanitation Data'!$G$32,0,10*ROW('Sanitation Data'!G98)))</f>
        <v/>
      </c>
      <c r="DE104" s="269" t="str">
        <f ca="true">+IF(OFFSET('Sanitation Data'!$H$28,0,10*ROW('Sanitation Data'!H98))="","",OFFSET('Sanitation Data'!$H$28,0,10*ROW('Sanitation Data'!H98)))</f>
        <v/>
      </c>
      <c r="DF104" s="269" t="str">
        <f ca="true">+IF(OFFSET('Sanitation Data'!$H$29,0,10*ROW('Sanitation Data'!H98))="","",OFFSET('Sanitation Data'!$H$29,0,10*ROW('Sanitation Data'!H98)))</f>
        <v/>
      </c>
      <c r="DG104" s="269" t="str">
        <f ca="true">+IF(OFFSET('Sanitation Data'!$H$30,0,10*ROW('Sanitation Data'!H98))="","",OFFSET('Sanitation Data'!$H$30,0,10*ROW('Sanitation Data'!H98)))</f>
        <v/>
      </c>
      <c r="DH104" s="269" t="str">
        <f ca="true">+IF(OFFSET('Sanitation Data'!$H$31,0,10*ROW('Sanitation Data'!H98))="","",OFFSET('Sanitation Data'!$H$31,0,10*ROW('Sanitation Data'!H98)))</f>
        <v/>
      </c>
      <c r="DI104" s="269" t="str">
        <f ca="true">+IF(OFFSET('Sanitation Data'!$H$32,0,10*ROW('Sanitation Data'!H98))="","",OFFSET('Sanitation Data'!$H$32,0,10*ROW('Sanitation Data'!H98)))</f>
        <v/>
      </c>
      <c r="DJ104" s="269" t="str">
        <f ca="true">+IF(OFFSET('Sanitation Data'!$I$28,0,10*ROW('Sanitation Data'!I98))="","",OFFSET('Sanitation Data'!$I$28,0,10*ROW('Sanitation Data'!I98)))</f>
        <v/>
      </c>
      <c r="DK104" s="269" t="str">
        <f ca="true">+IF(OFFSET('Sanitation Data'!$I$29,0,10*ROW('Sanitation Data'!I98))="","",OFFSET('Sanitation Data'!$I$29,0,10*ROW('Sanitation Data'!I98)))</f>
        <v/>
      </c>
      <c r="DL104" s="269" t="str">
        <f ca="true">+IF(OFFSET('Sanitation Data'!$I$30,0,10*ROW('Sanitation Data'!I98))="","",OFFSET('Sanitation Data'!$I$30,0,10*ROW('Sanitation Data'!I98)))</f>
        <v/>
      </c>
      <c r="DM104" s="269" t="str">
        <f ca="true">+IF(OFFSET('Sanitation Data'!$I$31,0,10*ROW('Sanitation Data'!I98))="","",OFFSET('Sanitation Data'!$I$31,0,10*ROW('Sanitation Data'!I98)))</f>
        <v/>
      </c>
      <c r="DN104" s="269" t="str">
        <f ca="true">+IF(OFFSET('Sanitation Data'!$I$32,0,10*ROW('Sanitation Data'!I98))="","",OFFSET('Sanitation Data'!$I$32,0,10*ROW('Sanitation Data'!I98)))</f>
        <v/>
      </c>
      <c r="DO104" s="269" t="str">
        <f ca="true">+IF(OFFSET('Hygiene Data'!$D$11,0,10*ROW('Hygiene Data'!D98))="","",OFFSET('Hygiene Data'!$D$11,0,10*ROW('Hygiene Data'!D98)))</f>
        <v/>
      </c>
      <c r="DP104" s="269" t="str">
        <f ca="true">+IF(OFFSET('Hygiene Data'!$D$12,0,10*ROW('Hygiene Data'!D98))="","",OFFSET('Hygiene Data'!$D$12,0,10*ROW('Hygiene Data'!D98)))</f>
        <v/>
      </c>
      <c r="DQ104" s="269" t="str">
        <f ca="true">+IF(OFFSET('Hygiene Data'!$D$13,0,10*ROW('Hygiene Data'!D98))="","",OFFSET('Hygiene Data'!$D$13,0,10*ROW('Hygiene Data'!D98)))</f>
        <v/>
      </c>
      <c r="DR104" s="269" t="str">
        <f ca="true">+IF(OFFSET('Hygiene Data'!$E$11,0,10*ROW('Hygiene Data'!E98))="","",OFFSET('Hygiene Data'!$E$11,0,10*ROW('Hygiene Data'!E98)))</f>
        <v/>
      </c>
      <c r="DS104" s="269" t="str">
        <f ca="true">+IF(OFFSET('Hygiene Data'!$E$12,0,10*ROW('Hygiene Data'!E98))="","",OFFSET('Hygiene Data'!$E$12,0,10*ROW('Hygiene Data'!E98)))</f>
        <v/>
      </c>
      <c r="DT104" s="269" t="str">
        <f ca="true">+IF(OFFSET('Hygiene Data'!$E$13,0,10*ROW('Hygiene Data'!E98))="","",OFFSET('Hygiene Data'!$E$13,0,10*ROW('Hygiene Data'!E98)))</f>
        <v/>
      </c>
      <c r="DU104" s="269" t="str">
        <f ca="true">+IF(OFFSET('Hygiene Data'!$F$11,0,10*ROW('Hygiene Data'!F98))="","",OFFSET('Hygiene Data'!$F$11,0,10*ROW('Hygiene Data'!F98)))</f>
        <v/>
      </c>
      <c r="DV104" s="269" t="str">
        <f ca="true">+IF(OFFSET('Hygiene Data'!$F$12,0,10*ROW('Hygiene Data'!F98))="","",OFFSET('Hygiene Data'!$F$12,0,10*ROW('Hygiene Data'!F98)))</f>
        <v/>
      </c>
      <c r="DW104" s="269" t="str">
        <f ca="true">+IF(OFFSET('Hygiene Data'!$F$13,0,10*ROW('Hygiene Data'!F98))="","",OFFSET('Hygiene Data'!$F$13,0,10*ROW('Hygiene Data'!F98)))</f>
        <v/>
      </c>
      <c r="DX104" s="269" t="str">
        <f ca="true">+IF(OFFSET('Hygiene Data'!$G$11,0,10*ROW('Hygiene Data'!G98))="","",OFFSET('Hygiene Data'!$G$11,0,10*ROW('Hygiene Data'!G98)))</f>
        <v/>
      </c>
      <c r="DY104" s="269" t="str">
        <f ca="true">+IF(OFFSET('Hygiene Data'!$G$12,0,10*ROW('Hygiene Data'!G98))="","",OFFSET('Hygiene Data'!$G$12,0,10*ROW('Hygiene Data'!G98)))</f>
        <v/>
      </c>
      <c r="DZ104" s="269" t="str">
        <f ca="true">+IF(OFFSET('Hygiene Data'!$G$13,0,10*ROW('Hygiene Data'!G98))="","",OFFSET('Hygiene Data'!$G$13,0,10*ROW('Hygiene Data'!G98)))</f>
        <v/>
      </c>
      <c r="EA104" s="269" t="str">
        <f ca="true">+IF(OFFSET('Hygiene Data'!$H$11,0,10*ROW('Hygiene Data'!H98))="","",OFFSET('Hygiene Data'!$H$11,0,10*ROW('Hygiene Data'!H98)))</f>
        <v/>
      </c>
      <c r="EB104" s="269" t="str">
        <f ca="true">+IF(OFFSET('Hygiene Data'!$H$12,0,10*ROW('Hygiene Data'!H98))="","",OFFSET('Hygiene Data'!$H$12,0,10*ROW('Hygiene Data'!H98)))</f>
        <v/>
      </c>
      <c r="EC104" s="269" t="str">
        <f ca="true">+IF(OFFSET('Hygiene Data'!$H$13,0,10*ROW('Hygiene Data'!H98))="","",OFFSET('Hygiene Data'!$H$13,0,10*ROW('Hygiene Data'!H98)))</f>
        <v/>
      </c>
      <c r="ED104" s="269" t="str">
        <f ca="true">+IF(OFFSET('Hygiene Data'!$I$11,0,10*ROW('Hygiene Data'!I98))="","",OFFSET('Hygiene Data'!$I$11,0,10*ROW('Hygiene Data'!I98)))</f>
        <v/>
      </c>
      <c r="EE104" s="269" t="str">
        <f ca="true">+IF(OFFSET('Hygiene Data'!$I$12,0,10*ROW('Hygiene Data'!I98))="","",OFFSET('Hygiene Data'!$I$12,0,10*ROW('Hygiene Data'!I98)))</f>
        <v/>
      </c>
      <c r="EF104" s="269"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25" t="str">
        <f t="shared" ca="true" si="1"/>
        <v/>
      </c>
      <c r="D105" s="82"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2"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2"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2"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2"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2"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2"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2"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2"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2"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2"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2"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2"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2"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2"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2"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2"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2"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3"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3"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3"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3"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3"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3"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3"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3"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3"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3"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3"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3"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3"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3"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3"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3"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3"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3"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3"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3"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3"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3"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3"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3"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3"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3"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3"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3"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3"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3"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4"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4"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4"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4"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4"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4"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4"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4"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4"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4"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4"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4"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4"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4"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4"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4"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4"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4"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9"/>
      <c r="BS105" s="269" t="str">
        <f ca="true">+IF(OFFSET('Water Data'!$D$27,0,10*ROW('Water Data'!D99))="","",OFFSET('Water Data'!$D$27,0,10*ROW('Water Data'!D99)))</f>
        <v/>
      </c>
      <c r="BT105" s="269" t="str">
        <f ca="true">+IF(OFFSET('Water Data'!$D$28,0,10*ROW('Water Data'!D99))="","",OFFSET('Water Data'!$D$28,0,10*ROW('Water Data'!D99)))</f>
        <v/>
      </c>
      <c r="BU105" s="269" t="str">
        <f ca="true">+IF(OFFSET('Water Data'!$D$29,0,10*ROW('Water Data'!D99))="","",OFFSET('Water Data'!$D$29,0,10*ROW('Water Data'!D99)))</f>
        <v/>
      </c>
      <c r="BV105" s="269" t="str">
        <f ca="true">+IF(OFFSET('Water Data'!$E$27,0,10*ROW('Water Data'!E99))="","",OFFSET('Water Data'!$E$27,0,10*ROW('Water Data'!E99)))</f>
        <v/>
      </c>
      <c r="BW105" s="269" t="str">
        <f ca="true">+IF(OFFSET('Water Data'!$E$28,0,10*ROW('Water Data'!E99))="","",OFFSET('Water Data'!$E$28,0,10*ROW('Water Data'!E99)))</f>
        <v/>
      </c>
      <c r="BX105" s="269" t="str">
        <f ca="true">+IF(OFFSET('Water Data'!$E$29,0,10*ROW('Water Data'!E99))="","",OFFSET('Water Data'!$E$29,0,10*ROW('Water Data'!E99)))</f>
        <v/>
      </c>
      <c r="BY105" s="269" t="str">
        <f ca="true">+IF(OFFSET('Water Data'!$F$27,0,10*ROW('Water Data'!F99))="","",OFFSET('Water Data'!$F$27,0,10*ROW('Water Data'!F99)))</f>
        <v/>
      </c>
      <c r="BZ105" s="269" t="str">
        <f ca="true">+IF(OFFSET('Water Data'!$F$28,0,10*ROW('Water Data'!F99))="","",OFFSET('Water Data'!$F$28,0,10*ROW('Water Data'!F99)))</f>
        <v/>
      </c>
      <c r="CA105" s="269" t="str">
        <f ca="true">+IF(OFFSET('Water Data'!$F$29,0,10*ROW('Water Data'!F99))="","",OFFSET('Water Data'!$F$29,0,10*ROW('Water Data'!F99)))</f>
        <v/>
      </c>
      <c r="CB105" s="269" t="str">
        <f ca="true">+IF(OFFSET('Water Data'!$G$27,0,10*ROW('Water Data'!G99))="","",OFFSET('Water Data'!$G$27,0,10*ROW('Water Data'!G99)))</f>
        <v/>
      </c>
      <c r="CC105" s="269" t="str">
        <f ca="true">+IF(OFFSET('Water Data'!$G$28,0,10*ROW('Water Data'!G99))="","",OFFSET('Water Data'!$G$28,0,10*ROW('Water Data'!G99)))</f>
        <v/>
      </c>
      <c r="CD105" s="269" t="str">
        <f ca="true">+IF(OFFSET('Water Data'!$G$29,0,10*ROW('Water Data'!G99))="","",OFFSET('Water Data'!$G$29,0,10*ROW('Water Data'!G99)))</f>
        <v/>
      </c>
      <c r="CE105" s="269" t="str">
        <f ca="true">+IF(OFFSET('Water Data'!$H$27,0,10*ROW('Water Data'!H99))="","",OFFSET('Water Data'!$H$27,0,10*ROW('Water Data'!H99)))</f>
        <v/>
      </c>
      <c r="CF105" s="269" t="str">
        <f ca="true">+IF(OFFSET('Water Data'!$H$28,0,10*ROW('Water Data'!H99))="","",OFFSET('Water Data'!$H$28,0,10*ROW('Water Data'!H99)))</f>
        <v/>
      </c>
      <c r="CG105" s="269" t="str">
        <f ca="true">+IF(OFFSET('Water Data'!$H$29,0,10*ROW('Water Data'!H99))="","",OFFSET('Water Data'!$H$29,0,10*ROW('Water Data'!H99)))</f>
        <v/>
      </c>
      <c r="CH105" s="269" t="str">
        <f ca="true">+IF(OFFSET('Water Data'!$I$27,0,10*ROW('Water Data'!I99))="","",OFFSET('Water Data'!$I$27,0,10*ROW('Water Data'!I99)))</f>
        <v/>
      </c>
      <c r="CI105" s="269" t="str">
        <f ca="true">+IF(OFFSET('Water Data'!$I$28,0,10*ROW('Water Data'!I99))="","",OFFSET('Water Data'!$I$28,0,10*ROW('Water Data'!I99)))</f>
        <v/>
      </c>
      <c r="CJ105" s="269" t="str">
        <f ca="true">+IF(OFFSET('Water Data'!$I$29,0,10*ROW('Water Data'!I99))="","",OFFSET('Water Data'!$I$29,0,10*ROW('Water Data'!I99)))</f>
        <v/>
      </c>
      <c r="CK105" s="269" t="str">
        <f ca="true">+IF(OFFSET('Sanitation Data'!$D$28,0,10*ROW('Sanitation Data'!D99))="","",OFFSET('Sanitation Data'!$D$28,0,10*ROW('Sanitation Data'!D99)))</f>
        <v/>
      </c>
      <c r="CL105" s="269" t="str">
        <f ca="true">+IF(OFFSET('Sanitation Data'!$D$29,0,10*ROW('Sanitation Data'!D99))="","",OFFSET('Sanitation Data'!$D$29,0,10*ROW('Sanitation Data'!D99)))</f>
        <v/>
      </c>
      <c r="CM105" s="269" t="str">
        <f ca="true">+IF(OFFSET('Sanitation Data'!$D$30,0,10*ROW('Sanitation Data'!D99))="","",OFFSET('Sanitation Data'!$D$30,0,10*ROW('Sanitation Data'!D99)))</f>
        <v/>
      </c>
      <c r="CN105" s="269" t="str">
        <f ca="true">+IF(OFFSET('Sanitation Data'!$D$31,0,10*ROW('Sanitation Data'!D99))="","",OFFSET('Sanitation Data'!$D$31,0,10*ROW('Sanitation Data'!D99)))</f>
        <v/>
      </c>
      <c r="CO105" s="269" t="str">
        <f ca="true">+IF(OFFSET('Sanitation Data'!$D$32,0,10*ROW('Sanitation Data'!D99))="","",OFFSET('Sanitation Data'!$D$32,0,10*ROW('Sanitation Data'!D99)))</f>
        <v/>
      </c>
      <c r="CP105" s="269" t="str">
        <f ca="true">+IF(OFFSET('Sanitation Data'!$E$28,0,10*ROW('Sanitation Data'!E99))="","",OFFSET('Sanitation Data'!$E$28,0,10*ROW('Sanitation Data'!E99)))</f>
        <v/>
      </c>
      <c r="CQ105" s="269" t="str">
        <f ca="true">+IF(OFFSET('Sanitation Data'!$E$29,0,10*ROW('Sanitation Data'!E99))="","",OFFSET('Sanitation Data'!$E$29,0,10*ROW('Sanitation Data'!E99)))</f>
        <v/>
      </c>
      <c r="CR105" s="269" t="str">
        <f ca="true">+IF(OFFSET('Sanitation Data'!$E$30,0,10*ROW('Sanitation Data'!E99))="","",OFFSET('Sanitation Data'!$E$30,0,10*ROW('Sanitation Data'!E99)))</f>
        <v/>
      </c>
      <c r="CS105" s="269" t="str">
        <f ca="true">+IF(OFFSET('Sanitation Data'!$E$31,0,10*ROW('Sanitation Data'!E99))="","",OFFSET('Sanitation Data'!$E$31,0,10*ROW('Sanitation Data'!E99)))</f>
        <v/>
      </c>
      <c r="CT105" s="269" t="str">
        <f ca="true">+IF(OFFSET('Sanitation Data'!$E$32,0,10*ROW('Sanitation Data'!E99))="","",OFFSET('Sanitation Data'!$E$32,0,10*ROW('Sanitation Data'!E99)))</f>
        <v/>
      </c>
      <c r="CU105" s="269" t="str">
        <f ca="true">+IF(OFFSET('Sanitation Data'!$F$28,0,10*ROW('Sanitation Data'!F99))="","",OFFSET('Sanitation Data'!$F$28,0,10*ROW('Sanitation Data'!F99)))</f>
        <v/>
      </c>
      <c r="CV105" s="269" t="str">
        <f ca="true">+IF(OFFSET('Sanitation Data'!$F$29,0,10*ROW('Sanitation Data'!F99))="","",OFFSET('Sanitation Data'!$F$29,0,10*ROW('Sanitation Data'!F99)))</f>
        <v/>
      </c>
      <c r="CW105" s="269" t="str">
        <f ca="true">+IF(OFFSET('Sanitation Data'!$F$30,0,10*ROW('Sanitation Data'!F99))="","",OFFSET('Sanitation Data'!$F$30,0,10*ROW('Sanitation Data'!F99)))</f>
        <v/>
      </c>
      <c r="CX105" s="269" t="str">
        <f ca="true">+IF(OFFSET('Sanitation Data'!$F$31,0,10*ROW('Sanitation Data'!F99))="","",OFFSET('Sanitation Data'!$F$31,0,10*ROW('Sanitation Data'!F99)))</f>
        <v/>
      </c>
      <c r="CY105" s="269" t="str">
        <f ca="true">+IF(OFFSET('Sanitation Data'!$F$32,0,10*ROW('Sanitation Data'!F99))="","",OFFSET('Sanitation Data'!$F$32,0,10*ROW('Sanitation Data'!F99)))</f>
        <v/>
      </c>
      <c r="CZ105" s="269" t="str">
        <f ca="true">+IF(OFFSET('Sanitation Data'!$G$28,0,10*ROW('Sanitation Data'!G99))="","",OFFSET('Sanitation Data'!$G$28,0,10*ROW('Sanitation Data'!G99)))</f>
        <v/>
      </c>
      <c r="DA105" s="269" t="str">
        <f ca="true">+IF(OFFSET('Sanitation Data'!$G$29,0,10*ROW('Sanitation Data'!G99))="","",OFFSET('Sanitation Data'!$G$29,0,10*ROW('Sanitation Data'!G99)))</f>
        <v/>
      </c>
      <c r="DB105" s="269" t="str">
        <f ca="true">+IF(OFFSET('Sanitation Data'!$G$30,0,10*ROW('Sanitation Data'!G99))="","",OFFSET('Sanitation Data'!$G$30,0,10*ROW('Sanitation Data'!G99)))</f>
        <v/>
      </c>
      <c r="DC105" s="269" t="str">
        <f ca="true">+IF(OFFSET('Sanitation Data'!$G$31,0,10*ROW('Sanitation Data'!G99))="","",OFFSET('Sanitation Data'!$G$31,0,10*ROW('Sanitation Data'!G99)))</f>
        <v/>
      </c>
      <c r="DD105" s="269" t="str">
        <f ca="true">+IF(OFFSET('Sanitation Data'!$G$32,0,10*ROW('Sanitation Data'!G99))="","",OFFSET('Sanitation Data'!$G$32,0,10*ROW('Sanitation Data'!G99)))</f>
        <v/>
      </c>
      <c r="DE105" s="269" t="str">
        <f ca="true">+IF(OFFSET('Sanitation Data'!$H$28,0,10*ROW('Sanitation Data'!H99))="","",OFFSET('Sanitation Data'!$H$28,0,10*ROW('Sanitation Data'!H99)))</f>
        <v/>
      </c>
      <c r="DF105" s="269" t="str">
        <f ca="true">+IF(OFFSET('Sanitation Data'!$H$29,0,10*ROW('Sanitation Data'!H99))="","",OFFSET('Sanitation Data'!$H$29,0,10*ROW('Sanitation Data'!H99)))</f>
        <v/>
      </c>
      <c r="DG105" s="269" t="str">
        <f ca="true">+IF(OFFSET('Sanitation Data'!$H$30,0,10*ROW('Sanitation Data'!H99))="","",OFFSET('Sanitation Data'!$H$30,0,10*ROW('Sanitation Data'!H99)))</f>
        <v/>
      </c>
      <c r="DH105" s="269" t="str">
        <f ca="true">+IF(OFFSET('Sanitation Data'!$H$31,0,10*ROW('Sanitation Data'!H99))="","",OFFSET('Sanitation Data'!$H$31,0,10*ROW('Sanitation Data'!H99)))</f>
        <v/>
      </c>
      <c r="DI105" s="269" t="str">
        <f ca="true">+IF(OFFSET('Sanitation Data'!$H$32,0,10*ROW('Sanitation Data'!H99))="","",OFFSET('Sanitation Data'!$H$32,0,10*ROW('Sanitation Data'!H99)))</f>
        <v/>
      </c>
      <c r="DJ105" s="269" t="str">
        <f ca="true">+IF(OFFSET('Sanitation Data'!$I$28,0,10*ROW('Sanitation Data'!I99))="","",OFFSET('Sanitation Data'!$I$28,0,10*ROW('Sanitation Data'!I99)))</f>
        <v/>
      </c>
      <c r="DK105" s="269" t="str">
        <f ca="true">+IF(OFFSET('Sanitation Data'!$I$29,0,10*ROW('Sanitation Data'!I99))="","",OFFSET('Sanitation Data'!$I$29,0,10*ROW('Sanitation Data'!I99)))</f>
        <v/>
      </c>
      <c r="DL105" s="269" t="str">
        <f ca="true">+IF(OFFSET('Sanitation Data'!$I$30,0,10*ROW('Sanitation Data'!I99))="","",OFFSET('Sanitation Data'!$I$30,0,10*ROW('Sanitation Data'!I99)))</f>
        <v/>
      </c>
      <c r="DM105" s="269" t="str">
        <f ca="true">+IF(OFFSET('Sanitation Data'!$I$31,0,10*ROW('Sanitation Data'!I99))="","",OFFSET('Sanitation Data'!$I$31,0,10*ROW('Sanitation Data'!I99)))</f>
        <v/>
      </c>
      <c r="DN105" s="269" t="str">
        <f ca="true">+IF(OFFSET('Sanitation Data'!$I$32,0,10*ROW('Sanitation Data'!I99))="","",OFFSET('Sanitation Data'!$I$32,0,10*ROW('Sanitation Data'!I99)))</f>
        <v/>
      </c>
      <c r="DO105" s="269" t="str">
        <f ca="true">+IF(OFFSET('Hygiene Data'!$D$11,0,10*ROW('Hygiene Data'!D99))="","",OFFSET('Hygiene Data'!$D$11,0,10*ROW('Hygiene Data'!D99)))</f>
        <v/>
      </c>
      <c r="DP105" s="269" t="str">
        <f ca="true">+IF(OFFSET('Hygiene Data'!$D$12,0,10*ROW('Hygiene Data'!D99))="","",OFFSET('Hygiene Data'!$D$12,0,10*ROW('Hygiene Data'!D99)))</f>
        <v/>
      </c>
      <c r="DQ105" s="269" t="str">
        <f ca="true">+IF(OFFSET('Hygiene Data'!$D$13,0,10*ROW('Hygiene Data'!D99))="","",OFFSET('Hygiene Data'!$D$13,0,10*ROW('Hygiene Data'!D99)))</f>
        <v/>
      </c>
      <c r="DR105" s="269" t="str">
        <f ca="true">+IF(OFFSET('Hygiene Data'!$E$11,0,10*ROW('Hygiene Data'!E99))="","",OFFSET('Hygiene Data'!$E$11,0,10*ROW('Hygiene Data'!E99)))</f>
        <v/>
      </c>
      <c r="DS105" s="269" t="str">
        <f ca="true">+IF(OFFSET('Hygiene Data'!$E$12,0,10*ROW('Hygiene Data'!E99))="","",OFFSET('Hygiene Data'!$E$12,0,10*ROW('Hygiene Data'!E99)))</f>
        <v/>
      </c>
      <c r="DT105" s="269" t="str">
        <f ca="true">+IF(OFFSET('Hygiene Data'!$E$13,0,10*ROW('Hygiene Data'!E99))="","",OFFSET('Hygiene Data'!$E$13,0,10*ROW('Hygiene Data'!E99)))</f>
        <v/>
      </c>
      <c r="DU105" s="269" t="str">
        <f ca="true">+IF(OFFSET('Hygiene Data'!$F$11,0,10*ROW('Hygiene Data'!F99))="","",OFFSET('Hygiene Data'!$F$11,0,10*ROW('Hygiene Data'!F99)))</f>
        <v/>
      </c>
      <c r="DV105" s="269" t="str">
        <f ca="true">+IF(OFFSET('Hygiene Data'!$F$12,0,10*ROW('Hygiene Data'!F99))="","",OFFSET('Hygiene Data'!$F$12,0,10*ROW('Hygiene Data'!F99)))</f>
        <v/>
      </c>
      <c r="DW105" s="269" t="str">
        <f ca="true">+IF(OFFSET('Hygiene Data'!$F$13,0,10*ROW('Hygiene Data'!F99))="","",OFFSET('Hygiene Data'!$F$13,0,10*ROW('Hygiene Data'!F99)))</f>
        <v/>
      </c>
      <c r="DX105" s="269" t="str">
        <f ca="true">+IF(OFFSET('Hygiene Data'!$G$11,0,10*ROW('Hygiene Data'!G99))="","",OFFSET('Hygiene Data'!$G$11,0,10*ROW('Hygiene Data'!G99)))</f>
        <v/>
      </c>
      <c r="DY105" s="269" t="str">
        <f ca="true">+IF(OFFSET('Hygiene Data'!$G$12,0,10*ROW('Hygiene Data'!G99))="","",OFFSET('Hygiene Data'!$G$12,0,10*ROW('Hygiene Data'!G99)))</f>
        <v/>
      </c>
      <c r="DZ105" s="269" t="str">
        <f ca="true">+IF(OFFSET('Hygiene Data'!$G$13,0,10*ROW('Hygiene Data'!G99))="","",OFFSET('Hygiene Data'!$G$13,0,10*ROW('Hygiene Data'!G99)))</f>
        <v/>
      </c>
      <c r="EA105" s="269" t="str">
        <f ca="true">+IF(OFFSET('Hygiene Data'!$H$11,0,10*ROW('Hygiene Data'!H99))="","",OFFSET('Hygiene Data'!$H$11,0,10*ROW('Hygiene Data'!H99)))</f>
        <v/>
      </c>
      <c r="EB105" s="269" t="str">
        <f ca="true">+IF(OFFSET('Hygiene Data'!$H$12,0,10*ROW('Hygiene Data'!H99))="","",OFFSET('Hygiene Data'!$H$12,0,10*ROW('Hygiene Data'!H99)))</f>
        <v/>
      </c>
      <c r="EC105" s="269" t="str">
        <f ca="true">+IF(OFFSET('Hygiene Data'!$H$13,0,10*ROW('Hygiene Data'!H99))="","",OFFSET('Hygiene Data'!$H$13,0,10*ROW('Hygiene Data'!H99)))</f>
        <v/>
      </c>
      <c r="ED105" s="269" t="str">
        <f ca="true">+IF(OFFSET('Hygiene Data'!$I$11,0,10*ROW('Hygiene Data'!I99))="","",OFFSET('Hygiene Data'!$I$11,0,10*ROW('Hygiene Data'!I99)))</f>
        <v/>
      </c>
      <c r="EE105" s="269" t="str">
        <f ca="true">+IF(OFFSET('Hygiene Data'!$I$12,0,10*ROW('Hygiene Data'!I99))="","",OFFSET('Hygiene Data'!$I$12,0,10*ROW('Hygiene Data'!I99)))</f>
        <v/>
      </c>
      <c r="EF105" s="269"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25" t="str">
        <f t="shared" ca="true" si="1"/>
        <v/>
      </c>
      <c r="D106" s="82"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2"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2"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2"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2"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2"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2"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2"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2"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2"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2"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2"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2"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2"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2"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2"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2"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2"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3"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3"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3"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3"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3"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3"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3"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3"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3"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3"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3"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3"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3"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3"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3"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3"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3"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3"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3"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3"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3"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3"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3"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3"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3"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3"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3"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3"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3"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3"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4"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4"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4"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4"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4"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4"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4"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4"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4"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4"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4"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4"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4"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4"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4"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4"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4"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4"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9"/>
      <c r="BS106" s="269" t="str">
        <f ca="true">+IF(OFFSET('Water Data'!$D$27,0,10*ROW('Water Data'!D100))="","",OFFSET('Water Data'!$D$27,0,10*ROW('Water Data'!D100)))</f>
        <v/>
      </c>
      <c r="BT106" s="269" t="str">
        <f ca="true">+IF(OFFSET('Water Data'!$D$28,0,10*ROW('Water Data'!D100))="","",OFFSET('Water Data'!$D$28,0,10*ROW('Water Data'!D100)))</f>
        <v/>
      </c>
      <c r="BU106" s="269" t="str">
        <f ca="true">+IF(OFFSET('Water Data'!$D$29,0,10*ROW('Water Data'!D100))="","",OFFSET('Water Data'!$D$29,0,10*ROW('Water Data'!D100)))</f>
        <v/>
      </c>
      <c r="BV106" s="269" t="str">
        <f ca="true">+IF(OFFSET('Water Data'!$E$27,0,10*ROW('Water Data'!E100))="","",OFFSET('Water Data'!$E$27,0,10*ROW('Water Data'!E100)))</f>
        <v/>
      </c>
      <c r="BW106" s="269" t="str">
        <f ca="true">+IF(OFFSET('Water Data'!$E$28,0,10*ROW('Water Data'!E100))="","",OFFSET('Water Data'!$E$28,0,10*ROW('Water Data'!E100)))</f>
        <v/>
      </c>
      <c r="BX106" s="269" t="str">
        <f ca="true">+IF(OFFSET('Water Data'!$E$29,0,10*ROW('Water Data'!E100))="","",OFFSET('Water Data'!$E$29,0,10*ROW('Water Data'!E100)))</f>
        <v/>
      </c>
      <c r="BY106" s="269" t="str">
        <f ca="true">+IF(OFFSET('Water Data'!$F$27,0,10*ROW('Water Data'!F100))="","",OFFSET('Water Data'!$F$27,0,10*ROW('Water Data'!F100)))</f>
        <v/>
      </c>
      <c r="BZ106" s="269" t="str">
        <f ca="true">+IF(OFFSET('Water Data'!$F$28,0,10*ROW('Water Data'!F100))="","",OFFSET('Water Data'!$F$28,0,10*ROW('Water Data'!F100)))</f>
        <v/>
      </c>
      <c r="CA106" s="269" t="str">
        <f ca="true">+IF(OFFSET('Water Data'!$F$29,0,10*ROW('Water Data'!F100))="","",OFFSET('Water Data'!$F$29,0,10*ROW('Water Data'!F100)))</f>
        <v/>
      </c>
      <c r="CB106" s="269" t="str">
        <f ca="true">+IF(OFFSET('Water Data'!$G$27,0,10*ROW('Water Data'!G100))="","",OFFSET('Water Data'!$G$27,0,10*ROW('Water Data'!G100)))</f>
        <v/>
      </c>
      <c r="CC106" s="269" t="str">
        <f ca="true">+IF(OFFSET('Water Data'!$G$28,0,10*ROW('Water Data'!G100))="","",OFFSET('Water Data'!$G$28,0,10*ROW('Water Data'!G100)))</f>
        <v/>
      </c>
      <c r="CD106" s="269" t="str">
        <f ca="true">+IF(OFFSET('Water Data'!$G$29,0,10*ROW('Water Data'!G100))="","",OFFSET('Water Data'!$G$29,0,10*ROW('Water Data'!G100)))</f>
        <v/>
      </c>
      <c r="CE106" s="269" t="str">
        <f ca="true">+IF(OFFSET('Water Data'!$H$27,0,10*ROW('Water Data'!H100))="","",OFFSET('Water Data'!$H$27,0,10*ROW('Water Data'!H100)))</f>
        <v/>
      </c>
      <c r="CF106" s="269" t="str">
        <f ca="true">+IF(OFFSET('Water Data'!$H$28,0,10*ROW('Water Data'!H100))="","",OFFSET('Water Data'!$H$28,0,10*ROW('Water Data'!H100)))</f>
        <v/>
      </c>
      <c r="CG106" s="269" t="str">
        <f ca="true">+IF(OFFSET('Water Data'!$H$29,0,10*ROW('Water Data'!H100))="","",OFFSET('Water Data'!$H$29,0,10*ROW('Water Data'!H100)))</f>
        <v/>
      </c>
      <c r="CH106" s="269" t="str">
        <f ca="true">+IF(OFFSET('Water Data'!$I$27,0,10*ROW('Water Data'!I100))="","",OFFSET('Water Data'!$I$27,0,10*ROW('Water Data'!I100)))</f>
        <v/>
      </c>
      <c r="CI106" s="269" t="str">
        <f ca="true">+IF(OFFSET('Water Data'!$I$28,0,10*ROW('Water Data'!I100))="","",OFFSET('Water Data'!$I$28,0,10*ROW('Water Data'!I100)))</f>
        <v/>
      </c>
      <c r="CJ106" s="269" t="str">
        <f ca="true">+IF(OFFSET('Water Data'!$I$29,0,10*ROW('Water Data'!I100))="","",OFFSET('Water Data'!$I$29,0,10*ROW('Water Data'!I100)))</f>
        <v/>
      </c>
      <c r="CK106" s="269" t="str">
        <f ca="true">+IF(OFFSET('Sanitation Data'!$D$28,0,10*ROW('Sanitation Data'!D100))="","",OFFSET('Sanitation Data'!$D$28,0,10*ROW('Sanitation Data'!D100)))</f>
        <v/>
      </c>
      <c r="CL106" s="269" t="str">
        <f ca="true">+IF(OFFSET('Sanitation Data'!$D$29,0,10*ROW('Sanitation Data'!D100))="","",OFFSET('Sanitation Data'!$D$29,0,10*ROW('Sanitation Data'!D100)))</f>
        <v/>
      </c>
      <c r="CM106" s="269" t="str">
        <f ca="true">+IF(OFFSET('Sanitation Data'!$D$30,0,10*ROW('Sanitation Data'!D100))="","",OFFSET('Sanitation Data'!$D$30,0,10*ROW('Sanitation Data'!D100)))</f>
        <v/>
      </c>
      <c r="CN106" s="269" t="str">
        <f ca="true">+IF(OFFSET('Sanitation Data'!$D$31,0,10*ROW('Sanitation Data'!D100))="","",OFFSET('Sanitation Data'!$D$31,0,10*ROW('Sanitation Data'!D100)))</f>
        <v/>
      </c>
      <c r="CO106" s="269" t="str">
        <f ca="true">+IF(OFFSET('Sanitation Data'!$D$32,0,10*ROW('Sanitation Data'!D100))="","",OFFSET('Sanitation Data'!$D$32,0,10*ROW('Sanitation Data'!D100)))</f>
        <v/>
      </c>
      <c r="CP106" s="269" t="str">
        <f ca="true">+IF(OFFSET('Sanitation Data'!$E$28,0,10*ROW('Sanitation Data'!E100))="","",OFFSET('Sanitation Data'!$E$28,0,10*ROW('Sanitation Data'!E100)))</f>
        <v/>
      </c>
      <c r="CQ106" s="269" t="str">
        <f ca="true">+IF(OFFSET('Sanitation Data'!$E$29,0,10*ROW('Sanitation Data'!E100))="","",OFFSET('Sanitation Data'!$E$29,0,10*ROW('Sanitation Data'!E100)))</f>
        <v/>
      </c>
      <c r="CR106" s="269" t="str">
        <f ca="true">+IF(OFFSET('Sanitation Data'!$E$30,0,10*ROW('Sanitation Data'!E100))="","",OFFSET('Sanitation Data'!$E$30,0,10*ROW('Sanitation Data'!E100)))</f>
        <v/>
      </c>
      <c r="CS106" s="269" t="str">
        <f ca="true">+IF(OFFSET('Sanitation Data'!$E$31,0,10*ROW('Sanitation Data'!E100))="","",OFFSET('Sanitation Data'!$E$31,0,10*ROW('Sanitation Data'!E100)))</f>
        <v/>
      </c>
      <c r="CT106" s="269" t="str">
        <f ca="true">+IF(OFFSET('Sanitation Data'!$E$32,0,10*ROW('Sanitation Data'!E100))="","",OFFSET('Sanitation Data'!$E$32,0,10*ROW('Sanitation Data'!E100)))</f>
        <v/>
      </c>
      <c r="CU106" s="269" t="str">
        <f ca="true">+IF(OFFSET('Sanitation Data'!$F$28,0,10*ROW('Sanitation Data'!F100))="","",OFFSET('Sanitation Data'!$F$28,0,10*ROW('Sanitation Data'!F100)))</f>
        <v/>
      </c>
      <c r="CV106" s="269" t="str">
        <f ca="true">+IF(OFFSET('Sanitation Data'!$F$29,0,10*ROW('Sanitation Data'!F100))="","",OFFSET('Sanitation Data'!$F$29,0,10*ROW('Sanitation Data'!F100)))</f>
        <v/>
      </c>
      <c r="CW106" s="269" t="str">
        <f ca="true">+IF(OFFSET('Sanitation Data'!$F$30,0,10*ROW('Sanitation Data'!F100))="","",OFFSET('Sanitation Data'!$F$30,0,10*ROW('Sanitation Data'!F100)))</f>
        <v/>
      </c>
      <c r="CX106" s="269" t="str">
        <f ca="true">+IF(OFFSET('Sanitation Data'!$F$31,0,10*ROW('Sanitation Data'!F100))="","",OFFSET('Sanitation Data'!$F$31,0,10*ROW('Sanitation Data'!F100)))</f>
        <v/>
      </c>
      <c r="CY106" s="269" t="str">
        <f ca="true">+IF(OFFSET('Sanitation Data'!$F$32,0,10*ROW('Sanitation Data'!F100))="","",OFFSET('Sanitation Data'!$F$32,0,10*ROW('Sanitation Data'!F100)))</f>
        <v/>
      </c>
      <c r="CZ106" s="269" t="str">
        <f ca="true">+IF(OFFSET('Sanitation Data'!$G$28,0,10*ROW('Sanitation Data'!G100))="","",OFFSET('Sanitation Data'!$G$28,0,10*ROW('Sanitation Data'!G100)))</f>
        <v/>
      </c>
      <c r="DA106" s="269" t="str">
        <f ca="true">+IF(OFFSET('Sanitation Data'!$G$29,0,10*ROW('Sanitation Data'!G100))="","",OFFSET('Sanitation Data'!$G$29,0,10*ROW('Sanitation Data'!G100)))</f>
        <v/>
      </c>
      <c r="DB106" s="269" t="str">
        <f ca="true">+IF(OFFSET('Sanitation Data'!$G$30,0,10*ROW('Sanitation Data'!G100))="","",OFFSET('Sanitation Data'!$G$30,0,10*ROW('Sanitation Data'!G100)))</f>
        <v/>
      </c>
      <c r="DC106" s="269" t="str">
        <f ca="true">+IF(OFFSET('Sanitation Data'!$G$31,0,10*ROW('Sanitation Data'!G100))="","",OFFSET('Sanitation Data'!$G$31,0,10*ROW('Sanitation Data'!G100)))</f>
        <v/>
      </c>
      <c r="DD106" s="269" t="str">
        <f ca="true">+IF(OFFSET('Sanitation Data'!$G$32,0,10*ROW('Sanitation Data'!G100))="","",OFFSET('Sanitation Data'!$G$32,0,10*ROW('Sanitation Data'!G100)))</f>
        <v/>
      </c>
      <c r="DE106" s="269" t="str">
        <f ca="true">+IF(OFFSET('Sanitation Data'!$H$28,0,10*ROW('Sanitation Data'!H100))="","",OFFSET('Sanitation Data'!$H$28,0,10*ROW('Sanitation Data'!H100)))</f>
        <v/>
      </c>
      <c r="DF106" s="269" t="str">
        <f ca="true">+IF(OFFSET('Sanitation Data'!$H$29,0,10*ROW('Sanitation Data'!H100))="","",OFFSET('Sanitation Data'!$H$29,0,10*ROW('Sanitation Data'!H100)))</f>
        <v/>
      </c>
      <c r="DG106" s="269" t="str">
        <f ca="true">+IF(OFFSET('Sanitation Data'!$H$30,0,10*ROW('Sanitation Data'!H100))="","",OFFSET('Sanitation Data'!$H$30,0,10*ROW('Sanitation Data'!H100)))</f>
        <v/>
      </c>
      <c r="DH106" s="269" t="str">
        <f ca="true">+IF(OFFSET('Sanitation Data'!$H$31,0,10*ROW('Sanitation Data'!H100))="","",OFFSET('Sanitation Data'!$H$31,0,10*ROW('Sanitation Data'!H100)))</f>
        <v/>
      </c>
      <c r="DI106" s="269" t="str">
        <f ca="true">+IF(OFFSET('Sanitation Data'!$H$32,0,10*ROW('Sanitation Data'!H100))="","",OFFSET('Sanitation Data'!$H$32,0,10*ROW('Sanitation Data'!H100)))</f>
        <v/>
      </c>
      <c r="DJ106" s="269" t="str">
        <f ca="true">+IF(OFFSET('Sanitation Data'!$I$28,0,10*ROW('Sanitation Data'!I100))="","",OFFSET('Sanitation Data'!$I$28,0,10*ROW('Sanitation Data'!I100)))</f>
        <v/>
      </c>
      <c r="DK106" s="269" t="str">
        <f ca="true">+IF(OFFSET('Sanitation Data'!$I$29,0,10*ROW('Sanitation Data'!I100))="","",OFFSET('Sanitation Data'!$I$29,0,10*ROW('Sanitation Data'!I100)))</f>
        <v/>
      </c>
      <c r="DL106" s="269" t="str">
        <f ca="true">+IF(OFFSET('Sanitation Data'!$I$30,0,10*ROW('Sanitation Data'!I100))="","",OFFSET('Sanitation Data'!$I$30,0,10*ROW('Sanitation Data'!I100)))</f>
        <v/>
      </c>
      <c r="DM106" s="269" t="str">
        <f ca="true">+IF(OFFSET('Sanitation Data'!$I$31,0,10*ROW('Sanitation Data'!I100))="","",OFFSET('Sanitation Data'!$I$31,0,10*ROW('Sanitation Data'!I100)))</f>
        <v/>
      </c>
      <c r="DN106" s="269" t="str">
        <f ca="true">+IF(OFFSET('Sanitation Data'!$I$32,0,10*ROW('Sanitation Data'!I100))="","",OFFSET('Sanitation Data'!$I$32,0,10*ROW('Sanitation Data'!I100)))</f>
        <v/>
      </c>
      <c r="DO106" s="269" t="str">
        <f ca="true">+IF(OFFSET('Hygiene Data'!$D$11,0,10*ROW('Hygiene Data'!D100))="","",OFFSET('Hygiene Data'!$D$11,0,10*ROW('Hygiene Data'!D100)))</f>
        <v/>
      </c>
      <c r="DP106" s="269" t="str">
        <f ca="true">+IF(OFFSET('Hygiene Data'!$D$12,0,10*ROW('Hygiene Data'!D100))="","",OFFSET('Hygiene Data'!$D$12,0,10*ROW('Hygiene Data'!D100)))</f>
        <v/>
      </c>
      <c r="DQ106" s="269" t="str">
        <f ca="true">+IF(OFFSET('Hygiene Data'!$D$13,0,10*ROW('Hygiene Data'!D100))="","",OFFSET('Hygiene Data'!$D$13,0,10*ROW('Hygiene Data'!D100)))</f>
        <v/>
      </c>
      <c r="DR106" s="269" t="str">
        <f ca="true">+IF(OFFSET('Hygiene Data'!$E$11,0,10*ROW('Hygiene Data'!E100))="","",OFFSET('Hygiene Data'!$E$11,0,10*ROW('Hygiene Data'!E100)))</f>
        <v/>
      </c>
      <c r="DS106" s="269" t="str">
        <f ca="true">+IF(OFFSET('Hygiene Data'!$E$12,0,10*ROW('Hygiene Data'!E100))="","",OFFSET('Hygiene Data'!$E$12,0,10*ROW('Hygiene Data'!E100)))</f>
        <v/>
      </c>
      <c r="DT106" s="269" t="str">
        <f ca="true">+IF(OFFSET('Hygiene Data'!$E$13,0,10*ROW('Hygiene Data'!E100))="","",OFFSET('Hygiene Data'!$E$13,0,10*ROW('Hygiene Data'!E100)))</f>
        <v/>
      </c>
      <c r="DU106" s="269" t="str">
        <f ca="true">+IF(OFFSET('Hygiene Data'!$F$11,0,10*ROW('Hygiene Data'!F100))="","",OFFSET('Hygiene Data'!$F$11,0,10*ROW('Hygiene Data'!F100)))</f>
        <v/>
      </c>
      <c r="DV106" s="269" t="str">
        <f ca="true">+IF(OFFSET('Hygiene Data'!$F$12,0,10*ROW('Hygiene Data'!F100))="","",OFFSET('Hygiene Data'!$F$12,0,10*ROW('Hygiene Data'!F100)))</f>
        <v/>
      </c>
      <c r="DW106" s="269" t="str">
        <f ca="true">+IF(OFFSET('Hygiene Data'!$F$13,0,10*ROW('Hygiene Data'!F100))="","",OFFSET('Hygiene Data'!$F$13,0,10*ROW('Hygiene Data'!F100)))</f>
        <v/>
      </c>
      <c r="DX106" s="269" t="str">
        <f ca="true">+IF(OFFSET('Hygiene Data'!$G$11,0,10*ROW('Hygiene Data'!G100))="","",OFFSET('Hygiene Data'!$G$11,0,10*ROW('Hygiene Data'!G100)))</f>
        <v/>
      </c>
      <c r="DY106" s="269" t="str">
        <f ca="true">+IF(OFFSET('Hygiene Data'!$G$12,0,10*ROW('Hygiene Data'!G100))="","",OFFSET('Hygiene Data'!$G$12,0,10*ROW('Hygiene Data'!G100)))</f>
        <v/>
      </c>
      <c r="DZ106" s="269" t="str">
        <f ca="true">+IF(OFFSET('Hygiene Data'!$G$13,0,10*ROW('Hygiene Data'!G100))="","",OFFSET('Hygiene Data'!$G$13,0,10*ROW('Hygiene Data'!G100)))</f>
        <v/>
      </c>
      <c r="EA106" s="269" t="str">
        <f ca="true">+IF(OFFSET('Hygiene Data'!$H$11,0,10*ROW('Hygiene Data'!H100))="","",OFFSET('Hygiene Data'!$H$11,0,10*ROW('Hygiene Data'!H100)))</f>
        <v/>
      </c>
      <c r="EB106" s="269" t="str">
        <f ca="true">+IF(OFFSET('Hygiene Data'!$H$12,0,10*ROW('Hygiene Data'!H100))="","",OFFSET('Hygiene Data'!$H$12,0,10*ROW('Hygiene Data'!H100)))</f>
        <v/>
      </c>
      <c r="EC106" s="269" t="str">
        <f ca="true">+IF(OFFSET('Hygiene Data'!$H$13,0,10*ROW('Hygiene Data'!H100))="","",OFFSET('Hygiene Data'!$H$13,0,10*ROW('Hygiene Data'!H100)))</f>
        <v/>
      </c>
      <c r="ED106" s="269" t="str">
        <f ca="true">+IF(OFFSET('Hygiene Data'!$I$11,0,10*ROW('Hygiene Data'!I100))="","",OFFSET('Hygiene Data'!$I$11,0,10*ROW('Hygiene Data'!I100)))</f>
        <v/>
      </c>
      <c r="EE106" s="269" t="str">
        <f ca="true">+IF(OFFSET('Hygiene Data'!$I$12,0,10*ROW('Hygiene Data'!I100))="","",OFFSET('Hygiene Data'!$I$12,0,10*ROW('Hygiene Data'!I100)))</f>
        <v/>
      </c>
      <c r="EF106" s="269"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25" t="str">
        <f t="shared" ca="true" si="1"/>
        <v/>
      </c>
      <c r="D107" s="82"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2"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2"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2"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2"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2"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2"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2"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2"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2"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2"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2"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2"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2"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2"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2"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2"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2"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3"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3"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3"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3"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3"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3"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3"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3"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3"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3"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3"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3"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3"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3"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3"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3"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3"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3"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3"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3"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3"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3"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3"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3"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3"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3"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3"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3"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3"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3"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4"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4"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4"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4"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4"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4"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4"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4"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4"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4"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4"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4"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4"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4"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4"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4"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4"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4"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9"/>
      <c r="BS107" s="269" t="str">
        <f ca="true">+IF(OFFSET('Water Data'!$D$27,0,10*ROW('Water Data'!D101))="","",OFFSET('Water Data'!$D$27,0,10*ROW('Water Data'!D101)))</f>
        <v/>
      </c>
      <c r="BT107" s="269" t="str">
        <f ca="true">+IF(OFFSET('Water Data'!$D$28,0,10*ROW('Water Data'!D101))="","",OFFSET('Water Data'!$D$28,0,10*ROW('Water Data'!D101)))</f>
        <v/>
      </c>
      <c r="BU107" s="269" t="str">
        <f ca="true">+IF(OFFSET('Water Data'!$D$29,0,10*ROW('Water Data'!D101))="","",OFFSET('Water Data'!$D$29,0,10*ROW('Water Data'!D101)))</f>
        <v/>
      </c>
      <c r="BV107" s="269" t="str">
        <f ca="true">+IF(OFFSET('Water Data'!$E$27,0,10*ROW('Water Data'!E101))="","",OFFSET('Water Data'!$E$27,0,10*ROW('Water Data'!E101)))</f>
        <v/>
      </c>
      <c r="BW107" s="269" t="str">
        <f ca="true">+IF(OFFSET('Water Data'!$E$28,0,10*ROW('Water Data'!E101))="","",OFFSET('Water Data'!$E$28,0,10*ROW('Water Data'!E101)))</f>
        <v/>
      </c>
      <c r="BX107" s="269" t="str">
        <f ca="true">+IF(OFFSET('Water Data'!$E$29,0,10*ROW('Water Data'!E101))="","",OFFSET('Water Data'!$E$29,0,10*ROW('Water Data'!E101)))</f>
        <v/>
      </c>
      <c r="BY107" s="269" t="str">
        <f ca="true">+IF(OFFSET('Water Data'!$F$27,0,10*ROW('Water Data'!F101))="","",OFFSET('Water Data'!$F$27,0,10*ROW('Water Data'!F101)))</f>
        <v/>
      </c>
      <c r="BZ107" s="269" t="str">
        <f ca="true">+IF(OFFSET('Water Data'!$F$28,0,10*ROW('Water Data'!F101))="","",OFFSET('Water Data'!$F$28,0,10*ROW('Water Data'!F101)))</f>
        <v/>
      </c>
      <c r="CA107" s="269" t="str">
        <f ca="true">+IF(OFFSET('Water Data'!$F$29,0,10*ROW('Water Data'!F101))="","",OFFSET('Water Data'!$F$29,0,10*ROW('Water Data'!F101)))</f>
        <v/>
      </c>
      <c r="CB107" s="269" t="str">
        <f ca="true">+IF(OFFSET('Water Data'!$G$27,0,10*ROW('Water Data'!G101))="","",OFFSET('Water Data'!$G$27,0,10*ROW('Water Data'!G101)))</f>
        <v/>
      </c>
      <c r="CC107" s="269" t="str">
        <f ca="true">+IF(OFFSET('Water Data'!$G$28,0,10*ROW('Water Data'!G101))="","",OFFSET('Water Data'!$G$28,0,10*ROW('Water Data'!G101)))</f>
        <v/>
      </c>
      <c r="CD107" s="269" t="str">
        <f ca="true">+IF(OFFSET('Water Data'!$G$29,0,10*ROW('Water Data'!G101))="","",OFFSET('Water Data'!$G$29,0,10*ROW('Water Data'!G101)))</f>
        <v/>
      </c>
      <c r="CE107" s="269" t="str">
        <f ca="true">+IF(OFFSET('Water Data'!$H$27,0,10*ROW('Water Data'!H101))="","",OFFSET('Water Data'!$H$27,0,10*ROW('Water Data'!H101)))</f>
        <v/>
      </c>
      <c r="CF107" s="269" t="str">
        <f ca="true">+IF(OFFSET('Water Data'!$H$28,0,10*ROW('Water Data'!H101))="","",OFFSET('Water Data'!$H$28,0,10*ROW('Water Data'!H101)))</f>
        <v/>
      </c>
      <c r="CG107" s="269" t="str">
        <f ca="true">+IF(OFFSET('Water Data'!$H$29,0,10*ROW('Water Data'!H101))="","",OFFSET('Water Data'!$H$29,0,10*ROW('Water Data'!H101)))</f>
        <v/>
      </c>
      <c r="CH107" s="269" t="str">
        <f ca="true">+IF(OFFSET('Water Data'!$I$27,0,10*ROW('Water Data'!I101))="","",OFFSET('Water Data'!$I$27,0,10*ROW('Water Data'!I101)))</f>
        <v/>
      </c>
      <c r="CI107" s="269" t="str">
        <f ca="true">+IF(OFFSET('Water Data'!$I$28,0,10*ROW('Water Data'!I101))="","",OFFSET('Water Data'!$I$28,0,10*ROW('Water Data'!I101)))</f>
        <v/>
      </c>
      <c r="CJ107" s="269" t="str">
        <f ca="true">+IF(OFFSET('Water Data'!$I$29,0,10*ROW('Water Data'!I101))="","",OFFSET('Water Data'!$I$29,0,10*ROW('Water Data'!I101)))</f>
        <v/>
      </c>
      <c r="CK107" s="269" t="str">
        <f ca="true">+IF(OFFSET('Sanitation Data'!$D$28,0,10*ROW('Sanitation Data'!D101))="","",OFFSET('Sanitation Data'!$D$28,0,10*ROW('Sanitation Data'!D101)))</f>
        <v/>
      </c>
      <c r="CL107" s="269" t="str">
        <f ca="true">+IF(OFFSET('Sanitation Data'!$D$29,0,10*ROW('Sanitation Data'!D101))="","",OFFSET('Sanitation Data'!$D$29,0,10*ROW('Sanitation Data'!D101)))</f>
        <v/>
      </c>
      <c r="CM107" s="269" t="str">
        <f ca="true">+IF(OFFSET('Sanitation Data'!$D$30,0,10*ROW('Sanitation Data'!D101))="","",OFFSET('Sanitation Data'!$D$30,0,10*ROW('Sanitation Data'!D101)))</f>
        <v/>
      </c>
      <c r="CN107" s="269" t="str">
        <f ca="true">+IF(OFFSET('Sanitation Data'!$D$31,0,10*ROW('Sanitation Data'!D101))="","",OFFSET('Sanitation Data'!$D$31,0,10*ROW('Sanitation Data'!D101)))</f>
        <v/>
      </c>
      <c r="CO107" s="269" t="str">
        <f ca="true">+IF(OFFSET('Sanitation Data'!$D$32,0,10*ROW('Sanitation Data'!D101))="","",OFFSET('Sanitation Data'!$D$32,0,10*ROW('Sanitation Data'!D101)))</f>
        <v/>
      </c>
      <c r="CP107" s="269" t="str">
        <f ca="true">+IF(OFFSET('Sanitation Data'!$E$28,0,10*ROW('Sanitation Data'!E101))="","",OFFSET('Sanitation Data'!$E$28,0,10*ROW('Sanitation Data'!E101)))</f>
        <v/>
      </c>
      <c r="CQ107" s="269" t="str">
        <f ca="true">+IF(OFFSET('Sanitation Data'!$E$29,0,10*ROW('Sanitation Data'!E101))="","",OFFSET('Sanitation Data'!$E$29,0,10*ROW('Sanitation Data'!E101)))</f>
        <v/>
      </c>
      <c r="CR107" s="269" t="str">
        <f ca="true">+IF(OFFSET('Sanitation Data'!$E$30,0,10*ROW('Sanitation Data'!E101))="","",OFFSET('Sanitation Data'!$E$30,0,10*ROW('Sanitation Data'!E101)))</f>
        <v/>
      </c>
      <c r="CS107" s="269" t="str">
        <f ca="true">+IF(OFFSET('Sanitation Data'!$E$31,0,10*ROW('Sanitation Data'!E101))="","",OFFSET('Sanitation Data'!$E$31,0,10*ROW('Sanitation Data'!E101)))</f>
        <v/>
      </c>
      <c r="CT107" s="269" t="str">
        <f ca="true">+IF(OFFSET('Sanitation Data'!$E$32,0,10*ROW('Sanitation Data'!E101))="","",OFFSET('Sanitation Data'!$E$32,0,10*ROW('Sanitation Data'!E101)))</f>
        <v/>
      </c>
      <c r="CU107" s="269" t="str">
        <f ca="true">+IF(OFFSET('Sanitation Data'!$F$28,0,10*ROW('Sanitation Data'!F101))="","",OFFSET('Sanitation Data'!$F$28,0,10*ROW('Sanitation Data'!F101)))</f>
        <v/>
      </c>
      <c r="CV107" s="269" t="str">
        <f ca="true">+IF(OFFSET('Sanitation Data'!$F$29,0,10*ROW('Sanitation Data'!F101))="","",OFFSET('Sanitation Data'!$F$29,0,10*ROW('Sanitation Data'!F101)))</f>
        <v/>
      </c>
      <c r="CW107" s="269" t="str">
        <f ca="true">+IF(OFFSET('Sanitation Data'!$F$30,0,10*ROW('Sanitation Data'!F101))="","",OFFSET('Sanitation Data'!$F$30,0,10*ROW('Sanitation Data'!F101)))</f>
        <v/>
      </c>
      <c r="CX107" s="269" t="str">
        <f ca="true">+IF(OFFSET('Sanitation Data'!$F$31,0,10*ROW('Sanitation Data'!F101))="","",OFFSET('Sanitation Data'!$F$31,0,10*ROW('Sanitation Data'!F101)))</f>
        <v/>
      </c>
      <c r="CY107" s="269" t="str">
        <f ca="true">+IF(OFFSET('Sanitation Data'!$F$32,0,10*ROW('Sanitation Data'!F101))="","",OFFSET('Sanitation Data'!$F$32,0,10*ROW('Sanitation Data'!F101)))</f>
        <v/>
      </c>
      <c r="CZ107" s="269" t="str">
        <f ca="true">+IF(OFFSET('Sanitation Data'!$G$28,0,10*ROW('Sanitation Data'!G101))="","",OFFSET('Sanitation Data'!$G$28,0,10*ROW('Sanitation Data'!G101)))</f>
        <v/>
      </c>
      <c r="DA107" s="269" t="str">
        <f ca="true">+IF(OFFSET('Sanitation Data'!$G$29,0,10*ROW('Sanitation Data'!G101))="","",OFFSET('Sanitation Data'!$G$29,0,10*ROW('Sanitation Data'!G101)))</f>
        <v/>
      </c>
      <c r="DB107" s="269" t="str">
        <f ca="true">+IF(OFFSET('Sanitation Data'!$G$30,0,10*ROW('Sanitation Data'!G101))="","",OFFSET('Sanitation Data'!$G$30,0,10*ROW('Sanitation Data'!G101)))</f>
        <v/>
      </c>
      <c r="DC107" s="269" t="str">
        <f ca="true">+IF(OFFSET('Sanitation Data'!$G$31,0,10*ROW('Sanitation Data'!G101))="","",OFFSET('Sanitation Data'!$G$31,0,10*ROW('Sanitation Data'!G101)))</f>
        <v/>
      </c>
      <c r="DD107" s="269" t="str">
        <f ca="true">+IF(OFFSET('Sanitation Data'!$G$32,0,10*ROW('Sanitation Data'!G101))="","",OFFSET('Sanitation Data'!$G$32,0,10*ROW('Sanitation Data'!G101)))</f>
        <v/>
      </c>
      <c r="DE107" s="269" t="str">
        <f ca="true">+IF(OFFSET('Sanitation Data'!$H$28,0,10*ROW('Sanitation Data'!H101))="","",OFFSET('Sanitation Data'!$H$28,0,10*ROW('Sanitation Data'!H101)))</f>
        <v/>
      </c>
      <c r="DF107" s="269" t="str">
        <f ca="true">+IF(OFFSET('Sanitation Data'!$H$29,0,10*ROW('Sanitation Data'!H101))="","",OFFSET('Sanitation Data'!$H$29,0,10*ROW('Sanitation Data'!H101)))</f>
        <v/>
      </c>
      <c r="DG107" s="269" t="str">
        <f ca="true">+IF(OFFSET('Sanitation Data'!$H$30,0,10*ROW('Sanitation Data'!H101))="","",OFFSET('Sanitation Data'!$H$30,0,10*ROW('Sanitation Data'!H101)))</f>
        <v/>
      </c>
      <c r="DH107" s="269" t="str">
        <f ca="true">+IF(OFFSET('Sanitation Data'!$H$31,0,10*ROW('Sanitation Data'!H101))="","",OFFSET('Sanitation Data'!$H$31,0,10*ROW('Sanitation Data'!H101)))</f>
        <v/>
      </c>
      <c r="DI107" s="269" t="str">
        <f ca="true">+IF(OFFSET('Sanitation Data'!$H$32,0,10*ROW('Sanitation Data'!H101))="","",OFFSET('Sanitation Data'!$H$32,0,10*ROW('Sanitation Data'!H101)))</f>
        <v/>
      </c>
      <c r="DJ107" s="269" t="str">
        <f ca="true">+IF(OFFSET('Sanitation Data'!$I$28,0,10*ROW('Sanitation Data'!I101))="","",OFFSET('Sanitation Data'!$I$28,0,10*ROW('Sanitation Data'!I101)))</f>
        <v/>
      </c>
      <c r="DK107" s="269" t="str">
        <f ca="true">+IF(OFFSET('Sanitation Data'!$I$29,0,10*ROW('Sanitation Data'!I101))="","",OFFSET('Sanitation Data'!$I$29,0,10*ROW('Sanitation Data'!I101)))</f>
        <v/>
      </c>
      <c r="DL107" s="269" t="str">
        <f ca="true">+IF(OFFSET('Sanitation Data'!$I$30,0,10*ROW('Sanitation Data'!I101))="","",OFFSET('Sanitation Data'!$I$30,0,10*ROW('Sanitation Data'!I101)))</f>
        <v/>
      </c>
      <c r="DM107" s="269" t="str">
        <f ca="true">+IF(OFFSET('Sanitation Data'!$I$31,0,10*ROW('Sanitation Data'!I101))="","",OFFSET('Sanitation Data'!$I$31,0,10*ROW('Sanitation Data'!I101)))</f>
        <v/>
      </c>
      <c r="DN107" s="269" t="str">
        <f ca="true">+IF(OFFSET('Sanitation Data'!$I$32,0,10*ROW('Sanitation Data'!I101))="","",OFFSET('Sanitation Data'!$I$32,0,10*ROW('Sanitation Data'!I101)))</f>
        <v/>
      </c>
      <c r="DO107" s="269" t="str">
        <f ca="true">+IF(OFFSET('Hygiene Data'!$D$11,0,10*ROW('Hygiene Data'!D101))="","",OFFSET('Hygiene Data'!$D$11,0,10*ROW('Hygiene Data'!D101)))</f>
        <v/>
      </c>
      <c r="DP107" s="269" t="str">
        <f ca="true">+IF(OFFSET('Hygiene Data'!$D$12,0,10*ROW('Hygiene Data'!D101))="","",OFFSET('Hygiene Data'!$D$12,0,10*ROW('Hygiene Data'!D101)))</f>
        <v/>
      </c>
      <c r="DQ107" s="269" t="str">
        <f ca="true">+IF(OFFSET('Hygiene Data'!$D$13,0,10*ROW('Hygiene Data'!D101))="","",OFFSET('Hygiene Data'!$D$13,0,10*ROW('Hygiene Data'!D101)))</f>
        <v/>
      </c>
      <c r="DR107" s="269" t="str">
        <f ca="true">+IF(OFFSET('Hygiene Data'!$E$11,0,10*ROW('Hygiene Data'!E101))="","",OFFSET('Hygiene Data'!$E$11,0,10*ROW('Hygiene Data'!E101)))</f>
        <v/>
      </c>
      <c r="DS107" s="269" t="str">
        <f ca="true">+IF(OFFSET('Hygiene Data'!$E$12,0,10*ROW('Hygiene Data'!E101))="","",OFFSET('Hygiene Data'!$E$12,0,10*ROW('Hygiene Data'!E101)))</f>
        <v/>
      </c>
      <c r="DT107" s="269" t="str">
        <f ca="true">+IF(OFFSET('Hygiene Data'!$E$13,0,10*ROW('Hygiene Data'!E101))="","",OFFSET('Hygiene Data'!$E$13,0,10*ROW('Hygiene Data'!E101)))</f>
        <v/>
      </c>
      <c r="DU107" s="269" t="str">
        <f ca="true">+IF(OFFSET('Hygiene Data'!$F$11,0,10*ROW('Hygiene Data'!F101))="","",OFFSET('Hygiene Data'!$F$11,0,10*ROW('Hygiene Data'!F101)))</f>
        <v/>
      </c>
      <c r="DV107" s="269" t="str">
        <f ca="true">+IF(OFFSET('Hygiene Data'!$F$12,0,10*ROW('Hygiene Data'!F101))="","",OFFSET('Hygiene Data'!$F$12,0,10*ROW('Hygiene Data'!F101)))</f>
        <v/>
      </c>
      <c r="DW107" s="269" t="str">
        <f ca="true">+IF(OFFSET('Hygiene Data'!$F$13,0,10*ROW('Hygiene Data'!F101))="","",OFFSET('Hygiene Data'!$F$13,0,10*ROW('Hygiene Data'!F101)))</f>
        <v/>
      </c>
      <c r="DX107" s="269" t="str">
        <f ca="true">+IF(OFFSET('Hygiene Data'!$G$11,0,10*ROW('Hygiene Data'!G101))="","",OFFSET('Hygiene Data'!$G$11,0,10*ROW('Hygiene Data'!G101)))</f>
        <v/>
      </c>
      <c r="DY107" s="269" t="str">
        <f ca="true">+IF(OFFSET('Hygiene Data'!$G$12,0,10*ROW('Hygiene Data'!G101))="","",OFFSET('Hygiene Data'!$G$12,0,10*ROW('Hygiene Data'!G101)))</f>
        <v/>
      </c>
      <c r="DZ107" s="269" t="str">
        <f ca="true">+IF(OFFSET('Hygiene Data'!$G$13,0,10*ROW('Hygiene Data'!G101))="","",OFFSET('Hygiene Data'!$G$13,0,10*ROW('Hygiene Data'!G101)))</f>
        <v/>
      </c>
      <c r="EA107" s="269" t="str">
        <f ca="true">+IF(OFFSET('Hygiene Data'!$H$11,0,10*ROW('Hygiene Data'!H101))="","",OFFSET('Hygiene Data'!$H$11,0,10*ROW('Hygiene Data'!H101)))</f>
        <v/>
      </c>
      <c r="EB107" s="269" t="str">
        <f ca="true">+IF(OFFSET('Hygiene Data'!$H$12,0,10*ROW('Hygiene Data'!H101))="","",OFFSET('Hygiene Data'!$H$12,0,10*ROW('Hygiene Data'!H101)))</f>
        <v/>
      </c>
      <c r="EC107" s="269" t="str">
        <f ca="true">+IF(OFFSET('Hygiene Data'!$H$13,0,10*ROW('Hygiene Data'!H101))="","",OFFSET('Hygiene Data'!$H$13,0,10*ROW('Hygiene Data'!H101)))</f>
        <v/>
      </c>
      <c r="ED107" s="269" t="str">
        <f ca="true">+IF(OFFSET('Hygiene Data'!$I$11,0,10*ROW('Hygiene Data'!I101))="","",OFFSET('Hygiene Data'!$I$11,0,10*ROW('Hygiene Data'!I101)))</f>
        <v/>
      </c>
      <c r="EE107" s="269" t="str">
        <f ca="true">+IF(OFFSET('Hygiene Data'!$I$12,0,10*ROW('Hygiene Data'!I101))="","",OFFSET('Hygiene Data'!$I$12,0,10*ROW('Hygiene Data'!I101)))</f>
        <v/>
      </c>
      <c r="EF107" s="269"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25" t="str">
        <f t="shared" ca="true" si="1"/>
        <v/>
      </c>
      <c r="D108" s="82"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2"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2"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2"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2"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2"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2"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2"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2"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2"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2"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2"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2"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2"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2"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2"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2"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2"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3"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3"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3"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3"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3"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3"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3"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3"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3"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3"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3"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3"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3"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3"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3"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3"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3"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3"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3"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3"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3"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3"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3"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3"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3"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3"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3"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3"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3"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3"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4"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4"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4"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4"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4"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4"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4"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4"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4"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4"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4"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4"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4"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4"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4"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4"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4"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4"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9"/>
      <c r="BS108" s="269" t="str">
        <f ca="true">+IF(OFFSET('Water Data'!$D$27,0,10*ROW('Water Data'!D102))="","",OFFSET('Water Data'!$D$27,0,10*ROW('Water Data'!D102)))</f>
        <v/>
      </c>
      <c r="BT108" s="269" t="str">
        <f ca="true">+IF(OFFSET('Water Data'!$D$28,0,10*ROW('Water Data'!D102))="","",OFFSET('Water Data'!$D$28,0,10*ROW('Water Data'!D102)))</f>
        <v/>
      </c>
      <c r="BU108" s="269" t="str">
        <f ca="true">+IF(OFFSET('Water Data'!$D$29,0,10*ROW('Water Data'!D102))="","",OFFSET('Water Data'!$D$29,0,10*ROW('Water Data'!D102)))</f>
        <v/>
      </c>
      <c r="BV108" s="269" t="str">
        <f ca="true">+IF(OFFSET('Water Data'!$E$27,0,10*ROW('Water Data'!E102))="","",OFFSET('Water Data'!$E$27,0,10*ROW('Water Data'!E102)))</f>
        <v/>
      </c>
      <c r="BW108" s="269" t="str">
        <f ca="true">+IF(OFFSET('Water Data'!$E$28,0,10*ROW('Water Data'!E102))="","",OFFSET('Water Data'!$E$28,0,10*ROW('Water Data'!E102)))</f>
        <v/>
      </c>
      <c r="BX108" s="269" t="str">
        <f ca="true">+IF(OFFSET('Water Data'!$E$29,0,10*ROW('Water Data'!E102))="","",OFFSET('Water Data'!$E$29,0,10*ROW('Water Data'!E102)))</f>
        <v/>
      </c>
      <c r="BY108" s="269" t="str">
        <f ca="true">+IF(OFFSET('Water Data'!$F$27,0,10*ROW('Water Data'!F102))="","",OFFSET('Water Data'!$F$27,0,10*ROW('Water Data'!F102)))</f>
        <v/>
      </c>
      <c r="BZ108" s="269" t="str">
        <f ca="true">+IF(OFFSET('Water Data'!$F$28,0,10*ROW('Water Data'!F102))="","",OFFSET('Water Data'!$F$28,0,10*ROW('Water Data'!F102)))</f>
        <v/>
      </c>
      <c r="CA108" s="269" t="str">
        <f ca="true">+IF(OFFSET('Water Data'!$F$29,0,10*ROW('Water Data'!F102))="","",OFFSET('Water Data'!$F$29,0,10*ROW('Water Data'!F102)))</f>
        <v/>
      </c>
      <c r="CB108" s="269" t="str">
        <f ca="true">+IF(OFFSET('Water Data'!$G$27,0,10*ROW('Water Data'!G102))="","",OFFSET('Water Data'!$G$27,0,10*ROW('Water Data'!G102)))</f>
        <v/>
      </c>
      <c r="CC108" s="269" t="str">
        <f ca="true">+IF(OFFSET('Water Data'!$G$28,0,10*ROW('Water Data'!G102))="","",OFFSET('Water Data'!$G$28,0,10*ROW('Water Data'!G102)))</f>
        <v/>
      </c>
      <c r="CD108" s="269" t="str">
        <f ca="true">+IF(OFFSET('Water Data'!$G$29,0,10*ROW('Water Data'!G102))="","",OFFSET('Water Data'!$G$29,0,10*ROW('Water Data'!G102)))</f>
        <v/>
      </c>
      <c r="CE108" s="269" t="str">
        <f ca="true">+IF(OFFSET('Water Data'!$H$27,0,10*ROW('Water Data'!H102))="","",OFFSET('Water Data'!$H$27,0,10*ROW('Water Data'!H102)))</f>
        <v/>
      </c>
      <c r="CF108" s="269" t="str">
        <f ca="true">+IF(OFFSET('Water Data'!$H$28,0,10*ROW('Water Data'!H102))="","",OFFSET('Water Data'!$H$28,0,10*ROW('Water Data'!H102)))</f>
        <v/>
      </c>
      <c r="CG108" s="269" t="str">
        <f ca="true">+IF(OFFSET('Water Data'!$H$29,0,10*ROW('Water Data'!H102))="","",OFFSET('Water Data'!$H$29,0,10*ROW('Water Data'!H102)))</f>
        <v/>
      </c>
      <c r="CH108" s="269" t="str">
        <f ca="true">+IF(OFFSET('Water Data'!$I$27,0,10*ROW('Water Data'!I102))="","",OFFSET('Water Data'!$I$27,0,10*ROW('Water Data'!I102)))</f>
        <v/>
      </c>
      <c r="CI108" s="269" t="str">
        <f ca="true">+IF(OFFSET('Water Data'!$I$28,0,10*ROW('Water Data'!I102))="","",OFFSET('Water Data'!$I$28,0,10*ROW('Water Data'!I102)))</f>
        <v/>
      </c>
      <c r="CJ108" s="269" t="str">
        <f ca="true">+IF(OFFSET('Water Data'!$I$29,0,10*ROW('Water Data'!I102))="","",OFFSET('Water Data'!$I$29,0,10*ROW('Water Data'!I102)))</f>
        <v/>
      </c>
      <c r="CK108" s="269" t="str">
        <f ca="true">+IF(OFFSET('Sanitation Data'!$D$28,0,10*ROW('Sanitation Data'!D102))="","",OFFSET('Sanitation Data'!$D$28,0,10*ROW('Sanitation Data'!D102)))</f>
        <v/>
      </c>
      <c r="CL108" s="269" t="str">
        <f ca="true">+IF(OFFSET('Sanitation Data'!$D$29,0,10*ROW('Sanitation Data'!D102))="","",OFFSET('Sanitation Data'!$D$29,0,10*ROW('Sanitation Data'!D102)))</f>
        <v/>
      </c>
      <c r="CM108" s="269" t="str">
        <f ca="true">+IF(OFFSET('Sanitation Data'!$D$30,0,10*ROW('Sanitation Data'!D102))="","",OFFSET('Sanitation Data'!$D$30,0,10*ROW('Sanitation Data'!D102)))</f>
        <v/>
      </c>
      <c r="CN108" s="269" t="str">
        <f ca="true">+IF(OFFSET('Sanitation Data'!$D$31,0,10*ROW('Sanitation Data'!D102))="","",OFFSET('Sanitation Data'!$D$31,0,10*ROW('Sanitation Data'!D102)))</f>
        <v/>
      </c>
      <c r="CO108" s="269" t="str">
        <f ca="true">+IF(OFFSET('Sanitation Data'!$D$32,0,10*ROW('Sanitation Data'!D102))="","",OFFSET('Sanitation Data'!$D$32,0,10*ROW('Sanitation Data'!D102)))</f>
        <v/>
      </c>
      <c r="CP108" s="269" t="str">
        <f ca="true">+IF(OFFSET('Sanitation Data'!$E$28,0,10*ROW('Sanitation Data'!E102))="","",OFFSET('Sanitation Data'!$E$28,0,10*ROW('Sanitation Data'!E102)))</f>
        <v/>
      </c>
      <c r="CQ108" s="269" t="str">
        <f ca="true">+IF(OFFSET('Sanitation Data'!$E$29,0,10*ROW('Sanitation Data'!E102))="","",OFFSET('Sanitation Data'!$E$29,0,10*ROW('Sanitation Data'!E102)))</f>
        <v/>
      </c>
      <c r="CR108" s="269" t="str">
        <f ca="true">+IF(OFFSET('Sanitation Data'!$E$30,0,10*ROW('Sanitation Data'!E102))="","",OFFSET('Sanitation Data'!$E$30,0,10*ROW('Sanitation Data'!E102)))</f>
        <v/>
      </c>
      <c r="CS108" s="269" t="str">
        <f ca="true">+IF(OFFSET('Sanitation Data'!$E$31,0,10*ROW('Sanitation Data'!E102))="","",OFFSET('Sanitation Data'!$E$31,0,10*ROW('Sanitation Data'!E102)))</f>
        <v/>
      </c>
      <c r="CT108" s="269" t="str">
        <f ca="true">+IF(OFFSET('Sanitation Data'!$E$32,0,10*ROW('Sanitation Data'!E102))="","",OFFSET('Sanitation Data'!$E$32,0,10*ROW('Sanitation Data'!E102)))</f>
        <v/>
      </c>
      <c r="CU108" s="269" t="str">
        <f ca="true">+IF(OFFSET('Sanitation Data'!$F$28,0,10*ROW('Sanitation Data'!F102))="","",OFFSET('Sanitation Data'!$F$28,0,10*ROW('Sanitation Data'!F102)))</f>
        <v/>
      </c>
      <c r="CV108" s="269" t="str">
        <f ca="true">+IF(OFFSET('Sanitation Data'!$F$29,0,10*ROW('Sanitation Data'!F102))="","",OFFSET('Sanitation Data'!$F$29,0,10*ROW('Sanitation Data'!F102)))</f>
        <v/>
      </c>
      <c r="CW108" s="269" t="str">
        <f ca="true">+IF(OFFSET('Sanitation Data'!$F$30,0,10*ROW('Sanitation Data'!F102))="","",OFFSET('Sanitation Data'!$F$30,0,10*ROW('Sanitation Data'!F102)))</f>
        <v/>
      </c>
      <c r="CX108" s="269" t="str">
        <f ca="true">+IF(OFFSET('Sanitation Data'!$F$31,0,10*ROW('Sanitation Data'!F102))="","",OFFSET('Sanitation Data'!$F$31,0,10*ROW('Sanitation Data'!F102)))</f>
        <v/>
      </c>
      <c r="CY108" s="269" t="str">
        <f ca="true">+IF(OFFSET('Sanitation Data'!$F$32,0,10*ROW('Sanitation Data'!F102))="","",OFFSET('Sanitation Data'!$F$32,0,10*ROW('Sanitation Data'!F102)))</f>
        <v/>
      </c>
      <c r="CZ108" s="269" t="str">
        <f ca="true">+IF(OFFSET('Sanitation Data'!$G$28,0,10*ROW('Sanitation Data'!G102))="","",OFFSET('Sanitation Data'!$G$28,0,10*ROW('Sanitation Data'!G102)))</f>
        <v/>
      </c>
      <c r="DA108" s="269" t="str">
        <f ca="true">+IF(OFFSET('Sanitation Data'!$G$29,0,10*ROW('Sanitation Data'!G102))="","",OFFSET('Sanitation Data'!$G$29,0,10*ROW('Sanitation Data'!G102)))</f>
        <v/>
      </c>
      <c r="DB108" s="269" t="str">
        <f ca="true">+IF(OFFSET('Sanitation Data'!$G$30,0,10*ROW('Sanitation Data'!G102))="","",OFFSET('Sanitation Data'!$G$30,0,10*ROW('Sanitation Data'!G102)))</f>
        <v/>
      </c>
      <c r="DC108" s="269" t="str">
        <f ca="true">+IF(OFFSET('Sanitation Data'!$G$31,0,10*ROW('Sanitation Data'!G102))="","",OFFSET('Sanitation Data'!$G$31,0,10*ROW('Sanitation Data'!G102)))</f>
        <v/>
      </c>
      <c r="DD108" s="269" t="str">
        <f ca="true">+IF(OFFSET('Sanitation Data'!$G$32,0,10*ROW('Sanitation Data'!G102))="","",OFFSET('Sanitation Data'!$G$32,0,10*ROW('Sanitation Data'!G102)))</f>
        <v/>
      </c>
      <c r="DE108" s="269" t="str">
        <f ca="true">+IF(OFFSET('Sanitation Data'!$H$28,0,10*ROW('Sanitation Data'!H102))="","",OFFSET('Sanitation Data'!$H$28,0,10*ROW('Sanitation Data'!H102)))</f>
        <v/>
      </c>
      <c r="DF108" s="269" t="str">
        <f ca="true">+IF(OFFSET('Sanitation Data'!$H$29,0,10*ROW('Sanitation Data'!H102))="","",OFFSET('Sanitation Data'!$H$29,0,10*ROW('Sanitation Data'!H102)))</f>
        <v/>
      </c>
      <c r="DG108" s="269" t="str">
        <f ca="true">+IF(OFFSET('Sanitation Data'!$H$30,0,10*ROW('Sanitation Data'!H102))="","",OFFSET('Sanitation Data'!$H$30,0,10*ROW('Sanitation Data'!H102)))</f>
        <v/>
      </c>
      <c r="DH108" s="269" t="str">
        <f ca="true">+IF(OFFSET('Sanitation Data'!$H$31,0,10*ROW('Sanitation Data'!H102))="","",OFFSET('Sanitation Data'!$H$31,0,10*ROW('Sanitation Data'!H102)))</f>
        <v/>
      </c>
      <c r="DI108" s="269" t="str">
        <f ca="true">+IF(OFFSET('Sanitation Data'!$H$32,0,10*ROW('Sanitation Data'!H102))="","",OFFSET('Sanitation Data'!$H$32,0,10*ROW('Sanitation Data'!H102)))</f>
        <v/>
      </c>
      <c r="DJ108" s="269" t="str">
        <f ca="true">+IF(OFFSET('Sanitation Data'!$I$28,0,10*ROW('Sanitation Data'!I102))="","",OFFSET('Sanitation Data'!$I$28,0,10*ROW('Sanitation Data'!I102)))</f>
        <v/>
      </c>
      <c r="DK108" s="269" t="str">
        <f ca="true">+IF(OFFSET('Sanitation Data'!$I$29,0,10*ROW('Sanitation Data'!I102))="","",OFFSET('Sanitation Data'!$I$29,0,10*ROW('Sanitation Data'!I102)))</f>
        <v/>
      </c>
      <c r="DL108" s="269" t="str">
        <f ca="true">+IF(OFFSET('Sanitation Data'!$I$30,0,10*ROW('Sanitation Data'!I102))="","",OFFSET('Sanitation Data'!$I$30,0,10*ROW('Sanitation Data'!I102)))</f>
        <v/>
      </c>
      <c r="DM108" s="269" t="str">
        <f ca="true">+IF(OFFSET('Sanitation Data'!$I$31,0,10*ROW('Sanitation Data'!I102))="","",OFFSET('Sanitation Data'!$I$31,0,10*ROW('Sanitation Data'!I102)))</f>
        <v/>
      </c>
      <c r="DN108" s="269" t="str">
        <f ca="true">+IF(OFFSET('Sanitation Data'!$I$32,0,10*ROW('Sanitation Data'!I102))="","",OFFSET('Sanitation Data'!$I$32,0,10*ROW('Sanitation Data'!I102)))</f>
        <v/>
      </c>
      <c r="DO108" s="269" t="str">
        <f ca="true">+IF(OFFSET('Hygiene Data'!$D$11,0,10*ROW('Hygiene Data'!D102))="","",OFFSET('Hygiene Data'!$D$11,0,10*ROW('Hygiene Data'!D102)))</f>
        <v/>
      </c>
      <c r="DP108" s="269" t="str">
        <f ca="true">+IF(OFFSET('Hygiene Data'!$D$12,0,10*ROW('Hygiene Data'!D102))="","",OFFSET('Hygiene Data'!$D$12,0,10*ROW('Hygiene Data'!D102)))</f>
        <v/>
      </c>
      <c r="DQ108" s="269" t="str">
        <f ca="true">+IF(OFFSET('Hygiene Data'!$D$13,0,10*ROW('Hygiene Data'!D102))="","",OFFSET('Hygiene Data'!$D$13,0,10*ROW('Hygiene Data'!D102)))</f>
        <v/>
      </c>
      <c r="DR108" s="269" t="str">
        <f ca="true">+IF(OFFSET('Hygiene Data'!$E$11,0,10*ROW('Hygiene Data'!E102))="","",OFFSET('Hygiene Data'!$E$11,0,10*ROW('Hygiene Data'!E102)))</f>
        <v/>
      </c>
      <c r="DS108" s="269" t="str">
        <f ca="true">+IF(OFFSET('Hygiene Data'!$E$12,0,10*ROW('Hygiene Data'!E102))="","",OFFSET('Hygiene Data'!$E$12,0,10*ROW('Hygiene Data'!E102)))</f>
        <v/>
      </c>
      <c r="DT108" s="269" t="str">
        <f ca="true">+IF(OFFSET('Hygiene Data'!$E$13,0,10*ROW('Hygiene Data'!E102))="","",OFFSET('Hygiene Data'!$E$13,0,10*ROW('Hygiene Data'!E102)))</f>
        <v/>
      </c>
      <c r="DU108" s="269" t="str">
        <f ca="true">+IF(OFFSET('Hygiene Data'!$F$11,0,10*ROW('Hygiene Data'!F102))="","",OFFSET('Hygiene Data'!$F$11,0,10*ROW('Hygiene Data'!F102)))</f>
        <v/>
      </c>
      <c r="DV108" s="269" t="str">
        <f ca="true">+IF(OFFSET('Hygiene Data'!$F$12,0,10*ROW('Hygiene Data'!F102))="","",OFFSET('Hygiene Data'!$F$12,0,10*ROW('Hygiene Data'!F102)))</f>
        <v/>
      </c>
      <c r="DW108" s="269" t="str">
        <f ca="true">+IF(OFFSET('Hygiene Data'!$F$13,0,10*ROW('Hygiene Data'!F102))="","",OFFSET('Hygiene Data'!$F$13,0,10*ROW('Hygiene Data'!F102)))</f>
        <v/>
      </c>
      <c r="DX108" s="269" t="str">
        <f ca="true">+IF(OFFSET('Hygiene Data'!$G$11,0,10*ROW('Hygiene Data'!G102))="","",OFFSET('Hygiene Data'!$G$11,0,10*ROW('Hygiene Data'!G102)))</f>
        <v/>
      </c>
      <c r="DY108" s="269" t="str">
        <f ca="true">+IF(OFFSET('Hygiene Data'!$G$12,0,10*ROW('Hygiene Data'!G102))="","",OFFSET('Hygiene Data'!$G$12,0,10*ROW('Hygiene Data'!G102)))</f>
        <v/>
      </c>
      <c r="DZ108" s="269" t="str">
        <f ca="true">+IF(OFFSET('Hygiene Data'!$G$13,0,10*ROW('Hygiene Data'!G102))="","",OFFSET('Hygiene Data'!$G$13,0,10*ROW('Hygiene Data'!G102)))</f>
        <v/>
      </c>
      <c r="EA108" s="269" t="str">
        <f ca="true">+IF(OFFSET('Hygiene Data'!$H$11,0,10*ROW('Hygiene Data'!H102))="","",OFFSET('Hygiene Data'!$H$11,0,10*ROW('Hygiene Data'!H102)))</f>
        <v/>
      </c>
      <c r="EB108" s="269" t="str">
        <f ca="true">+IF(OFFSET('Hygiene Data'!$H$12,0,10*ROW('Hygiene Data'!H102))="","",OFFSET('Hygiene Data'!$H$12,0,10*ROW('Hygiene Data'!H102)))</f>
        <v/>
      </c>
      <c r="EC108" s="269" t="str">
        <f ca="true">+IF(OFFSET('Hygiene Data'!$H$13,0,10*ROW('Hygiene Data'!H102))="","",OFFSET('Hygiene Data'!$H$13,0,10*ROW('Hygiene Data'!H102)))</f>
        <v/>
      </c>
      <c r="ED108" s="269" t="str">
        <f ca="true">+IF(OFFSET('Hygiene Data'!$I$11,0,10*ROW('Hygiene Data'!I102))="","",OFFSET('Hygiene Data'!$I$11,0,10*ROW('Hygiene Data'!I102)))</f>
        <v/>
      </c>
      <c r="EE108" s="269" t="str">
        <f ca="true">+IF(OFFSET('Hygiene Data'!$I$12,0,10*ROW('Hygiene Data'!I102))="","",OFFSET('Hygiene Data'!$I$12,0,10*ROW('Hygiene Data'!I102)))</f>
        <v/>
      </c>
      <c r="EF108" s="269"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25" t="str">
        <f t="shared" ca="true" si="1"/>
        <v/>
      </c>
      <c r="D109" s="82"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2"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2"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2"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2"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2"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2"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2"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2"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2"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2"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2"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2"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2"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2"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2"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2"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2"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3"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3"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3"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3"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3"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3"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3"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3"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3"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3"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3"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3"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3"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3"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3"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3"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3"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3"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3"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3"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3"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3"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3"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3"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3"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3"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3"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3"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3"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3"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4"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4"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4"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4"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4"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4"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4"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4"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4"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4"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4"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4"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4"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4"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4"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4"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4"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4"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9"/>
      <c r="BS109" s="269" t="str">
        <f ca="true">+IF(OFFSET('Water Data'!$D$27,0,10*ROW('Water Data'!D103))="","",OFFSET('Water Data'!$D$27,0,10*ROW('Water Data'!D103)))</f>
        <v/>
      </c>
      <c r="BT109" s="269" t="str">
        <f ca="true">+IF(OFFSET('Water Data'!$D$28,0,10*ROW('Water Data'!D103))="","",OFFSET('Water Data'!$D$28,0,10*ROW('Water Data'!D103)))</f>
        <v/>
      </c>
      <c r="BU109" s="269" t="str">
        <f ca="true">+IF(OFFSET('Water Data'!$D$29,0,10*ROW('Water Data'!D103))="","",OFFSET('Water Data'!$D$29,0,10*ROW('Water Data'!D103)))</f>
        <v/>
      </c>
      <c r="BV109" s="269" t="str">
        <f ca="true">+IF(OFFSET('Water Data'!$E$27,0,10*ROW('Water Data'!E103))="","",OFFSET('Water Data'!$E$27,0,10*ROW('Water Data'!E103)))</f>
        <v/>
      </c>
      <c r="BW109" s="269" t="str">
        <f ca="true">+IF(OFFSET('Water Data'!$E$28,0,10*ROW('Water Data'!E103))="","",OFFSET('Water Data'!$E$28,0,10*ROW('Water Data'!E103)))</f>
        <v/>
      </c>
      <c r="BX109" s="269" t="str">
        <f ca="true">+IF(OFFSET('Water Data'!$E$29,0,10*ROW('Water Data'!E103))="","",OFFSET('Water Data'!$E$29,0,10*ROW('Water Data'!E103)))</f>
        <v/>
      </c>
      <c r="BY109" s="269" t="str">
        <f ca="true">+IF(OFFSET('Water Data'!$F$27,0,10*ROW('Water Data'!F103))="","",OFFSET('Water Data'!$F$27,0,10*ROW('Water Data'!F103)))</f>
        <v/>
      </c>
      <c r="BZ109" s="269" t="str">
        <f ca="true">+IF(OFFSET('Water Data'!$F$28,0,10*ROW('Water Data'!F103))="","",OFFSET('Water Data'!$F$28,0,10*ROW('Water Data'!F103)))</f>
        <v/>
      </c>
      <c r="CA109" s="269" t="str">
        <f ca="true">+IF(OFFSET('Water Data'!$F$29,0,10*ROW('Water Data'!F103))="","",OFFSET('Water Data'!$F$29,0,10*ROW('Water Data'!F103)))</f>
        <v/>
      </c>
      <c r="CB109" s="269" t="str">
        <f ca="true">+IF(OFFSET('Water Data'!$G$27,0,10*ROW('Water Data'!G103))="","",OFFSET('Water Data'!$G$27,0,10*ROW('Water Data'!G103)))</f>
        <v/>
      </c>
      <c r="CC109" s="269" t="str">
        <f ca="true">+IF(OFFSET('Water Data'!$G$28,0,10*ROW('Water Data'!G103))="","",OFFSET('Water Data'!$G$28,0,10*ROW('Water Data'!G103)))</f>
        <v/>
      </c>
      <c r="CD109" s="269" t="str">
        <f ca="true">+IF(OFFSET('Water Data'!$G$29,0,10*ROW('Water Data'!G103))="","",OFFSET('Water Data'!$G$29,0,10*ROW('Water Data'!G103)))</f>
        <v/>
      </c>
      <c r="CE109" s="269" t="str">
        <f ca="true">+IF(OFFSET('Water Data'!$H$27,0,10*ROW('Water Data'!H103))="","",OFFSET('Water Data'!$H$27,0,10*ROW('Water Data'!H103)))</f>
        <v/>
      </c>
      <c r="CF109" s="269" t="str">
        <f ca="true">+IF(OFFSET('Water Data'!$H$28,0,10*ROW('Water Data'!H103))="","",OFFSET('Water Data'!$H$28,0,10*ROW('Water Data'!H103)))</f>
        <v/>
      </c>
      <c r="CG109" s="269" t="str">
        <f ca="true">+IF(OFFSET('Water Data'!$H$29,0,10*ROW('Water Data'!H103))="","",OFFSET('Water Data'!$H$29,0,10*ROW('Water Data'!H103)))</f>
        <v/>
      </c>
      <c r="CH109" s="269" t="str">
        <f ca="true">+IF(OFFSET('Water Data'!$I$27,0,10*ROW('Water Data'!I103))="","",OFFSET('Water Data'!$I$27,0,10*ROW('Water Data'!I103)))</f>
        <v/>
      </c>
      <c r="CI109" s="269" t="str">
        <f ca="true">+IF(OFFSET('Water Data'!$I$28,0,10*ROW('Water Data'!I103))="","",OFFSET('Water Data'!$I$28,0,10*ROW('Water Data'!I103)))</f>
        <v/>
      </c>
      <c r="CJ109" s="269" t="str">
        <f ca="true">+IF(OFFSET('Water Data'!$I$29,0,10*ROW('Water Data'!I103))="","",OFFSET('Water Data'!$I$29,0,10*ROW('Water Data'!I103)))</f>
        <v/>
      </c>
      <c r="CK109" s="269" t="str">
        <f ca="true">+IF(OFFSET('Sanitation Data'!$D$28,0,10*ROW('Sanitation Data'!D103))="","",OFFSET('Sanitation Data'!$D$28,0,10*ROW('Sanitation Data'!D103)))</f>
        <v/>
      </c>
      <c r="CL109" s="269" t="str">
        <f ca="true">+IF(OFFSET('Sanitation Data'!$D$29,0,10*ROW('Sanitation Data'!D103))="","",OFFSET('Sanitation Data'!$D$29,0,10*ROW('Sanitation Data'!D103)))</f>
        <v/>
      </c>
      <c r="CM109" s="269" t="str">
        <f ca="true">+IF(OFFSET('Sanitation Data'!$D$30,0,10*ROW('Sanitation Data'!D103))="","",OFFSET('Sanitation Data'!$D$30,0,10*ROW('Sanitation Data'!D103)))</f>
        <v/>
      </c>
      <c r="CN109" s="269" t="str">
        <f ca="true">+IF(OFFSET('Sanitation Data'!$D$31,0,10*ROW('Sanitation Data'!D103))="","",OFFSET('Sanitation Data'!$D$31,0,10*ROW('Sanitation Data'!D103)))</f>
        <v/>
      </c>
      <c r="CO109" s="269" t="str">
        <f ca="true">+IF(OFFSET('Sanitation Data'!$D$32,0,10*ROW('Sanitation Data'!D103))="","",OFFSET('Sanitation Data'!$D$32,0,10*ROW('Sanitation Data'!D103)))</f>
        <v/>
      </c>
      <c r="CP109" s="269" t="str">
        <f ca="true">+IF(OFFSET('Sanitation Data'!$E$28,0,10*ROW('Sanitation Data'!E103))="","",OFFSET('Sanitation Data'!$E$28,0,10*ROW('Sanitation Data'!E103)))</f>
        <v/>
      </c>
      <c r="CQ109" s="269" t="str">
        <f ca="true">+IF(OFFSET('Sanitation Data'!$E$29,0,10*ROW('Sanitation Data'!E103))="","",OFFSET('Sanitation Data'!$E$29,0,10*ROW('Sanitation Data'!E103)))</f>
        <v/>
      </c>
      <c r="CR109" s="269" t="str">
        <f ca="true">+IF(OFFSET('Sanitation Data'!$E$30,0,10*ROW('Sanitation Data'!E103))="","",OFFSET('Sanitation Data'!$E$30,0,10*ROW('Sanitation Data'!E103)))</f>
        <v/>
      </c>
      <c r="CS109" s="269" t="str">
        <f ca="true">+IF(OFFSET('Sanitation Data'!$E$31,0,10*ROW('Sanitation Data'!E103))="","",OFFSET('Sanitation Data'!$E$31,0,10*ROW('Sanitation Data'!E103)))</f>
        <v/>
      </c>
      <c r="CT109" s="269" t="str">
        <f ca="true">+IF(OFFSET('Sanitation Data'!$E$32,0,10*ROW('Sanitation Data'!E103))="","",OFFSET('Sanitation Data'!$E$32,0,10*ROW('Sanitation Data'!E103)))</f>
        <v/>
      </c>
      <c r="CU109" s="269" t="str">
        <f ca="true">+IF(OFFSET('Sanitation Data'!$F$28,0,10*ROW('Sanitation Data'!F103))="","",OFFSET('Sanitation Data'!$F$28,0,10*ROW('Sanitation Data'!F103)))</f>
        <v/>
      </c>
      <c r="CV109" s="269" t="str">
        <f ca="true">+IF(OFFSET('Sanitation Data'!$F$29,0,10*ROW('Sanitation Data'!F103))="","",OFFSET('Sanitation Data'!$F$29,0,10*ROW('Sanitation Data'!F103)))</f>
        <v/>
      </c>
      <c r="CW109" s="269" t="str">
        <f ca="true">+IF(OFFSET('Sanitation Data'!$F$30,0,10*ROW('Sanitation Data'!F103))="","",OFFSET('Sanitation Data'!$F$30,0,10*ROW('Sanitation Data'!F103)))</f>
        <v/>
      </c>
      <c r="CX109" s="269" t="str">
        <f ca="true">+IF(OFFSET('Sanitation Data'!$F$31,0,10*ROW('Sanitation Data'!F103))="","",OFFSET('Sanitation Data'!$F$31,0,10*ROW('Sanitation Data'!F103)))</f>
        <v/>
      </c>
      <c r="CY109" s="269" t="str">
        <f ca="true">+IF(OFFSET('Sanitation Data'!$F$32,0,10*ROW('Sanitation Data'!F103))="","",OFFSET('Sanitation Data'!$F$32,0,10*ROW('Sanitation Data'!F103)))</f>
        <v/>
      </c>
      <c r="CZ109" s="269" t="str">
        <f ca="true">+IF(OFFSET('Sanitation Data'!$G$28,0,10*ROW('Sanitation Data'!G103))="","",OFFSET('Sanitation Data'!$G$28,0,10*ROW('Sanitation Data'!G103)))</f>
        <v/>
      </c>
      <c r="DA109" s="269" t="str">
        <f ca="true">+IF(OFFSET('Sanitation Data'!$G$29,0,10*ROW('Sanitation Data'!G103))="","",OFFSET('Sanitation Data'!$G$29,0,10*ROW('Sanitation Data'!G103)))</f>
        <v/>
      </c>
      <c r="DB109" s="269" t="str">
        <f ca="true">+IF(OFFSET('Sanitation Data'!$G$30,0,10*ROW('Sanitation Data'!G103))="","",OFFSET('Sanitation Data'!$G$30,0,10*ROW('Sanitation Data'!G103)))</f>
        <v/>
      </c>
      <c r="DC109" s="269" t="str">
        <f ca="true">+IF(OFFSET('Sanitation Data'!$G$31,0,10*ROW('Sanitation Data'!G103))="","",OFFSET('Sanitation Data'!$G$31,0,10*ROW('Sanitation Data'!G103)))</f>
        <v/>
      </c>
      <c r="DD109" s="269" t="str">
        <f ca="true">+IF(OFFSET('Sanitation Data'!$G$32,0,10*ROW('Sanitation Data'!G103))="","",OFFSET('Sanitation Data'!$G$32,0,10*ROW('Sanitation Data'!G103)))</f>
        <v/>
      </c>
      <c r="DE109" s="269" t="str">
        <f ca="true">+IF(OFFSET('Sanitation Data'!$H$28,0,10*ROW('Sanitation Data'!H103))="","",OFFSET('Sanitation Data'!$H$28,0,10*ROW('Sanitation Data'!H103)))</f>
        <v/>
      </c>
      <c r="DF109" s="269" t="str">
        <f ca="true">+IF(OFFSET('Sanitation Data'!$H$29,0,10*ROW('Sanitation Data'!H103))="","",OFFSET('Sanitation Data'!$H$29,0,10*ROW('Sanitation Data'!H103)))</f>
        <v/>
      </c>
      <c r="DG109" s="269" t="str">
        <f ca="true">+IF(OFFSET('Sanitation Data'!$H$30,0,10*ROW('Sanitation Data'!H103))="","",OFFSET('Sanitation Data'!$H$30,0,10*ROW('Sanitation Data'!H103)))</f>
        <v/>
      </c>
      <c r="DH109" s="269" t="str">
        <f ca="true">+IF(OFFSET('Sanitation Data'!$H$31,0,10*ROW('Sanitation Data'!H103))="","",OFFSET('Sanitation Data'!$H$31,0,10*ROW('Sanitation Data'!H103)))</f>
        <v/>
      </c>
      <c r="DI109" s="269" t="str">
        <f ca="true">+IF(OFFSET('Sanitation Data'!$H$32,0,10*ROW('Sanitation Data'!H103))="","",OFFSET('Sanitation Data'!$H$32,0,10*ROW('Sanitation Data'!H103)))</f>
        <v/>
      </c>
      <c r="DJ109" s="269" t="str">
        <f ca="true">+IF(OFFSET('Sanitation Data'!$I$28,0,10*ROW('Sanitation Data'!I103))="","",OFFSET('Sanitation Data'!$I$28,0,10*ROW('Sanitation Data'!I103)))</f>
        <v/>
      </c>
      <c r="DK109" s="269" t="str">
        <f ca="true">+IF(OFFSET('Sanitation Data'!$I$29,0,10*ROW('Sanitation Data'!I103))="","",OFFSET('Sanitation Data'!$I$29,0,10*ROW('Sanitation Data'!I103)))</f>
        <v/>
      </c>
      <c r="DL109" s="269" t="str">
        <f ca="true">+IF(OFFSET('Sanitation Data'!$I$30,0,10*ROW('Sanitation Data'!I103))="","",OFFSET('Sanitation Data'!$I$30,0,10*ROW('Sanitation Data'!I103)))</f>
        <v/>
      </c>
      <c r="DM109" s="269" t="str">
        <f ca="true">+IF(OFFSET('Sanitation Data'!$I$31,0,10*ROW('Sanitation Data'!I103))="","",OFFSET('Sanitation Data'!$I$31,0,10*ROW('Sanitation Data'!I103)))</f>
        <v/>
      </c>
      <c r="DN109" s="269" t="str">
        <f ca="true">+IF(OFFSET('Sanitation Data'!$I$32,0,10*ROW('Sanitation Data'!I103))="","",OFFSET('Sanitation Data'!$I$32,0,10*ROW('Sanitation Data'!I103)))</f>
        <v/>
      </c>
      <c r="DO109" s="269" t="str">
        <f ca="true">+IF(OFFSET('Hygiene Data'!$D$11,0,10*ROW('Hygiene Data'!D103))="","",OFFSET('Hygiene Data'!$D$11,0,10*ROW('Hygiene Data'!D103)))</f>
        <v/>
      </c>
      <c r="DP109" s="269" t="str">
        <f ca="true">+IF(OFFSET('Hygiene Data'!$D$12,0,10*ROW('Hygiene Data'!D103))="","",OFFSET('Hygiene Data'!$D$12,0,10*ROW('Hygiene Data'!D103)))</f>
        <v/>
      </c>
      <c r="DQ109" s="269" t="str">
        <f ca="true">+IF(OFFSET('Hygiene Data'!$D$13,0,10*ROW('Hygiene Data'!D103))="","",OFFSET('Hygiene Data'!$D$13,0,10*ROW('Hygiene Data'!D103)))</f>
        <v/>
      </c>
      <c r="DR109" s="269" t="str">
        <f ca="true">+IF(OFFSET('Hygiene Data'!$E$11,0,10*ROW('Hygiene Data'!E103))="","",OFFSET('Hygiene Data'!$E$11,0,10*ROW('Hygiene Data'!E103)))</f>
        <v/>
      </c>
      <c r="DS109" s="269" t="str">
        <f ca="true">+IF(OFFSET('Hygiene Data'!$E$12,0,10*ROW('Hygiene Data'!E103))="","",OFFSET('Hygiene Data'!$E$12,0,10*ROW('Hygiene Data'!E103)))</f>
        <v/>
      </c>
      <c r="DT109" s="269" t="str">
        <f ca="true">+IF(OFFSET('Hygiene Data'!$E$13,0,10*ROW('Hygiene Data'!E103))="","",OFFSET('Hygiene Data'!$E$13,0,10*ROW('Hygiene Data'!E103)))</f>
        <v/>
      </c>
      <c r="DU109" s="269" t="str">
        <f ca="true">+IF(OFFSET('Hygiene Data'!$F$11,0,10*ROW('Hygiene Data'!F103))="","",OFFSET('Hygiene Data'!$F$11,0,10*ROW('Hygiene Data'!F103)))</f>
        <v/>
      </c>
      <c r="DV109" s="269" t="str">
        <f ca="true">+IF(OFFSET('Hygiene Data'!$F$12,0,10*ROW('Hygiene Data'!F103))="","",OFFSET('Hygiene Data'!$F$12,0,10*ROW('Hygiene Data'!F103)))</f>
        <v/>
      </c>
      <c r="DW109" s="269" t="str">
        <f ca="true">+IF(OFFSET('Hygiene Data'!$F$13,0,10*ROW('Hygiene Data'!F103))="","",OFFSET('Hygiene Data'!$F$13,0,10*ROW('Hygiene Data'!F103)))</f>
        <v/>
      </c>
      <c r="DX109" s="269" t="str">
        <f ca="true">+IF(OFFSET('Hygiene Data'!$G$11,0,10*ROW('Hygiene Data'!G103))="","",OFFSET('Hygiene Data'!$G$11,0,10*ROW('Hygiene Data'!G103)))</f>
        <v/>
      </c>
      <c r="DY109" s="269" t="str">
        <f ca="true">+IF(OFFSET('Hygiene Data'!$G$12,0,10*ROW('Hygiene Data'!G103))="","",OFFSET('Hygiene Data'!$G$12,0,10*ROW('Hygiene Data'!G103)))</f>
        <v/>
      </c>
      <c r="DZ109" s="269" t="str">
        <f ca="true">+IF(OFFSET('Hygiene Data'!$G$13,0,10*ROW('Hygiene Data'!G103))="","",OFFSET('Hygiene Data'!$G$13,0,10*ROW('Hygiene Data'!G103)))</f>
        <v/>
      </c>
      <c r="EA109" s="269" t="str">
        <f ca="true">+IF(OFFSET('Hygiene Data'!$H$11,0,10*ROW('Hygiene Data'!H103))="","",OFFSET('Hygiene Data'!$H$11,0,10*ROW('Hygiene Data'!H103)))</f>
        <v/>
      </c>
      <c r="EB109" s="269" t="str">
        <f ca="true">+IF(OFFSET('Hygiene Data'!$H$12,0,10*ROW('Hygiene Data'!H103))="","",OFFSET('Hygiene Data'!$H$12,0,10*ROW('Hygiene Data'!H103)))</f>
        <v/>
      </c>
      <c r="EC109" s="269" t="str">
        <f ca="true">+IF(OFFSET('Hygiene Data'!$H$13,0,10*ROW('Hygiene Data'!H103))="","",OFFSET('Hygiene Data'!$H$13,0,10*ROW('Hygiene Data'!H103)))</f>
        <v/>
      </c>
      <c r="ED109" s="269" t="str">
        <f ca="true">+IF(OFFSET('Hygiene Data'!$I$11,0,10*ROW('Hygiene Data'!I103))="","",OFFSET('Hygiene Data'!$I$11,0,10*ROW('Hygiene Data'!I103)))</f>
        <v/>
      </c>
      <c r="EE109" s="269" t="str">
        <f ca="true">+IF(OFFSET('Hygiene Data'!$I$12,0,10*ROW('Hygiene Data'!I103))="","",OFFSET('Hygiene Data'!$I$12,0,10*ROW('Hygiene Data'!I103)))</f>
        <v/>
      </c>
      <c r="EF109" s="269"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25" t="str">
        <f t="shared" ca="true" si="1"/>
        <v/>
      </c>
      <c r="D110" s="82"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2"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2"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2"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2"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2"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2"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2"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2"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2"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2"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2"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2"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2"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2"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2"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2"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2"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3"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3"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3"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3"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3"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3"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3"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3"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3"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3"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3"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3"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3"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3"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3"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3"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3"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3"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3"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3"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3"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3"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3"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3"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3"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3"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3"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3"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3"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3"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4"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4"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4"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4"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4"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4"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4"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4"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4"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4"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4"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4"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4"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4"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4"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4"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4"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4"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9"/>
      <c r="BS110" s="269" t="str">
        <f ca="true">+IF(OFFSET('Water Data'!$D$27,0,10*ROW('Water Data'!D104))="","",OFFSET('Water Data'!$D$27,0,10*ROW('Water Data'!D104)))</f>
        <v/>
      </c>
      <c r="BT110" s="269" t="str">
        <f ca="true">+IF(OFFSET('Water Data'!$D$28,0,10*ROW('Water Data'!D104))="","",OFFSET('Water Data'!$D$28,0,10*ROW('Water Data'!D104)))</f>
        <v/>
      </c>
      <c r="BU110" s="269" t="str">
        <f ca="true">+IF(OFFSET('Water Data'!$D$29,0,10*ROW('Water Data'!D104))="","",OFFSET('Water Data'!$D$29,0,10*ROW('Water Data'!D104)))</f>
        <v/>
      </c>
      <c r="BV110" s="269" t="str">
        <f ca="true">+IF(OFFSET('Water Data'!$E$27,0,10*ROW('Water Data'!E104))="","",OFFSET('Water Data'!$E$27,0,10*ROW('Water Data'!E104)))</f>
        <v/>
      </c>
      <c r="BW110" s="269" t="str">
        <f ca="true">+IF(OFFSET('Water Data'!$E$28,0,10*ROW('Water Data'!E104))="","",OFFSET('Water Data'!$E$28,0,10*ROW('Water Data'!E104)))</f>
        <v/>
      </c>
      <c r="BX110" s="269" t="str">
        <f ca="true">+IF(OFFSET('Water Data'!$E$29,0,10*ROW('Water Data'!E104))="","",OFFSET('Water Data'!$E$29,0,10*ROW('Water Data'!E104)))</f>
        <v/>
      </c>
      <c r="BY110" s="269" t="str">
        <f ca="true">+IF(OFFSET('Water Data'!$F$27,0,10*ROW('Water Data'!F104))="","",OFFSET('Water Data'!$F$27,0,10*ROW('Water Data'!F104)))</f>
        <v/>
      </c>
      <c r="BZ110" s="269" t="str">
        <f ca="true">+IF(OFFSET('Water Data'!$F$28,0,10*ROW('Water Data'!F104))="","",OFFSET('Water Data'!$F$28,0,10*ROW('Water Data'!F104)))</f>
        <v/>
      </c>
      <c r="CA110" s="269" t="str">
        <f ca="true">+IF(OFFSET('Water Data'!$F$29,0,10*ROW('Water Data'!F104))="","",OFFSET('Water Data'!$F$29,0,10*ROW('Water Data'!F104)))</f>
        <v/>
      </c>
      <c r="CB110" s="269" t="str">
        <f ca="true">+IF(OFFSET('Water Data'!$G$27,0,10*ROW('Water Data'!G104))="","",OFFSET('Water Data'!$G$27,0,10*ROW('Water Data'!G104)))</f>
        <v/>
      </c>
      <c r="CC110" s="269" t="str">
        <f ca="true">+IF(OFFSET('Water Data'!$G$28,0,10*ROW('Water Data'!G104))="","",OFFSET('Water Data'!$G$28,0,10*ROW('Water Data'!G104)))</f>
        <v/>
      </c>
      <c r="CD110" s="269" t="str">
        <f ca="true">+IF(OFFSET('Water Data'!$G$29,0,10*ROW('Water Data'!G104))="","",OFFSET('Water Data'!$G$29,0,10*ROW('Water Data'!G104)))</f>
        <v/>
      </c>
      <c r="CE110" s="269" t="str">
        <f ca="true">+IF(OFFSET('Water Data'!$H$27,0,10*ROW('Water Data'!H104))="","",OFFSET('Water Data'!$H$27,0,10*ROW('Water Data'!H104)))</f>
        <v/>
      </c>
      <c r="CF110" s="269" t="str">
        <f ca="true">+IF(OFFSET('Water Data'!$H$28,0,10*ROW('Water Data'!H104))="","",OFFSET('Water Data'!$H$28,0,10*ROW('Water Data'!H104)))</f>
        <v/>
      </c>
      <c r="CG110" s="269" t="str">
        <f ca="true">+IF(OFFSET('Water Data'!$H$29,0,10*ROW('Water Data'!H104))="","",OFFSET('Water Data'!$H$29,0,10*ROW('Water Data'!H104)))</f>
        <v/>
      </c>
      <c r="CH110" s="269" t="str">
        <f ca="true">+IF(OFFSET('Water Data'!$I$27,0,10*ROW('Water Data'!I104))="","",OFFSET('Water Data'!$I$27,0,10*ROW('Water Data'!I104)))</f>
        <v/>
      </c>
      <c r="CI110" s="269" t="str">
        <f ca="true">+IF(OFFSET('Water Data'!$I$28,0,10*ROW('Water Data'!I104))="","",OFFSET('Water Data'!$I$28,0,10*ROW('Water Data'!I104)))</f>
        <v/>
      </c>
      <c r="CJ110" s="269" t="str">
        <f ca="true">+IF(OFFSET('Water Data'!$I$29,0,10*ROW('Water Data'!I104))="","",OFFSET('Water Data'!$I$29,0,10*ROW('Water Data'!I104)))</f>
        <v/>
      </c>
      <c r="CK110" s="269" t="str">
        <f ca="true">+IF(OFFSET('Sanitation Data'!$D$28,0,10*ROW('Sanitation Data'!D104))="","",OFFSET('Sanitation Data'!$D$28,0,10*ROW('Sanitation Data'!D104)))</f>
        <v/>
      </c>
      <c r="CL110" s="269" t="str">
        <f ca="true">+IF(OFFSET('Sanitation Data'!$D$29,0,10*ROW('Sanitation Data'!D104))="","",OFFSET('Sanitation Data'!$D$29,0,10*ROW('Sanitation Data'!D104)))</f>
        <v/>
      </c>
      <c r="CM110" s="269" t="str">
        <f ca="true">+IF(OFFSET('Sanitation Data'!$D$30,0,10*ROW('Sanitation Data'!D104))="","",OFFSET('Sanitation Data'!$D$30,0,10*ROW('Sanitation Data'!D104)))</f>
        <v/>
      </c>
      <c r="CN110" s="269" t="str">
        <f ca="true">+IF(OFFSET('Sanitation Data'!$D$31,0,10*ROW('Sanitation Data'!D104))="","",OFFSET('Sanitation Data'!$D$31,0,10*ROW('Sanitation Data'!D104)))</f>
        <v/>
      </c>
      <c r="CO110" s="269" t="str">
        <f ca="true">+IF(OFFSET('Sanitation Data'!$D$32,0,10*ROW('Sanitation Data'!D104))="","",OFFSET('Sanitation Data'!$D$32,0,10*ROW('Sanitation Data'!D104)))</f>
        <v/>
      </c>
      <c r="CP110" s="269" t="str">
        <f ca="true">+IF(OFFSET('Sanitation Data'!$E$28,0,10*ROW('Sanitation Data'!E104))="","",OFFSET('Sanitation Data'!$E$28,0,10*ROW('Sanitation Data'!E104)))</f>
        <v/>
      </c>
      <c r="CQ110" s="269" t="str">
        <f ca="true">+IF(OFFSET('Sanitation Data'!$E$29,0,10*ROW('Sanitation Data'!E104))="","",OFFSET('Sanitation Data'!$E$29,0,10*ROW('Sanitation Data'!E104)))</f>
        <v/>
      </c>
      <c r="CR110" s="269" t="str">
        <f ca="true">+IF(OFFSET('Sanitation Data'!$E$30,0,10*ROW('Sanitation Data'!E104))="","",OFFSET('Sanitation Data'!$E$30,0,10*ROW('Sanitation Data'!E104)))</f>
        <v/>
      </c>
      <c r="CS110" s="269" t="str">
        <f ca="true">+IF(OFFSET('Sanitation Data'!$E$31,0,10*ROW('Sanitation Data'!E104))="","",OFFSET('Sanitation Data'!$E$31,0,10*ROW('Sanitation Data'!E104)))</f>
        <v/>
      </c>
      <c r="CT110" s="269" t="str">
        <f ca="true">+IF(OFFSET('Sanitation Data'!$E$32,0,10*ROW('Sanitation Data'!E104))="","",OFFSET('Sanitation Data'!$E$32,0,10*ROW('Sanitation Data'!E104)))</f>
        <v/>
      </c>
      <c r="CU110" s="269" t="str">
        <f ca="true">+IF(OFFSET('Sanitation Data'!$F$28,0,10*ROW('Sanitation Data'!F104))="","",OFFSET('Sanitation Data'!$F$28,0,10*ROW('Sanitation Data'!F104)))</f>
        <v/>
      </c>
      <c r="CV110" s="269" t="str">
        <f ca="true">+IF(OFFSET('Sanitation Data'!$F$29,0,10*ROW('Sanitation Data'!F104))="","",OFFSET('Sanitation Data'!$F$29,0,10*ROW('Sanitation Data'!F104)))</f>
        <v/>
      </c>
      <c r="CW110" s="269" t="str">
        <f ca="true">+IF(OFFSET('Sanitation Data'!$F$30,0,10*ROW('Sanitation Data'!F104))="","",OFFSET('Sanitation Data'!$F$30,0,10*ROW('Sanitation Data'!F104)))</f>
        <v/>
      </c>
      <c r="CX110" s="269" t="str">
        <f ca="true">+IF(OFFSET('Sanitation Data'!$F$31,0,10*ROW('Sanitation Data'!F104))="","",OFFSET('Sanitation Data'!$F$31,0,10*ROW('Sanitation Data'!F104)))</f>
        <v/>
      </c>
      <c r="CY110" s="269" t="str">
        <f ca="true">+IF(OFFSET('Sanitation Data'!$F$32,0,10*ROW('Sanitation Data'!F104))="","",OFFSET('Sanitation Data'!$F$32,0,10*ROW('Sanitation Data'!F104)))</f>
        <v/>
      </c>
      <c r="CZ110" s="269" t="str">
        <f ca="true">+IF(OFFSET('Sanitation Data'!$G$28,0,10*ROW('Sanitation Data'!G104))="","",OFFSET('Sanitation Data'!$G$28,0,10*ROW('Sanitation Data'!G104)))</f>
        <v/>
      </c>
      <c r="DA110" s="269" t="str">
        <f ca="true">+IF(OFFSET('Sanitation Data'!$G$29,0,10*ROW('Sanitation Data'!G104))="","",OFFSET('Sanitation Data'!$G$29,0,10*ROW('Sanitation Data'!G104)))</f>
        <v/>
      </c>
      <c r="DB110" s="269" t="str">
        <f ca="true">+IF(OFFSET('Sanitation Data'!$G$30,0,10*ROW('Sanitation Data'!G104))="","",OFFSET('Sanitation Data'!$G$30,0,10*ROW('Sanitation Data'!G104)))</f>
        <v/>
      </c>
      <c r="DC110" s="269" t="str">
        <f ca="true">+IF(OFFSET('Sanitation Data'!$G$31,0,10*ROW('Sanitation Data'!G104))="","",OFFSET('Sanitation Data'!$G$31,0,10*ROW('Sanitation Data'!G104)))</f>
        <v/>
      </c>
      <c r="DD110" s="269" t="str">
        <f ca="true">+IF(OFFSET('Sanitation Data'!$G$32,0,10*ROW('Sanitation Data'!G104))="","",OFFSET('Sanitation Data'!$G$32,0,10*ROW('Sanitation Data'!G104)))</f>
        <v/>
      </c>
      <c r="DE110" s="269" t="str">
        <f ca="true">+IF(OFFSET('Sanitation Data'!$H$28,0,10*ROW('Sanitation Data'!H104))="","",OFFSET('Sanitation Data'!$H$28,0,10*ROW('Sanitation Data'!H104)))</f>
        <v/>
      </c>
      <c r="DF110" s="269" t="str">
        <f ca="true">+IF(OFFSET('Sanitation Data'!$H$29,0,10*ROW('Sanitation Data'!H104))="","",OFFSET('Sanitation Data'!$H$29,0,10*ROW('Sanitation Data'!H104)))</f>
        <v/>
      </c>
      <c r="DG110" s="269" t="str">
        <f ca="true">+IF(OFFSET('Sanitation Data'!$H$30,0,10*ROW('Sanitation Data'!H104))="","",OFFSET('Sanitation Data'!$H$30,0,10*ROW('Sanitation Data'!H104)))</f>
        <v/>
      </c>
      <c r="DH110" s="269" t="str">
        <f ca="true">+IF(OFFSET('Sanitation Data'!$H$31,0,10*ROW('Sanitation Data'!H104))="","",OFFSET('Sanitation Data'!$H$31,0,10*ROW('Sanitation Data'!H104)))</f>
        <v/>
      </c>
      <c r="DI110" s="269" t="str">
        <f ca="true">+IF(OFFSET('Sanitation Data'!$H$32,0,10*ROW('Sanitation Data'!H104))="","",OFFSET('Sanitation Data'!$H$32,0,10*ROW('Sanitation Data'!H104)))</f>
        <v/>
      </c>
      <c r="DJ110" s="269" t="str">
        <f ca="true">+IF(OFFSET('Sanitation Data'!$I$28,0,10*ROW('Sanitation Data'!I104))="","",OFFSET('Sanitation Data'!$I$28,0,10*ROW('Sanitation Data'!I104)))</f>
        <v/>
      </c>
      <c r="DK110" s="269" t="str">
        <f ca="true">+IF(OFFSET('Sanitation Data'!$I$29,0,10*ROW('Sanitation Data'!I104))="","",OFFSET('Sanitation Data'!$I$29,0,10*ROW('Sanitation Data'!I104)))</f>
        <v/>
      </c>
      <c r="DL110" s="269" t="str">
        <f ca="true">+IF(OFFSET('Sanitation Data'!$I$30,0,10*ROW('Sanitation Data'!I104))="","",OFFSET('Sanitation Data'!$I$30,0,10*ROW('Sanitation Data'!I104)))</f>
        <v/>
      </c>
      <c r="DM110" s="269" t="str">
        <f ca="true">+IF(OFFSET('Sanitation Data'!$I$31,0,10*ROW('Sanitation Data'!I104))="","",OFFSET('Sanitation Data'!$I$31,0,10*ROW('Sanitation Data'!I104)))</f>
        <v/>
      </c>
      <c r="DN110" s="269" t="str">
        <f ca="true">+IF(OFFSET('Sanitation Data'!$I$32,0,10*ROW('Sanitation Data'!I104))="","",OFFSET('Sanitation Data'!$I$32,0,10*ROW('Sanitation Data'!I104)))</f>
        <v/>
      </c>
      <c r="DO110" s="269" t="str">
        <f ca="true">+IF(OFFSET('Hygiene Data'!$D$11,0,10*ROW('Hygiene Data'!D104))="","",OFFSET('Hygiene Data'!$D$11,0,10*ROW('Hygiene Data'!D104)))</f>
        <v/>
      </c>
      <c r="DP110" s="269" t="str">
        <f ca="true">+IF(OFFSET('Hygiene Data'!$D$12,0,10*ROW('Hygiene Data'!D104))="","",OFFSET('Hygiene Data'!$D$12,0,10*ROW('Hygiene Data'!D104)))</f>
        <v/>
      </c>
      <c r="DQ110" s="269" t="str">
        <f ca="true">+IF(OFFSET('Hygiene Data'!$D$13,0,10*ROW('Hygiene Data'!D104))="","",OFFSET('Hygiene Data'!$D$13,0,10*ROW('Hygiene Data'!D104)))</f>
        <v/>
      </c>
      <c r="DR110" s="269" t="str">
        <f ca="true">+IF(OFFSET('Hygiene Data'!$E$11,0,10*ROW('Hygiene Data'!E104))="","",OFFSET('Hygiene Data'!$E$11,0,10*ROW('Hygiene Data'!E104)))</f>
        <v/>
      </c>
      <c r="DS110" s="269" t="str">
        <f ca="true">+IF(OFFSET('Hygiene Data'!$E$12,0,10*ROW('Hygiene Data'!E104))="","",OFFSET('Hygiene Data'!$E$12,0,10*ROW('Hygiene Data'!E104)))</f>
        <v/>
      </c>
      <c r="DT110" s="269" t="str">
        <f ca="true">+IF(OFFSET('Hygiene Data'!$E$13,0,10*ROW('Hygiene Data'!E104))="","",OFFSET('Hygiene Data'!$E$13,0,10*ROW('Hygiene Data'!E104)))</f>
        <v/>
      </c>
      <c r="DU110" s="269" t="str">
        <f ca="true">+IF(OFFSET('Hygiene Data'!$F$11,0,10*ROW('Hygiene Data'!F104))="","",OFFSET('Hygiene Data'!$F$11,0,10*ROW('Hygiene Data'!F104)))</f>
        <v/>
      </c>
      <c r="DV110" s="269" t="str">
        <f ca="true">+IF(OFFSET('Hygiene Data'!$F$12,0,10*ROW('Hygiene Data'!F104))="","",OFFSET('Hygiene Data'!$F$12,0,10*ROW('Hygiene Data'!F104)))</f>
        <v/>
      </c>
      <c r="DW110" s="269" t="str">
        <f ca="true">+IF(OFFSET('Hygiene Data'!$F$13,0,10*ROW('Hygiene Data'!F104))="","",OFFSET('Hygiene Data'!$F$13,0,10*ROW('Hygiene Data'!F104)))</f>
        <v/>
      </c>
      <c r="DX110" s="269" t="str">
        <f ca="true">+IF(OFFSET('Hygiene Data'!$G$11,0,10*ROW('Hygiene Data'!G104))="","",OFFSET('Hygiene Data'!$G$11,0,10*ROW('Hygiene Data'!G104)))</f>
        <v/>
      </c>
      <c r="DY110" s="269" t="str">
        <f ca="true">+IF(OFFSET('Hygiene Data'!$G$12,0,10*ROW('Hygiene Data'!G104))="","",OFFSET('Hygiene Data'!$G$12,0,10*ROW('Hygiene Data'!G104)))</f>
        <v/>
      </c>
      <c r="DZ110" s="269" t="str">
        <f ca="true">+IF(OFFSET('Hygiene Data'!$G$13,0,10*ROW('Hygiene Data'!G104))="","",OFFSET('Hygiene Data'!$G$13,0,10*ROW('Hygiene Data'!G104)))</f>
        <v/>
      </c>
      <c r="EA110" s="269" t="str">
        <f ca="true">+IF(OFFSET('Hygiene Data'!$H$11,0,10*ROW('Hygiene Data'!H104))="","",OFFSET('Hygiene Data'!$H$11,0,10*ROW('Hygiene Data'!H104)))</f>
        <v/>
      </c>
      <c r="EB110" s="269" t="str">
        <f ca="true">+IF(OFFSET('Hygiene Data'!$H$12,0,10*ROW('Hygiene Data'!H104))="","",OFFSET('Hygiene Data'!$H$12,0,10*ROW('Hygiene Data'!H104)))</f>
        <v/>
      </c>
      <c r="EC110" s="269" t="str">
        <f ca="true">+IF(OFFSET('Hygiene Data'!$H$13,0,10*ROW('Hygiene Data'!H104))="","",OFFSET('Hygiene Data'!$H$13,0,10*ROW('Hygiene Data'!H104)))</f>
        <v/>
      </c>
      <c r="ED110" s="269" t="str">
        <f ca="true">+IF(OFFSET('Hygiene Data'!$I$11,0,10*ROW('Hygiene Data'!I104))="","",OFFSET('Hygiene Data'!$I$11,0,10*ROW('Hygiene Data'!I104)))</f>
        <v/>
      </c>
      <c r="EE110" s="269" t="str">
        <f ca="true">+IF(OFFSET('Hygiene Data'!$I$12,0,10*ROW('Hygiene Data'!I104))="","",OFFSET('Hygiene Data'!$I$12,0,10*ROW('Hygiene Data'!I104)))</f>
        <v/>
      </c>
      <c r="EF110" s="269"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25" t="str">
        <f t="shared" ca="true" si="1"/>
        <v/>
      </c>
      <c r="D111" s="82"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2"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2"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2"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2"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2"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2"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2"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2"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2"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2"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2"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2"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2"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2"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2"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2"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2"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3"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3"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3"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3"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3"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3"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3"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3"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3"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3"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3"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3"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3"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3"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3"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3"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3"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3"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3"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3"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3"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3"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3"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3"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3"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3"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3"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3"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3"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3"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4"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4"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4"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4"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4"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4"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4"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4"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4"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4"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4"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4"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4"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4"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4"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4"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4"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4"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9"/>
      <c r="BS111" s="269" t="str">
        <f ca="true">+IF(OFFSET('Water Data'!$D$27,0,10*ROW('Water Data'!D105))="","",OFFSET('Water Data'!$D$27,0,10*ROW('Water Data'!D105)))</f>
        <v/>
      </c>
      <c r="BT111" s="269" t="str">
        <f ca="true">+IF(OFFSET('Water Data'!$D$28,0,10*ROW('Water Data'!D105))="","",OFFSET('Water Data'!$D$28,0,10*ROW('Water Data'!D105)))</f>
        <v/>
      </c>
      <c r="BU111" s="269" t="str">
        <f ca="true">+IF(OFFSET('Water Data'!$D$29,0,10*ROW('Water Data'!D105))="","",OFFSET('Water Data'!$D$29,0,10*ROW('Water Data'!D105)))</f>
        <v/>
      </c>
      <c r="BV111" s="269" t="str">
        <f ca="true">+IF(OFFSET('Water Data'!$E$27,0,10*ROW('Water Data'!E105))="","",OFFSET('Water Data'!$E$27,0,10*ROW('Water Data'!E105)))</f>
        <v/>
      </c>
      <c r="BW111" s="269" t="str">
        <f ca="true">+IF(OFFSET('Water Data'!$E$28,0,10*ROW('Water Data'!E105))="","",OFFSET('Water Data'!$E$28,0,10*ROW('Water Data'!E105)))</f>
        <v/>
      </c>
      <c r="BX111" s="269" t="str">
        <f ca="true">+IF(OFFSET('Water Data'!$E$29,0,10*ROW('Water Data'!E105))="","",OFFSET('Water Data'!$E$29,0,10*ROW('Water Data'!E105)))</f>
        <v/>
      </c>
      <c r="BY111" s="269" t="str">
        <f ca="true">+IF(OFFSET('Water Data'!$F$27,0,10*ROW('Water Data'!F105))="","",OFFSET('Water Data'!$F$27,0,10*ROW('Water Data'!F105)))</f>
        <v/>
      </c>
      <c r="BZ111" s="269" t="str">
        <f ca="true">+IF(OFFSET('Water Data'!$F$28,0,10*ROW('Water Data'!F105))="","",OFFSET('Water Data'!$F$28,0,10*ROW('Water Data'!F105)))</f>
        <v/>
      </c>
      <c r="CA111" s="269" t="str">
        <f ca="true">+IF(OFFSET('Water Data'!$F$29,0,10*ROW('Water Data'!F105))="","",OFFSET('Water Data'!$F$29,0,10*ROW('Water Data'!F105)))</f>
        <v/>
      </c>
      <c r="CB111" s="269" t="str">
        <f ca="true">+IF(OFFSET('Water Data'!$G$27,0,10*ROW('Water Data'!G105))="","",OFFSET('Water Data'!$G$27,0,10*ROW('Water Data'!G105)))</f>
        <v/>
      </c>
      <c r="CC111" s="269" t="str">
        <f ca="true">+IF(OFFSET('Water Data'!$G$28,0,10*ROW('Water Data'!G105))="","",OFFSET('Water Data'!$G$28,0,10*ROW('Water Data'!G105)))</f>
        <v/>
      </c>
      <c r="CD111" s="269" t="str">
        <f ca="true">+IF(OFFSET('Water Data'!$G$29,0,10*ROW('Water Data'!G105))="","",OFFSET('Water Data'!$G$29,0,10*ROW('Water Data'!G105)))</f>
        <v/>
      </c>
      <c r="CE111" s="269" t="str">
        <f ca="true">+IF(OFFSET('Water Data'!$H$27,0,10*ROW('Water Data'!H105))="","",OFFSET('Water Data'!$H$27,0,10*ROW('Water Data'!H105)))</f>
        <v/>
      </c>
      <c r="CF111" s="269" t="str">
        <f ca="true">+IF(OFFSET('Water Data'!$H$28,0,10*ROW('Water Data'!H105))="","",OFFSET('Water Data'!$H$28,0,10*ROW('Water Data'!H105)))</f>
        <v/>
      </c>
      <c r="CG111" s="269" t="str">
        <f ca="true">+IF(OFFSET('Water Data'!$H$29,0,10*ROW('Water Data'!H105))="","",OFFSET('Water Data'!$H$29,0,10*ROW('Water Data'!H105)))</f>
        <v/>
      </c>
      <c r="CH111" s="269" t="str">
        <f ca="true">+IF(OFFSET('Water Data'!$I$27,0,10*ROW('Water Data'!I105))="","",OFFSET('Water Data'!$I$27,0,10*ROW('Water Data'!I105)))</f>
        <v/>
      </c>
      <c r="CI111" s="269" t="str">
        <f ca="true">+IF(OFFSET('Water Data'!$I$28,0,10*ROW('Water Data'!I105))="","",OFFSET('Water Data'!$I$28,0,10*ROW('Water Data'!I105)))</f>
        <v/>
      </c>
      <c r="CJ111" s="269" t="str">
        <f ca="true">+IF(OFFSET('Water Data'!$I$29,0,10*ROW('Water Data'!I105))="","",OFFSET('Water Data'!$I$29,0,10*ROW('Water Data'!I105)))</f>
        <v/>
      </c>
      <c r="CK111" s="269" t="str">
        <f ca="true">+IF(OFFSET('Sanitation Data'!$D$28,0,10*ROW('Sanitation Data'!D105))="","",OFFSET('Sanitation Data'!$D$28,0,10*ROW('Sanitation Data'!D105)))</f>
        <v/>
      </c>
      <c r="CL111" s="269" t="str">
        <f ca="true">+IF(OFFSET('Sanitation Data'!$D$29,0,10*ROW('Sanitation Data'!D105))="","",OFFSET('Sanitation Data'!$D$29,0,10*ROW('Sanitation Data'!D105)))</f>
        <v/>
      </c>
      <c r="CM111" s="269" t="str">
        <f ca="true">+IF(OFFSET('Sanitation Data'!$D$30,0,10*ROW('Sanitation Data'!D105))="","",OFFSET('Sanitation Data'!$D$30,0,10*ROW('Sanitation Data'!D105)))</f>
        <v/>
      </c>
      <c r="CN111" s="269" t="str">
        <f ca="true">+IF(OFFSET('Sanitation Data'!$D$31,0,10*ROW('Sanitation Data'!D105))="","",OFFSET('Sanitation Data'!$D$31,0,10*ROW('Sanitation Data'!D105)))</f>
        <v/>
      </c>
      <c r="CO111" s="269" t="str">
        <f ca="true">+IF(OFFSET('Sanitation Data'!$D$32,0,10*ROW('Sanitation Data'!D105))="","",OFFSET('Sanitation Data'!$D$32,0,10*ROW('Sanitation Data'!D105)))</f>
        <v/>
      </c>
      <c r="CP111" s="269" t="str">
        <f ca="true">+IF(OFFSET('Sanitation Data'!$E$28,0,10*ROW('Sanitation Data'!E105))="","",OFFSET('Sanitation Data'!$E$28,0,10*ROW('Sanitation Data'!E105)))</f>
        <v/>
      </c>
      <c r="CQ111" s="269" t="str">
        <f ca="true">+IF(OFFSET('Sanitation Data'!$E$29,0,10*ROW('Sanitation Data'!E105))="","",OFFSET('Sanitation Data'!$E$29,0,10*ROW('Sanitation Data'!E105)))</f>
        <v/>
      </c>
      <c r="CR111" s="269" t="str">
        <f ca="true">+IF(OFFSET('Sanitation Data'!$E$30,0,10*ROW('Sanitation Data'!E105))="","",OFFSET('Sanitation Data'!$E$30,0,10*ROW('Sanitation Data'!E105)))</f>
        <v/>
      </c>
      <c r="CS111" s="269" t="str">
        <f ca="true">+IF(OFFSET('Sanitation Data'!$E$31,0,10*ROW('Sanitation Data'!E105))="","",OFFSET('Sanitation Data'!$E$31,0,10*ROW('Sanitation Data'!E105)))</f>
        <v/>
      </c>
      <c r="CT111" s="269" t="str">
        <f ca="true">+IF(OFFSET('Sanitation Data'!$E$32,0,10*ROW('Sanitation Data'!E105))="","",OFFSET('Sanitation Data'!$E$32,0,10*ROW('Sanitation Data'!E105)))</f>
        <v/>
      </c>
      <c r="CU111" s="269" t="str">
        <f ca="true">+IF(OFFSET('Sanitation Data'!$F$28,0,10*ROW('Sanitation Data'!F105))="","",OFFSET('Sanitation Data'!$F$28,0,10*ROW('Sanitation Data'!F105)))</f>
        <v/>
      </c>
      <c r="CV111" s="269" t="str">
        <f ca="true">+IF(OFFSET('Sanitation Data'!$F$29,0,10*ROW('Sanitation Data'!F105))="","",OFFSET('Sanitation Data'!$F$29,0,10*ROW('Sanitation Data'!F105)))</f>
        <v/>
      </c>
      <c r="CW111" s="269" t="str">
        <f ca="true">+IF(OFFSET('Sanitation Data'!$F$30,0,10*ROW('Sanitation Data'!F105))="","",OFFSET('Sanitation Data'!$F$30,0,10*ROW('Sanitation Data'!F105)))</f>
        <v/>
      </c>
      <c r="CX111" s="269" t="str">
        <f ca="true">+IF(OFFSET('Sanitation Data'!$F$31,0,10*ROW('Sanitation Data'!F105))="","",OFFSET('Sanitation Data'!$F$31,0,10*ROW('Sanitation Data'!F105)))</f>
        <v/>
      </c>
      <c r="CY111" s="269" t="str">
        <f ca="true">+IF(OFFSET('Sanitation Data'!$F$32,0,10*ROW('Sanitation Data'!F105))="","",OFFSET('Sanitation Data'!$F$32,0,10*ROW('Sanitation Data'!F105)))</f>
        <v/>
      </c>
      <c r="CZ111" s="269" t="str">
        <f ca="true">+IF(OFFSET('Sanitation Data'!$G$28,0,10*ROW('Sanitation Data'!G105))="","",OFFSET('Sanitation Data'!$G$28,0,10*ROW('Sanitation Data'!G105)))</f>
        <v/>
      </c>
      <c r="DA111" s="269" t="str">
        <f ca="true">+IF(OFFSET('Sanitation Data'!$G$29,0,10*ROW('Sanitation Data'!G105))="","",OFFSET('Sanitation Data'!$G$29,0,10*ROW('Sanitation Data'!G105)))</f>
        <v/>
      </c>
      <c r="DB111" s="269" t="str">
        <f ca="true">+IF(OFFSET('Sanitation Data'!$G$30,0,10*ROW('Sanitation Data'!G105))="","",OFFSET('Sanitation Data'!$G$30,0,10*ROW('Sanitation Data'!G105)))</f>
        <v/>
      </c>
      <c r="DC111" s="269" t="str">
        <f ca="true">+IF(OFFSET('Sanitation Data'!$G$31,0,10*ROW('Sanitation Data'!G105))="","",OFFSET('Sanitation Data'!$G$31,0,10*ROW('Sanitation Data'!G105)))</f>
        <v/>
      </c>
      <c r="DD111" s="269" t="str">
        <f ca="true">+IF(OFFSET('Sanitation Data'!$G$32,0,10*ROW('Sanitation Data'!G105))="","",OFFSET('Sanitation Data'!$G$32,0,10*ROW('Sanitation Data'!G105)))</f>
        <v/>
      </c>
      <c r="DE111" s="269" t="str">
        <f ca="true">+IF(OFFSET('Sanitation Data'!$H$28,0,10*ROW('Sanitation Data'!H105))="","",OFFSET('Sanitation Data'!$H$28,0,10*ROW('Sanitation Data'!H105)))</f>
        <v/>
      </c>
      <c r="DF111" s="269" t="str">
        <f ca="true">+IF(OFFSET('Sanitation Data'!$H$29,0,10*ROW('Sanitation Data'!H105))="","",OFFSET('Sanitation Data'!$H$29,0,10*ROW('Sanitation Data'!H105)))</f>
        <v/>
      </c>
      <c r="DG111" s="269" t="str">
        <f ca="true">+IF(OFFSET('Sanitation Data'!$H$30,0,10*ROW('Sanitation Data'!H105))="","",OFFSET('Sanitation Data'!$H$30,0,10*ROW('Sanitation Data'!H105)))</f>
        <v/>
      </c>
      <c r="DH111" s="269" t="str">
        <f ca="true">+IF(OFFSET('Sanitation Data'!$H$31,0,10*ROW('Sanitation Data'!H105))="","",OFFSET('Sanitation Data'!$H$31,0,10*ROW('Sanitation Data'!H105)))</f>
        <v/>
      </c>
      <c r="DI111" s="269" t="str">
        <f ca="true">+IF(OFFSET('Sanitation Data'!$H$32,0,10*ROW('Sanitation Data'!H105))="","",OFFSET('Sanitation Data'!$H$32,0,10*ROW('Sanitation Data'!H105)))</f>
        <v/>
      </c>
      <c r="DJ111" s="269" t="str">
        <f ca="true">+IF(OFFSET('Sanitation Data'!$I$28,0,10*ROW('Sanitation Data'!I105))="","",OFFSET('Sanitation Data'!$I$28,0,10*ROW('Sanitation Data'!I105)))</f>
        <v/>
      </c>
      <c r="DK111" s="269" t="str">
        <f ca="true">+IF(OFFSET('Sanitation Data'!$I$29,0,10*ROW('Sanitation Data'!I105))="","",OFFSET('Sanitation Data'!$I$29,0,10*ROW('Sanitation Data'!I105)))</f>
        <v/>
      </c>
      <c r="DL111" s="269" t="str">
        <f ca="true">+IF(OFFSET('Sanitation Data'!$I$30,0,10*ROW('Sanitation Data'!I105))="","",OFFSET('Sanitation Data'!$I$30,0,10*ROW('Sanitation Data'!I105)))</f>
        <v/>
      </c>
      <c r="DM111" s="269" t="str">
        <f ca="true">+IF(OFFSET('Sanitation Data'!$I$31,0,10*ROW('Sanitation Data'!I105))="","",OFFSET('Sanitation Data'!$I$31,0,10*ROW('Sanitation Data'!I105)))</f>
        <v/>
      </c>
      <c r="DN111" s="269" t="str">
        <f ca="true">+IF(OFFSET('Sanitation Data'!$I$32,0,10*ROW('Sanitation Data'!I105))="","",OFFSET('Sanitation Data'!$I$32,0,10*ROW('Sanitation Data'!I105)))</f>
        <v/>
      </c>
      <c r="DO111" s="269" t="str">
        <f ca="true">+IF(OFFSET('Hygiene Data'!$D$11,0,10*ROW('Hygiene Data'!D105))="","",OFFSET('Hygiene Data'!$D$11,0,10*ROW('Hygiene Data'!D105)))</f>
        <v/>
      </c>
      <c r="DP111" s="269" t="str">
        <f ca="true">+IF(OFFSET('Hygiene Data'!$D$12,0,10*ROW('Hygiene Data'!D105))="","",OFFSET('Hygiene Data'!$D$12,0,10*ROW('Hygiene Data'!D105)))</f>
        <v/>
      </c>
      <c r="DQ111" s="269" t="str">
        <f ca="true">+IF(OFFSET('Hygiene Data'!$D$13,0,10*ROW('Hygiene Data'!D105))="","",OFFSET('Hygiene Data'!$D$13,0,10*ROW('Hygiene Data'!D105)))</f>
        <v/>
      </c>
      <c r="DR111" s="269" t="str">
        <f ca="true">+IF(OFFSET('Hygiene Data'!$E$11,0,10*ROW('Hygiene Data'!E105))="","",OFFSET('Hygiene Data'!$E$11,0,10*ROW('Hygiene Data'!E105)))</f>
        <v/>
      </c>
      <c r="DS111" s="269" t="str">
        <f ca="true">+IF(OFFSET('Hygiene Data'!$E$12,0,10*ROW('Hygiene Data'!E105))="","",OFFSET('Hygiene Data'!$E$12,0,10*ROW('Hygiene Data'!E105)))</f>
        <v/>
      </c>
      <c r="DT111" s="269" t="str">
        <f ca="true">+IF(OFFSET('Hygiene Data'!$E$13,0,10*ROW('Hygiene Data'!E105))="","",OFFSET('Hygiene Data'!$E$13,0,10*ROW('Hygiene Data'!E105)))</f>
        <v/>
      </c>
      <c r="DU111" s="269" t="str">
        <f ca="true">+IF(OFFSET('Hygiene Data'!$F$11,0,10*ROW('Hygiene Data'!F105))="","",OFFSET('Hygiene Data'!$F$11,0,10*ROW('Hygiene Data'!F105)))</f>
        <v/>
      </c>
      <c r="DV111" s="269" t="str">
        <f ca="true">+IF(OFFSET('Hygiene Data'!$F$12,0,10*ROW('Hygiene Data'!F105))="","",OFFSET('Hygiene Data'!$F$12,0,10*ROW('Hygiene Data'!F105)))</f>
        <v/>
      </c>
      <c r="DW111" s="269" t="str">
        <f ca="true">+IF(OFFSET('Hygiene Data'!$F$13,0,10*ROW('Hygiene Data'!F105))="","",OFFSET('Hygiene Data'!$F$13,0,10*ROW('Hygiene Data'!F105)))</f>
        <v/>
      </c>
      <c r="DX111" s="269" t="str">
        <f ca="true">+IF(OFFSET('Hygiene Data'!$G$11,0,10*ROW('Hygiene Data'!G105))="","",OFFSET('Hygiene Data'!$G$11,0,10*ROW('Hygiene Data'!G105)))</f>
        <v/>
      </c>
      <c r="DY111" s="269" t="str">
        <f ca="true">+IF(OFFSET('Hygiene Data'!$G$12,0,10*ROW('Hygiene Data'!G105))="","",OFFSET('Hygiene Data'!$G$12,0,10*ROW('Hygiene Data'!G105)))</f>
        <v/>
      </c>
      <c r="DZ111" s="269" t="str">
        <f ca="true">+IF(OFFSET('Hygiene Data'!$G$13,0,10*ROW('Hygiene Data'!G105))="","",OFFSET('Hygiene Data'!$G$13,0,10*ROW('Hygiene Data'!G105)))</f>
        <v/>
      </c>
      <c r="EA111" s="269" t="str">
        <f ca="true">+IF(OFFSET('Hygiene Data'!$H$11,0,10*ROW('Hygiene Data'!H105))="","",OFFSET('Hygiene Data'!$H$11,0,10*ROW('Hygiene Data'!H105)))</f>
        <v/>
      </c>
      <c r="EB111" s="269" t="str">
        <f ca="true">+IF(OFFSET('Hygiene Data'!$H$12,0,10*ROW('Hygiene Data'!H105))="","",OFFSET('Hygiene Data'!$H$12,0,10*ROW('Hygiene Data'!H105)))</f>
        <v/>
      </c>
      <c r="EC111" s="269" t="str">
        <f ca="true">+IF(OFFSET('Hygiene Data'!$H$13,0,10*ROW('Hygiene Data'!H105))="","",OFFSET('Hygiene Data'!$H$13,0,10*ROW('Hygiene Data'!H105)))</f>
        <v/>
      </c>
      <c r="ED111" s="269" t="str">
        <f ca="true">+IF(OFFSET('Hygiene Data'!$I$11,0,10*ROW('Hygiene Data'!I105))="","",OFFSET('Hygiene Data'!$I$11,0,10*ROW('Hygiene Data'!I105)))</f>
        <v/>
      </c>
      <c r="EE111" s="269" t="str">
        <f ca="true">+IF(OFFSET('Hygiene Data'!$I$12,0,10*ROW('Hygiene Data'!I105))="","",OFFSET('Hygiene Data'!$I$12,0,10*ROW('Hygiene Data'!I105)))</f>
        <v/>
      </c>
      <c r="EF111" s="269"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25" t="str">
        <f t="shared" ca="true" si="1"/>
        <v/>
      </c>
      <c r="D112" s="82"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2"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2"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2"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2"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2"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2"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2"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2"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2"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2"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2"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2"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2"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2"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2"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2"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2"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3"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3"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3"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3"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3"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3"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3"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3"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3"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3"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3"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3"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3"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3"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3"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3"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3"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3"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3"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3"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3"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3"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3"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3"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3"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3"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3"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3"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3"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3"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4"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4"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4"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4"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4"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4"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4"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4"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4"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4"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4"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4"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4"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4"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4"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4"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4"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4"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9"/>
      <c r="BS112" s="269" t="str">
        <f ca="true">+IF(OFFSET('Water Data'!$D$27,0,10*ROW('Water Data'!D106))="","",OFFSET('Water Data'!$D$27,0,10*ROW('Water Data'!D106)))</f>
        <v/>
      </c>
      <c r="BT112" s="269" t="str">
        <f ca="true">+IF(OFFSET('Water Data'!$D$28,0,10*ROW('Water Data'!D106))="","",OFFSET('Water Data'!$D$28,0,10*ROW('Water Data'!D106)))</f>
        <v/>
      </c>
      <c r="BU112" s="269" t="str">
        <f ca="true">+IF(OFFSET('Water Data'!$D$29,0,10*ROW('Water Data'!D106))="","",OFFSET('Water Data'!$D$29,0,10*ROW('Water Data'!D106)))</f>
        <v/>
      </c>
      <c r="BV112" s="269" t="str">
        <f ca="true">+IF(OFFSET('Water Data'!$E$27,0,10*ROW('Water Data'!E106))="","",OFFSET('Water Data'!$E$27,0,10*ROW('Water Data'!E106)))</f>
        <v/>
      </c>
      <c r="BW112" s="269" t="str">
        <f ca="true">+IF(OFFSET('Water Data'!$E$28,0,10*ROW('Water Data'!E106))="","",OFFSET('Water Data'!$E$28,0,10*ROW('Water Data'!E106)))</f>
        <v/>
      </c>
      <c r="BX112" s="269" t="str">
        <f ca="true">+IF(OFFSET('Water Data'!$E$29,0,10*ROW('Water Data'!E106))="","",OFFSET('Water Data'!$E$29,0,10*ROW('Water Data'!E106)))</f>
        <v/>
      </c>
      <c r="BY112" s="269" t="str">
        <f ca="true">+IF(OFFSET('Water Data'!$F$27,0,10*ROW('Water Data'!F106))="","",OFFSET('Water Data'!$F$27,0,10*ROW('Water Data'!F106)))</f>
        <v/>
      </c>
      <c r="BZ112" s="269" t="str">
        <f ca="true">+IF(OFFSET('Water Data'!$F$28,0,10*ROW('Water Data'!F106))="","",OFFSET('Water Data'!$F$28,0,10*ROW('Water Data'!F106)))</f>
        <v/>
      </c>
      <c r="CA112" s="269" t="str">
        <f ca="true">+IF(OFFSET('Water Data'!$F$29,0,10*ROW('Water Data'!F106))="","",OFFSET('Water Data'!$F$29,0,10*ROW('Water Data'!F106)))</f>
        <v/>
      </c>
      <c r="CB112" s="269" t="str">
        <f ca="true">+IF(OFFSET('Water Data'!$G$27,0,10*ROW('Water Data'!G106))="","",OFFSET('Water Data'!$G$27,0,10*ROW('Water Data'!G106)))</f>
        <v/>
      </c>
      <c r="CC112" s="269" t="str">
        <f ca="true">+IF(OFFSET('Water Data'!$G$28,0,10*ROW('Water Data'!G106))="","",OFFSET('Water Data'!$G$28,0,10*ROW('Water Data'!G106)))</f>
        <v/>
      </c>
      <c r="CD112" s="269" t="str">
        <f ca="true">+IF(OFFSET('Water Data'!$G$29,0,10*ROW('Water Data'!G106))="","",OFFSET('Water Data'!$G$29,0,10*ROW('Water Data'!G106)))</f>
        <v/>
      </c>
      <c r="CE112" s="269" t="str">
        <f ca="true">+IF(OFFSET('Water Data'!$H$27,0,10*ROW('Water Data'!H106))="","",OFFSET('Water Data'!$H$27,0,10*ROW('Water Data'!H106)))</f>
        <v/>
      </c>
      <c r="CF112" s="269" t="str">
        <f ca="true">+IF(OFFSET('Water Data'!$H$28,0,10*ROW('Water Data'!H106))="","",OFFSET('Water Data'!$H$28,0,10*ROW('Water Data'!H106)))</f>
        <v/>
      </c>
      <c r="CG112" s="269" t="str">
        <f ca="true">+IF(OFFSET('Water Data'!$H$29,0,10*ROW('Water Data'!H106))="","",OFFSET('Water Data'!$H$29,0,10*ROW('Water Data'!H106)))</f>
        <v/>
      </c>
      <c r="CH112" s="269" t="str">
        <f ca="true">+IF(OFFSET('Water Data'!$I$27,0,10*ROW('Water Data'!I106))="","",OFFSET('Water Data'!$I$27,0,10*ROW('Water Data'!I106)))</f>
        <v/>
      </c>
      <c r="CI112" s="269" t="str">
        <f ca="true">+IF(OFFSET('Water Data'!$I$28,0,10*ROW('Water Data'!I106))="","",OFFSET('Water Data'!$I$28,0,10*ROW('Water Data'!I106)))</f>
        <v/>
      </c>
      <c r="CJ112" s="269" t="str">
        <f ca="true">+IF(OFFSET('Water Data'!$I$29,0,10*ROW('Water Data'!I106))="","",OFFSET('Water Data'!$I$29,0,10*ROW('Water Data'!I106)))</f>
        <v/>
      </c>
      <c r="CK112" s="269" t="str">
        <f ca="true">+IF(OFFSET('Sanitation Data'!$D$28,0,10*ROW('Sanitation Data'!D106))="","",OFFSET('Sanitation Data'!$D$28,0,10*ROW('Sanitation Data'!D106)))</f>
        <v/>
      </c>
      <c r="CL112" s="269" t="str">
        <f ca="true">+IF(OFFSET('Sanitation Data'!$D$29,0,10*ROW('Sanitation Data'!D106))="","",OFFSET('Sanitation Data'!$D$29,0,10*ROW('Sanitation Data'!D106)))</f>
        <v/>
      </c>
      <c r="CM112" s="269" t="str">
        <f ca="true">+IF(OFFSET('Sanitation Data'!$D$30,0,10*ROW('Sanitation Data'!D106))="","",OFFSET('Sanitation Data'!$D$30,0,10*ROW('Sanitation Data'!D106)))</f>
        <v/>
      </c>
      <c r="CN112" s="269" t="str">
        <f ca="true">+IF(OFFSET('Sanitation Data'!$D$31,0,10*ROW('Sanitation Data'!D106))="","",OFFSET('Sanitation Data'!$D$31,0,10*ROW('Sanitation Data'!D106)))</f>
        <v/>
      </c>
      <c r="CO112" s="269" t="str">
        <f ca="true">+IF(OFFSET('Sanitation Data'!$D$32,0,10*ROW('Sanitation Data'!D106))="","",OFFSET('Sanitation Data'!$D$32,0,10*ROW('Sanitation Data'!D106)))</f>
        <v/>
      </c>
      <c r="CP112" s="269" t="str">
        <f ca="true">+IF(OFFSET('Sanitation Data'!$E$28,0,10*ROW('Sanitation Data'!E106))="","",OFFSET('Sanitation Data'!$E$28,0,10*ROW('Sanitation Data'!E106)))</f>
        <v/>
      </c>
      <c r="CQ112" s="269" t="str">
        <f ca="true">+IF(OFFSET('Sanitation Data'!$E$29,0,10*ROW('Sanitation Data'!E106))="","",OFFSET('Sanitation Data'!$E$29,0,10*ROW('Sanitation Data'!E106)))</f>
        <v/>
      </c>
      <c r="CR112" s="269" t="str">
        <f ca="true">+IF(OFFSET('Sanitation Data'!$E$30,0,10*ROW('Sanitation Data'!E106))="","",OFFSET('Sanitation Data'!$E$30,0,10*ROW('Sanitation Data'!E106)))</f>
        <v/>
      </c>
      <c r="CS112" s="269" t="str">
        <f ca="true">+IF(OFFSET('Sanitation Data'!$E$31,0,10*ROW('Sanitation Data'!E106))="","",OFFSET('Sanitation Data'!$E$31,0,10*ROW('Sanitation Data'!E106)))</f>
        <v/>
      </c>
      <c r="CT112" s="269" t="str">
        <f ca="true">+IF(OFFSET('Sanitation Data'!$E$32,0,10*ROW('Sanitation Data'!E106))="","",OFFSET('Sanitation Data'!$E$32,0,10*ROW('Sanitation Data'!E106)))</f>
        <v/>
      </c>
      <c r="CU112" s="269" t="str">
        <f ca="true">+IF(OFFSET('Sanitation Data'!$F$28,0,10*ROW('Sanitation Data'!F106))="","",OFFSET('Sanitation Data'!$F$28,0,10*ROW('Sanitation Data'!F106)))</f>
        <v/>
      </c>
      <c r="CV112" s="269" t="str">
        <f ca="true">+IF(OFFSET('Sanitation Data'!$F$29,0,10*ROW('Sanitation Data'!F106))="","",OFFSET('Sanitation Data'!$F$29,0,10*ROW('Sanitation Data'!F106)))</f>
        <v/>
      </c>
      <c r="CW112" s="269" t="str">
        <f ca="true">+IF(OFFSET('Sanitation Data'!$F$30,0,10*ROW('Sanitation Data'!F106))="","",OFFSET('Sanitation Data'!$F$30,0,10*ROW('Sanitation Data'!F106)))</f>
        <v/>
      </c>
      <c r="CX112" s="269" t="str">
        <f ca="true">+IF(OFFSET('Sanitation Data'!$F$31,0,10*ROW('Sanitation Data'!F106))="","",OFFSET('Sanitation Data'!$F$31,0,10*ROW('Sanitation Data'!F106)))</f>
        <v/>
      </c>
      <c r="CY112" s="269" t="str">
        <f ca="true">+IF(OFFSET('Sanitation Data'!$F$32,0,10*ROW('Sanitation Data'!F106))="","",OFFSET('Sanitation Data'!$F$32,0,10*ROW('Sanitation Data'!F106)))</f>
        <v/>
      </c>
      <c r="CZ112" s="269" t="str">
        <f ca="true">+IF(OFFSET('Sanitation Data'!$G$28,0,10*ROW('Sanitation Data'!G106))="","",OFFSET('Sanitation Data'!$G$28,0,10*ROW('Sanitation Data'!G106)))</f>
        <v/>
      </c>
      <c r="DA112" s="269" t="str">
        <f ca="true">+IF(OFFSET('Sanitation Data'!$G$29,0,10*ROW('Sanitation Data'!G106))="","",OFFSET('Sanitation Data'!$G$29,0,10*ROW('Sanitation Data'!G106)))</f>
        <v/>
      </c>
      <c r="DB112" s="269" t="str">
        <f ca="true">+IF(OFFSET('Sanitation Data'!$G$30,0,10*ROW('Sanitation Data'!G106))="","",OFFSET('Sanitation Data'!$G$30,0,10*ROW('Sanitation Data'!G106)))</f>
        <v/>
      </c>
      <c r="DC112" s="269" t="str">
        <f ca="true">+IF(OFFSET('Sanitation Data'!$G$31,0,10*ROW('Sanitation Data'!G106))="","",OFFSET('Sanitation Data'!$G$31,0,10*ROW('Sanitation Data'!G106)))</f>
        <v/>
      </c>
      <c r="DD112" s="269" t="str">
        <f ca="true">+IF(OFFSET('Sanitation Data'!$G$32,0,10*ROW('Sanitation Data'!G106))="","",OFFSET('Sanitation Data'!$G$32,0,10*ROW('Sanitation Data'!G106)))</f>
        <v/>
      </c>
      <c r="DE112" s="269" t="str">
        <f ca="true">+IF(OFFSET('Sanitation Data'!$H$28,0,10*ROW('Sanitation Data'!H106))="","",OFFSET('Sanitation Data'!$H$28,0,10*ROW('Sanitation Data'!H106)))</f>
        <v/>
      </c>
      <c r="DF112" s="269" t="str">
        <f ca="true">+IF(OFFSET('Sanitation Data'!$H$29,0,10*ROW('Sanitation Data'!H106))="","",OFFSET('Sanitation Data'!$H$29,0,10*ROW('Sanitation Data'!H106)))</f>
        <v/>
      </c>
      <c r="DG112" s="269" t="str">
        <f ca="true">+IF(OFFSET('Sanitation Data'!$H$30,0,10*ROW('Sanitation Data'!H106))="","",OFFSET('Sanitation Data'!$H$30,0,10*ROW('Sanitation Data'!H106)))</f>
        <v/>
      </c>
      <c r="DH112" s="269" t="str">
        <f ca="true">+IF(OFFSET('Sanitation Data'!$H$31,0,10*ROW('Sanitation Data'!H106))="","",OFFSET('Sanitation Data'!$H$31,0,10*ROW('Sanitation Data'!H106)))</f>
        <v/>
      </c>
      <c r="DI112" s="269" t="str">
        <f ca="true">+IF(OFFSET('Sanitation Data'!$H$32,0,10*ROW('Sanitation Data'!H106))="","",OFFSET('Sanitation Data'!$H$32,0,10*ROW('Sanitation Data'!H106)))</f>
        <v/>
      </c>
      <c r="DJ112" s="269" t="str">
        <f ca="true">+IF(OFFSET('Sanitation Data'!$I$28,0,10*ROW('Sanitation Data'!I106))="","",OFFSET('Sanitation Data'!$I$28,0,10*ROW('Sanitation Data'!I106)))</f>
        <v/>
      </c>
      <c r="DK112" s="269" t="str">
        <f ca="true">+IF(OFFSET('Sanitation Data'!$I$29,0,10*ROW('Sanitation Data'!I106))="","",OFFSET('Sanitation Data'!$I$29,0,10*ROW('Sanitation Data'!I106)))</f>
        <v/>
      </c>
      <c r="DL112" s="269" t="str">
        <f ca="true">+IF(OFFSET('Sanitation Data'!$I$30,0,10*ROW('Sanitation Data'!I106))="","",OFFSET('Sanitation Data'!$I$30,0,10*ROW('Sanitation Data'!I106)))</f>
        <v/>
      </c>
      <c r="DM112" s="269" t="str">
        <f ca="true">+IF(OFFSET('Sanitation Data'!$I$31,0,10*ROW('Sanitation Data'!I106))="","",OFFSET('Sanitation Data'!$I$31,0,10*ROW('Sanitation Data'!I106)))</f>
        <v/>
      </c>
      <c r="DN112" s="269" t="str">
        <f ca="true">+IF(OFFSET('Sanitation Data'!$I$32,0,10*ROW('Sanitation Data'!I106))="","",OFFSET('Sanitation Data'!$I$32,0,10*ROW('Sanitation Data'!I106)))</f>
        <v/>
      </c>
      <c r="DO112" s="269" t="str">
        <f ca="true">+IF(OFFSET('Hygiene Data'!$D$11,0,10*ROW('Hygiene Data'!D106))="","",OFFSET('Hygiene Data'!$D$11,0,10*ROW('Hygiene Data'!D106)))</f>
        <v/>
      </c>
      <c r="DP112" s="269" t="str">
        <f ca="true">+IF(OFFSET('Hygiene Data'!$D$12,0,10*ROW('Hygiene Data'!D106))="","",OFFSET('Hygiene Data'!$D$12,0,10*ROW('Hygiene Data'!D106)))</f>
        <v/>
      </c>
      <c r="DQ112" s="269" t="str">
        <f ca="true">+IF(OFFSET('Hygiene Data'!$D$13,0,10*ROW('Hygiene Data'!D106))="","",OFFSET('Hygiene Data'!$D$13,0,10*ROW('Hygiene Data'!D106)))</f>
        <v/>
      </c>
      <c r="DR112" s="269" t="str">
        <f ca="true">+IF(OFFSET('Hygiene Data'!$E$11,0,10*ROW('Hygiene Data'!E106))="","",OFFSET('Hygiene Data'!$E$11,0,10*ROW('Hygiene Data'!E106)))</f>
        <v/>
      </c>
      <c r="DS112" s="269" t="str">
        <f ca="true">+IF(OFFSET('Hygiene Data'!$E$12,0,10*ROW('Hygiene Data'!E106))="","",OFFSET('Hygiene Data'!$E$12,0,10*ROW('Hygiene Data'!E106)))</f>
        <v/>
      </c>
      <c r="DT112" s="269" t="str">
        <f ca="true">+IF(OFFSET('Hygiene Data'!$E$13,0,10*ROW('Hygiene Data'!E106))="","",OFFSET('Hygiene Data'!$E$13,0,10*ROW('Hygiene Data'!E106)))</f>
        <v/>
      </c>
      <c r="DU112" s="269" t="str">
        <f ca="true">+IF(OFFSET('Hygiene Data'!$F$11,0,10*ROW('Hygiene Data'!F106))="","",OFFSET('Hygiene Data'!$F$11,0,10*ROW('Hygiene Data'!F106)))</f>
        <v/>
      </c>
      <c r="DV112" s="269" t="str">
        <f ca="true">+IF(OFFSET('Hygiene Data'!$F$12,0,10*ROW('Hygiene Data'!F106))="","",OFFSET('Hygiene Data'!$F$12,0,10*ROW('Hygiene Data'!F106)))</f>
        <v/>
      </c>
      <c r="DW112" s="269" t="str">
        <f ca="true">+IF(OFFSET('Hygiene Data'!$F$13,0,10*ROW('Hygiene Data'!F106))="","",OFFSET('Hygiene Data'!$F$13,0,10*ROW('Hygiene Data'!F106)))</f>
        <v/>
      </c>
      <c r="DX112" s="269" t="str">
        <f ca="true">+IF(OFFSET('Hygiene Data'!$G$11,0,10*ROW('Hygiene Data'!G106))="","",OFFSET('Hygiene Data'!$G$11,0,10*ROW('Hygiene Data'!G106)))</f>
        <v/>
      </c>
      <c r="DY112" s="269" t="str">
        <f ca="true">+IF(OFFSET('Hygiene Data'!$G$12,0,10*ROW('Hygiene Data'!G106))="","",OFFSET('Hygiene Data'!$G$12,0,10*ROW('Hygiene Data'!G106)))</f>
        <v/>
      </c>
      <c r="DZ112" s="269" t="str">
        <f ca="true">+IF(OFFSET('Hygiene Data'!$G$13,0,10*ROW('Hygiene Data'!G106))="","",OFFSET('Hygiene Data'!$G$13,0,10*ROW('Hygiene Data'!G106)))</f>
        <v/>
      </c>
      <c r="EA112" s="269" t="str">
        <f ca="true">+IF(OFFSET('Hygiene Data'!$H$11,0,10*ROW('Hygiene Data'!H106))="","",OFFSET('Hygiene Data'!$H$11,0,10*ROW('Hygiene Data'!H106)))</f>
        <v/>
      </c>
      <c r="EB112" s="269" t="str">
        <f ca="true">+IF(OFFSET('Hygiene Data'!$H$12,0,10*ROW('Hygiene Data'!H106))="","",OFFSET('Hygiene Data'!$H$12,0,10*ROW('Hygiene Data'!H106)))</f>
        <v/>
      </c>
      <c r="EC112" s="269" t="str">
        <f ca="true">+IF(OFFSET('Hygiene Data'!$H$13,0,10*ROW('Hygiene Data'!H106))="","",OFFSET('Hygiene Data'!$H$13,0,10*ROW('Hygiene Data'!H106)))</f>
        <v/>
      </c>
      <c r="ED112" s="269" t="str">
        <f ca="true">+IF(OFFSET('Hygiene Data'!$I$11,0,10*ROW('Hygiene Data'!I106))="","",OFFSET('Hygiene Data'!$I$11,0,10*ROW('Hygiene Data'!I106)))</f>
        <v/>
      </c>
      <c r="EE112" s="269" t="str">
        <f ca="true">+IF(OFFSET('Hygiene Data'!$I$12,0,10*ROW('Hygiene Data'!I106))="","",OFFSET('Hygiene Data'!$I$12,0,10*ROW('Hygiene Data'!I106)))</f>
        <v/>
      </c>
      <c r="EF112" s="269"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25" t="str">
        <f t="shared" ca="true" si="1"/>
        <v/>
      </c>
      <c r="D113" s="82"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2"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2"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2"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2"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2"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2"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2"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2"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2"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2"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2"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2"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2"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2"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2"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2"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2"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3"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3"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3"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3"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3"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3"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3"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3"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3"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3"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3"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3"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3"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3"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3"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3"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3"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3"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3"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3"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3"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3"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3"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3"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3"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3"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3"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3"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3"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3"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4"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4"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4"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4"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4"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4"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4"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4"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4"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4"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4"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4"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4"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4"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4"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4"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4"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4"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9"/>
      <c r="BS113" s="269" t="str">
        <f ca="true">+IF(OFFSET('Water Data'!$D$27,0,10*ROW('Water Data'!D107))="","",OFFSET('Water Data'!$D$27,0,10*ROW('Water Data'!D107)))</f>
        <v/>
      </c>
      <c r="BT113" s="269" t="str">
        <f ca="true">+IF(OFFSET('Water Data'!$D$28,0,10*ROW('Water Data'!D107))="","",OFFSET('Water Data'!$D$28,0,10*ROW('Water Data'!D107)))</f>
        <v/>
      </c>
      <c r="BU113" s="269" t="str">
        <f ca="true">+IF(OFFSET('Water Data'!$D$29,0,10*ROW('Water Data'!D107))="","",OFFSET('Water Data'!$D$29,0,10*ROW('Water Data'!D107)))</f>
        <v/>
      </c>
      <c r="BV113" s="269" t="str">
        <f ca="true">+IF(OFFSET('Water Data'!$E$27,0,10*ROW('Water Data'!E107))="","",OFFSET('Water Data'!$E$27,0,10*ROW('Water Data'!E107)))</f>
        <v/>
      </c>
      <c r="BW113" s="269" t="str">
        <f ca="true">+IF(OFFSET('Water Data'!$E$28,0,10*ROW('Water Data'!E107))="","",OFFSET('Water Data'!$E$28,0,10*ROW('Water Data'!E107)))</f>
        <v/>
      </c>
      <c r="BX113" s="269" t="str">
        <f ca="true">+IF(OFFSET('Water Data'!$E$29,0,10*ROW('Water Data'!E107))="","",OFFSET('Water Data'!$E$29,0,10*ROW('Water Data'!E107)))</f>
        <v/>
      </c>
      <c r="BY113" s="269" t="str">
        <f ca="true">+IF(OFFSET('Water Data'!$F$27,0,10*ROW('Water Data'!F107))="","",OFFSET('Water Data'!$F$27,0,10*ROW('Water Data'!F107)))</f>
        <v/>
      </c>
      <c r="BZ113" s="269" t="str">
        <f ca="true">+IF(OFFSET('Water Data'!$F$28,0,10*ROW('Water Data'!F107))="","",OFFSET('Water Data'!$F$28,0,10*ROW('Water Data'!F107)))</f>
        <v/>
      </c>
      <c r="CA113" s="269" t="str">
        <f ca="true">+IF(OFFSET('Water Data'!$F$29,0,10*ROW('Water Data'!F107))="","",OFFSET('Water Data'!$F$29,0,10*ROW('Water Data'!F107)))</f>
        <v/>
      </c>
      <c r="CB113" s="269" t="str">
        <f ca="true">+IF(OFFSET('Water Data'!$G$27,0,10*ROW('Water Data'!G107))="","",OFFSET('Water Data'!$G$27,0,10*ROW('Water Data'!G107)))</f>
        <v/>
      </c>
      <c r="CC113" s="269" t="str">
        <f ca="true">+IF(OFFSET('Water Data'!$G$28,0,10*ROW('Water Data'!G107))="","",OFFSET('Water Data'!$G$28,0,10*ROW('Water Data'!G107)))</f>
        <v/>
      </c>
      <c r="CD113" s="269" t="str">
        <f ca="true">+IF(OFFSET('Water Data'!$G$29,0,10*ROW('Water Data'!G107))="","",OFFSET('Water Data'!$G$29,0,10*ROW('Water Data'!G107)))</f>
        <v/>
      </c>
      <c r="CE113" s="269" t="str">
        <f ca="true">+IF(OFFSET('Water Data'!$H$27,0,10*ROW('Water Data'!H107))="","",OFFSET('Water Data'!$H$27,0,10*ROW('Water Data'!H107)))</f>
        <v/>
      </c>
      <c r="CF113" s="269" t="str">
        <f ca="true">+IF(OFFSET('Water Data'!$H$28,0,10*ROW('Water Data'!H107))="","",OFFSET('Water Data'!$H$28,0,10*ROW('Water Data'!H107)))</f>
        <v/>
      </c>
      <c r="CG113" s="269" t="str">
        <f ca="true">+IF(OFFSET('Water Data'!$H$29,0,10*ROW('Water Data'!H107))="","",OFFSET('Water Data'!$H$29,0,10*ROW('Water Data'!H107)))</f>
        <v/>
      </c>
      <c r="CH113" s="269" t="str">
        <f ca="true">+IF(OFFSET('Water Data'!$I$27,0,10*ROW('Water Data'!I107))="","",OFFSET('Water Data'!$I$27,0,10*ROW('Water Data'!I107)))</f>
        <v/>
      </c>
      <c r="CI113" s="269" t="str">
        <f ca="true">+IF(OFFSET('Water Data'!$I$28,0,10*ROW('Water Data'!I107))="","",OFFSET('Water Data'!$I$28,0,10*ROW('Water Data'!I107)))</f>
        <v/>
      </c>
      <c r="CJ113" s="269" t="str">
        <f ca="true">+IF(OFFSET('Water Data'!$I$29,0,10*ROW('Water Data'!I107))="","",OFFSET('Water Data'!$I$29,0,10*ROW('Water Data'!I107)))</f>
        <v/>
      </c>
      <c r="CK113" s="269" t="str">
        <f ca="true">+IF(OFFSET('Sanitation Data'!$D$28,0,10*ROW('Sanitation Data'!D107))="","",OFFSET('Sanitation Data'!$D$28,0,10*ROW('Sanitation Data'!D107)))</f>
        <v/>
      </c>
      <c r="CL113" s="269" t="str">
        <f ca="true">+IF(OFFSET('Sanitation Data'!$D$29,0,10*ROW('Sanitation Data'!D107))="","",OFFSET('Sanitation Data'!$D$29,0,10*ROW('Sanitation Data'!D107)))</f>
        <v/>
      </c>
      <c r="CM113" s="269" t="str">
        <f ca="true">+IF(OFFSET('Sanitation Data'!$D$30,0,10*ROW('Sanitation Data'!D107))="","",OFFSET('Sanitation Data'!$D$30,0,10*ROW('Sanitation Data'!D107)))</f>
        <v/>
      </c>
      <c r="CN113" s="269" t="str">
        <f ca="true">+IF(OFFSET('Sanitation Data'!$D$31,0,10*ROW('Sanitation Data'!D107))="","",OFFSET('Sanitation Data'!$D$31,0,10*ROW('Sanitation Data'!D107)))</f>
        <v/>
      </c>
      <c r="CO113" s="269" t="str">
        <f ca="true">+IF(OFFSET('Sanitation Data'!$D$32,0,10*ROW('Sanitation Data'!D107))="","",OFFSET('Sanitation Data'!$D$32,0,10*ROW('Sanitation Data'!D107)))</f>
        <v/>
      </c>
      <c r="CP113" s="269" t="str">
        <f ca="true">+IF(OFFSET('Sanitation Data'!$E$28,0,10*ROW('Sanitation Data'!E107))="","",OFFSET('Sanitation Data'!$E$28,0,10*ROW('Sanitation Data'!E107)))</f>
        <v/>
      </c>
      <c r="CQ113" s="269" t="str">
        <f ca="true">+IF(OFFSET('Sanitation Data'!$E$29,0,10*ROW('Sanitation Data'!E107))="","",OFFSET('Sanitation Data'!$E$29,0,10*ROW('Sanitation Data'!E107)))</f>
        <v/>
      </c>
      <c r="CR113" s="269" t="str">
        <f ca="true">+IF(OFFSET('Sanitation Data'!$E$30,0,10*ROW('Sanitation Data'!E107))="","",OFFSET('Sanitation Data'!$E$30,0,10*ROW('Sanitation Data'!E107)))</f>
        <v/>
      </c>
      <c r="CS113" s="269" t="str">
        <f ca="true">+IF(OFFSET('Sanitation Data'!$E$31,0,10*ROW('Sanitation Data'!E107))="","",OFFSET('Sanitation Data'!$E$31,0,10*ROW('Sanitation Data'!E107)))</f>
        <v/>
      </c>
      <c r="CT113" s="269" t="str">
        <f ca="true">+IF(OFFSET('Sanitation Data'!$E$32,0,10*ROW('Sanitation Data'!E107))="","",OFFSET('Sanitation Data'!$E$32,0,10*ROW('Sanitation Data'!E107)))</f>
        <v/>
      </c>
      <c r="CU113" s="269" t="str">
        <f ca="true">+IF(OFFSET('Sanitation Data'!$F$28,0,10*ROW('Sanitation Data'!F107))="","",OFFSET('Sanitation Data'!$F$28,0,10*ROW('Sanitation Data'!F107)))</f>
        <v/>
      </c>
      <c r="CV113" s="269" t="str">
        <f ca="true">+IF(OFFSET('Sanitation Data'!$F$29,0,10*ROW('Sanitation Data'!F107))="","",OFFSET('Sanitation Data'!$F$29,0,10*ROW('Sanitation Data'!F107)))</f>
        <v/>
      </c>
      <c r="CW113" s="269" t="str">
        <f ca="true">+IF(OFFSET('Sanitation Data'!$F$30,0,10*ROW('Sanitation Data'!F107))="","",OFFSET('Sanitation Data'!$F$30,0,10*ROW('Sanitation Data'!F107)))</f>
        <v/>
      </c>
      <c r="CX113" s="269" t="str">
        <f ca="true">+IF(OFFSET('Sanitation Data'!$F$31,0,10*ROW('Sanitation Data'!F107))="","",OFFSET('Sanitation Data'!$F$31,0,10*ROW('Sanitation Data'!F107)))</f>
        <v/>
      </c>
      <c r="CY113" s="269" t="str">
        <f ca="true">+IF(OFFSET('Sanitation Data'!$F$32,0,10*ROW('Sanitation Data'!F107))="","",OFFSET('Sanitation Data'!$F$32,0,10*ROW('Sanitation Data'!F107)))</f>
        <v/>
      </c>
      <c r="CZ113" s="269" t="str">
        <f ca="true">+IF(OFFSET('Sanitation Data'!$G$28,0,10*ROW('Sanitation Data'!G107))="","",OFFSET('Sanitation Data'!$G$28,0,10*ROW('Sanitation Data'!G107)))</f>
        <v/>
      </c>
      <c r="DA113" s="269" t="str">
        <f ca="true">+IF(OFFSET('Sanitation Data'!$G$29,0,10*ROW('Sanitation Data'!G107))="","",OFFSET('Sanitation Data'!$G$29,0,10*ROW('Sanitation Data'!G107)))</f>
        <v/>
      </c>
      <c r="DB113" s="269" t="str">
        <f ca="true">+IF(OFFSET('Sanitation Data'!$G$30,0,10*ROW('Sanitation Data'!G107))="","",OFFSET('Sanitation Data'!$G$30,0,10*ROW('Sanitation Data'!G107)))</f>
        <v/>
      </c>
      <c r="DC113" s="269" t="str">
        <f ca="true">+IF(OFFSET('Sanitation Data'!$G$31,0,10*ROW('Sanitation Data'!G107))="","",OFFSET('Sanitation Data'!$G$31,0,10*ROW('Sanitation Data'!G107)))</f>
        <v/>
      </c>
      <c r="DD113" s="269" t="str">
        <f ca="true">+IF(OFFSET('Sanitation Data'!$G$32,0,10*ROW('Sanitation Data'!G107))="","",OFFSET('Sanitation Data'!$G$32,0,10*ROW('Sanitation Data'!G107)))</f>
        <v/>
      </c>
      <c r="DE113" s="269" t="str">
        <f ca="true">+IF(OFFSET('Sanitation Data'!$H$28,0,10*ROW('Sanitation Data'!H107))="","",OFFSET('Sanitation Data'!$H$28,0,10*ROW('Sanitation Data'!H107)))</f>
        <v/>
      </c>
      <c r="DF113" s="269" t="str">
        <f ca="true">+IF(OFFSET('Sanitation Data'!$H$29,0,10*ROW('Sanitation Data'!H107))="","",OFFSET('Sanitation Data'!$H$29,0,10*ROW('Sanitation Data'!H107)))</f>
        <v/>
      </c>
      <c r="DG113" s="269" t="str">
        <f ca="true">+IF(OFFSET('Sanitation Data'!$H$30,0,10*ROW('Sanitation Data'!H107))="","",OFFSET('Sanitation Data'!$H$30,0,10*ROW('Sanitation Data'!H107)))</f>
        <v/>
      </c>
      <c r="DH113" s="269" t="str">
        <f ca="true">+IF(OFFSET('Sanitation Data'!$H$31,0,10*ROW('Sanitation Data'!H107))="","",OFFSET('Sanitation Data'!$H$31,0,10*ROW('Sanitation Data'!H107)))</f>
        <v/>
      </c>
      <c r="DI113" s="269" t="str">
        <f ca="true">+IF(OFFSET('Sanitation Data'!$H$32,0,10*ROW('Sanitation Data'!H107))="","",OFFSET('Sanitation Data'!$H$32,0,10*ROW('Sanitation Data'!H107)))</f>
        <v/>
      </c>
      <c r="DJ113" s="269" t="str">
        <f ca="true">+IF(OFFSET('Sanitation Data'!$I$28,0,10*ROW('Sanitation Data'!I107))="","",OFFSET('Sanitation Data'!$I$28,0,10*ROW('Sanitation Data'!I107)))</f>
        <v/>
      </c>
      <c r="DK113" s="269" t="str">
        <f ca="true">+IF(OFFSET('Sanitation Data'!$I$29,0,10*ROW('Sanitation Data'!I107))="","",OFFSET('Sanitation Data'!$I$29,0,10*ROW('Sanitation Data'!I107)))</f>
        <v/>
      </c>
      <c r="DL113" s="269" t="str">
        <f ca="true">+IF(OFFSET('Sanitation Data'!$I$30,0,10*ROW('Sanitation Data'!I107))="","",OFFSET('Sanitation Data'!$I$30,0,10*ROW('Sanitation Data'!I107)))</f>
        <v/>
      </c>
      <c r="DM113" s="269" t="str">
        <f ca="true">+IF(OFFSET('Sanitation Data'!$I$31,0,10*ROW('Sanitation Data'!I107))="","",OFFSET('Sanitation Data'!$I$31,0,10*ROW('Sanitation Data'!I107)))</f>
        <v/>
      </c>
      <c r="DN113" s="269" t="str">
        <f ca="true">+IF(OFFSET('Sanitation Data'!$I$32,0,10*ROW('Sanitation Data'!I107))="","",OFFSET('Sanitation Data'!$I$32,0,10*ROW('Sanitation Data'!I107)))</f>
        <v/>
      </c>
      <c r="DO113" s="269" t="str">
        <f ca="true">+IF(OFFSET('Hygiene Data'!$D$11,0,10*ROW('Hygiene Data'!D107))="","",OFFSET('Hygiene Data'!$D$11,0,10*ROW('Hygiene Data'!D107)))</f>
        <v/>
      </c>
      <c r="DP113" s="269" t="str">
        <f ca="true">+IF(OFFSET('Hygiene Data'!$D$12,0,10*ROW('Hygiene Data'!D107))="","",OFFSET('Hygiene Data'!$D$12,0,10*ROW('Hygiene Data'!D107)))</f>
        <v/>
      </c>
      <c r="DQ113" s="269" t="str">
        <f ca="true">+IF(OFFSET('Hygiene Data'!$D$13,0,10*ROW('Hygiene Data'!D107))="","",OFFSET('Hygiene Data'!$D$13,0,10*ROW('Hygiene Data'!D107)))</f>
        <v/>
      </c>
      <c r="DR113" s="269" t="str">
        <f ca="true">+IF(OFFSET('Hygiene Data'!$E$11,0,10*ROW('Hygiene Data'!E107))="","",OFFSET('Hygiene Data'!$E$11,0,10*ROW('Hygiene Data'!E107)))</f>
        <v/>
      </c>
      <c r="DS113" s="269" t="str">
        <f ca="true">+IF(OFFSET('Hygiene Data'!$E$12,0,10*ROW('Hygiene Data'!E107))="","",OFFSET('Hygiene Data'!$E$12,0,10*ROW('Hygiene Data'!E107)))</f>
        <v/>
      </c>
      <c r="DT113" s="269" t="str">
        <f ca="true">+IF(OFFSET('Hygiene Data'!$E$13,0,10*ROW('Hygiene Data'!E107))="","",OFFSET('Hygiene Data'!$E$13,0,10*ROW('Hygiene Data'!E107)))</f>
        <v/>
      </c>
      <c r="DU113" s="269" t="str">
        <f ca="true">+IF(OFFSET('Hygiene Data'!$F$11,0,10*ROW('Hygiene Data'!F107))="","",OFFSET('Hygiene Data'!$F$11,0,10*ROW('Hygiene Data'!F107)))</f>
        <v/>
      </c>
      <c r="DV113" s="269" t="str">
        <f ca="true">+IF(OFFSET('Hygiene Data'!$F$12,0,10*ROW('Hygiene Data'!F107))="","",OFFSET('Hygiene Data'!$F$12,0,10*ROW('Hygiene Data'!F107)))</f>
        <v/>
      </c>
      <c r="DW113" s="269" t="str">
        <f ca="true">+IF(OFFSET('Hygiene Data'!$F$13,0,10*ROW('Hygiene Data'!F107))="","",OFFSET('Hygiene Data'!$F$13,0,10*ROW('Hygiene Data'!F107)))</f>
        <v/>
      </c>
      <c r="DX113" s="269" t="str">
        <f ca="true">+IF(OFFSET('Hygiene Data'!$G$11,0,10*ROW('Hygiene Data'!G107))="","",OFFSET('Hygiene Data'!$G$11,0,10*ROW('Hygiene Data'!G107)))</f>
        <v/>
      </c>
      <c r="DY113" s="269" t="str">
        <f ca="true">+IF(OFFSET('Hygiene Data'!$G$12,0,10*ROW('Hygiene Data'!G107))="","",OFFSET('Hygiene Data'!$G$12,0,10*ROW('Hygiene Data'!G107)))</f>
        <v/>
      </c>
      <c r="DZ113" s="269" t="str">
        <f ca="true">+IF(OFFSET('Hygiene Data'!$G$13,0,10*ROW('Hygiene Data'!G107))="","",OFFSET('Hygiene Data'!$G$13,0,10*ROW('Hygiene Data'!G107)))</f>
        <v/>
      </c>
      <c r="EA113" s="269" t="str">
        <f ca="true">+IF(OFFSET('Hygiene Data'!$H$11,0,10*ROW('Hygiene Data'!H107))="","",OFFSET('Hygiene Data'!$H$11,0,10*ROW('Hygiene Data'!H107)))</f>
        <v/>
      </c>
      <c r="EB113" s="269" t="str">
        <f ca="true">+IF(OFFSET('Hygiene Data'!$H$12,0,10*ROW('Hygiene Data'!H107))="","",OFFSET('Hygiene Data'!$H$12,0,10*ROW('Hygiene Data'!H107)))</f>
        <v/>
      </c>
      <c r="EC113" s="269" t="str">
        <f ca="true">+IF(OFFSET('Hygiene Data'!$H$13,0,10*ROW('Hygiene Data'!H107))="","",OFFSET('Hygiene Data'!$H$13,0,10*ROW('Hygiene Data'!H107)))</f>
        <v/>
      </c>
      <c r="ED113" s="269" t="str">
        <f ca="true">+IF(OFFSET('Hygiene Data'!$I$11,0,10*ROW('Hygiene Data'!I107))="","",OFFSET('Hygiene Data'!$I$11,0,10*ROW('Hygiene Data'!I107)))</f>
        <v/>
      </c>
      <c r="EE113" s="269" t="str">
        <f ca="true">+IF(OFFSET('Hygiene Data'!$I$12,0,10*ROW('Hygiene Data'!I107))="","",OFFSET('Hygiene Data'!$I$12,0,10*ROW('Hygiene Data'!I107)))</f>
        <v/>
      </c>
      <c r="EF113" s="269"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25" t="str">
        <f t="shared" ca="true" si="1"/>
        <v/>
      </c>
      <c r="D114" s="82"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2"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2"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2"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2"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2"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2"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2"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2"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2"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2"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2"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2"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2"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2"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2"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2"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2"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3"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3"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3"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3"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3"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3"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3"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3"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3"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3"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3"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3"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3"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3"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3"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3"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3"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3"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3"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3"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3"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3"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3"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3"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3"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3"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3"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3"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3"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3"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4"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4"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4"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4"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4"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4"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4"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4"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4"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4"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4"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4"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4"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4"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4"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4"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4"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4"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9"/>
      <c r="BS114" s="269" t="str">
        <f ca="true">+IF(OFFSET('Water Data'!$D$27,0,10*ROW('Water Data'!D108))="","",OFFSET('Water Data'!$D$27,0,10*ROW('Water Data'!D108)))</f>
        <v/>
      </c>
      <c r="BT114" s="269" t="str">
        <f ca="true">+IF(OFFSET('Water Data'!$D$28,0,10*ROW('Water Data'!D108))="","",OFFSET('Water Data'!$D$28,0,10*ROW('Water Data'!D108)))</f>
        <v/>
      </c>
      <c r="BU114" s="269" t="str">
        <f ca="true">+IF(OFFSET('Water Data'!$D$29,0,10*ROW('Water Data'!D108))="","",OFFSET('Water Data'!$D$29,0,10*ROW('Water Data'!D108)))</f>
        <v/>
      </c>
      <c r="BV114" s="269" t="str">
        <f ca="true">+IF(OFFSET('Water Data'!$E$27,0,10*ROW('Water Data'!E108))="","",OFFSET('Water Data'!$E$27,0,10*ROW('Water Data'!E108)))</f>
        <v/>
      </c>
      <c r="BW114" s="269" t="str">
        <f ca="true">+IF(OFFSET('Water Data'!$E$28,0,10*ROW('Water Data'!E108))="","",OFFSET('Water Data'!$E$28,0,10*ROW('Water Data'!E108)))</f>
        <v/>
      </c>
      <c r="BX114" s="269" t="str">
        <f ca="true">+IF(OFFSET('Water Data'!$E$29,0,10*ROW('Water Data'!E108))="","",OFFSET('Water Data'!$E$29,0,10*ROW('Water Data'!E108)))</f>
        <v/>
      </c>
      <c r="BY114" s="269" t="str">
        <f ca="true">+IF(OFFSET('Water Data'!$F$27,0,10*ROW('Water Data'!F108))="","",OFFSET('Water Data'!$F$27,0,10*ROW('Water Data'!F108)))</f>
        <v/>
      </c>
      <c r="BZ114" s="269" t="str">
        <f ca="true">+IF(OFFSET('Water Data'!$F$28,0,10*ROW('Water Data'!F108))="","",OFFSET('Water Data'!$F$28,0,10*ROW('Water Data'!F108)))</f>
        <v/>
      </c>
      <c r="CA114" s="269" t="str">
        <f ca="true">+IF(OFFSET('Water Data'!$F$29,0,10*ROW('Water Data'!F108))="","",OFFSET('Water Data'!$F$29,0,10*ROW('Water Data'!F108)))</f>
        <v/>
      </c>
      <c r="CB114" s="269" t="str">
        <f ca="true">+IF(OFFSET('Water Data'!$G$27,0,10*ROW('Water Data'!G108))="","",OFFSET('Water Data'!$G$27,0,10*ROW('Water Data'!G108)))</f>
        <v/>
      </c>
      <c r="CC114" s="269" t="str">
        <f ca="true">+IF(OFFSET('Water Data'!$G$28,0,10*ROW('Water Data'!G108))="","",OFFSET('Water Data'!$G$28,0,10*ROW('Water Data'!G108)))</f>
        <v/>
      </c>
      <c r="CD114" s="269" t="str">
        <f ca="true">+IF(OFFSET('Water Data'!$G$29,0,10*ROW('Water Data'!G108))="","",OFFSET('Water Data'!$G$29,0,10*ROW('Water Data'!G108)))</f>
        <v/>
      </c>
      <c r="CE114" s="269" t="str">
        <f ca="true">+IF(OFFSET('Water Data'!$H$27,0,10*ROW('Water Data'!H108))="","",OFFSET('Water Data'!$H$27,0,10*ROW('Water Data'!H108)))</f>
        <v/>
      </c>
      <c r="CF114" s="269" t="str">
        <f ca="true">+IF(OFFSET('Water Data'!$H$28,0,10*ROW('Water Data'!H108))="","",OFFSET('Water Data'!$H$28,0,10*ROW('Water Data'!H108)))</f>
        <v/>
      </c>
      <c r="CG114" s="269" t="str">
        <f ca="true">+IF(OFFSET('Water Data'!$H$29,0,10*ROW('Water Data'!H108))="","",OFFSET('Water Data'!$H$29,0,10*ROW('Water Data'!H108)))</f>
        <v/>
      </c>
      <c r="CH114" s="269" t="str">
        <f ca="true">+IF(OFFSET('Water Data'!$I$27,0,10*ROW('Water Data'!I108))="","",OFFSET('Water Data'!$I$27,0,10*ROW('Water Data'!I108)))</f>
        <v/>
      </c>
      <c r="CI114" s="269" t="str">
        <f ca="true">+IF(OFFSET('Water Data'!$I$28,0,10*ROW('Water Data'!I108))="","",OFFSET('Water Data'!$I$28,0,10*ROW('Water Data'!I108)))</f>
        <v/>
      </c>
      <c r="CJ114" s="269" t="str">
        <f ca="true">+IF(OFFSET('Water Data'!$I$29,0,10*ROW('Water Data'!I108))="","",OFFSET('Water Data'!$I$29,0,10*ROW('Water Data'!I108)))</f>
        <v/>
      </c>
      <c r="CK114" s="269" t="str">
        <f ca="true">+IF(OFFSET('Sanitation Data'!$D$28,0,10*ROW('Sanitation Data'!D108))="","",OFFSET('Sanitation Data'!$D$28,0,10*ROW('Sanitation Data'!D108)))</f>
        <v/>
      </c>
      <c r="CL114" s="269" t="str">
        <f ca="true">+IF(OFFSET('Sanitation Data'!$D$29,0,10*ROW('Sanitation Data'!D108))="","",OFFSET('Sanitation Data'!$D$29,0,10*ROW('Sanitation Data'!D108)))</f>
        <v/>
      </c>
      <c r="CM114" s="269" t="str">
        <f ca="true">+IF(OFFSET('Sanitation Data'!$D$30,0,10*ROW('Sanitation Data'!D108))="","",OFFSET('Sanitation Data'!$D$30,0,10*ROW('Sanitation Data'!D108)))</f>
        <v/>
      </c>
      <c r="CN114" s="269" t="str">
        <f ca="true">+IF(OFFSET('Sanitation Data'!$D$31,0,10*ROW('Sanitation Data'!D108))="","",OFFSET('Sanitation Data'!$D$31,0,10*ROW('Sanitation Data'!D108)))</f>
        <v/>
      </c>
      <c r="CO114" s="269" t="str">
        <f ca="true">+IF(OFFSET('Sanitation Data'!$D$32,0,10*ROW('Sanitation Data'!D108))="","",OFFSET('Sanitation Data'!$D$32,0,10*ROW('Sanitation Data'!D108)))</f>
        <v/>
      </c>
      <c r="CP114" s="269" t="str">
        <f ca="true">+IF(OFFSET('Sanitation Data'!$E$28,0,10*ROW('Sanitation Data'!E108))="","",OFFSET('Sanitation Data'!$E$28,0,10*ROW('Sanitation Data'!E108)))</f>
        <v/>
      </c>
      <c r="CQ114" s="269" t="str">
        <f ca="true">+IF(OFFSET('Sanitation Data'!$E$29,0,10*ROW('Sanitation Data'!E108))="","",OFFSET('Sanitation Data'!$E$29,0,10*ROW('Sanitation Data'!E108)))</f>
        <v/>
      </c>
      <c r="CR114" s="269" t="str">
        <f ca="true">+IF(OFFSET('Sanitation Data'!$E$30,0,10*ROW('Sanitation Data'!E108))="","",OFFSET('Sanitation Data'!$E$30,0,10*ROW('Sanitation Data'!E108)))</f>
        <v/>
      </c>
      <c r="CS114" s="269" t="str">
        <f ca="true">+IF(OFFSET('Sanitation Data'!$E$31,0,10*ROW('Sanitation Data'!E108))="","",OFFSET('Sanitation Data'!$E$31,0,10*ROW('Sanitation Data'!E108)))</f>
        <v/>
      </c>
      <c r="CT114" s="269" t="str">
        <f ca="true">+IF(OFFSET('Sanitation Data'!$E$32,0,10*ROW('Sanitation Data'!E108))="","",OFFSET('Sanitation Data'!$E$32,0,10*ROW('Sanitation Data'!E108)))</f>
        <v/>
      </c>
      <c r="CU114" s="269" t="str">
        <f ca="true">+IF(OFFSET('Sanitation Data'!$F$28,0,10*ROW('Sanitation Data'!F108))="","",OFFSET('Sanitation Data'!$F$28,0,10*ROW('Sanitation Data'!F108)))</f>
        <v/>
      </c>
      <c r="CV114" s="269" t="str">
        <f ca="true">+IF(OFFSET('Sanitation Data'!$F$29,0,10*ROW('Sanitation Data'!F108))="","",OFFSET('Sanitation Data'!$F$29,0,10*ROW('Sanitation Data'!F108)))</f>
        <v/>
      </c>
      <c r="CW114" s="269" t="str">
        <f ca="true">+IF(OFFSET('Sanitation Data'!$F$30,0,10*ROW('Sanitation Data'!F108))="","",OFFSET('Sanitation Data'!$F$30,0,10*ROW('Sanitation Data'!F108)))</f>
        <v/>
      </c>
      <c r="CX114" s="269" t="str">
        <f ca="true">+IF(OFFSET('Sanitation Data'!$F$31,0,10*ROW('Sanitation Data'!F108))="","",OFFSET('Sanitation Data'!$F$31,0,10*ROW('Sanitation Data'!F108)))</f>
        <v/>
      </c>
      <c r="CY114" s="269" t="str">
        <f ca="true">+IF(OFFSET('Sanitation Data'!$F$32,0,10*ROW('Sanitation Data'!F108))="","",OFFSET('Sanitation Data'!$F$32,0,10*ROW('Sanitation Data'!F108)))</f>
        <v/>
      </c>
      <c r="CZ114" s="269" t="str">
        <f ca="true">+IF(OFFSET('Sanitation Data'!$G$28,0,10*ROW('Sanitation Data'!G108))="","",OFFSET('Sanitation Data'!$G$28,0,10*ROW('Sanitation Data'!G108)))</f>
        <v/>
      </c>
      <c r="DA114" s="269" t="str">
        <f ca="true">+IF(OFFSET('Sanitation Data'!$G$29,0,10*ROW('Sanitation Data'!G108))="","",OFFSET('Sanitation Data'!$G$29,0,10*ROW('Sanitation Data'!G108)))</f>
        <v/>
      </c>
      <c r="DB114" s="269" t="str">
        <f ca="true">+IF(OFFSET('Sanitation Data'!$G$30,0,10*ROW('Sanitation Data'!G108))="","",OFFSET('Sanitation Data'!$G$30,0,10*ROW('Sanitation Data'!G108)))</f>
        <v/>
      </c>
      <c r="DC114" s="269" t="str">
        <f ca="true">+IF(OFFSET('Sanitation Data'!$G$31,0,10*ROW('Sanitation Data'!G108))="","",OFFSET('Sanitation Data'!$G$31,0,10*ROW('Sanitation Data'!G108)))</f>
        <v/>
      </c>
      <c r="DD114" s="269" t="str">
        <f ca="true">+IF(OFFSET('Sanitation Data'!$G$32,0,10*ROW('Sanitation Data'!G108))="","",OFFSET('Sanitation Data'!$G$32,0,10*ROW('Sanitation Data'!G108)))</f>
        <v/>
      </c>
      <c r="DE114" s="269" t="str">
        <f ca="true">+IF(OFFSET('Sanitation Data'!$H$28,0,10*ROW('Sanitation Data'!H108))="","",OFFSET('Sanitation Data'!$H$28,0,10*ROW('Sanitation Data'!H108)))</f>
        <v/>
      </c>
      <c r="DF114" s="269" t="str">
        <f ca="true">+IF(OFFSET('Sanitation Data'!$H$29,0,10*ROW('Sanitation Data'!H108))="","",OFFSET('Sanitation Data'!$H$29,0,10*ROW('Sanitation Data'!H108)))</f>
        <v/>
      </c>
      <c r="DG114" s="269" t="str">
        <f ca="true">+IF(OFFSET('Sanitation Data'!$H$30,0,10*ROW('Sanitation Data'!H108))="","",OFFSET('Sanitation Data'!$H$30,0,10*ROW('Sanitation Data'!H108)))</f>
        <v/>
      </c>
      <c r="DH114" s="269" t="str">
        <f ca="true">+IF(OFFSET('Sanitation Data'!$H$31,0,10*ROW('Sanitation Data'!H108))="","",OFFSET('Sanitation Data'!$H$31,0,10*ROW('Sanitation Data'!H108)))</f>
        <v/>
      </c>
      <c r="DI114" s="269" t="str">
        <f ca="true">+IF(OFFSET('Sanitation Data'!$H$32,0,10*ROW('Sanitation Data'!H108))="","",OFFSET('Sanitation Data'!$H$32,0,10*ROW('Sanitation Data'!H108)))</f>
        <v/>
      </c>
      <c r="DJ114" s="269" t="str">
        <f ca="true">+IF(OFFSET('Sanitation Data'!$I$28,0,10*ROW('Sanitation Data'!I108))="","",OFFSET('Sanitation Data'!$I$28,0,10*ROW('Sanitation Data'!I108)))</f>
        <v/>
      </c>
      <c r="DK114" s="269" t="str">
        <f ca="true">+IF(OFFSET('Sanitation Data'!$I$29,0,10*ROW('Sanitation Data'!I108))="","",OFFSET('Sanitation Data'!$I$29,0,10*ROW('Sanitation Data'!I108)))</f>
        <v/>
      </c>
      <c r="DL114" s="269" t="str">
        <f ca="true">+IF(OFFSET('Sanitation Data'!$I$30,0,10*ROW('Sanitation Data'!I108))="","",OFFSET('Sanitation Data'!$I$30,0,10*ROW('Sanitation Data'!I108)))</f>
        <v/>
      </c>
      <c r="DM114" s="269" t="str">
        <f ca="true">+IF(OFFSET('Sanitation Data'!$I$31,0,10*ROW('Sanitation Data'!I108))="","",OFFSET('Sanitation Data'!$I$31,0,10*ROW('Sanitation Data'!I108)))</f>
        <v/>
      </c>
      <c r="DN114" s="269" t="str">
        <f ca="true">+IF(OFFSET('Sanitation Data'!$I$32,0,10*ROW('Sanitation Data'!I108))="","",OFFSET('Sanitation Data'!$I$32,0,10*ROW('Sanitation Data'!I108)))</f>
        <v/>
      </c>
      <c r="DO114" s="269" t="str">
        <f ca="true">+IF(OFFSET('Hygiene Data'!$D$11,0,10*ROW('Hygiene Data'!D108))="","",OFFSET('Hygiene Data'!$D$11,0,10*ROW('Hygiene Data'!D108)))</f>
        <v/>
      </c>
      <c r="DP114" s="269" t="str">
        <f ca="true">+IF(OFFSET('Hygiene Data'!$D$12,0,10*ROW('Hygiene Data'!D108))="","",OFFSET('Hygiene Data'!$D$12,0,10*ROW('Hygiene Data'!D108)))</f>
        <v/>
      </c>
      <c r="DQ114" s="269" t="str">
        <f ca="true">+IF(OFFSET('Hygiene Data'!$D$13,0,10*ROW('Hygiene Data'!D108))="","",OFFSET('Hygiene Data'!$D$13,0,10*ROW('Hygiene Data'!D108)))</f>
        <v/>
      </c>
      <c r="DR114" s="269" t="str">
        <f ca="true">+IF(OFFSET('Hygiene Data'!$E$11,0,10*ROW('Hygiene Data'!E108))="","",OFFSET('Hygiene Data'!$E$11,0,10*ROW('Hygiene Data'!E108)))</f>
        <v/>
      </c>
      <c r="DS114" s="269" t="str">
        <f ca="true">+IF(OFFSET('Hygiene Data'!$E$12,0,10*ROW('Hygiene Data'!E108))="","",OFFSET('Hygiene Data'!$E$12,0,10*ROW('Hygiene Data'!E108)))</f>
        <v/>
      </c>
      <c r="DT114" s="269" t="str">
        <f ca="true">+IF(OFFSET('Hygiene Data'!$E$13,0,10*ROW('Hygiene Data'!E108))="","",OFFSET('Hygiene Data'!$E$13,0,10*ROW('Hygiene Data'!E108)))</f>
        <v/>
      </c>
      <c r="DU114" s="269" t="str">
        <f ca="true">+IF(OFFSET('Hygiene Data'!$F$11,0,10*ROW('Hygiene Data'!F108))="","",OFFSET('Hygiene Data'!$F$11,0,10*ROW('Hygiene Data'!F108)))</f>
        <v/>
      </c>
      <c r="DV114" s="269" t="str">
        <f ca="true">+IF(OFFSET('Hygiene Data'!$F$12,0,10*ROW('Hygiene Data'!F108))="","",OFFSET('Hygiene Data'!$F$12,0,10*ROW('Hygiene Data'!F108)))</f>
        <v/>
      </c>
      <c r="DW114" s="269" t="str">
        <f ca="true">+IF(OFFSET('Hygiene Data'!$F$13,0,10*ROW('Hygiene Data'!F108))="","",OFFSET('Hygiene Data'!$F$13,0,10*ROW('Hygiene Data'!F108)))</f>
        <v/>
      </c>
      <c r="DX114" s="269" t="str">
        <f ca="true">+IF(OFFSET('Hygiene Data'!$G$11,0,10*ROW('Hygiene Data'!G108))="","",OFFSET('Hygiene Data'!$G$11,0,10*ROW('Hygiene Data'!G108)))</f>
        <v/>
      </c>
      <c r="DY114" s="269" t="str">
        <f ca="true">+IF(OFFSET('Hygiene Data'!$G$12,0,10*ROW('Hygiene Data'!G108))="","",OFFSET('Hygiene Data'!$G$12,0,10*ROW('Hygiene Data'!G108)))</f>
        <v/>
      </c>
      <c r="DZ114" s="269" t="str">
        <f ca="true">+IF(OFFSET('Hygiene Data'!$G$13,0,10*ROW('Hygiene Data'!G108))="","",OFFSET('Hygiene Data'!$G$13,0,10*ROW('Hygiene Data'!G108)))</f>
        <v/>
      </c>
      <c r="EA114" s="269" t="str">
        <f ca="true">+IF(OFFSET('Hygiene Data'!$H$11,0,10*ROW('Hygiene Data'!H108))="","",OFFSET('Hygiene Data'!$H$11,0,10*ROW('Hygiene Data'!H108)))</f>
        <v/>
      </c>
      <c r="EB114" s="269" t="str">
        <f ca="true">+IF(OFFSET('Hygiene Data'!$H$12,0,10*ROW('Hygiene Data'!H108))="","",OFFSET('Hygiene Data'!$H$12,0,10*ROW('Hygiene Data'!H108)))</f>
        <v/>
      </c>
      <c r="EC114" s="269" t="str">
        <f ca="true">+IF(OFFSET('Hygiene Data'!$H$13,0,10*ROW('Hygiene Data'!H108))="","",OFFSET('Hygiene Data'!$H$13,0,10*ROW('Hygiene Data'!H108)))</f>
        <v/>
      </c>
      <c r="ED114" s="269" t="str">
        <f ca="true">+IF(OFFSET('Hygiene Data'!$I$11,0,10*ROW('Hygiene Data'!I108))="","",OFFSET('Hygiene Data'!$I$11,0,10*ROW('Hygiene Data'!I108)))</f>
        <v/>
      </c>
      <c r="EE114" s="269" t="str">
        <f ca="true">+IF(OFFSET('Hygiene Data'!$I$12,0,10*ROW('Hygiene Data'!I108))="","",OFFSET('Hygiene Data'!$I$12,0,10*ROW('Hygiene Data'!I108)))</f>
        <v/>
      </c>
      <c r="EF114" s="269"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25" t="str">
        <f t="shared" ca="true" si="1"/>
        <v/>
      </c>
      <c r="D115" s="82"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2"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2"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2"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2"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2"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2"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2"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2"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2"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2"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2"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2"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2"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2"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2"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2"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2"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3"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3"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3"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3"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3"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3"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3"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3"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3"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3"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3"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3"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3"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3"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3"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3"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3"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3"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3"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3"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3"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3"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3"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3"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3"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3"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3"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3"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3"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3"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4"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4"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4"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4"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4"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4"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4"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4"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4"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4"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4"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4"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4"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4"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4"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4"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4"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4"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9"/>
      <c r="BS115" s="269" t="str">
        <f ca="true">+IF(OFFSET('Water Data'!$D$27,0,10*ROW('Water Data'!D109))="","",OFFSET('Water Data'!$D$27,0,10*ROW('Water Data'!D109)))</f>
        <v/>
      </c>
      <c r="BT115" s="269" t="str">
        <f ca="true">+IF(OFFSET('Water Data'!$D$28,0,10*ROW('Water Data'!D109))="","",OFFSET('Water Data'!$D$28,0,10*ROW('Water Data'!D109)))</f>
        <v/>
      </c>
      <c r="BU115" s="269" t="str">
        <f ca="true">+IF(OFFSET('Water Data'!$D$29,0,10*ROW('Water Data'!D109))="","",OFFSET('Water Data'!$D$29,0,10*ROW('Water Data'!D109)))</f>
        <v/>
      </c>
      <c r="BV115" s="269" t="str">
        <f ca="true">+IF(OFFSET('Water Data'!$E$27,0,10*ROW('Water Data'!E109))="","",OFFSET('Water Data'!$E$27,0,10*ROW('Water Data'!E109)))</f>
        <v/>
      </c>
      <c r="BW115" s="269" t="str">
        <f ca="true">+IF(OFFSET('Water Data'!$E$28,0,10*ROW('Water Data'!E109))="","",OFFSET('Water Data'!$E$28,0,10*ROW('Water Data'!E109)))</f>
        <v/>
      </c>
      <c r="BX115" s="269" t="str">
        <f ca="true">+IF(OFFSET('Water Data'!$E$29,0,10*ROW('Water Data'!E109))="","",OFFSET('Water Data'!$E$29,0,10*ROW('Water Data'!E109)))</f>
        <v/>
      </c>
      <c r="BY115" s="269" t="str">
        <f ca="true">+IF(OFFSET('Water Data'!$F$27,0,10*ROW('Water Data'!F109))="","",OFFSET('Water Data'!$F$27,0,10*ROW('Water Data'!F109)))</f>
        <v/>
      </c>
      <c r="BZ115" s="269" t="str">
        <f ca="true">+IF(OFFSET('Water Data'!$F$28,0,10*ROW('Water Data'!F109))="","",OFFSET('Water Data'!$F$28,0,10*ROW('Water Data'!F109)))</f>
        <v/>
      </c>
      <c r="CA115" s="269" t="str">
        <f ca="true">+IF(OFFSET('Water Data'!$F$29,0,10*ROW('Water Data'!F109))="","",OFFSET('Water Data'!$F$29,0,10*ROW('Water Data'!F109)))</f>
        <v/>
      </c>
      <c r="CB115" s="269" t="str">
        <f ca="true">+IF(OFFSET('Water Data'!$G$27,0,10*ROW('Water Data'!G109))="","",OFFSET('Water Data'!$G$27,0,10*ROW('Water Data'!G109)))</f>
        <v/>
      </c>
      <c r="CC115" s="269" t="str">
        <f ca="true">+IF(OFFSET('Water Data'!$G$28,0,10*ROW('Water Data'!G109))="","",OFFSET('Water Data'!$G$28,0,10*ROW('Water Data'!G109)))</f>
        <v/>
      </c>
      <c r="CD115" s="269" t="str">
        <f ca="true">+IF(OFFSET('Water Data'!$G$29,0,10*ROW('Water Data'!G109))="","",OFFSET('Water Data'!$G$29,0,10*ROW('Water Data'!G109)))</f>
        <v/>
      </c>
      <c r="CE115" s="269" t="str">
        <f ca="true">+IF(OFFSET('Water Data'!$H$27,0,10*ROW('Water Data'!H109))="","",OFFSET('Water Data'!$H$27,0,10*ROW('Water Data'!H109)))</f>
        <v/>
      </c>
      <c r="CF115" s="269" t="str">
        <f ca="true">+IF(OFFSET('Water Data'!$H$28,0,10*ROW('Water Data'!H109))="","",OFFSET('Water Data'!$H$28,0,10*ROW('Water Data'!H109)))</f>
        <v/>
      </c>
      <c r="CG115" s="269" t="str">
        <f ca="true">+IF(OFFSET('Water Data'!$H$29,0,10*ROW('Water Data'!H109))="","",OFFSET('Water Data'!$H$29,0,10*ROW('Water Data'!H109)))</f>
        <v/>
      </c>
      <c r="CH115" s="269" t="str">
        <f ca="true">+IF(OFFSET('Water Data'!$I$27,0,10*ROW('Water Data'!I109))="","",OFFSET('Water Data'!$I$27,0,10*ROW('Water Data'!I109)))</f>
        <v/>
      </c>
      <c r="CI115" s="269" t="str">
        <f ca="true">+IF(OFFSET('Water Data'!$I$28,0,10*ROW('Water Data'!I109))="","",OFFSET('Water Data'!$I$28,0,10*ROW('Water Data'!I109)))</f>
        <v/>
      </c>
      <c r="CJ115" s="269" t="str">
        <f ca="true">+IF(OFFSET('Water Data'!$I$29,0,10*ROW('Water Data'!I109))="","",OFFSET('Water Data'!$I$29,0,10*ROW('Water Data'!I109)))</f>
        <v/>
      </c>
      <c r="CK115" s="269" t="str">
        <f ca="true">+IF(OFFSET('Sanitation Data'!$D$28,0,10*ROW('Sanitation Data'!D109))="","",OFFSET('Sanitation Data'!$D$28,0,10*ROW('Sanitation Data'!D109)))</f>
        <v/>
      </c>
      <c r="CL115" s="269" t="str">
        <f ca="true">+IF(OFFSET('Sanitation Data'!$D$29,0,10*ROW('Sanitation Data'!D109))="","",OFFSET('Sanitation Data'!$D$29,0,10*ROW('Sanitation Data'!D109)))</f>
        <v/>
      </c>
      <c r="CM115" s="269" t="str">
        <f ca="true">+IF(OFFSET('Sanitation Data'!$D$30,0,10*ROW('Sanitation Data'!D109))="","",OFFSET('Sanitation Data'!$D$30,0,10*ROW('Sanitation Data'!D109)))</f>
        <v/>
      </c>
      <c r="CN115" s="269" t="str">
        <f ca="true">+IF(OFFSET('Sanitation Data'!$D$31,0,10*ROW('Sanitation Data'!D109))="","",OFFSET('Sanitation Data'!$D$31,0,10*ROW('Sanitation Data'!D109)))</f>
        <v/>
      </c>
      <c r="CO115" s="269" t="str">
        <f ca="true">+IF(OFFSET('Sanitation Data'!$D$32,0,10*ROW('Sanitation Data'!D109))="","",OFFSET('Sanitation Data'!$D$32,0,10*ROW('Sanitation Data'!D109)))</f>
        <v/>
      </c>
      <c r="CP115" s="269" t="str">
        <f ca="true">+IF(OFFSET('Sanitation Data'!$E$28,0,10*ROW('Sanitation Data'!E109))="","",OFFSET('Sanitation Data'!$E$28,0,10*ROW('Sanitation Data'!E109)))</f>
        <v/>
      </c>
      <c r="CQ115" s="269" t="str">
        <f ca="true">+IF(OFFSET('Sanitation Data'!$E$29,0,10*ROW('Sanitation Data'!E109))="","",OFFSET('Sanitation Data'!$E$29,0,10*ROW('Sanitation Data'!E109)))</f>
        <v/>
      </c>
      <c r="CR115" s="269" t="str">
        <f ca="true">+IF(OFFSET('Sanitation Data'!$E$30,0,10*ROW('Sanitation Data'!E109))="","",OFFSET('Sanitation Data'!$E$30,0,10*ROW('Sanitation Data'!E109)))</f>
        <v/>
      </c>
      <c r="CS115" s="269" t="str">
        <f ca="true">+IF(OFFSET('Sanitation Data'!$E$31,0,10*ROW('Sanitation Data'!E109))="","",OFFSET('Sanitation Data'!$E$31,0,10*ROW('Sanitation Data'!E109)))</f>
        <v/>
      </c>
      <c r="CT115" s="269" t="str">
        <f ca="true">+IF(OFFSET('Sanitation Data'!$E$32,0,10*ROW('Sanitation Data'!E109))="","",OFFSET('Sanitation Data'!$E$32,0,10*ROW('Sanitation Data'!E109)))</f>
        <v/>
      </c>
      <c r="CU115" s="269" t="str">
        <f ca="true">+IF(OFFSET('Sanitation Data'!$F$28,0,10*ROW('Sanitation Data'!F109))="","",OFFSET('Sanitation Data'!$F$28,0,10*ROW('Sanitation Data'!F109)))</f>
        <v/>
      </c>
      <c r="CV115" s="269" t="str">
        <f ca="true">+IF(OFFSET('Sanitation Data'!$F$29,0,10*ROW('Sanitation Data'!F109))="","",OFFSET('Sanitation Data'!$F$29,0,10*ROW('Sanitation Data'!F109)))</f>
        <v/>
      </c>
      <c r="CW115" s="269" t="str">
        <f ca="true">+IF(OFFSET('Sanitation Data'!$F$30,0,10*ROW('Sanitation Data'!F109))="","",OFFSET('Sanitation Data'!$F$30,0,10*ROW('Sanitation Data'!F109)))</f>
        <v/>
      </c>
      <c r="CX115" s="269" t="str">
        <f ca="true">+IF(OFFSET('Sanitation Data'!$F$31,0,10*ROW('Sanitation Data'!F109))="","",OFFSET('Sanitation Data'!$F$31,0,10*ROW('Sanitation Data'!F109)))</f>
        <v/>
      </c>
      <c r="CY115" s="269" t="str">
        <f ca="true">+IF(OFFSET('Sanitation Data'!$F$32,0,10*ROW('Sanitation Data'!F109))="","",OFFSET('Sanitation Data'!$F$32,0,10*ROW('Sanitation Data'!F109)))</f>
        <v/>
      </c>
      <c r="CZ115" s="269" t="str">
        <f ca="true">+IF(OFFSET('Sanitation Data'!$G$28,0,10*ROW('Sanitation Data'!G109))="","",OFFSET('Sanitation Data'!$G$28,0,10*ROW('Sanitation Data'!G109)))</f>
        <v/>
      </c>
      <c r="DA115" s="269" t="str">
        <f ca="true">+IF(OFFSET('Sanitation Data'!$G$29,0,10*ROW('Sanitation Data'!G109))="","",OFFSET('Sanitation Data'!$G$29,0,10*ROW('Sanitation Data'!G109)))</f>
        <v/>
      </c>
      <c r="DB115" s="269" t="str">
        <f ca="true">+IF(OFFSET('Sanitation Data'!$G$30,0,10*ROW('Sanitation Data'!G109))="","",OFFSET('Sanitation Data'!$G$30,0,10*ROW('Sanitation Data'!G109)))</f>
        <v/>
      </c>
      <c r="DC115" s="269" t="str">
        <f ca="true">+IF(OFFSET('Sanitation Data'!$G$31,0,10*ROW('Sanitation Data'!G109))="","",OFFSET('Sanitation Data'!$G$31,0,10*ROW('Sanitation Data'!G109)))</f>
        <v/>
      </c>
      <c r="DD115" s="269" t="str">
        <f ca="true">+IF(OFFSET('Sanitation Data'!$G$32,0,10*ROW('Sanitation Data'!G109))="","",OFFSET('Sanitation Data'!$G$32,0,10*ROW('Sanitation Data'!G109)))</f>
        <v/>
      </c>
      <c r="DE115" s="269" t="str">
        <f ca="true">+IF(OFFSET('Sanitation Data'!$H$28,0,10*ROW('Sanitation Data'!H109))="","",OFFSET('Sanitation Data'!$H$28,0,10*ROW('Sanitation Data'!H109)))</f>
        <v/>
      </c>
      <c r="DF115" s="269" t="str">
        <f ca="true">+IF(OFFSET('Sanitation Data'!$H$29,0,10*ROW('Sanitation Data'!H109))="","",OFFSET('Sanitation Data'!$H$29,0,10*ROW('Sanitation Data'!H109)))</f>
        <v/>
      </c>
      <c r="DG115" s="269" t="str">
        <f ca="true">+IF(OFFSET('Sanitation Data'!$H$30,0,10*ROW('Sanitation Data'!H109))="","",OFFSET('Sanitation Data'!$H$30,0,10*ROW('Sanitation Data'!H109)))</f>
        <v/>
      </c>
      <c r="DH115" s="269" t="str">
        <f ca="true">+IF(OFFSET('Sanitation Data'!$H$31,0,10*ROW('Sanitation Data'!H109))="","",OFFSET('Sanitation Data'!$H$31,0,10*ROW('Sanitation Data'!H109)))</f>
        <v/>
      </c>
      <c r="DI115" s="269" t="str">
        <f ca="true">+IF(OFFSET('Sanitation Data'!$H$32,0,10*ROW('Sanitation Data'!H109))="","",OFFSET('Sanitation Data'!$H$32,0,10*ROW('Sanitation Data'!H109)))</f>
        <v/>
      </c>
      <c r="DJ115" s="269" t="str">
        <f ca="true">+IF(OFFSET('Sanitation Data'!$I$28,0,10*ROW('Sanitation Data'!I109))="","",OFFSET('Sanitation Data'!$I$28,0,10*ROW('Sanitation Data'!I109)))</f>
        <v/>
      </c>
      <c r="DK115" s="269" t="str">
        <f ca="true">+IF(OFFSET('Sanitation Data'!$I$29,0,10*ROW('Sanitation Data'!I109))="","",OFFSET('Sanitation Data'!$I$29,0,10*ROW('Sanitation Data'!I109)))</f>
        <v/>
      </c>
      <c r="DL115" s="269" t="str">
        <f ca="true">+IF(OFFSET('Sanitation Data'!$I$30,0,10*ROW('Sanitation Data'!I109))="","",OFFSET('Sanitation Data'!$I$30,0,10*ROW('Sanitation Data'!I109)))</f>
        <v/>
      </c>
      <c r="DM115" s="269" t="str">
        <f ca="true">+IF(OFFSET('Sanitation Data'!$I$31,0,10*ROW('Sanitation Data'!I109))="","",OFFSET('Sanitation Data'!$I$31,0,10*ROW('Sanitation Data'!I109)))</f>
        <v/>
      </c>
      <c r="DN115" s="269" t="str">
        <f ca="true">+IF(OFFSET('Sanitation Data'!$I$32,0,10*ROW('Sanitation Data'!I109))="","",OFFSET('Sanitation Data'!$I$32,0,10*ROW('Sanitation Data'!I109)))</f>
        <v/>
      </c>
      <c r="DO115" s="269" t="str">
        <f ca="true">+IF(OFFSET('Hygiene Data'!$D$11,0,10*ROW('Hygiene Data'!D109))="","",OFFSET('Hygiene Data'!$D$11,0,10*ROW('Hygiene Data'!D109)))</f>
        <v/>
      </c>
      <c r="DP115" s="269" t="str">
        <f ca="true">+IF(OFFSET('Hygiene Data'!$D$12,0,10*ROW('Hygiene Data'!D109))="","",OFFSET('Hygiene Data'!$D$12,0,10*ROW('Hygiene Data'!D109)))</f>
        <v/>
      </c>
      <c r="DQ115" s="269" t="str">
        <f ca="true">+IF(OFFSET('Hygiene Data'!$D$13,0,10*ROW('Hygiene Data'!D109))="","",OFFSET('Hygiene Data'!$D$13,0,10*ROW('Hygiene Data'!D109)))</f>
        <v/>
      </c>
      <c r="DR115" s="269" t="str">
        <f ca="true">+IF(OFFSET('Hygiene Data'!$E$11,0,10*ROW('Hygiene Data'!E109))="","",OFFSET('Hygiene Data'!$E$11,0,10*ROW('Hygiene Data'!E109)))</f>
        <v/>
      </c>
      <c r="DS115" s="269" t="str">
        <f ca="true">+IF(OFFSET('Hygiene Data'!$E$12,0,10*ROW('Hygiene Data'!E109))="","",OFFSET('Hygiene Data'!$E$12,0,10*ROW('Hygiene Data'!E109)))</f>
        <v/>
      </c>
      <c r="DT115" s="269" t="str">
        <f ca="true">+IF(OFFSET('Hygiene Data'!$E$13,0,10*ROW('Hygiene Data'!E109))="","",OFFSET('Hygiene Data'!$E$13,0,10*ROW('Hygiene Data'!E109)))</f>
        <v/>
      </c>
      <c r="DU115" s="269" t="str">
        <f ca="true">+IF(OFFSET('Hygiene Data'!$F$11,0,10*ROW('Hygiene Data'!F109))="","",OFFSET('Hygiene Data'!$F$11,0,10*ROW('Hygiene Data'!F109)))</f>
        <v/>
      </c>
      <c r="DV115" s="269" t="str">
        <f ca="true">+IF(OFFSET('Hygiene Data'!$F$12,0,10*ROW('Hygiene Data'!F109))="","",OFFSET('Hygiene Data'!$F$12,0,10*ROW('Hygiene Data'!F109)))</f>
        <v/>
      </c>
      <c r="DW115" s="269" t="str">
        <f ca="true">+IF(OFFSET('Hygiene Data'!$F$13,0,10*ROW('Hygiene Data'!F109))="","",OFFSET('Hygiene Data'!$F$13,0,10*ROW('Hygiene Data'!F109)))</f>
        <v/>
      </c>
      <c r="DX115" s="269" t="str">
        <f ca="true">+IF(OFFSET('Hygiene Data'!$G$11,0,10*ROW('Hygiene Data'!G109))="","",OFFSET('Hygiene Data'!$G$11,0,10*ROW('Hygiene Data'!G109)))</f>
        <v/>
      </c>
      <c r="DY115" s="269" t="str">
        <f ca="true">+IF(OFFSET('Hygiene Data'!$G$12,0,10*ROW('Hygiene Data'!G109))="","",OFFSET('Hygiene Data'!$G$12,0,10*ROW('Hygiene Data'!G109)))</f>
        <v/>
      </c>
      <c r="DZ115" s="269" t="str">
        <f ca="true">+IF(OFFSET('Hygiene Data'!$G$13,0,10*ROW('Hygiene Data'!G109))="","",OFFSET('Hygiene Data'!$G$13,0,10*ROW('Hygiene Data'!G109)))</f>
        <v/>
      </c>
      <c r="EA115" s="269" t="str">
        <f ca="true">+IF(OFFSET('Hygiene Data'!$H$11,0,10*ROW('Hygiene Data'!H109))="","",OFFSET('Hygiene Data'!$H$11,0,10*ROW('Hygiene Data'!H109)))</f>
        <v/>
      </c>
      <c r="EB115" s="269" t="str">
        <f ca="true">+IF(OFFSET('Hygiene Data'!$H$12,0,10*ROW('Hygiene Data'!H109))="","",OFFSET('Hygiene Data'!$H$12,0,10*ROW('Hygiene Data'!H109)))</f>
        <v/>
      </c>
      <c r="EC115" s="269" t="str">
        <f ca="true">+IF(OFFSET('Hygiene Data'!$H$13,0,10*ROW('Hygiene Data'!H109))="","",OFFSET('Hygiene Data'!$H$13,0,10*ROW('Hygiene Data'!H109)))</f>
        <v/>
      </c>
      <c r="ED115" s="269" t="str">
        <f ca="true">+IF(OFFSET('Hygiene Data'!$I$11,0,10*ROW('Hygiene Data'!I109))="","",OFFSET('Hygiene Data'!$I$11,0,10*ROW('Hygiene Data'!I109)))</f>
        <v/>
      </c>
      <c r="EE115" s="269" t="str">
        <f ca="true">+IF(OFFSET('Hygiene Data'!$I$12,0,10*ROW('Hygiene Data'!I109))="","",OFFSET('Hygiene Data'!$I$12,0,10*ROW('Hygiene Data'!I109)))</f>
        <v/>
      </c>
      <c r="EF115" s="269"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25" t="str">
        <f t="shared" ca="true" si="1"/>
        <v/>
      </c>
      <c r="D116" s="82"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2"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2"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2"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2"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2"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2"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2"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2"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2"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2"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2"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2"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2"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2"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2"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2"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2"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3"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3"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3"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3"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3"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3"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3"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3"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3"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3"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3"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3"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3"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3"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3"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3"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3"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3"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3"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3"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3"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3"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3"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3"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3"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3"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3"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3"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3"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3"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4"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4"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4"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4"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4"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4"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4"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4"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4"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4"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4"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4"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4"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4"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4"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4"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4"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4"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9"/>
      <c r="BS116" s="269" t="str">
        <f ca="true">+IF(OFFSET('Water Data'!$D$27,0,10*ROW('Water Data'!D110))="","",OFFSET('Water Data'!$D$27,0,10*ROW('Water Data'!D110)))</f>
        <v/>
      </c>
      <c r="BT116" s="269" t="str">
        <f ca="true">+IF(OFFSET('Water Data'!$D$28,0,10*ROW('Water Data'!D110))="","",OFFSET('Water Data'!$D$28,0,10*ROW('Water Data'!D110)))</f>
        <v/>
      </c>
      <c r="BU116" s="269" t="str">
        <f ca="true">+IF(OFFSET('Water Data'!$D$29,0,10*ROW('Water Data'!D110))="","",OFFSET('Water Data'!$D$29,0,10*ROW('Water Data'!D110)))</f>
        <v/>
      </c>
      <c r="BV116" s="269" t="str">
        <f ca="true">+IF(OFFSET('Water Data'!$E$27,0,10*ROW('Water Data'!E110))="","",OFFSET('Water Data'!$E$27,0,10*ROW('Water Data'!E110)))</f>
        <v/>
      </c>
      <c r="BW116" s="269" t="str">
        <f ca="true">+IF(OFFSET('Water Data'!$E$28,0,10*ROW('Water Data'!E110))="","",OFFSET('Water Data'!$E$28,0,10*ROW('Water Data'!E110)))</f>
        <v/>
      </c>
      <c r="BX116" s="269" t="str">
        <f ca="true">+IF(OFFSET('Water Data'!$E$29,0,10*ROW('Water Data'!E110))="","",OFFSET('Water Data'!$E$29,0,10*ROW('Water Data'!E110)))</f>
        <v/>
      </c>
      <c r="BY116" s="269" t="str">
        <f ca="true">+IF(OFFSET('Water Data'!$F$27,0,10*ROW('Water Data'!F110))="","",OFFSET('Water Data'!$F$27,0,10*ROW('Water Data'!F110)))</f>
        <v/>
      </c>
      <c r="BZ116" s="269" t="str">
        <f ca="true">+IF(OFFSET('Water Data'!$F$28,0,10*ROW('Water Data'!F110))="","",OFFSET('Water Data'!$F$28,0,10*ROW('Water Data'!F110)))</f>
        <v/>
      </c>
      <c r="CA116" s="269" t="str">
        <f ca="true">+IF(OFFSET('Water Data'!$F$29,0,10*ROW('Water Data'!F110))="","",OFFSET('Water Data'!$F$29,0,10*ROW('Water Data'!F110)))</f>
        <v/>
      </c>
      <c r="CB116" s="269" t="str">
        <f ca="true">+IF(OFFSET('Water Data'!$G$27,0,10*ROW('Water Data'!G110))="","",OFFSET('Water Data'!$G$27,0,10*ROW('Water Data'!G110)))</f>
        <v/>
      </c>
      <c r="CC116" s="269" t="str">
        <f ca="true">+IF(OFFSET('Water Data'!$G$28,0,10*ROW('Water Data'!G110))="","",OFFSET('Water Data'!$G$28,0,10*ROW('Water Data'!G110)))</f>
        <v/>
      </c>
      <c r="CD116" s="269" t="str">
        <f ca="true">+IF(OFFSET('Water Data'!$G$29,0,10*ROW('Water Data'!G110))="","",OFFSET('Water Data'!$G$29,0,10*ROW('Water Data'!G110)))</f>
        <v/>
      </c>
      <c r="CE116" s="269" t="str">
        <f ca="true">+IF(OFFSET('Water Data'!$H$27,0,10*ROW('Water Data'!H110))="","",OFFSET('Water Data'!$H$27,0,10*ROW('Water Data'!H110)))</f>
        <v/>
      </c>
      <c r="CF116" s="269" t="str">
        <f ca="true">+IF(OFFSET('Water Data'!$H$28,0,10*ROW('Water Data'!H110))="","",OFFSET('Water Data'!$H$28,0,10*ROW('Water Data'!H110)))</f>
        <v/>
      </c>
      <c r="CG116" s="269" t="str">
        <f ca="true">+IF(OFFSET('Water Data'!$H$29,0,10*ROW('Water Data'!H110))="","",OFFSET('Water Data'!$H$29,0,10*ROW('Water Data'!H110)))</f>
        <v/>
      </c>
      <c r="CH116" s="269" t="str">
        <f ca="true">+IF(OFFSET('Water Data'!$I$27,0,10*ROW('Water Data'!I110))="","",OFFSET('Water Data'!$I$27,0,10*ROW('Water Data'!I110)))</f>
        <v/>
      </c>
      <c r="CI116" s="269" t="str">
        <f ca="true">+IF(OFFSET('Water Data'!$I$28,0,10*ROW('Water Data'!I110))="","",OFFSET('Water Data'!$I$28,0,10*ROW('Water Data'!I110)))</f>
        <v/>
      </c>
      <c r="CJ116" s="269" t="str">
        <f ca="true">+IF(OFFSET('Water Data'!$I$29,0,10*ROW('Water Data'!I110))="","",OFFSET('Water Data'!$I$29,0,10*ROW('Water Data'!I110)))</f>
        <v/>
      </c>
      <c r="CK116" s="269" t="str">
        <f ca="true">+IF(OFFSET('Sanitation Data'!$D$28,0,10*ROW('Sanitation Data'!D110))="","",OFFSET('Sanitation Data'!$D$28,0,10*ROW('Sanitation Data'!D110)))</f>
        <v/>
      </c>
      <c r="CL116" s="269" t="str">
        <f ca="true">+IF(OFFSET('Sanitation Data'!$D$29,0,10*ROW('Sanitation Data'!D110))="","",OFFSET('Sanitation Data'!$D$29,0,10*ROW('Sanitation Data'!D110)))</f>
        <v/>
      </c>
      <c r="CM116" s="269" t="str">
        <f ca="true">+IF(OFFSET('Sanitation Data'!$D$30,0,10*ROW('Sanitation Data'!D110))="","",OFFSET('Sanitation Data'!$D$30,0,10*ROW('Sanitation Data'!D110)))</f>
        <v/>
      </c>
      <c r="CN116" s="269" t="str">
        <f ca="true">+IF(OFFSET('Sanitation Data'!$D$31,0,10*ROW('Sanitation Data'!D110))="","",OFFSET('Sanitation Data'!$D$31,0,10*ROW('Sanitation Data'!D110)))</f>
        <v/>
      </c>
      <c r="CO116" s="269" t="str">
        <f ca="true">+IF(OFFSET('Sanitation Data'!$D$32,0,10*ROW('Sanitation Data'!D110))="","",OFFSET('Sanitation Data'!$D$32,0,10*ROW('Sanitation Data'!D110)))</f>
        <v/>
      </c>
      <c r="CP116" s="269" t="str">
        <f ca="true">+IF(OFFSET('Sanitation Data'!$E$28,0,10*ROW('Sanitation Data'!E110))="","",OFFSET('Sanitation Data'!$E$28,0,10*ROW('Sanitation Data'!E110)))</f>
        <v/>
      </c>
      <c r="CQ116" s="269" t="str">
        <f ca="true">+IF(OFFSET('Sanitation Data'!$E$29,0,10*ROW('Sanitation Data'!E110))="","",OFFSET('Sanitation Data'!$E$29,0,10*ROW('Sanitation Data'!E110)))</f>
        <v/>
      </c>
      <c r="CR116" s="269" t="str">
        <f ca="true">+IF(OFFSET('Sanitation Data'!$E$30,0,10*ROW('Sanitation Data'!E110))="","",OFFSET('Sanitation Data'!$E$30,0,10*ROW('Sanitation Data'!E110)))</f>
        <v/>
      </c>
      <c r="CS116" s="269" t="str">
        <f ca="true">+IF(OFFSET('Sanitation Data'!$E$31,0,10*ROW('Sanitation Data'!E110))="","",OFFSET('Sanitation Data'!$E$31,0,10*ROW('Sanitation Data'!E110)))</f>
        <v/>
      </c>
      <c r="CT116" s="269" t="str">
        <f ca="true">+IF(OFFSET('Sanitation Data'!$E$32,0,10*ROW('Sanitation Data'!E110))="","",OFFSET('Sanitation Data'!$E$32,0,10*ROW('Sanitation Data'!E110)))</f>
        <v/>
      </c>
      <c r="CU116" s="269" t="str">
        <f ca="true">+IF(OFFSET('Sanitation Data'!$F$28,0,10*ROW('Sanitation Data'!F110))="","",OFFSET('Sanitation Data'!$F$28,0,10*ROW('Sanitation Data'!F110)))</f>
        <v/>
      </c>
      <c r="CV116" s="269" t="str">
        <f ca="true">+IF(OFFSET('Sanitation Data'!$F$29,0,10*ROW('Sanitation Data'!F110))="","",OFFSET('Sanitation Data'!$F$29,0,10*ROW('Sanitation Data'!F110)))</f>
        <v/>
      </c>
      <c r="CW116" s="269" t="str">
        <f ca="true">+IF(OFFSET('Sanitation Data'!$F$30,0,10*ROW('Sanitation Data'!F110))="","",OFFSET('Sanitation Data'!$F$30,0,10*ROW('Sanitation Data'!F110)))</f>
        <v/>
      </c>
      <c r="CX116" s="269" t="str">
        <f ca="true">+IF(OFFSET('Sanitation Data'!$F$31,0,10*ROW('Sanitation Data'!F110))="","",OFFSET('Sanitation Data'!$F$31,0,10*ROW('Sanitation Data'!F110)))</f>
        <v/>
      </c>
      <c r="CY116" s="269" t="str">
        <f ca="true">+IF(OFFSET('Sanitation Data'!$F$32,0,10*ROW('Sanitation Data'!F110))="","",OFFSET('Sanitation Data'!$F$32,0,10*ROW('Sanitation Data'!F110)))</f>
        <v/>
      </c>
      <c r="CZ116" s="269" t="str">
        <f ca="true">+IF(OFFSET('Sanitation Data'!$G$28,0,10*ROW('Sanitation Data'!G110))="","",OFFSET('Sanitation Data'!$G$28,0,10*ROW('Sanitation Data'!G110)))</f>
        <v/>
      </c>
      <c r="DA116" s="269" t="str">
        <f ca="true">+IF(OFFSET('Sanitation Data'!$G$29,0,10*ROW('Sanitation Data'!G110))="","",OFFSET('Sanitation Data'!$G$29,0,10*ROW('Sanitation Data'!G110)))</f>
        <v/>
      </c>
      <c r="DB116" s="269" t="str">
        <f ca="true">+IF(OFFSET('Sanitation Data'!$G$30,0,10*ROW('Sanitation Data'!G110))="","",OFFSET('Sanitation Data'!$G$30,0,10*ROW('Sanitation Data'!G110)))</f>
        <v/>
      </c>
      <c r="DC116" s="269" t="str">
        <f ca="true">+IF(OFFSET('Sanitation Data'!$G$31,0,10*ROW('Sanitation Data'!G110))="","",OFFSET('Sanitation Data'!$G$31,0,10*ROW('Sanitation Data'!G110)))</f>
        <v/>
      </c>
      <c r="DD116" s="269" t="str">
        <f ca="true">+IF(OFFSET('Sanitation Data'!$G$32,0,10*ROW('Sanitation Data'!G110))="","",OFFSET('Sanitation Data'!$G$32,0,10*ROW('Sanitation Data'!G110)))</f>
        <v/>
      </c>
      <c r="DE116" s="269" t="str">
        <f ca="true">+IF(OFFSET('Sanitation Data'!$H$28,0,10*ROW('Sanitation Data'!H110))="","",OFFSET('Sanitation Data'!$H$28,0,10*ROW('Sanitation Data'!H110)))</f>
        <v/>
      </c>
      <c r="DF116" s="269" t="str">
        <f ca="true">+IF(OFFSET('Sanitation Data'!$H$29,0,10*ROW('Sanitation Data'!H110))="","",OFFSET('Sanitation Data'!$H$29,0,10*ROW('Sanitation Data'!H110)))</f>
        <v/>
      </c>
      <c r="DG116" s="269" t="str">
        <f ca="true">+IF(OFFSET('Sanitation Data'!$H$30,0,10*ROW('Sanitation Data'!H110))="","",OFFSET('Sanitation Data'!$H$30,0,10*ROW('Sanitation Data'!H110)))</f>
        <v/>
      </c>
      <c r="DH116" s="269" t="str">
        <f ca="true">+IF(OFFSET('Sanitation Data'!$H$31,0,10*ROW('Sanitation Data'!H110))="","",OFFSET('Sanitation Data'!$H$31,0,10*ROW('Sanitation Data'!H110)))</f>
        <v/>
      </c>
      <c r="DI116" s="269" t="str">
        <f ca="true">+IF(OFFSET('Sanitation Data'!$H$32,0,10*ROW('Sanitation Data'!H110))="","",OFFSET('Sanitation Data'!$H$32,0,10*ROW('Sanitation Data'!H110)))</f>
        <v/>
      </c>
      <c r="DJ116" s="269" t="str">
        <f ca="true">+IF(OFFSET('Sanitation Data'!$I$28,0,10*ROW('Sanitation Data'!I110))="","",OFFSET('Sanitation Data'!$I$28,0,10*ROW('Sanitation Data'!I110)))</f>
        <v/>
      </c>
      <c r="DK116" s="269" t="str">
        <f ca="true">+IF(OFFSET('Sanitation Data'!$I$29,0,10*ROW('Sanitation Data'!I110))="","",OFFSET('Sanitation Data'!$I$29,0,10*ROW('Sanitation Data'!I110)))</f>
        <v/>
      </c>
      <c r="DL116" s="269" t="str">
        <f ca="true">+IF(OFFSET('Sanitation Data'!$I$30,0,10*ROW('Sanitation Data'!I110))="","",OFFSET('Sanitation Data'!$I$30,0,10*ROW('Sanitation Data'!I110)))</f>
        <v/>
      </c>
      <c r="DM116" s="269" t="str">
        <f ca="true">+IF(OFFSET('Sanitation Data'!$I$31,0,10*ROW('Sanitation Data'!I110))="","",OFFSET('Sanitation Data'!$I$31,0,10*ROW('Sanitation Data'!I110)))</f>
        <v/>
      </c>
      <c r="DN116" s="269" t="str">
        <f ca="true">+IF(OFFSET('Sanitation Data'!$I$32,0,10*ROW('Sanitation Data'!I110))="","",OFFSET('Sanitation Data'!$I$32,0,10*ROW('Sanitation Data'!I110)))</f>
        <v/>
      </c>
      <c r="DO116" s="269" t="str">
        <f ca="true">+IF(OFFSET('Hygiene Data'!$D$11,0,10*ROW('Hygiene Data'!D110))="","",OFFSET('Hygiene Data'!$D$11,0,10*ROW('Hygiene Data'!D110)))</f>
        <v/>
      </c>
      <c r="DP116" s="269" t="str">
        <f ca="true">+IF(OFFSET('Hygiene Data'!$D$12,0,10*ROW('Hygiene Data'!D110))="","",OFFSET('Hygiene Data'!$D$12,0,10*ROW('Hygiene Data'!D110)))</f>
        <v/>
      </c>
      <c r="DQ116" s="269" t="str">
        <f ca="true">+IF(OFFSET('Hygiene Data'!$D$13,0,10*ROW('Hygiene Data'!D110))="","",OFFSET('Hygiene Data'!$D$13,0,10*ROW('Hygiene Data'!D110)))</f>
        <v/>
      </c>
      <c r="DR116" s="269" t="str">
        <f ca="true">+IF(OFFSET('Hygiene Data'!$E$11,0,10*ROW('Hygiene Data'!E110))="","",OFFSET('Hygiene Data'!$E$11,0,10*ROW('Hygiene Data'!E110)))</f>
        <v/>
      </c>
      <c r="DS116" s="269" t="str">
        <f ca="true">+IF(OFFSET('Hygiene Data'!$E$12,0,10*ROW('Hygiene Data'!E110))="","",OFFSET('Hygiene Data'!$E$12,0,10*ROW('Hygiene Data'!E110)))</f>
        <v/>
      </c>
      <c r="DT116" s="269" t="str">
        <f ca="true">+IF(OFFSET('Hygiene Data'!$E$13,0,10*ROW('Hygiene Data'!E110))="","",OFFSET('Hygiene Data'!$E$13,0,10*ROW('Hygiene Data'!E110)))</f>
        <v/>
      </c>
      <c r="DU116" s="269" t="str">
        <f ca="true">+IF(OFFSET('Hygiene Data'!$F$11,0,10*ROW('Hygiene Data'!F110))="","",OFFSET('Hygiene Data'!$F$11,0,10*ROW('Hygiene Data'!F110)))</f>
        <v/>
      </c>
      <c r="DV116" s="269" t="str">
        <f ca="true">+IF(OFFSET('Hygiene Data'!$F$12,0,10*ROW('Hygiene Data'!F110))="","",OFFSET('Hygiene Data'!$F$12,0,10*ROW('Hygiene Data'!F110)))</f>
        <v/>
      </c>
      <c r="DW116" s="269" t="str">
        <f ca="true">+IF(OFFSET('Hygiene Data'!$F$13,0,10*ROW('Hygiene Data'!F110))="","",OFFSET('Hygiene Data'!$F$13,0,10*ROW('Hygiene Data'!F110)))</f>
        <v/>
      </c>
      <c r="DX116" s="269" t="str">
        <f ca="true">+IF(OFFSET('Hygiene Data'!$G$11,0,10*ROW('Hygiene Data'!G110))="","",OFFSET('Hygiene Data'!$G$11,0,10*ROW('Hygiene Data'!G110)))</f>
        <v/>
      </c>
      <c r="DY116" s="269" t="str">
        <f ca="true">+IF(OFFSET('Hygiene Data'!$G$12,0,10*ROW('Hygiene Data'!G110))="","",OFFSET('Hygiene Data'!$G$12,0,10*ROW('Hygiene Data'!G110)))</f>
        <v/>
      </c>
      <c r="DZ116" s="269" t="str">
        <f ca="true">+IF(OFFSET('Hygiene Data'!$G$13,0,10*ROW('Hygiene Data'!G110))="","",OFFSET('Hygiene Data'!$G$13,0,10*ROW('Hygiene Data'!G110)))</f>
        <v/>
      </c>
      <c r="EA116" s="269" t="str">
        <f ca="true">+IF(OFFSET('Hygiene Data'!$H$11,0,10*ROW('Hygiene Data'!H110))="","",OFFSET('Hygiene Data'!$H$11,0,10*ROW('Hygiene Data'!H110)))</f>
        <v/>
      </c>
      <c r="EB116" s="269" t="str">
        <f ca="true">+IF(OFFSET('Hygiene Data'!$H$12,0,10*ROW('Hygiene Data'!H110))="","",OFFSET('Hygiene Data'!$H$12,0,10*ROW('Hygiene Data'!H110)))</f>
        <v/>
      </c>
      <c r="EC116" s="269" t="str">
        <f ca="true">+IF(OFFSET('Hygiene Data'!$H$13,0,10*ROW('Hygiene Data'!H110))="","",OFFSET('Hygiene Data'!$H$13,0,10*ROW('Hygiene Data'!H110)))</f>
        <v/>
      </c>
      <c r="ED116" s="269" t="str">
        <f ca="true">+IF(OFFSET('Hygiene Data'!$I$11,0,10*ROW('Hygiene Data'!I110))="","",OFFSET('Hygiene Data'!$I$11,0,10*ROW('Hygiene Data'!I110)))</f>
        <v/>
      </c>
      <c r="EE116" s="269" t="str">
        <f ca="true">+IF(OFFSET('Hygiene Data'!$I$12,0,10*ROW('Hygiene Data'!I110))="","",OFFSET('Hygiene Data'!$I$12,0,10*ROW('Hygiene Data'!I110)))</f>
        <v/>
      </c>
      <c r="EF116" s="269"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25" t="str">
        <f t="shared" ca="true" si="1"/>
        <v/>
      </c>
      <c r="D117" s="82"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2"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2"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2"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2"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2"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2"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2"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2"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2"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2"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2"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2"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2"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2"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2"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2"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2"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3"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3"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3"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3"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3"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3"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3"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3"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3"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3"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3"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3"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3"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3"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3"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3"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3"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3"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3"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3"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3"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3"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3"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3"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3"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3"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3"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3"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3"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3"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4"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4"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4"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4"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4"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4"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4"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4"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4"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4"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4"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4"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4"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4"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4"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4"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4"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4"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9"/>
      <c r="BS117" s="269" t="str">
        <f ca="true">+IF(OFFSET('Water Data'!$D$27,0,10*ROW('Water Data'!D111))="","",OFFSET('Water Data'!$D$27,0,10*ROW('Water Data'!D111)))</f>
        <v/>
      </c>
      <c r="BT117" s="269" t="str">
        <f ca="true">+IF(OFFSET('Water Data'!$D$28,0,10*ROW('Water Data'!D111))="","",OFFSET('Water Data'!$D$28,0,10*ROW('Water Data'!D111)))</f>
        <v/>
      </c>
      <c r="BU117" s="269" t="str">
        <f ca="true">+IF(OFFSET('Water Data'!$D$29,0,10*ROW('Water Data'!D111))="","",OFFSET('Water Data'!$D$29,0,10*ROW('Water Data'!D111)))</f>
        <v/>
      </c>
      <c r="BV117" s="269" t="str">
        <f ca="true">+IF(OFFSET('Water Data'!$E$27,0,10*ROW('Water Data'!E111))="","",OFFSET('Water Data'!$E$27,0,10*ROW('Water Data'!E111)))</f>
        <v/>
      </c>
      <c r="BW117" s="269" t="str">
        <f ca="true">+IF(OFFSET('Water Data'!$E$28,0,10*ROW('Water Data'!E111))="","",OFFSET('Water Data'!$E$28,0,10*ROW('Water Data'!E111)))</f>
        <v/>
      </c>
      <c r="BX117" s="269" t="str">
        <f ca="true">+IF(OFFSET('Water Data'!$E$29,0,10*ROW('Water Data'!E111))="","",OFFSET('Water Data'!$E$29,0,10*ROW('Water Data'!E111)))</f>
        <v/>
      </c>
      <c r="BY117" s="269" t="str">
        <f ca="true">+IF(OFFSET('Water Data'!$F$27,0,10*ROW('Water Data'!F111))="","",OFFSET('Water Data'!$F$27,0,10*ROW('Water Data'!F111)))</f>
        <v/>
      </c>
      <c r="BZ117" s="269" t="str">
        <f ca="true">+IF(OFFSET('Water Data'!$F$28,0,10*ROW('Water Data'!F111))="","",OFFSET('Water Data'!$F$28,0,10*ROW('Water Data'!F111)))</f>
        <v/>
      </c>
      <c r="CA117" s="269" t="str">
        <f ca="true">+IF(OFFSET('Water Data'!$F$29,0,10*ROW('Water Data'!F111))="","",OFFSET('Water Data'!$F$29,0,10*ROW('Water Data'!F111)))</f>
        <v/>
      </c>
      <c r="CB117" s="269" t="str">
        <f ca="true">+IF(OFFSET('Water Data'!$G$27,0,10*ROW('Water Data'!G111))="","",OFFSET('Water Data'!$G$27,0,10*ROW('Water Data'!G111)))</f>
        <v/>
      </c>
      <c r="CC117" s="269" t="str">
        <f ca="true">+IF(OFFSET('Water Data'!$G$28,0,10*ROW('Water Data'!G111))="","",OFFSET('Water Data'!$G$28,0,10*ROW('Water Data'!G111)))</f>
        <v/>
      </c>
      <c r="CD117" s="269" t="str">
        <f ca="true">+IF(OFFSET('Water Data'!$G$29,0,10*ROW('Water Data'!G111))="","",OFFSET('Water Data'!$G$29,0,10*ROW('Water Data'!G111)))</f>
        <v/>
      </c>
      <c r="CE117" s="269" t="str">
        <f ca="true">+IF(OFFSET('Water Data'!$H$27,0,10*ROW('Water Data'!H111))="","",OFFSET('Water Data'!$H$27,0,10*ROW('Water Data'!H111)))</f>
        <v/>
      </c>
      <c r="CF117" s="269" t="str">
        <f ca="true">+IF(OFFSET('Water Data'!$H$28,0,10*ROW('Water Data'!H111))="","",OFFSET('Water Data'!$H$28,0,10*ROW('Water Data'!H111)))</f>
        <v/>
      </c>
      <c r="CG117" s="269" t="str">
        <f ca="true">+IF(OFFSET('Water Data'!$H$29,0,10*ROW('Water Data'!H111))="","",OFFSET('Water Data'!$H$29,0,10*ROW('Water Data'!H111)))</f>
        <v/>
      </c>
      <c r="CH117" s="269" t="str">
        <f ca="true">+IF(OFFSET('Water Data'!$I$27,0,10*ROW('Water Data'!I111))="","",OFFSET('Water Data'!$I$27,0,10*ROW('Water Data'!I111)))</f>
        <v/>
      </c>
      <c r="CI117" s="269" t="str">
        <f ca="true">+IF(OFFSET('Water Data'!$I$28,0,10*ROW('Water Data'!I111))="","",OFFSET('Water Data'!$I$28,0,10*ROW('Water Data'!I111)))</f>
        <v/>
      </c>
      <c r="CJ117" s="269" t="str">
        <f ca="true">+IF(OFFSET('Water Data'!$I$29,0,10*ROW('Water Data'!I111))="","",OFFSET('Water Data'!$I$29,0,10*ROW('Water Data'!I111)))</f>
        <v/>
      </c>
      <c r="CK117" s="269" t="str">
        <f ca="true">+IF(OFFSET('Sanitation Data'!$D$28,0,10*ROW('Sanitation Data'!D111))="","",OFFSET('Sanitation Data'!$D$28,0,10*ROW('Sanitation Data'!D111)))</f>
        <v/>
      </c>
      <c r="CL117" s="269" t="str">
        <f ca="true">+IF(OFFSET('Sanitation Data'!$D$29,0,10*ROW('Sanitation Data'!D111))="","",OFFSET('Sanitation Data'!$D$29,0,10*ROW('Sanitation Data'!D111)))</f>
        <v/>
      </c>
      <c r="CM117" s="269" t="str">
        <f ca="true">+IF(OFFSET('Sanitation Data'!$D$30,0,10*ROW('Sanitation Data'!D111))="","",OFFSET('Sanitation Data'!$D$30,0,10*ROW('Sanitation Data'!D111)))</f>
        <v/>
      </c>
      <c r="CN117" s="269" t="str">
        <f ca="true">+IF(OFFSET('Sanitation Data'!$D$31,0,10*ROW('Sanitation Data'!D111))="","",OFFSET('Sanitation Data'!$D$31,0,10*ROW('Sanitation Data'!D111)))</f>
        <v/>
      </c>
      <c r="CO117" s="269" t="str">
        <f ca="true">+IF(OFFSET('Sanitation Data'!$D$32,0,10*ROW('Sanitation Data'!D111))="","",OFFSET('Sanitation Data'!$D$32,0,10*ROW('Sanitation Data'!D111)))</f>
        <v/>
      </c>
      <c r="CP117" s="269" t="str">
        <f ca="true">+IF(OFFSET('Sanitation Data'!$E$28,0,10*ROW('Sanitation Data'!E111))="","",OFFSET('Sanitation Data'!$E$28,0,10*ROW('Sanitation Data'!E111)))</f>
        <v/>
      </c>
      <c r="CQ117" s="269" t="str">
        <f ca="true">+IF(OFFSET('Sanitation Data'!$E$29,0,10*ROW('Sanitation Data'!E111))="","",OFFSET('Sanitation Data'!$E$29,0,10*ROW('Sanitation Data'!E111)))</f>
        <v/>
      </c>
      <c r="CR117" s="269" t="str">
        <f ca="true">+IF(OFFSET('Sanitation Data'!$E$30,0,10*ROW('Sanitation Data'!E111))="","",OFFSET('Sanitation Data'!$E$30,0,10*ROW('Sanitation Data'!E111)))</f>
        <v/>
      </c>
      <c r="CS117" s="269" t="str">
        <f ca="true">+IF(OFFSET('Sanitation Data'!$E$31,0,10*ROW('Sanitation Data'!E111))="","",OFFSET('Sanitation Data'!$E$31,0,10*ROW('Sanitation Data'!E111)))</f>
        <v/>
      </c>
      <c r="CT117" s="269" t="str">
        <f ca="true">+IF(OFFSET('Sanitation Data'!$E$32,0,10*ROW('Sanitation Data'!E111))="","",OFFSET('Sanitation Data'!$E$32,0,10*ROW('Sanitation Data'!E111)))</f>
        <v/>
      </c>
      <c r="CU117" s="269" t="str">
        <f ca="true">+IF(OFFSET('Sanitation Data'!$F$28,0,10*ROW('Sanitation Data'!F111))="","",OFFSET('Sanitation Data'!$F$28,0,10*ROW('Sanitation Data'!F111)))</f>
        <v/>
      </c>
      <c r="CV117" s="269" t="str">
        <f ca="true">+IF(OFFSET('Sanitation Data'!$F$29,0,10*ROW('Sanitation Data'!F111))="","",OFFSET('Sanitation Data'!$F$29,0,10*ROW('Sanitation Data'!F111)))</f>
        <v/>
      </c>
      <c r="CW117" s="269" t="str">
        <f ca="true">+IF(OFFSET('Sanitation Data'!$F$30,0,10*ROW('Sanitation Data'!F111))="","",OFFSET('Sanitation Data'!$F$30,0,10*ROW('Sanitation Data'!F111)))</f>
        <v/>
      </c>
      <c r="CX117" s="269" t="str">
        <f ca="true">+IF(OFFSET('Sanitation Data'!$F$31,0,10*ROW('Sanitation Data'!F111))="","",OFFSET('Sanitation Data'!$F$31,0,10*ROW('Sanitation Data'!F111)))</f>
        <v/>
      </c>
      <c r="CY117" s="269" t="str">
        <f ca="true">+IF(OFFSET('Sanitation Data'!$F$32,0,10*ROW('Sanitation Data'!F111))="","",OFFSET('Sanitation Data'!$F$32,0,10*ROW('Sanitation Data'!F111)))</f>
        <v/>
      </c>
      <c r="CZ117" s="269" t="str">
        <f ca="true">+IF(OFFSET('Sanitation Data'!$G$28,0,10*ROW('Sanitation Data'!G111))="","",OFFSET('Sanitation Data'!$G$28,0,10*ROW('Sanitation Data'!G111)))</f>
        <v/>
      </c>
      <c r="DA117" s="269" t="str">
        <f ca="true">+IF(OFFSET('Sanitation Data'!$G$29,0,10*ROW('Sanitation Data'!G111))="","",OFFSET('Sanitation Data'!$G$29,0,10*ROW('Sanitation Data'!G111)))</f>
        <v/>
      </c>
      <c r="DB117" s="269" t="str">
        <f ca="true">+IF(OFFSET('Sanitation Data'!$G$30,0,10*ROW('Sanitation Data'!G111))="","",OFFSET('Sanitation Data'!$G$30,0,10*ROW('Sanitation Data'!G111)))</f>
        <v/>
      </c>
      <c r="DC117" s="269" t="str">
        <f ca="true">+IF(OFFSET('Sanitation Data'!$G$31,0,10*ROW('Sanitation Data'!G111))="","",OFFSET('Sanitation Data'!$G$31,0,10*ROW('Sanitation Data'!G111)))</f>
        <v/>
      </c>
      <c r="DD117" s="269" t="str">
        <f ca="true">+IF(OFFSET('Sanitation Data'!$G$32,0,10*ROW('Sanitation Data'!G111))="","",OFFSET('Sanitation Data'!$G$32,0,10*ROW('Sanitation Data'!G111)))</f>
        <v/>
      </c>
      <c r="DE117" s="269" t="str">
        <f ca="true">+IF(OFFSET('Sanitation Data'!$H$28,0,10*ROW('Sanitation Data'!H111))="","",OFFSET('Sanitation Data'!$H$28,0,10*ROW('Sanitation Data'!H111)))</f>
        <v/>
      </c>
      <c r="DF117" s="269" t="str">
        <f ca="true">+IF(OFFSET('Sanitation Data'!$H$29,0,10*ROW('Sanitation Data'!H111))="","",OFFSET('Sanitation Data'!$H$29,0,10*ROW('Sanitation Data'!H111)))</f>
        <v/>
      </c>
      <c r="DG117" s="269" t="str">
        <f ca="true">+IF(OFFSET('Sanitation Data'!$H$30,0,10*ROW('Sanitation Data'!H111))="","",OFFSET('Sanitation Data'!$H$30,0,10*ROW('Sanitation Data'!H111)))</f>
        <v/>
      </c>
      <c r="DH117" s="269" t="str">
        <f ca="true">+IF(OFFSET('Sanitation Data'!$H$31,0,10*ROW('Sanitation Data'!H111))="","",OFFSET('Sanitation Data'!$H$31,0,10*ROW('Sanitation Data'!H111)))</f>
        <v/>
      </c>
      <c r="DI117" s="269" t="str">
        <f ca="true">+IF(OFFSET('Sanitation Data'!$H$32,0,10*ROW('Sanitation Data'!H111))="","",OFFSET('Sanitation Data'!$H$32,0,10*ROW('Sanitation Data'!H111)))</f>
        <v/>
      </c>
      <c r="DJ117" s="269" t="str">
        <f ca="true">+IF(OFFSET('Sanitation Data'!$I$28,0,10*ROW('Sanitation Data'!I111))="","",OFFSET('Sanitation Data'!$I$28,0,10*ROW('Sanitation Data'!I111)))</f>
        <v/>
      </c>
      <c r="DK117" s="269" t="str">
        <f ca="true">+IF(OFFSET('Sanitation Data'!$I$29,0,10*ROW('Sanitation Data'!I111))="","",OFFSET('Sanitation Data'!$I$29,0,10*ROW('Sanitation Data'!I111)))</f>
        <v/>
      </c>
      <c r="DL117" s="269" t="str">
        <f ca="true">+IF(OFFSET('Sanitation Data'!$I$30,0,10*ROW('Sanitation Data'!I111))="","",OFFSET('Sanitation Data'!$I$30,0,10*ROW('Sanitation Data'!I111)))</f>
        <v/>
      </c>
      <c r="DM117" s="269" t="str">
        <f ca="true">+IF(OFFSET('Sanitation Data'!$I$31,0,10*ROW('Sanitation Data'!I111))="","",OFFSET('Sanitation Data'!$I$31,0,10*ROW('Sanitation Data'!I111)))</f>
        <v/>
      </c>
      <c r="DN117" s="269" t="str">
        <f ca="true">+IF(OFFSET('Sanitation Data'!$I$32,0,10*ROW('Sanitation Data'!I111))="","",OFFSET('Sanitation Data'!$I$32,0,10*ROW('Sanitation Data'!I111)))</f>
        <v/>
      </c>
      <c r="DO117" s="269" t="str">
        <f ca="true">+IF(OFFSET('Hygiene Data'!$D$11,0,10*ROW('Hygiene Data'!D111))="","",OFFSET('Hygiene Data'!$D$11,0,10*ROW('Hygiene Data'!D111)))</f>
        <v/>
      </c>
      <c r="DP117" s="269" t="str">
        <f ca="true">+IF(OFFSET('Hygiene Data'!$D$12,0,10*ROW('Hygiene Data'!D111))="","",OFFSET('Hygiene Data'!$D$12,0,10*ROW('Hygiene Data'!D111)))</f>
        <v/>
      </c>
      <c r="DQ117" s="269" t="str">
        <f ca="true">+IF(OFFSET('Hygiene Data'!$D$13,0,10*ROW('Hygiene Data'!D111))="","",OFFSET('Hygiene Data'!$D$13,0,10*ROW('Hygiene Data'!D111)))</f>
        <v/>
      </c>
      <c r="DR117" s="269" t="str">
        <f ca="true">+IF(OFFSET('Hygiene Data'!$E$11,0,10*ROW('Hygiene Data'!E111))="","",OFFSET('Hygiene Data'!$E$11,0,10*ROW('Hygiene Data'!E111)))</f>
        <v/>
      </c>
      <c r="DS117" s="269" t="str">
        <f ca="true">+IF(OFFSET('Hygiene Data'!$E$12,0,10*ROW('Hygiene Data'!E111))="","",OFFSET('Hygiene Data'!$E$12,0,10*ROW('Hygiene Data'!E111)))</f>
        <v/>
      </c>
      <c r="DT117" s="269" t="str">
        <f ca="true">+IF(OFFSET('Hygiene Data'!$E$13,0,10*ROW('Hygiene Data'!E111))="","",OFFSET('Hygiene Data'!$E$13,0,10*ROW('Hygiene Data'!E111)))</f>
        <v/>
      </c>
      <c r="DU117" s="269" t="str">
        <f ca="true">+IF(OFFSET('Hygiene Data'!$F$11,0,10*ROW('Hygiene Data'!F111))="","",OFFSET('Hygiene Data'!$F$11,0,10*ROW('Hygiene Data'!F111)))</f>
        <v/>
      </c>
      <c r="DV117" s="269" t="str">
        <f ca="true">+IF(OFFSET('Hygiene Data'!$F$12,0,10*ROW('Hygiene Data'!F111))="","",OFFSET('Hygiene Data'!$F$12,0,10*ROW('Hygiene Data'!F111)))</f>
        <v/>
      </c>
      <c r="DW117" s="269" t="str">
        <f ca="true">+IF(OFFSET('Hygiene Data'!$F$13,0,10*ROW('Hygiene Data'!F111))="","",OFFSET('Hygiene Data'!$F$13,0,10*ROW('Hygiene Data'!F111)))</f>
        <v/>
      </c>
      <c r="DX117" s="269" t="str">
        <f ca="true">+IF(OFFSET('Hygiene Data'!$G$11,0,10*ROW('Hygiene Data'!G111))="","",OFFSET('Hygiene Data'!$G$11,0,10*ROW('Hygiene Data'!G111)))</f>
        <v/>
      </c>
      <c r="DY117" s="269" t="str">
        <f ca="true">+IF(OFFSET('Hygiene Data'!$G$12,0,10*ROW('Hygiene Data'!G111))="","",OFFSET('Hygiene Data'!$G$12,0,10*ROW('Hygiene Data'!G111)))</f>
        <v/>
      </c>
      <c r="DZ117" s="269" t="str">
        <f ca="true">+IF(OFFSET('Hygiene Data'!$G$13,0,10*ROW('Hygiene Data'!G111))="","",OFFSET('Hygiene Data'!$G$13,0,10*ROW('Hygiene Data'!G111)))</f>
        <v/>
      </c>
      <c r="EA117" s="269" t="str">
        <f ca="true">+IF(OFFSET('Hygiene Data'!$H$11,0,10*ROW('Hygiene Data'!H111))="","",OFFSET('Hygiene Data'!$H$11,0,10*ROW('Hygiene Data'!H111)))</f>
        <v/>
      </c>
      <c r="EB117" s="269" t="str">
        <f ca="true">+IF(OFFSET('Hygiene Data'!$H$12,0,10*ROW('Hygiene Data'!H111))="","",OFFSET('Hygiene Data'!$H$12,0,10*ROW('Hygiene Data'!H111)))</f>
        <v/>
      </c>
      <c r="EC117" s="269" t="str">
        <f ca="true">+IF(OFFSET('Hygiene Data'!$H$13,0,10*ROW('Hygiene Data'!H111))="","",OFFSET('Hygiene Data'!$H$13,0,10*ROW('Hygiene Data'!H111)))</f>
        <v/>
      </c>
      <c r="ED117" s="269" t="str">
        <f ca="true">+IF(OFFSET('Hygiene Data'!$I$11,0,10*ROW('Hygiene Data'!I111))="","",OFFSET('Hygiene Data'!$I$11,0,10*ROW('Hygiene Data'!I111)))</f>
        <v/>
      </c>
      <c r="EE117" s="269" t="str">
        <f ca="true">+IF(OFFSET('Hygiene Data'!$I$12,0,10*ROW('Hygiene Data'!I111))="","",OFFSET('Hygiene Data'!$I$12,0,10*ROW('Hygiene Data'!I111)))</f>
        <v/>
      </c>
      <c r="EF117" s="269"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25" t="str">
        <f t="shared" ca="true" si="1"/>
        <v/>
      </c>
      <c r="D118" s="82"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2"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2"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2"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2"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2"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2"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2"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2"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2"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2"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2"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2"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2"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2"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2"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2"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2"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3"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3"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3"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3"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3"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3"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3"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3"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3"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3"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3"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3"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3"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3"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3"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3"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3"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3"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3"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3"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3"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3"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3"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3"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3"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3"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3"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3"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3"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3"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4"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4"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4"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4"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4"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4"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4"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4"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4"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4"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4"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4"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4"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4"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4"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4"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4"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4"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9"/>
      <c r="BS118" s="269" t="str">
        <f ca="true">+IF(OFFSET('Water Data'!$D$27,0,10*ROW('Water Data'!D112))="","",OFFSET('Water Data'!$D$27,0,10*ROW('Water Data'!D112)))</f>
        <v/>
      </c>
      <c r="BT118" s="269" t="str">
        <f ca="true">+IF(OFFSET('Water Data'!$D$28,0,10*ROW('Water Data'!D112))="","",OFFSET('Water Data'!$D$28,0,10*ROW('Water Data'!D112)))</f>
        <v/>
      </c>
      <c r="BU118" s="269" t="str">
        <f ca="true">+IF(OFFSET('Water Data'!$D$29,0,10*ROW('Water Data'!D112))="","",OFFSET('Water Data'!$D$29,0,10*ROW('Water Data'!D112)))</f>
        <v/>
      </c>
      <c r="BV118" s="269" t="str">
        <f ca="true">+IF(OFFSET('Water Data'!$E$27,0,10*ROW('Water Data'!E112))="","",OFFSET('Water Data'!$E$27,0,10*ROW('Water Data'!E112)))</f>
        <v/>
      </c>
      <c r="BW118" s="269" t="str">
        <f ca="true">+IF(OFFSET('Water Data'!$E$28,0,10*ROW('Water Data'!E112))="","",OFFSET('Water Data'!$E$28,0,10*ROW('Water Data'!E112)))</f>
        <v/>
      </c>
      <c r="BX118" s="269" t="str">
        <f ca="true">+IF(OFFSET('Water Data'!$E$29,0,10*ROW('Water Data'!E112))="","",OFFSET('Water Data'!$E$29,0,10*ROW('Water Data'!E112)))</f>
        <v/>
      </c>
      <c r="BY118" s="269" t="str">
        <f ca="true">+IF(OFFSET('Water Data'!$F$27,0,10*ROW('Water Data'!F112))="","",OFFSET('Water Data'!$F$27,0,10*ROW('Water Data'!F112)))</f>
        <v/>
      </c>
      <c r="BZ118" s="269" t="str">
        <f ca="true">+IF(OFFSET('Water Data'!$F$28,0,10*ROW('Water Data'!F112))="","",OFFSET('Water Data'!$F$28,0,10*ROW('Water Data'!F112)))</f>
        <v/>
      </c>
      <c r="CA118" s="269" t="str">
        <f ca="true">+IF(OFFSET('Water Data'!$F$29,0,10*ROW('Water Data'!F112))="","",OFFSET('Water Data'!$F$29,0,10*ROW('Water Data'!F112)))</f>
        <v/>
      </c>
      <c r="CB118" s="269" t="str">
        <f ca="true">+IF(OFFSET('Water Data'!$G$27,0,10*ROW('Water Data'!G112))="","",OFFSET('Water Data'!$G$27,0,10*ROW('Water Data'!G112)))</f>
        <v/>
      </c>
      <c r="CC118" s="269" t="str">
        <f ca="true">+IF(OFFSET('Water Data'!$G$28,0,10*ROW('Water Data'!G112))="","",OFFSET('Water Data'!$G$28,0,10*ROW('Water Data'!G112)))</f>
        <v/>
      </c>
      <c r="CD118" s="269" t="str">
        <f ca="true">+IF(OFFSET('Water Data'!$G$29,0,10*ROW('Water Data'!G112))="","",OFFSET('Water Data'!$G$29,0,10*ROW('Water Data'!G112)))</f>
        <v/>
      </c>
      <c r="CE118" s="269" t="str">
        <f ca="true">+IF(OFFSET('Water Data'!$H$27,0,10*ROW('Water Data'!H112))="","",OFFSET('Water Data'!$H$27,0,10*ROW('Water Data'!H112)))</f>
        <v/>
      </c>
      <c r="CF118" s="269" t="str">
        <f ca="true">+IF(OFFSET('Water Data'!$H$28,0,10*ROW('Water Data'!H112))="","",OFFSET('Water Data'!$H$28,0,10*ROW('Water Data'!H112)))</f>
        <v/>
      </c>
      <c r="CG118" s="269" t="str">
        <f ca="true">+IF(OFFSET('Water Data'!$H$29,0,10*ROW('Water Data'!H112))="","",OFFSET('Water Data'!$H$29,0,10*ROW('Water Data'!H112)))</f>
        <v/>
      </c>
      <c r="CH118" s="269" t="str">
        <f ca="true">+IF(OFFSET('Water Data'!$I$27,0,10*ROW('Water Data'!I112))="","",OFFSET('Water Data'!$I$27,0,10*ROW('Water Data'!I112)))</f>
        <v/>
      </c>
      <c r="CI118" s="269" t="str">
        <f ca="true">+IF(OFFSET('Water Data'!$I$28,0,10*ROW('Water Data'!I112))="","",OFFSET('Water Data'!$I$28,0,10*ROW('Water Data'!I112)))</f>
        <v/>
      </c>
      <c r="CJ118" s="269" t="str">
        <f ca="true">+IF(OFFSET('Water Data'!$I$29,0,10*ROW('Water Data'!I112))="","",OFFSET('Water Data'!$I$29,0,10*ROW('Water Data'!I112)))</f>
        <v/>
      </c>
      <c r="CK118" s="269" t="str">
        <f ca="true">+IF(OFFSET('Sanitation Data'!$D$28,0,10*ROW('Sanitation Data'!D112))="","",OFFSET('Sanitation Data'!$D$28,0,10*ROW('Sanitation Data'!D112)))</f>
        <v/>
      </c>
      <c r="CL118" s="269" t="str">
        <f ca="true">+IF(OFFSET('Sanitation Data'!$D$29,0,10*ROW('Sanitation Data'!D112))="","",OFFSET('Sanitation Data'!$D$29,0,10*ROW('Sanitation Data'!D112)))</f>
        <v/>
      </c>
      <c r="CM118" s="269" t="str">
        <f ca="true">+IF(OFFSET('Sanitation Data'!$D$30,0,10*ROW('Sanitation Data'!D112))="","",OFFSET('Sanitation Data'!$D$30,0,10*ROW('Sanitation Data'!D112)))</f>
        <v/>
      </c>
      <c r="CN118" s="269" t="str">
        <f ca="true">+IF(OFFSET('Sanitation Data'!$D$31,0,10*ROW('Sanitation Data'!D112))="","",OFFSET('Sanitation Data'!$D$31,0,10*ROW('Sanitation Data'!D112)))</f>
        <v/>
      </c>
      <c r="CO118" s="269" t="str">
        <f ca="true">+IF(OFFSET('Sanitation Data'!$D$32,0,10*ROW('Sanitation Data'!D112))="","",OFFSET('Sanitation Data'!$D$32,0,10*ROW('Sanitation Data'!D112)))</f>
        <v/>
      </c>
      <c r="CP118" s="269" t="str">
        <f ca="true">+IF(OFFSET('Sanitation Data'!$E$28,0,10*ROW('Sanitation Data'!E112))="","",OFFSET('Sanitation Data'!$E$28,0,10*ROW('Sanitation Data'!E112)))</f>
        <v/>
      </c>
      <c r="CQ118" s="269" t="str">
        <f ca="true">+IF(OFFSET('Sanitation Data'!$E$29,0,10*ROW('Sanitation Data'!E112))="","",OFFSET('Sanitation Data'!$E$29,0,10*ROW('Sanitation Data'!E112)))</f>
        <v/>
      </c>
      <c r="CR118" s="269" t="str">
        <f ca="true">+IF(OFFSET('Sanitation Data'!$E$30,0,10*ROW('Sanitation Data'!E112))="","",OFFSET('Sanitation Data'!$E$30,0,10*ROW('Sanitation Data'!E112)))</f>
        <v/>
      </c>
      <c r="CS118" s="269" t="str">
        <f ca="true">+IF(OFFSET('Sanitation Data'!$E$31,0,10*ROW('Sanitation Data'!E112))="","",OFFSET('Sanitation Data'!$E$31,0,10*ROW('Sanitation Data'!E112)))</f>
        <v/>
      </c>
      <c r="CT118" s="269" t="str">
        <f ca="true">+IF(OFFSET('Sanitation Data'!$E$32,0,10*ROW('Sanitation Data'!E112))="","",OFFSET('Sanitation Data'!$E$32,0,10*ROW('Sanitation Data'!E112)))</f>
        <v/>
      </c>
      <c r="CU118" s="269" t="str">
        <f ca="true">+IF(OFFSET('Sanitation Data'!$F$28,0,10*ROW('Sanitation Data'!F112))="","",OFFSET('Sanitation Data'!$F$28,0,10*ROW('Sanitation Data'!F112)))</f>
        <v/>
      </c>
      <c r="CV118" s="269" t="str">
        <f ca="true">+IF(OFFSET('Sanitation Data'!$F$29,0,10*ROW('Sanitation Data'!F112))="","",OFFSET('Sanitation Data'!$F$29,0,10*ROW('Sanitation Data'!F112)))</f>
        <v/>
      </c>
      <c r="CW118" s="269" t="str">
        <f ca="true">+IF(OFFSET('Sanitation Data'!$F$30,0,10*ROW('Sanitation Data'!F112))="","",OFFSET('Sanitation Data'!$F$30,0,10*ROW('Sanitation Data'!F112)))</f>
        <v/>
      </c>
      <c r="CX118" s="269" t="str">
        <f ca="true">+IF(OFFSET('Sanitation Data'!$F$31,0,10*ROW('Sanitation Data'!F112))="","",OFFSET('Sanitation Data'!$F$31,0,10*ROW('Sanitation Data'!F112)))</f>
        <v/>
      </c>
      <c r="CY118" s="269" t="str">
        <f ca="true">+IF(OFFSET('Sanitation Data'!$F$32,0,10*ROW('Sanitation Data'!F112))="","",OFFSET('Sanitation Data'!$F$32,0,10*ROW('Sanitation Data'!F112)))</f>
        <v/>
      </c>
      <c r="CZ118" s="269" t="str">
        <f ca="true">+IF(OFFSET('Sanitation Data'!$G$28,0,10*ROW('Sanitation Data'!G112))="","",OFFSET('Sanitation Data'!$G$28,0,10*ROW('Sanitation Data'!G112)))</f>
        <v/>
      </c>
      <c r="DA118" s="269" t="str">
        <f ca="true">+IF(OFFSET('Sanitation Data'!$G$29,0,10*ROW('Sanitation Data'!G112))="","",OFFSET('Sanitation Data'!$G$29,0,10*ROW('Sanitation Data'!G112)))</f>
        <v/>
      </c>
      <c r="DB118" s="269" t="str">
        <f ca="true">+IF(OFFSET('Sanitation Data'!$G$30,0,10*ROW('Sanitation Data'!G112))="","",OFFSET('Sanitation Data'!$G$30,0,10*ROW('Sanitation Data'!G112)))</f>
        <v/>
      </c>
      <c r="DC118" s="269" t="str">
        <f ca="true">+IF(OFFSET('Sanitation Data'!$G$31,0,10*ROW('Sanitation Data'!G112))="","",OFFSET('Sanitation Data'!$G$31,0,10*ROW('Sanitation Data'!G112)))</f>
        <v/>
      </c>
      <c r="DD118" s="269" t="str">
        <f ca="true">+IF(OFFSET('Sanitation Data'!$G$32,0,10*ROW('Sanitation Data'!G112))="","",OFFSET('Sanitation Data'!$G$32,0,10*ROW('Sanitation Data'!G112)))</f>
        <v/>
      </c>
      <c r="DE118" s="269" t="str">
        <f ca="true">+IF(OFFSET('Sanitation Data'!$H$28,0,10*ROW('Sanitation Data'!H112))="","",OFFSET('Sanitation Data'!$H$28,0,10*ROW('Sanitation Data'!H112)))</f>
        <v/>
      </c>
      <c r="DF118" s="269" t="str">
        <f ca="true">+IF(OFFSET('Sanitation Data'!$H$29,0,10*ROW('Sanitation Data'!H112))="","",OFFSET('Sanitation Data'!$H$29,0,10*ROW('Sanitation Data'!H112)))</f>
        <v/>
      </c>
      <c r="DG118" s="269" t="str">
        <f ca="true">+IF(OFFSET('Sanitation Data'!$H$30,0,10*ROW('Sanitation Data'!H112))="","",OFFSET('Sanitation Data'!$H$30,0,10*ROW('Sanitation Data'!H112)))</f>
        <v/>
      </c>
      <c r="DH118" s="269" t="str">
        <f ca="true">+IF(OFFSET('Sanitation Data'!$H$31,0,10*ROW('Sanitation Data'!H112))="","",OFFSET('Sanitation Data'!$H$31,0,10*ROW('Sanitation Data'!H112)))</f>
        <v/>
      </c>
      <c r="DI118" s="269" t="str">
        <f ca="true">+IF(OFFSET('Sanitation Data'!$H$32,0,10*ROW('Sanitation Data'!H112))="","",OFFSET('Sanitation Data'!$H$32,0,10*ROW('Sanitation Data'!H112)))</f>
        <v/>
      </c>
      <c r="DJ118" s="269" t="str">
        <f ca="true">+IF(OFFSET('Sanitation Data'!$I$28,0,10*ROW('Sanitation Data'!I112))="","",OFFSET('Sanitation Data'!$I$28,0,10*ROW('Sanitation Data'!I112)))</f>
        <v/>
      </c>
      <c r="DK118" s="269" t="str">
        <f ca="true">+IF(OFFSET('Sanitation Data'!$I$29,0,10*ROW('Sanitation Data'!I112))="","",OFFSET('Sanitation Data'!$I$29,0,10*ROW('Sanitation Data'!I112)))</f>
        <v/>
      </c>
      <c r="DL118" s="269" t="str">
        <f ca="true">+IF(OFFSET('Sanitation Data'!$I$30,0,10*ROW('Sanitation Data'!I112))="","",OFFSET('Sanitation Data'!$I$30,0,10*ROW('Sanitation Data'!I112)))</f>
        <v/>
      </c>
      <c r="DM118" s="269" t="str">
        <f ca="true">+IF(OFFSET('Sanitation Data'!$I$31,0,10*ROW('Sanitation Data'!I112))="","",OFFSET('Sanitation Data'!$I$31,0,10*ROW('Sanitation Data'!I112)))</f>
        <v/>
      </c>
      <c r="DN118" s="269" t="str">
        <f ca="true">+IF(OFFSET('Sanitation Data'!$I$32,0,10*ROW('Sanitation Data'!I112))="","",OFFSET('Sanitation Data'!$I$32,0,10*ROW('Sanitation Data'!I112)))</f>
        <v/>
      </c>
      <c r="DO118" s="269" t="str">
        <f ca="true">+IF(OFFSET('Hygiene Data'!$D$11,0,10*ROW('Hygiene Data'!D112))="","",OFFSET('Hygiene Data'!$D$11,0,10*ROW('Hygiene Data'!D112)))</f>
        <v/>
      </c>
      <c r="DP118" s="269" t="str">
        <f ca="true">+IF(OFFSET('Hygiene Data'!$D$12,0,10*ROW('Hygiene Data'!D112))="","",OFFSET('Hygiene Data'!$D$12,0,10*ROW('Hygiene Data'!D112)))</f>
        <v/>
      </c>
      <c r="DQ118" s="269" t="str">
        <f ca="true">+IF(OFFSET('Hygiene Data'!$D$13,0,10*ROW('Hygiene Data'!D112))="","",OFFSET('Hygiene Data'!$D$13,0,10*ROW('Hygiene Data'!D112)))</f>
        <v/>
      </c>
      <c r="DR118" s="269" t="str">
        <f ca="true">+IF(OFFSET('Hygiene Data'!$E$11,0,10*ROW('Hygiene Data'!E112))="","",OFFSET('Hygiene Data'!$E$11,0,10*ROW('Hygiene Data'!E112)))</f>
        <v/>
      </c>
      <c r="DS118" s="269" t="str">
        <f ca="true">+IF(OFFSET('Hygiene Data'!$E$12,0,10*ROW('Hygiene Data'!E112))="","",OFFSET('Hygiene Data'!$E$12,0,10*ROW('Hygiene Data'!E112)))</f>
        <v/>
      </c>
      <c r="DT118" s="269" t="str">
        <f ca="true">+IF(OFFSET('Hygiene Data'!$E$13,0,10*ROW('Hygiene Data'!E112))="","",OFFSET('Hygiene Data'!$E$13,0,10*ROW('Hygiene Data'!E112)))</f>
        <v/>
      </c>
      <c r="DU118" s="269" t="str">
        <f ca="true">+IF(OFFSET('Hygiene Data'!$F$11,0,10*ROW('Hygiene Data'!F112))="","",OFFSET('Hygiene Data'!$F$11,0,10*ROW('Hygiene Data'!F112)))</f>
        <v/>
      </c>
      <c r="DV118" s="269" t="str">
        <f ca="true">+IF(OFFSET('Hygiene Data'!$F$12,0,10*ROW('Hygiene Data'!F112))="","",OFFSET('Hygiene Data'!$F$12,0,10*ROW('Hygiene Data'!F112)))</f>
        <v/>
      </c>
      <c r="DW118" s="269" t="str">
        <f ca="true">+IF(OFFSET('Hygiene Data'!$F$13,0,10*ROW('Hygiene Data'!F112))="","",OFFSET('Hygiene Data'!$F$13,0,10*ROW('Hygiene Data'!F112)))</f>
        <v/>
      </c>
      <c r="DX118" s="269" t="str">
        <f ca="true">+IF(OFFSET('Hygiene Data'!$G$11,0,10*ROW('Hygiene Data'!G112))="","",OFFSET('Hygiene Data'!$G$11,0,10*ROW('Hygiene Data'!G112)))</f>
        <v/>
      </c>
      <c r="DY118" s="269" t="str">
        <f ca="true">+IF(OFFSET('Hygiene Data'!$G$12,0,10*ROW('Hygiene Data'!G112))="","",OFFSET('Hygiene Data'!$G$12,0,10*ROW('Hygiene Data'!G112)))</f>
        <v/>
      </c>
      <c r="DZ118" s="269" t="str">
        <f ca="true">+IF(OFFSET('Hygiene Data'!$G$13,0,10*ROW('Hygiene Data'!G112))="","",OFFSET('Hygiene Data'!$G$13,0,10*ROW('Hygiene Data'!G112)))</f>
        <v/>
      </c>
      <c r="EA118" s="269" t="str">
        <f ca="true">+IF(OFFSET('Hygiene Data'!$H$11,0,10*ROW('Hygiene Data'!H112))="","",OFFSET('Hygiene Data'!$H$11,0,10*ROW('Hygiene Data'!H112)))</f>
        <v/>
      </c>
      <c r="EB118" s="269" t="str">
        <f ca="true">+IF(OFFSET('Hygiene Data'!$H$12,0,10*ROW('Hygiene Data'!H112))="","",OFFSET('Hygiene Data'!$H$12,0,10*ROW('Hygiene Data'!H112)))</f>
        <v/>
      </c>
      <c r="EC118" s="269" t="str">
        <f ca="true">+IF(OFFSET('Hygiene Data'!$H$13,0,10*ROW('Hygiene Data'!H112))="","",OFFSET('Hygiene Data'!$H$13,0,10*ROW('Hygiene Data'!H112)))</f>
        <v/>
      </c>
      <c r="ED118" s="269" t="str">
        <f ca="true">+IF(OFFSET('Hygiene Data'!$I$11,0,10*ROW('Hygiene Data'!I112))="","",OFFSET('Hygiene Data'!$I$11,0,10*ROW('Hygiene Data'!I112)))</f>
        <v/>
      </c>
      <c r="EE118" s="269" t="str">
        <f ca="true">+IF(OFFSET('Hygiene Data'!$I$12,0,10*ROW('Hygiene Data'!I112))="","",OFFSET('Hygiene Data'!$I$12,0,10*ROW('Hygiene Data'!I112)))</f>
        <v/>
      </c>
      <c r="EF118" s="269"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25" t="str">
        <f t="shared" ca="true" si="1"/>
        <v/>
      </c>
      <c r="D119" s="82"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2"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2"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2"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2"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2"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2"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2"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2"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2"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2"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2"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2"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2"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2"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2"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2"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2"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3"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3"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3"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3"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3"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3"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3"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3"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3"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3"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3"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3"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3"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3"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3"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3"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3"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3"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3"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3"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3"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3"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3"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3"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3"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3"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3"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3"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3"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3"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4"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4"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4"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4"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4"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4"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4"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4"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4"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4"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4"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4"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4"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4"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4"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4"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4"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4"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9"/>
      <c r="BS119" s="269" t="str">
        <f ca="true">+IF(OFFSET('Water Data'!$D$27,0,10*ROW('Water Data'!D113))="","",OFFSET('Water Data'!$D$27,0,10*ROW('Water Data'!D113)))</f>
        <v/>
      </c>
      <c r="BT119" s="269" t="str">
        <f ca="true">+IF(OFFSET('Water Data'!$D$28,0,10*ROW('Water Data'!D113))="","",OFFSET('Water Data'!$D$28,0,10*ROW('Water Data'!D113)))</f>
        <v/>
      </c>
      <c r="BU119" s="269" t="str">
        <f ca="true">+IF(OFFSET('Water Data'!$D$29,0,10*ROW('Water Data'!D113))="","",OFFSET('Water Data'!$D$29,0,10*ROW('Water Data'!D113)))</f>
        <v/>
      </c>
      <c r="BV119" s="269" t="str">
        <f ca="true">+IF(OFFSET('Water Data'!$E$27,0,10*ROW('Water Data'!E113))="","",OFFSET('Water Data'!$E$27,0,10*ROW('Water Data'!E113)))</f>
        <v/>
      </c>
      <c r="BW119" s="269" t="str">
        <f ca="true">+IF(OFFSET('Water Data'!$E$28,0,10*ROW('Water Data'!E113))="","",OFFSET('Water Data'!$E$28,0,10*ROW('Water Data'!E113)))</f>
        <v/>
      </c>
      <c r="BX119" s="269" t="str">
        <f ca="true">+IF(OFFSET('Water Data'!$E$29,0,10*ROW('Water Data'!E113))="","",OFFSET('Water Data'!$E$29,0,10*ROW('Water Data'!E113)))</f>
        <v/>
      </c>
      <c r="BY119" s="269" t="str">
        <f ca="true">+IF(OFFSET('Water Data'!$F$27,0,10*ROW('Water Data'!F113))="","",OFFSET('Water Data'!$F$27,0,10*ROW('Water Data'!F113)))</f>
        <v/>
      </c>
      <c r="BZ119" s="269" t="str">
        <f ca="true">+IF(OFFSET('Water Data'!$F$28,0,10*ROW('Water Data'!F113))="","",OFFSET('Water Data'!$F$28,0,10*ROW('Water Data'!F113)))</f>
        <v/>
      </c>
      <c r="CA119" s="269" t="str">
        <f ca="true">+IF(OFFSET('Water Data'!$F$29,0,10*ROW('Water Data'!F113))="","",OFFSET('Water Data'!$F$29,0,10*ROW('Water Data'!F113)))</f>
        <v/>
      </c>
      <c r="CB119" s="269" t="str">
        <f ca="true">+IF(OFFSET('Water Data'!$G$27,0,10*ROW('Water Data'!G113))="","",OFFSET('Water Data'!$G$27,0,10*ROW('Water Data'!G113)))</f>
        <v/>
      </c>
      <c r="CC119" s="269" t="str">
        <f ca="true">+IF(OFFSET('Water Data'!$G$28,0,10*ROW('Water Data'!G113))="","",OFFSET('Water Data'!$G$28,0,10*ROW('Water Data'!G113)))</f>
        <v/>
      </c>
      <c r="CD119" s="269" t="str">
        <f ca="true">+IF(OFFSET('Water Data'!$G$29,0,10*ROW('Water Data'!G113))="","",OFFSET('Water Data'!$G$29,0,10*ROW('Water Data'!G113)))</f>
        <v/>
      </c>
      <c r="CE119" s="269" t="str">
        <f ca="true">+IF(OFFSET('Water Data'!$H$27,0,10*ROW('Water Data'!H113))="","",OFFSET('Water Data'!$H$27,0,10*ROW('Water Data'!H113)))</f>
        <v/>
      </c>
      <c r="CF119" s="269" t="str">
        <f ca="true">+IF(OFFSET('Water Data'!$H$28,0,10*ROW('Water Data'!H113))="","",OFFSET('Water Data'!$H$28,0,10*ROW('Water Data'!H113)))</f>
        <v/>
      </c>
      <c r="CG119" s="269" t="str">
        <f ca="true">+IF(OFFSET('Water Data'!$H$29,0,10*ROW('Water Data'!H113))="","",OFFSET('Water Data'!$H$29,0,10*ROW('Water Data'!H113)))</f>
        <v/>
      </c>
      <c r="CH119" s="269" t="str">
        <f ca="true">+IF(OFFSET('Water Data'!$I$27,0,10*ROW('Water Data'!I113))="","",OFFSET('Water Data'!$I$27,0,10*ROW('Water Data'!I113)))</f>
        <v/>
      </c>
      <c r="CI119" s="269" t="str">
        <f ca="true">+IF(OFFSET('Water Data'!$I$28,0,10*ROW('Water Data'!I113))="","",OFFSET('Water Data'!$I$28,0,10*ROW('Water Data'!I113)))</f>
        <v/>
      </c>
      <c r="CJ119" s="269" t="str">
        <f ca="true">+IF(OFFSET('Water Data'!$I$29,0,10*ROW('Water Data'!I113))="","",OFFSET('Water Data'!$I$29,0,10*ROW('Water Data'!I113)))</f>
        <v/>
      </c>
      <c r="CK119" s="269" t="str">
        <f ca="true">+IF(OFFSET('Sanitation Data'!$D$28,0,10*ROW('Sanitation Data'!D113))="","",OFFSET('Sanitation Data'!$D$28,0,10*ROW('Sanitation Data'!D113)))</f>
        <v/>
      </c>
      <c r="CL119" s="269" t="str">
        <f ca="true">+IF(OFFSET('Sanitation Data'!$D$29,0,10*ROW('Sanitation Data'!D113))="","",OFFSET('Sanitation Data'!$D$29,0,10*ROW('Sanitation Data'!D113)))</f>
        <v/>
      </c>
      <c r="CM119" s="269" t="str">
        <f ca="true">+IF(OFFSET('Sanitation Data'!$D$30,0,10*ROW('Sanitation Data'!D113))="","",OFFSET('Sanitation Data'!$D$30,0,10*ROW('Sanitation Data'!D113)))</f>
        <v/>
      </c>
      <c r="CN119" s="269" t="str">
        <f ca="true">+IF(OFFSET('Sanitation Data'!$D$31,0,10*ROW('Sanitation Data'!D113))="","",OFFSET('Sanitation Data'!$D$31,0,10*ROW('Sanitation Data'!D113)))</f>
        <v/>
      </c>
      <c r="CO119" s="269" t="str">
        <f ca="true">+IF(OFFSET('Sanitation Data'!$D$32,0,10*ROW('Sanitation Data'!D113))="","",OFFSET('Sanitation Data'!$D$32,0,10*ROW('Sanitation Data'!D113)))</f>
        <v/>
      </c>
      <c r="CP119" s="269" t="str">
        <f ca="true">+IF(OFFSET('Sanitation Data'!$E$28,0,10*ROW('Sanitation Data'!E113))="","",OFFSET('Sanitation Data'!$E$28,0,10*ROW('Sanitation Data'!E113)))</f>
        <v/>
      </c>
      <c r="CQ119" s="269" t="str">
        <f ca="true">+IF(OFFSET('Sanitation Data'!$E$29,0,10*ROW('Sanitation Data'!E113))="","",OFFSET('Sanitation Data'!$E$29,0,10*ROW('Sanitation Data'!E113)))</f>
        <v/>
      </c>
      <c r="CR119" s="269" t="str">
        <f ca="true">+IF(OFFSET('Sanitation Data'!$E$30,0,10*ROW('Sanitation Data'!E113))="","",OFFSET('Sanitation Data'!$E$30,0,10*ROW('Sanitation Data'!E113)))</f>
        <v/>
      </c>
      <c r="CS119" s="269" t="str">
        <f ca="true">+IF(OFFSET('Sanitation Data'!$E$31,0,10*ROW('Sanitation Data'!E113))="","",OFFSET('Sanitation Data'!$E$31,0,10*ROW('Sanitation Data'!E113)))</f>
        <v/>
      </c>
      <c r="CT119" s="269" t="str">
        <f ca="true">+IF(OFFSET('Sanitation Data'!$E$32,0,10*ROW('Sanitation Data'!E113))="","",OFFSET('Sanitation Data'!$E$32,0,10*ROW('Sanitation Data'!E113)))</f>
        <v/>
      </c>
      <c r="CU119" s="269" t="str">
        <f ca="true">+IF(OFFSET('Sanitation Data'!$F$28,0,10*ROW('Sanitation Data'!F113))="","",OFFSET('Sanitation Data'!$F$28,0,10*ROW('Sanitation Data'!F113)))</f>
        <v/>
      </c>
      <c r="CV119" s="269" t="str">
        <f ca="true">+IF(OFFSET('Sanitation Data'!$F$29,0,10*ROW('Sanitation Data'!F113))="","",OFFSET('Sanitation Data'!$F$29,0,10*ROW('Sanitation Data'!F113)))</f>
        <v/>
      </c>
      <c r="CW119" s="269" t="str">
        <f ca="true">+IF(OFFSET('Sanitation Data'!$F$30,0,10*ROW('Sanitation Data'!F113))="","",OFFSET('Sanitation Data'!$F$30,0,10*ROW('Sanitation Data'!F113)))</f>
        <v/>
      </c>
      <c r="CX119" s="269" t="str">
        <f ca="true">+IF(OFFSET('Sanitation Data'!$F$31,0,10*ROW('Sanitation Data'!F113))="","",OFFSET('Sanitation Data'!$F$31,0,10*ROW('Sanitation Data'!F113)))</f>
        <v/>
      </c>
      <c r="CY119" s="269" t="str">
        <f ca="true">+IF(OFFSET('Sanitation Data'!$F$32,0,10*ROW('Sanitation Data'!F113))="","",OFFSET('Sanitation Data'!$F$32,0,10*ROW('Sanitation Data'!F113)))</f>
        <v/>
      </c>
      <c r="CZ119" s="269" t="str">
        <f ca="true">+IF(OFFSET('Sanitation Data'!$G$28,0,10*ROW('Sanitation Data'!G113))="","",OFFSET('Sanitation Data'!$G$28,0,10*ROW('Sanitation Data'!G113)))</f>
        <v/>
      </c>
      <c r="DA119" s="269" t="str">
        <f ca="true">+IF(OFFSET('Sanitation Data'!$G$29,0,10*ROW('Sanitation Data'!G113))="","",OFFSET('Sanitation Data'!$G$29,0,10*ROW('Sanitation Data'!G113)))</f>
        <v/>
      </c>
      <c r="DB119" s="269" t="str">
        <f ca="true">+IF(OFFSET('Sanitation Data'!$G$30,0,10*ROW('Sanitation Data'!G113))="","",OFFSET('Sanitation Data'!$G$30,0,10*ROW('Sanitation Data'!G113)))</f>
        <v/>
      </c>
      <c r="DC119" s="269" t="str">
        <f ca="true">+IF(OFFSET('Sanitation Data'!$G$31,0,10*ROW('Sanitation Data'!G113))="","",OFFSET('Sanitation Data'!$G$31,0,10*ROW('Sanitation Data'!G113)))</f>
        <v/>
      </c>
      <c r="DD119" s="269" t="str">
        <f ca="true">+IF(OFFSET('Sanitation Data'!$G$32,0,10*ROW('Sanitation Data'!G113))="","",OFFSET('Sanitation Data'!$G$32,0,10*ROW('Sanitation Data'!G113)))</f>
        <v/>
      </c>
      <c r="DE119" s="269" t="str">
        <f ca="true">+IF(OFFSET('Sanitation Data'!$H$28,0,10*ROW('Sanitation Data'!H113))="","",OFFSET('Sanitation Data'!$H$28,0,10*ROW('Sanitation Data'!H113)))</f>
        <v/>
      </c>
      <c r="DF119" s="269" t="str">
        <f ca="true">+IF(OFFSET('Sanitation Data'!$H$29,0,10*ROW('Sanitation Data'!H113))="","",OFFSET('Sanitation Data'!$H$29,0,10*ROW('Sanitation Data'!H113)))</f>
        <v/>
      </c>
      <c r="DG119" s="269" t="str">
        <f ca="true">+IF(OFFSET('Sanitation Data'!$H$30,0,10*ROW('Sanitation Data'!H113))="","",OFFSET('Sanitation Data'!$H$30,0,10*ROW('Sanitation Data'!H113)))</f>
        <v/>
      </c>
      <c r="DH119" s="269" t="str">
        <f ca="true">+IF(OFFSET('Sanitation Data'!$H$31,0,10*ROW('Sanitation Data'!H113))="","",OFFSET('Sanitation Data'!$H$31,0,10*ROW('Sanitation Data'!H113)))</f>
        <v/>
      </c>
      <c r="DI119" s="269" t="str">
        <f ca="true">+IF(OFFSET('Sanitation Data'!$H$32,0,10*ROW('Sanitation Data'!H113))="","",OFFSET('Sanitation Data'!$H$32,0,10*ROW('Sanitation Data'!H113)))</f>
        <v/>
      </c>
      <c r="DJ119" s="269" t="str">
        <f ca="true">+IF(OFFSET('Sanitation Data'!$I$28,0,10*ROW('Sanitation Data'!I113))="","",OFFSET('Sanitation Data'!$I$28,0,10*ROW('Sanitation Data'!I113)))</f>
        <v/>
      </c>
      <c r="DK119" s="269" t="str">
        <f ca="true">+IF(OFFSET('Sanitation Data'!$I$29,0,10*ROW('Sanitation Data'!I113))="","",OFFSET('Sanitation Data'!$I$29,0,10*ROW('Sanitation Data'!I113)))</f>
        <v/>
      </c>
      <c r="DL119" s="269" t="str">
        <f ca="true">+IF(OFFSET('Sanitation Data'!$I$30,0,10*ROW('Sanitation Data'!I113))="","",OFFSET('Sanitation Data'!$I$30,0,10*ROW('Sanitation Data'!I113)))</f>
        <v/>
      </c>
      <c r="DM119" s="269" t="str">
        <f ca="true">+IF(OFFSET('Sanitation Data'!$I$31,0,10*ROW('Sanitation Data'!I113))="","",OFFSET('Sanitation Data'!$I$31,0,10*ROW('Sanitation Data'!I113)))</f>
        <v/>
      </c>
      <c r="DN119" s="269" t="str">
        <f ca="true">+IF(OFFSET('Sanitation Data'!$I$32,0,10*ROW('Sanitation Data'!I113))="","",OFFSET('Sanitation Data'!$I$32,0,10*ROW('Sanitation Data'!I113)))</f>
        <v/>
      </c>
      <c r="DO119" s="269" t="str">
        <f ca="true">+IF(OFFSET('Hygiene Data'!$D$11,0,10*ROW('Hygiene Data'!D113))="","",OFFSET('Hygiene Data'!$D$11,0,10*ROW('Hygiene Data'!D113)))</f>
        <v/>
      </c>
      <c r="DP119" s="269" t="str">
        <f ca="true">+IF(OFFSET('Hygiene Data'!$D$12,0,10*ROW('Hygiene Data'!D113))="","",OFFSET('Hygiene Data'!$D$12,0,10*ROW('Hygiene Data'!D113)))</f>
        <v/>
      </c>
      <c r="DQ119" s="269" t="str">
        <f ca="true">+IF(OFFSET('Hygiene Data'!$D$13,0,10*ROW('Hygiene Data'!D113))="","",OFFSET('Hygiene Data'!$D$13,0,10*ROW('Hygiene Data'!D113)))</f>
        <v/>
      </c>
      <c r="DR119" s="269" t="str">
        <f ca="true">+IF(OFFSET('Hygiene Data'!$E$11,0,10*ROW('Hygiene Data'!E113))="","",OFFSET('Hygiene Data'!$E$11,0,10*ROW('Hygiene Data'!E113)))</f>
        <v/>
      </c>
      <c r="DS119" s="269" t="str">
        <f ca="true">+IF(OFFSET('Hygiene Data'!$E$12,0,10*ROW('Hygiene Data'!E113))="","",OFFSET('Hygiene Data'!$E$12,0,10*ROW('Hygiene Data'!E113)))</f>
        <v/>
      </c>
      <c r="DT119" s="269" t="str">
        <f ca="true">+IF(OFFSET('Hygiene Data'!$E$13,0,10*ROW('Hygiene Data'!E113))="","",OFFSET('Hygiene Data'!$E$13,0,10*ROW('Hygiene Data'!E113)))</f>
        <v/>
      </c>
      <c r="DU119" s="269" t="str">
        <f ca="true">+IF(OFFSET('Hygiene Data'!$F$11,0,10*ROW('Hygiene Data'!F113))="","",OFFSET('Hygiene Data'!$F$11,0,10*ROW('Hygiene Data'!F113)))</f>
        <v/>
      </c>
      <c r="DV119" s="269" t="str">
        <f ca="true">+IF(OFFSET('Hygiene Data'!$F$12,0,10*ROW('Hygiene Data'!F113))="","",OFFSET('Hygiene Data'!$F$12,0,10*ROW('Hygiene Data'!F113)))</f>
        <v/>
      </c>
      <c r="DW119" s="269" t="str">
        <f ca="true">+IF(OFFSET('Hygiene Data'!$F$13,0,10*ROW('Hygiene Data'!F113))="","",OFFSET('Hygiene Data'!$F$13,0,10*ROW('Hygiene Data'!F113)))</f>
        <v/>
      </c>
      <c r="DX119" s="269" t="str">
        <f ca="true">+IF(OFFSET('Hygiene Data'!$G$11,0,10*ROW('Hygiene Data'!G113))="","",OFFSET('Hygiene Data'!$G$11,0,10*ROW('Hygiene Data'!G113)))</f>
        <v/>
      </c>
      <c r="DY119" s="269" t="str">
        <f ca="true">+IF(OFFSET('Hygiene Data'!$G$12,0,10*ROW('Hygiene Data'!G113))="","",OFFSET('Hygiene Data'!$G$12,0,10*ROW('Hygiene Data'!G113)))</f>
        <v/>
      </c>
      <c r="DZ119" s="269" t="str">
        <f ca="true">+IF(OFFSET('Hygiene Data'!$G$13,0,10*ROW('Hygiene Data'!G113))="","",OFFSET('Hygiene Data'!$G$13,0,10*ROW('Hygiene Data'!G113)))</f>
        <v/>
      </c>
      <c r="EA119" s="269" t="str">
        <f ca="true">+IF(OFFSET('Hygiene Data'!$H$11,0,10*ROW('Hygiene Data'!H113))="","",OFFSET('Hygiene Data'!$H$11,0,10*ROW('Hygiene Data'!H113)))</f>
        <v/>
      </c>
      <c r="EB119" s="269" t="str">
        <f ca="true">+IF(OFFSET('Hygiene Data'!$H$12,0,10*ROW('Hygiene Data'!H113))="","",OFFSET('Hygiene Data'!$H$12,0,10*ROW('Hygiene Data'!H113)))</f>
        <v/>
      </c>
      <c r="EC119" s="269" t="str">
        <f ca="true">+IF(OFFSET('Hygiene Data'!$H$13,0,10*ROW('Hygiene Data'!H113))="","",OFFSET('Hygiene Data'!$H$13,0,10*ROW('Hygiene Data'!H113)))</f>
        <v/>
      </c>
      <c r="ED119" s="269" t="str">
        <f ca="true">+IF(OFFSET('Hygiene Data'!$I$11,0,10*ROW('Hygiene Data'!I113))="","",OFFSET('Hygiene Data'!$I$11,0,10*ROW('Hygiene Data'!I113)))</f>
        <v/>
      </c>
      <c r="EE119" s="269" t="str">
        <f ca="true">+IF(OFFSET('Hygiene Data'!$I$12,0,10*ROW('Hygiene Data'!I113))="","",OFFSET('Hygiene Data'!$I$12,0,10*ROW('Hygiene Data'!I113)))</f>
        <v/>
      </c>
      <c r="EF119" s="269"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25" t="str">
        <f t="shared" ca="true" si="1"/>
        <v/>
      </c>
      <c r="D120" s="82"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2"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2"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2"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2"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2"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2"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2"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2"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2"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2"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2"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2"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2"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2"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2"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2"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2"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3"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3"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3"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3"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3"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3"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3"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3"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3"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3"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3"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3"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3"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3"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3"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3"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3"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3"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3"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3"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3"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3"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3"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3"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3"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3"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3"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3"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3"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3"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4"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4"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4"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4"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4"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4"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4"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4"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4"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4"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4"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4"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4"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4"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4"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4"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4"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4"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9"/>
      <c r="BS120" s="269" t="str">
        <f ca="true">+IF(OFFSET('Water Data'!$D$27,0,10*ROW('Water Data'!D114))="","",OFFSET('Water Data'!$D$27,0,10*ROW('Water Data'!D114)))</f>
        <v/>
      </c>
      <c r="BT120" s="269" t="str">
        <f ca="true">+IF(OFFSET('Water Data'!$D$28,0,10*ROW('Water Data'!D114))="","",OFFSET('Water Data'!$D$28,0,10*ROW('Water Data'!D114)))</f>
        <v/>
      </c>
      <c r="BU120" s="269" t="str">
        <f ca="true">+IF(OFFSET('Water Data'!$D$29,0,10*ROW('Water Data'!D114))="","",OFFSET('Water Data'!$D$29,0,10*ROW('Water Data'!D114)))</f>
        <v/>
      </c>
      <c r="BV120" s="269" t="str">
        <f ca="true">+IF(OFFSET('Water Data'!$E$27,0,10*ROW('Water Data'!E114))="","",OFFSET('Water Data'!$E$27,0,10*ROW('Water Data'!E114)))</f>
        <v/>
      </c>
      <c r="BW120" s="269" t="str">
        <f ca="true">+IF(OFFSET('Water Data'!$E$28,0,10*ROW('Water Data'!E114))="","",OFFSET('Water Data'!$E$28,0,10*ROW('Water Data'!E114)))</f>
        <v/>
      </c>
      <c r="BX120" s="269" t="str">
        <f ca="true">+IF(OFFSET('Water Data'!$E$29,0,10*ROW('Water Data'!E114))="","",OFFSET('Water Data'!$E$29,0,10*ROW('Water Data'!E114)))</f>
        <v/>
      </c>
      <c r="BY120" s="269" t="str">
        <f ca="true">+IF(OFFSET('Water Data'!$F$27,0,10*ROW('Water Data'!F114))="","",OFFSET('Water Data'!$F$27,0,10*ROW('Water Data'!F114)))</f>
        <v/>
      </c>
      <c r="BZ120" s="269" t="str">
        <f ca="true">+IF(OFFSET('Water Data'!$F$28,0,10*ROW('Water Data'!F114))="","",OFFSET('Water Data'!$F$28,0,10*ROW('Water Data'!F114)))</f>
        <v/>
      </c>
      <c r="CA120" s="269" t="str">
        <f ca="true">+IF(OFFSET('Water Data'!$F$29,0,10*ROW('Water Data'!F114))="","",OFFSET('Water Data'!$F$29,0,10*ROW('Water Data'!F114)))</f>
        <v/>
      </c>
      <c r="CB120" s="269" t="str">
        <f ca="true">+IF(OFFSET('Water Data'!$G$27,0,10*ROW('Water Data'!G114))="","",OFFSET('Water Data'!$G$27,0,10*ROW('Water Data'!G114)))</f>
        <v/>
      </c>
      <c r="CC120" s="269" t="str">
        <f ca="true">+IF(OFFSET('Water Data'!$G$28,0,10*ROW('Water Data'!G114))="","",OFFSET('Water Data'!$G$28,0,10*ROW('Water Data'!G114)))</f>
        <v/>
      </c>
      <c r="CD120" s="269" t="str">
        <f ca="true">+IF(OFFSET('Water Data'!$G$29,0,10*ROW('Water Data'!G114))="","",OFFSET('Water Data'!$G$29,0,10*ROW('Water Data'!G114)))</f>
        <v/>
      </c>
      <c r="CE120" s="269" t="str">
        <f ca="true">+IF(OFFSET('Water Data'!$H$27,0,10*ROW('Water Data'!H114))="","",OFFSET('Water Data'!$H$27,0,10*ROW('Water Data'!H114)))</f>
        <v/>
      </c>
      <c r="CF120" s="269" t="str">
        <f ca="true">+IF(OFFSET('Water Data'!$H$28,0,10*ROW('Water Data'!H114))="","",OFFSET('Water Data'!$H$28,0,10*ROW('Water Data'!H114)))</f>
        <v/>
      </c>
      <c r="CG120" s="269" t="str">
        <f ca="true">+IF(OFFSET('Water Data'!$H$29,0,10*ROW('Water Data'!H114))="","",OFFSET('Water Data'!$H$29,0,10*ROW('Water Data'!H114)))</f>
        <v/>
      </c>
      <c r="CH120" s="269" t="str">
        <f ca="true">+IF(OFFSET('Water Data'!$I$27,0,10*ROW('Water Data'!I114))="","",OFFSET('Water Data'!$I$27,0,10*ROW('Water Data'!I114)))</f>
        <v/>
      </c>
      <c r="CI120" s="269" t="str">
        <f ca="true">+IF(OFFSET('Water Data'!$I$28,0,10*ROW('Water Data'!I114))="","",OFFSET('Water Data'!$I$28,0,10*ROW('Water Data'!I114)))</f>
        <v/>
      </c>
      <c r="CJ120" s="269" t="str">
        <f ca="true">+IF(OFFSET('Water Data'!$I$29,0,10*ROW('Water Data'!I114))="","",OFFSET('Water Data'!$I$29,0,10*ROW('Water Data'!I114)))</f>
        <v/>
      </c>
      <c r="CK120" s="269" t="str">
        <f ca="true">+IF(OFFSET('Sanitation Data'!$D$28,0,10*ROW('Sanitation Data'!D114))="","",OFFSET('Sanitation Data'!$D$28,0,10*ROW('Sanitation Data'!D114)))</f>
        <v/>
      </c>
      <c r="CL120" s="269" t="str">
        <f ca="true">+IF(OFFSET('Sanitation Data'!$D$29,0,10*ROW('Sanitation Data'!D114))="","",OFFSET('Sanitation Data'!$D$29,0,10*ROW('Sanitation Data'!D114)))</f>
        <v/>
      </c>
      <c r="CM120" s="269" t="str">
        <f ca="true">+IF(OFFSET('Sanitation Data'!$D$30,0,10*ROW('Sanitation Data'!D114))="","",OFFSET('Sanitation Data'!$D$30,0,10*ROW('Sanitation Data'!D114)))</f>
        <v/>
      </c>
      <c r="CN120" s="269" t="str">
        <f ca="true">+IF(OFFSET('Sanitation Data'!$D$31,0,10*ROW('Sanitation Data'!D114))="","",OFFSET('Sanitation Data'!$D$31,0,10*ROW('Sanitation Data'!D114)))</f>
        <v/>
      </c>
      <c r="CO120" s="269" t="str">
        <f ca="true">+IF(OFFSET('Sanitation Data'!$D$32,0,10*ROW('Sanitation Data'!D114))="","",OFFSET('Sanitation Data'!$D$32,0,10*ROW('Sanitation Data'!D114)))</f>
        <v/>
      </c>
      <c r="CP120" s="269" t="str">
        <f ca="true">+IF(OFFSET('Sanitation Data'!$E$28,0,10*ROW('Sanitation Data'!E114))="","",OFFSET('Sanitation Data'!$E$28,0,10*ROW('Sanitation Data'!E114)))</f>
        <v/>
      </c>
      <c r="CQ120" s="269" t="str">
        <f ca="true">+IF(OFFSET('Sanitation Data'!$E$29,0,10*ROW('Sanitation Data'!E114))="","",OFFSET('Sanitation Data'!$E$29,0,10*ROW('Sanitation Data'!E114)))</f>
        <v/>
      </c>
      <c r="CR120" s="269" t="str">
        <f ca="true">+IF(OFFSET('Sanitation Data'!$E$30,0,10*ROW('Sanitation Data'!E114))="","",OFFSET('Sanitation Data'!$E$30,0,10*ROW('Sanitation Data'!E114)))</f>
        <v/>
      </c>
      <c r="CS120" s="269" t="str">
        <f ca="true">+IF(OFFSET('Sanitation Data'!$E$31,0,10*ROW('Sanitation Data'!E114))="","",OFFSET('Sanitation Data'!$E$31,0,10*ROW('Sanitation Data'!E114)))</f>
        <v/>
      </c>
      <c r="CT120" s="269" t="str">
        <f ca="true">+IF(OFFSET('Sanitation Data'!$E$32,0,10*ROW('Sanitation Data'!E114))="","",OFFSET('Sanitation Data'!$E$32,0,10*ROW('Sanitation Data'!E114)))</f>
        <v/>
      </c>
      <c r="CU120" s="269" t="str">
        <f ca="true">+IF(OFFSET('Sanitation Data'!$F$28,0,10*ROW('Sanitation Data'!F114))="","",OFFSET('Sanitation Data'!$F$28,0,10*ROW('Sanitation Data'!F114)))</f>
        <v/>
      </c>
      <c r="CV120" s="269" t="str">
        <f ca="true">+IF(OFFSET('Sanitation Data'!$F$29,0,10*ROW('Sanitation Data'!F114))="","",OFFSET('Sanitation Data'!$F$29,0,10*ROW('Sanitation Data'!F114)))</f>
        <v/>
      </c>
      <c r="CW120" s="269" t="str">
        <f ca="true">+IF(OFFSET('Sanitation Data'!$F$30,0,10*ROW('Sanitation Data'!F114))="","",OFFSET('Sanitation Data'!$F$30,0,10*ROW('Sanitation Data'!F114)))</f>
        <v/>
      </c>
      <c r="CX120" s="269" t="str">
        <f ca="true">+IF(OFFSET('Sanitation Data'!$F$31,0,10*ROW('Sanitation Data'!F114))="","",OFFSET('Sanitation Data'!$F$31,0,10*ROW('Sanitation Data'!F114)))</f>
        <v/>
      </c>
      <c r="CY120" s="269" t="str">
        <f ca="true">+IF(OFFSET('Sanitation Data'!$F$32,0,10*ROW('Sanitation Data'!F114))="","",OFFSET('Sanitation Data'!$F$32,0,10*ROW('Sanitation Data'!F114)))</f>
        <v/>
      </c>
      <c r="CZ120" s="269" t="str">
        <f ca="true">+IF(OFFSET('Sanitation Data'!$G$28,0,10*ROW('Sanitation Data'!G114))="","",OFFSET('Sanitation Data'!$G$28,0,10*ROW('Sanitation Data'!G114)))</f>
        <v/>
      </c>
      <c r="DA120" s="269" t="str">
        <f ca="true">+IF(OFFSET('Sanitation Data'!$G$29,0,10*ROW('Sanitation Data'!G114))="","",OFFSET('Sanitation Data'!$G$29,0,10*ROW('Sanitation Data'!G114)))</f>
        <v/>
      </c>
      <c r="DB120" s="269" t="str">
        <f ca="true">+IF(OFFSET('Sanitation Data'!$G$30,0,10*ROW('Sanitation Data'!G114))="","",OFFSET('Sanitation Data'!$G$30,0,10*ROW('Sanitation Data'!G114)))</f>
        <v/>
      </c>
      <c r="DC120" s="269" t="str">
        <f ca="true">+IF(OFFSET('Sanitation Data'!$G$31,0,10*ROW('Sanitation Data'!G114))="","",OFFSET('Sanitation Data'!$G$31,0,10*ROW('Sanitation Data'!G114)))</f>
        <v/>
      </c>
      <c r="DD120" s="269" t="str">
        <f ca="true">+IF(OFFSET('Sanitation Data'!$G$32,0,10*ROW('Sanitation Data'!G114))="","",OFFSET('Sanitation Data'!$G$32,0,10*ROW('Sanitation Data'!G114)))</f>
        <v/>
      </c>
      <c r="DE120" s="269" t="str">
        <f ca="true">+IF(OFFSET('Sanitation Data'!$H$28,0,10*ROW('Sanitation Data'!H114))="","",OFFSET('Sanitation Data'!$H$28,0,10*ROW('Sanitation Data'!H114)))</f>
        <v/>
      </c>
      <c r="DF120" s="269" t="str">
        <f ca="true">+IF(OFFSET('Sanitation Data'!$H$29,0,10*ROW('Sanitation Data'!H114))="","",OFFSET('Sanitation Data'!$H$29,0,10*ROW('Sanitation Data'!H114)))</f>
        <v/>
      </c>
      <c r="DG120" s="269" t="str">
        <f ca="true">+IF(OFFSET('Sanitation Data'!$H$30,0,10*ROW('Sanitation Data'!H114))="","",OFFSET('Sanitation Data'!$H$30,0,10*ROW('Sanitation Data'!H114)))</f>
        <v/>
      </c>
      <c r="DH120" s="269" t="str">
        <f ca="true">+IF(OFFSET('Sanitation Data'!$H$31,0,10*ROW('Sanitation Data'!H114))="","",OFFSET('Sanitation Data'!$H$31,0,10*ROW('Sanitation Data'!H114)))</f>
        <v/>
      </c>
      <c r="DI120" s="269" t="str">
        <f ca="true">+IF(OFFSET('Sanitation Data'!$H$32,0,10*ROW('Sanitation Data'!H114))="","",OFFSET('Sanitation Data'!$H$32,0,10*ROW('Sanitation Data'!H114)))</f>
        <v/>
      </c>
      <c r="DJ120" s="269" t="str">
        <f ca="true">+IF(OFFSET('Sanitation Data'!$I$28,0,10*ROW('Sanitation Data'!I114))="","",OFFSET('Sanitation Data'!$I$28,0,10*ROW('Sanitation Data'!I114)))</f>
        <v/>
      </c>
      <c r="DK120" s="269" t="str">
        <f ca="true">+IF(OFFSET('Sanitation Data'!$I$29,0,10*ROW('Sanitation Data'!I114))="","",OFFSET('Sanitation Data'!$I$29,0,10*ROW('Sanitation Data'!I114)))</f>
        <v/>
      </c>
      <c r="DL120" s="269" t="str">
        <f ca="true">+IF(OFFSET('Sanitation Data'!$I$30,0,10*ROW('Sanitation Data'!I114))="","",OFFSET('Sanitation Data'!$I$30,0,10*ROW('Sanitation Data'!I114)))</f>
        <v/>
      </c>
      <c r="DM120" s="269" t="str">
        <f ca="true">+IF(OFFSET('Sanitation Data'!$I$31,0,10*ROW('Sanitation Data'!I114))="","",OFFSET('Sanitation Data'!$I$31,0,10*ROW('Sanitation Data'!I114)))</f>
        <v/>
      </c>
      <c r="DN120" s="269" t="str">
        <f ca="true">+IF(OFFSET('Sanitation Data'!$I$32,0,10*ROW('Sanitation Data'!I114))="","",OFFSET('Sanitation Data'!$I$32,0,10*ROW('Sanitation Data'!I114)))</f>
        <v/>
      </c>
      <c r="DO120" s="269" t="str">
        <f ca="true">+IF(OFFSET('Hygiene Data'!$D$11,0,10*ROW('Hygiene Data'!D114))="","",OFFSET('Hygiene Data'!$D$11,0,10*ROW('Hygiene Data'!D114)))</f>
        <v/>
      </c>
      <c r="DP120" s="269" t="str">
        <f ca="true">+IF(OFFSET('Hygiene Data'!$D$12,0,10*ROW('Hygiene Data'!D114))="","",OFFSET('Hygiene Data'!$D$12,0,10*ROW('Hygiene Data'!D114)))</f>
        <v/>
      </c>
      <c r="DQ120" s="269" t="str">
        <f ca="true">+IF(OFFSET('Hygiene Data'!$D$13,0,10*ROW('Hygiene Data'!D114))="","",OFFSET('Hygiene Data'!$D$13,0,10*ROW('Hygiene Data'!D114)))</f>
        <v/>
      </c>
      <c r="DR120" s="269" t="str">
        <f ca="true">+IF(OFFSET('Hygiene Data'!$E$11,0,10*ROW('Hygiene Data'!E114))="","",OFFSET('Hygiene Data'!$E$11,0,10*ROW('Hygiene Data'!E114)))</f>
        <v/>
      </c>
      <c r="DS120" s="269" t="str">
        <f ca="true">+IF(OFFSET('Hygiene Data'!$E$12,0,10*ROW('Hygiene Data'!E114))="","",OFFSET('Hygiene Data'!$E$12,0,10*ROW('Hygiene Data'!E114)))</f>
        <v/>
      </c>
      <c r="DT120" s="269" t="str">
        <f ca="true">+IF(OFFSET('Hygiene Data'!$E$13,0,10*ROW('Hygiene Data'!E114))="","",OFFSET('Hygiene Data'!$E$13,0,10*ROW('Hygiene Data'!E114)))</f>
        <v/>
      </c>
      <c r="DU120" s="269" t="str">
        <f ca="true">+IF(OFFSET('Hygiene Data'!$F$11,0,10*ROW('Hygiene Data'!F114))="","",OFFSET('Hygiene Data'!$F$11,0,10*ROW('Hygiene Data'!F114)))</f>
        <v/>
      </c>
      <c r="DV120" s="269" t="str">
        <f ca="true">+IF(OFFSET('Hygiene Data'!$F$12,0,10*ROW('Hygiene Data'!F114))="","",OFFSET('Hygiene Data'!$F$12,0,10*ROW('Hygiene Data'!F114)))</f>
        <v/>
      </c>
      <c r="DW120" s="269" t="str">
        <f ca="true">+IF(OFFSET('Hygiene Data'!$F$13,0,10*ROW('Hygiene Data'!F114))="","",OFFSET('Hygiene Data'!$F$13,0,10*ROW('Hygiene Data'!F114)))</f>
        <v/>
      </c>
      <c r="DX120" s="269" t="str">
        <f ca="true">+IF(OFFSET('Hygiene Data'!$G$11,0,10*ROW('Hygiene Data'!G114))="","",OFFSET('Hygiene Data'!$G$11,0,10*ROW('Hygiene Data'!G114)))</f>
        <v/>
      </c>
      <c r="DY120" s="269" t="str">
        <f ca="true">+IF(OFFSET('Hygiene Data'!$G$12,0,10*ROW('Hygiene Data'!G114))="","",OFFSET('Hygiene Data'!$G$12,0,10*ROW('Hygiene Data'!G114)))</f>
        <v/>
      </c>
      <c r="DZ120" s="269" t="str">
        <f ca="true">+IF(OFFSET('Hygiene Data'!$G$13,0,10*ROW('Hygiene Data'!G114))="","",OFFSET('Hygiene Data'!$G$13,0,10*ROW('Hygiene Data'!G114)))</f>
        <v/>
      </c>
      <c r="EA120" s="269" t="str">
        <f ca="true">+IF(OFFSET('Hygiene Data'!$H$11,0,10*ROW('Hygiene Data'!H114))="","",OFFSET('Hygiene Data'!$H$11,0,10*ROW('Hygiene Data'!H114)))</f>
        <v/>
      </c>
      <c r="EB120" s="269" t="str">
        <f ca="true">+IF(OFFSET('Hygiene Data'!$H$12,0,10*ROW('Hygiene Data'!H114))="","",OFFSET('Hygiene Data'!$H$12,0,10*ROW('Hygiene Data'!H114)))</f>
        <v/>
      </c>
      <c r="EC120" s="269" t="str">
        <f ca="true">+IF(OFFSET('Hygiene Data'!$H$13,0,10*ROW('Hygiene Data'!H114))="","",OFFSET('Hygiene Data'!$H$13,0,10*ROW('Hygiene Data'!H114)))</f>
        <v/>
      </c>
      <c r="ED120" s="269" t="str">
        <f ca="true">+IF(OFFSET('Hygiene Data'!$I$11,0,10*ROW('Hygiene Data'!I114))="","",OFFSET('Hygiene Data'!$I$11,0,10*ROW('Hygiene Data'!I114)))</f>
        <v/>
      </c>
      <c r="EE120" s="269" t="str">
        <f ca="true">+IF(OFFSET('Hygiene Data'!$I$12,0,10*ROW('Hygiene Data'!I114))="","",OFFSET('Hygiene Data'!$I$12,0,10*ROW('Hygiene Data'!I114)))</f>
        <v/>
      </c>
      <c r="EF120" s="269"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25" t="str">
        <f t="shared" ca="true" si="1"/>
        <v/>
      </c>
      <c r="D121" s="82"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2"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2"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2"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2"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2"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2"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2"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2"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2"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2"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2"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2"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2"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2"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2"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2"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2"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3"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3"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3"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3"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3"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3"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3"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3"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3"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3"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3"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3"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3"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3"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3"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3"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3"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3"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3"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3"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3"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3"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3"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3"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3"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3"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3"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3"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3"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3"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4"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4"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4"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4"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4"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4"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4"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4"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4"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4"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4"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4"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4"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4"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4"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4"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4"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4"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9"/>
      <c r="BS121" s="269" t="str">
        <f ca="true">+IF(OFFSET('Water Data'!$D$27,0,10*ROW('Water Data'!D115))="","",OFFSET('Water Data'!$D$27,0,10*ROW('Water Data'!D115)))</f>
        <v/>
      </c>
      <c r="BT121" s="269" t="str">
        <f ca="true">+IF(OFFSET('Water Data'!$D$28,0,10*ROW('Water Data'!D115))="","",OFFSET('Water Data'!$D$28,0,10*ROW('Water Data'!D115)))</f>
        <v/>
      </c>
      <c r="BU121" s="269" t="str">
        <f ca="true">+IF(OFFSET('Water Data'!$D$29,0,10*ROW('Water Data'!D115))="","",OFFSET('Water Data'!$D$29,0,10*ROW('Water Data'!D115)))</f>
        <v/>
      </c>
      <c r="BV121" s="269" t="str">
        <f ca="true">+IF(OFFSET('Water Data'!$E$27,0,10*ROW('Water Data'!E115))="","",OFFSET('Water Data'!$E$27,0,10*ROW('Water Data'!E115)))</f>
        <v/>
      </c>
      <c r="BW121" s="269" t="str">
        <f ca="true">+IF(OFFSET('Water Data'!$E$28,0,10*ROW('Water Data'!E115))="","",OFFSET('Water Data'!$E$28,0,10*ROW('Water Data'!E115)))</f>
        <v/>
      </c>
      <c r="BX121" s="269" t="str">
        <f ca="true">+IF(OFFSET('Water Data'!$E$29,0,10*ROW('Water Data'!E115))="","",OFFSET('Water Data'!$E$29,0,10*ROW('Water Data'!E115)))</f>
        <v/>
      </c>
      <c r="BY121" s="269" t="str">
        <f ca="true">+IF(OFFSET('Water Data'!$F$27,0,10*ROW('Water Data'!F115))="","",OFFSET('Water Data'!$F$27,0,10*ROW('Water Data'!F115)))</f>
        <v/>
      </c>
      <c r="BZ121" s="269" t="str">
        <f ca="true">+IF(OFFSET('Water Data'!$F$28,0,10*ROW('Water Data'!F115))="","",OFFSET('Water Data'!$F$28,0,10*ROW('Water Data'!F115)))</f>
        <v/>
      </c>
      <c r="CA121" s="269" t="str">
        <f ca="true">+IF(OFFSET('Water Data'!$F$29,0,10*ROW('Water Data'!F115))="","",OFFSET('Water Data'!$F$29,0,10*ROW('Water Data'!F115)))</f>
        <v/>
      </c>
      <c r="CB121" s="269" t="str">
        <f ca="true">+IF(OFFSET('Water Data'!$G$27,0,10*ROW('Water Data'!G115))="","",OFFSET('Water Data'!$G$27,0,10*ROW('Water Data'!G115)))</f>
        <v/>
      </c>
      <c r="CC121" s="269" t="str">
        <f ca="true">+IF(OFFSET('Water Data'!$G$28,0,10*ROW('Water Data'!G115))="","",OFFSET('Water Data'!$G$28,0,10*ROW('Water Data'!G115)))</f>
        <v/>
      </c>
      <c r="CD121" s="269" t="str">
        <f ca="true">+IF(OFFSET('Water Data'!$G$29,0,10*ROW('Water Data'!G115))="","",OFFSET('Water Data'!$G$29,0,10*ROW('Water Data'!G115)))</f>
        <v/>
      </c>
      <c r="CE121" s="269" t="str">
        <f ca="true">+IF(OFFSET('Water Data'!$H$27,0,10*ROW('Water Data'!H115))="","",OFFSET('Water Data'!$H$27,0,10*ROW('Water Data'!H115)))</f>
        <v/>
      </c>
      <c r="CF121" s="269" t="str">
        <f ca="true">+IF(OFFSET('Water Data'!$H$28,0,10*ROW('Water Data'!H115))="","",OFFSET('Water Data'!$H$28,0,10*ROW('Water Data'!H115)))</f>
        <v/>
      </c>
      <c r="CG121" s="269" t="str">
        <f ca="true">+IF(OFFSET('Water Data'!$H$29,0,10*ROW('Water Data'!H115))="","",OFFSET('Water Data'!$H$29,0,10*ROW('Water Data'!H115)))</f>
        <v/>
      </c>
      <c r="CH121" s="269" t="str">
        <f ca="true">+IF(OFFSET('Water Data'!$I$27,0,10*ROW('Water Data'!I115))="","",OFFSET('Water Data'!$I$27,0,10*ROW('Water Data'!I115)))</f>
        <v/>
      </c>
      <c r="CI121" s="269" t="str">
        <f ca="true">+IF(OFFSET('Water Data'!$I$28,0,10*ROW('Water Data'!I115))="","",OFFSET('Water Data'!$I$28,0,10*ROW('Water Data'!I115)))</f>
        <v/>
      </c>
      <c r="CJ121" s="269" t="str">
        <f ca="true">+IF(OFFSET('Water Data'!$I$29,0,10*ROW('Water Data'!I115))="","",OFFSET('Water Data'!$I$29,0,10*ROW('Water Data'!I115)))</f>
        <v/>
      </c>
      <c r="CK121" s="269" t="str">
        <f ca="true">+IF(OFFSET('Sanitation Data'!$D$28,0,10*ROW('Sanitation Data'!D115))="","",OFFSET('Sanitation Data'!$D$28,0,10*ROW('Sanitation Data'!D115)))</f>
        <v/>
      </c>
      <c r="CL121" s="269" t="str">
        <f ca="true">+IF(OFFSET('Sanitation Data'!$D$29,0,10*ROW('Sanitation Data'!D115))="","",OFFSET('Sanitation Data'!$D$29,0,10*ROW('Sanitation Data'!D115)))</f>
        <v/>
      </c>
      <c r="CM121" s="269" t="str">
        <f ca="true">+IF(OFFSET('Sanitation Data'!$D$30,0,10*ROW('Sanitation Data'!D115))="","",OFFSET('Sanitation Data'!$D$30,0,10*ROW('Sanitation Data'!D115)))</f>
        <v/>
      </c>
      <c r="CN121" s="269" t="str">
        <f ca="true">+IF(OFFSET('Sanitation Data'!$D$31,0,10*ROW('Sanitation Data'!D115))="","",OFFSET('Sanitation Data'!$D$31,0,10*ROW('Sanitation Data'!D115)))</f>
        <v/>
      </c>
      <c r="CO121" s="269" t="str">
        <f ca="true">+IF(OFFSET('Sanitation Data'!$D$32,0,10*ROW('Sanitation Data'!D115))="","",OFFSET('Sanitation Data'!$D$32,0,10*ROW('Sanitation Data'!D115)))</f>
        <v/>
      </c>
      <c r="CP121" s="269" t="str">
        <f ca="true">+IF(OFFSET('Sanitation Data'!$E$28,0,10*ROW('Sanitation Data'!E115))="","",OFFSET('Sanitation Data'!$E$28,0,10*ROW('Sanitation Data'!E115)))</f>
        <v/>
      </c>
      <c r="CQ121" s="269" t="str">
        <f ca="true">+IF(OFFSET('Sanitation Data'!$E$29,0,10*ROW('Sanitation Data'!E115))="","",OFFSET('Sanitation Data'!$E$29,0,10*ROW('Sanitation Data'!E115)))</f>
        <v/>
      </c>
      <c r="CR121" s="269" t="str">
        <f ca="true">+IF(OFFSET('Sanitation Data'!$E$30,0,10*ROW('Sanitation Data'!E115))="","",OFFSET('Sanitation Data'!$E$30,0,10*ROW('Sanitation Data'!E115)))</f>
        <v/>
      </c>
      <c r="CS121" s="269" t="str">
        <f ca="true">+IF(OFFSET('Sanitation Data'!$E$31,0,10*ROW('Sanitation Data'!E115))="","",OFFSET('Sanitation Data'!$E$31,0,10*ROW('Sanitation Data'!E115)))</f>
        <v/>
      </c>
      <c r="CT121" s="269" t="str">
        <f ca="true">+IF(OFFSET('Sanitation Data'!$E$32,0,10*ROW('Sanitation Data'!E115))="","",OFFSET('Sanitation Data'!$E$32,0,10*ROW('Sanitation Data'!E115)))</f>
        <v/>
      </c>
      <c r="CU121" s="269" t="str">
        <f ca="true">+IF(OFFSET('Sanitation Data'!$F$28,0,10*ROW('Sanitation Data'!F115))="","",OFFSET('Sanitation Data'!$F$28,0,10*ROW('Sanitation Data'!F115)))</f>
        <v/>
      </c>
      <c r="CV121" s="269" t="str">
        <f ca="true">+IF(OFFSET('Sanitation Data'!$F$29,0,10*ROW('Sanitation Data'!F115))="","",OFFSET('Sanitation Data'!$F$29,0,10*ROW('Sanitation Data'!F115)))</f>
        <v/>
      </c>
      <c r="CW121" s="269" t="str">
        <f ca="true">+IF(OFFSET('Sanitation Data'!$F$30,0,10*ROW('Sanitation Data'!F115))="","",OFFSET('Sanitation Data'!$F$30,0,10*ROW('Sanitation Data'!F115)))</f>
        <v/>
      </c>
      <c r="CX121" s="269" t="str">
        <f ca="true">+IF(OFFSET('Sanitation Data'!$F$31,0,10*ROW('Sanitation Data'!F115))="","",OFFSET('Sanitation Data'!$F$31,0,10*ROW('Sanitation Data'!F115)))</f>
        <v/>
      </c>
      <c r="CY121" s="269" t="str">
        <f ca="true">+IF(OFFSET('Sanitation Data'!$F$32,0,10*ROW('Sanitation Data'!F115))="","",OFFSET('Sanitation Data'!$F$32,0,10*ROW('Sanitation Data'!F115)))</f>
        <v/>
      </c>
      <c r="CZ121" s="269" t="str">
        <f ca="true">+IF(OFFSET('Sanitation Data'!$G$28,0,10*ROW('Sanitation Data'!G115))="","",OFFSET('Sanitation Data'!$G$28,0,10*ROW('Sanitation Data'!G115)))</f>
        <v/>
      </c>
      <c r="DA121" s="269" t="str">
        <f ca="true">+IF(OFFSET('Sanitation Data'!$G$29,0,10*ROW('Sanitation Data'!G115))="","",OFFSET('Sanitation Data'!$G$29,0,10*ROW('Sanitation Data'!G115)))</f>
        <v/>
      </c>
      <c r="DB121" s="269" t="str">
        <f ca="true">+IF(OFFSET('Sanitation Data'!$G$30,0,10*ROW('Sanitation Data'!G115))="","",OFFSET('Sanitation Data'!$G$30,0,10*ROW('Sanitation Data'!G115)))</f>
        <v/>
      </c>
      <c r="DC121" s="269" t="str">
        <f ca="true">+IF(OFFSET('Sanitation Data'!$G$31,0,10*ROW('Sanitation Data'!G115))="","",OFFSET('Sanitation Data'!$G$31,0,10*ROW('Sanitation Data'!G115)))</f>
        <v/>
      </c>
      <c r="DD121" s="269" t="str">
        <f ca="true">+IF(OFFSET('Sanitation Data'!$G$32,0,10*ROW('Sanitation Data'!G115))="","",OFFSET('Sanitation Data'!$G$32,0,10*ROW('Sanitation Data'!G115)))</f>
        <v/>
      </c>
      <c r="DE121" s="269" t="str">
        <f ca="true">+IF(OFFSET('Sanitation Data'!$H$28,0,10*ROW('Sanitation Data'!H115))="","",OFFSET('Sanitation Data'!$H$28,0,10*ROW('Sanitation Data'!H115)))</f>
        <v/>
      </c>
      <c r="DF121" s="269" t="str">
        <f ca="true">+IF(OFFSET('Sanitation Data'!$H$29,0,10*ROW('Sanitation Data'!H115))="","",OFFSET('Sanitation Data'!$H$29,0,10*ROW('Sanitation Data'!H115)))</f>
        <v/>
      </c>
      <c r="DG121" s="269" t="str">
        <f ca="true">+IF(OFFSET('Sanitation Data'!$H$30,0,10*ROW('Sanitation Data'!H115))="","",OFFSET('Sanitation Data'!$H$30,0,10*ROW('Sanitation Data'!H115)))</f>
        <v/>
      </c>
      <c r="DH121" s="269" t="str">
        <f ca="true">+IF(OFFSET('Sanitation Data'!$H$31,0,10*ROW('Sanitation Data'!H115))="","",OFFSET('Sanitation Data'!$H$31,0,10*ROW('Sanitation Data'!H115)))</f>
        <v/>
      </c>
      <c r="DI121" s="269" t="str">
        <f ca="true">+IF(OFFSET('Sanitation Data'!$H$32,0,10*ROW('Sanitation Data'!H115))="","",OFFSET('Sanitation Data'!$H$32,0,10*ROW('Sanitation Data'!H115)))</f>
        <v/>
      </c>
      <c r="DJ121" s="269" t="str">
        <f ca="true">+IF(OFFSET('Sanitation Data'!$I$28,0,10*ROW('Sanitation Data'!I115))="","",OFFSET('Sanitation Data'!$I$28,0,10*ROW('Sanitation Data'!I115)))</f>
        <v/>
      </c>
      <c r="DK121" s="269" t="str">
        <f ca="true">+IF(OFFSET('Sanitation Data'!$I$29,0,10*ROW('Sanitation Data'!I115))="","",OFFSET('Sanitation Data'!$I$29,0,10*ROW('Sanitation Data'!I115)))</f>
        <v/>
      </c>
      <c r="DL121" s="269" t="str">
        <f ca="true">+IF(OFFSET('Sanitation Data'!$I$30,0,10*ROW('Sanitation Data'!I115))="","",OFFSET('Sanitation Data'!$I$30,0,10*ROW('Sanitation Data'!I115)))</f>
        <v/>
      </c>
      <c r="DM121" s="269" t="str">
        <f ca="true">+IF(OFFSET('Sanitation Data'!$I$31,0,10*ROW('Sanitation Data'!I115))="","",OFFSET('Sanitation Data'!$I$31,0,10*ROW('Sanitation Data'!I115)))</f>
        <v/>
      </c>
      <c r="DN121" s="269" t="str">
        <f ca="true">+IF(OFFSET('Sanitation Data'!$I$32,0,10*ROW('Sanitation Data'!I115))="","",OFFSET('Sanitation Data'!$I$32,0,10*ROW('Sanitation Data'!I115)))</f>
        <v/>
      </c>
      <c r="DO121" s="269" t="str">
        <f ca="true">+IF(OFFSET('Hygiene Data'!$D$11,0,10*ROW('Hygiene Data'!D115))="","",OFFSET('Hygiene Data'!$D$11,0,10*ROW('Hygiene Data'!D115)))</f>
        <v/>
      </c>
      <c r="DP121" s="269" t="str">
        <f ca="true">+IF(OFFSET('Hygiene Data'!$D$12,0,10*ROW('Hygiene Data'!D115))="","",OFFSET('Hygiene Data'!$D$12,0,10*ROW('Hygiene Data'!D115)))</f>
        <v/>
      </c>
      <c r="DQ121" s="269" t="str">
        <f ca="true">+IF(OFFSET('Hygiene Data'!$D$13,0,10*ROW('Hygiene Data'!D115))="","",OFFSET('Hygiene Data'!$D$13,0,10*ROW('Hygiene Data'!D115)))</f>
        <v/>
      </c>
      <c r="DR121" s="269" t="str">
        <f ca="true">+IF(OFFSET('Hygiene Data'!$E$11,0,10*ROW('Hygiene Data'!E115))="","",OFFSET('Hygiene Data'!$E$11,0,10*ROW('Hygiene Data'!E115)))</f>
        <v/>
      </c>
      <c r="DS121" s="269" t="str">
        <f ca="true">+IF(OFFSET('Hygiene Data'!$E$12,0,10*ROW('Hygiene Data'!E115))="","",OFFSET('Hygiene Data'!$E$12,0,10*ROW('Hygiene Data'!E115)))</f>
        <v/>
      </c>
      <c r="DT121" s="269" t="str">
        <f ca="true">+IF(OFFSET('Hygiene Data'!$E$13,0,10*ROW('Hygiene Data'!E115))="","",OFFSET('Hygiene Data'!$E$13,0,10*ROW('Hygiene Data'!E115)))</f>
        <v/>
      </c>
      <c r="DU121" s="269" t="str">
        <f ca="true">+IF(OFFSET('Hygiene Data'!$F$11,0,10*ROW('Hygiene Data'!F115))="","",OFFSET('Hygiene Data'!$F$11,0,10*ROW('Hygiene Data'!F115)))</f>
        <v/>
      </c>
      <c r="DV121" s="269" t="str">
        <f ca="true">+IF(OFFSET('Hygiene Data'!$F$12,0,10*ROW('Hygiene Data'!F115))="","",OFFSET('Hygiene Data'!$F$12,0,10*ROW('Hygiene Data'!F115)))</f>
        <v/>
      </c>
      <c r="DW121" s="269" t="str">
        <f ca="true">+IF(OFFSET('Hygiene Data'!$F$13,0,10*ROW('Hygiene Data'!F115))="","",OFFSET('Hygiene Data'!$F$13,0,10*ROW('Hygiene Data'!F115)))</f>
        <v/>
      </c>
      <c r="DX121" s="269" t="str">
        <f ca="true">+IF(OFFSET('Hygiene Data'!$G$11,0,10*ROW('Hygiene Data'!G115))="","",OFFSET('Hygiene Data'!$G$11,0,10*ROW('Hygiene Data'!G115)))</f>
        <v/>
      </c>
      <c r="DY121" s="269" t="str">
        <f ca="true">+IF(OFFSET('Hygiene Data'!$G$12,0,10*ROW('Hygiene Data'!G115))="","",OFFSET('Hygiene Data'!$G$12,0,10*ROW('Hygiene Data'!G115)))</f>
        <v/>
      </c>
      <c r="DZ121" s="269" t="str">
        <f ca="true">+IF(OFFSET('Hygiene Data'!$G$13,0,10*ROW('Hygiene Data'!G115))="","",OFFSET('Hygiene Data'!$G$13,0,10*ROW('Hygiene Data'!G115)))</f>
        <v/>
      </c>
      <c r="EA121" s="269" t="str">
        <f ca="true">+IF(OFFSET('Hygiene Data'!$H$11,0,10*ROW('Hygiene Data'!H115))="","",OFFSET('Hygiene Data'!$H$11,0,10*ROW('Hygiene Data'!H115)))</f>
        <v/>
      </c>
      <c r="EB121" s="269" t="str">
        <f ca="true">+IF(OFFSET('Hygiene Data'!$H$12,0,10*ROW('Hygiene Data'!H115))="","",OFFSET('Hygiene Data'!$H$12,0,10*ROW('Hygiene Data'!H115)))</f>
        <v/>
      </c>
      <c r="EC121" s="269" t="str">
        <f ca="true">+IF(OFFSET('Hygiene Data'!$H$13,0,10*ROW('Hygiene Data'!H115))="","",OFFSET('Hygiene Data'!$H$13,0,10*ROW('Hygiene Data'!H115)))</f>
        <v/>
      </c>
      <c r="ED121" s="269" t="str">
        <f ca="true">+IF(OFFSET('Hygiene Data'!$I$11,0,10*ROW('Hygiene Data'!I115))="","",OFFSET('Hygiene Data'!$I$11,0,10*ROW('Hygiene Data'!I115)))</f>
        <v/>
      </c>
      <c r="EE121" s="269" t="str">
        <f ca="true">+IF(OFFSET('Hygiene Data'!$I$12,0,10*ROW('Hygiene Data'!I115))="","",OFFSET('Hygiene Data'!$I$12,0,10*ROW('Hygiene Data'!I115)))</f>
        <v/>
      </c>
      <c r="EF121" s="269"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25" t="str">
        <f t="shared" ca="true" si="1"/>
        <v/>
      </c>
      <c r="D122" s="82"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2"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2"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2"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2"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2"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2"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2"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2"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2"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2"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2"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2"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2"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2"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2"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2"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2"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3"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3"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3"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3"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3"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3"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3"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3"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3"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3"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3"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3"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3"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3"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3"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3"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3"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3"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3"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3"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3"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3"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3"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3"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3"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3"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3"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3"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3"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3"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4"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4"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4"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4"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4"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4"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4"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4"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4"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4"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4"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4"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4"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4"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4"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4"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4"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4"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9"/>
      <c r="BS122" s="269" t="str">
        <f ca="true">+IF(OFFSET('Water Data'!$D$27,0,10*ROW('Water Data'!D116))="","",OFFSET('Water Data'!$D$27,0,10*ROW('Water Data'!D116)))</f>
        <v/>
      </c>
      <c r="BT122" s="269" t="str">
        <f ca="true">+IF(OFFSET('Water Data'!$D$28,0,10*ROW('Water Data'!D116))="","",OFFSET('Water Data'!$D$28,0,10*ROW('Water Data'!D116)))</f>
        <v/>
      </c>
      <c r="BU122" s="269" t="str">
        <f ca="true">+IF(OFFSET('Water Data'!$D$29,0,10*ROW('Water Data'!D116))="","",OFFSET('Water Data'!$D$29,0,10*ROW('Water Data'!D116)))</f>
        <v/>
      </c>
      <c r="BV122" s="269" t="str">
        <f ca="true">+IF(OFFSET('Water Data'!$E$27,0,10*ROW('Water Data'!E116))="","",OFFSET('Water Data'!$E$27,0,10*ROW('Water Data'!E116)))</f>
        <v/>
      </c>
      <c r="BW122" s="269" t="str">
        <f ca="true">+IF(OFFSET('Water Data'!$E$28,0,10*ROW('Water Data'!E116))="","",OFFSET('Water Data'!$E$28,0,10*ROW('Water Data'!E116)))</f>
        <v/>
      </c>
      <c r="BX122" s="269" t="str">
        <f ca="true">+IF(OFFSET('Water Data'!$E$29,0,10*ROW('Water Data'!E116))="","",OFFSET('Water Data'!$E$29,0,10*ROW('Water Data'!E116)))</f>
        <v/>
      </c>
      <c r="BY122" s="269" t="str">
        <f ca="true">+IF(OFFSET('Water Data'!$F$27,0,10*ROW('Water Data'!F116))="","",OFFSET('Water Data'!$F$27,0,10*ROW('Water Data'!F116)))</f>
        <v/>
      </c>
      <c r="BZ122" s="269" t="str">
        <f ca="true">+IF(OFFSET('Water Data'!$F$28,0,10*ROW('Water Data'!F116))="","",OFFSET('Water Data'!$F$28,0,10*ROW('Water Data'!F116)))</f>
        <v/>
      </c>
      <c r="CA122" s="269" t="str">
        <f ca="true">+IF(OFFSET('Water Data'!$F$29,0,10*ROW('Water Data'!F116))="","",OFFSET('Water Data'!$F$29,0,10*ROW('Water Data'!F116)))</f>
        <v/>
      </c>
      <c r="CB122" s="269" t="str">
        <f ca="true">+IF(OFFSET('Water Data'!$G$27,0,10*ROW('Water Data'!G116))="","",OFFSET('Water Data'!$G$27,0,10*ROW('Water Data'!G116)))</f>
        <v/>
      </c>
      <c r="CC122" s="269" t="str">
        <f ca="true">+IF(OFFSET('Water Data'!$G$28,0,10*ROW('Water Data'!G116))="","",OFFSET('Water Data'!$G$28,0,10*ROW('Water Data'!G116)))</f>
        <v/>
      </c>
      <c r="CD122" s="269" t="str">
        <f ca="true">+IF(OFFSET('Water Data'!$G$29,0,10*ROW('Water Data'!G116))="","",OFFSET('Water Data'!$G$29,0,10*ROW('Water Data'!G116)))</f>
        <v/>
      </c>
      <c r="CE122" s="269" t="str">
        <f ca="true">+IF(OFFSET('Water Data'!$H$27,0,10*ROW('Water Data'!H116))="","",OFFSET('Water Data'!$H$27,0,10*ROW('Water Data'!H116)))</f>
        <v/>
      </c>
      <c r="CF122" s="269" t="str">
        <f ca="true">+IF(OFFSET('Water Data'!$H$28,0,10*ROW('Water Data'!H116))="","",OFFSET('Water Data'!$H$28,0,10*ROW('Water Data'!H116)))</f>
        <v/>
      </c>
      <c r="CG122" s="269" t="str">
        <f ca="true">+IF(OFFSET('Water Data'!$H$29,0,10*ROW('Water Data'!H116))="","",OFFSET('Water Data'!$H$29,0,10*ROW('Water Data'!H116)))</f>
        <v/>
      </c>
      <c r="CH122" s="269" t="str">
        <f ca="true">+IF(OFFSET('Water Data'!$I$27,0,10*ROW('Water Data'!I116))="","",OFFSET('Water Data'!$I$27,0,10*ROW('Water Data'!I116)))</f>
        <v/>
      </c>
      <c r="CI122" s="269" t="str">
        <f ca="true">+IF(OFFSET('Water Data'!$I$28,0,10*ROW('Water Data'!I116))="","",OFFSET('Water Data'!$I$28,0,10*ROW('Water Data'!I116)))</f>
        <v/>
      </c>
      <c r="CJ122" s="269" t="str">
        <f ca="true">+IF(OFFSET('Water Data'!$I$29,0,10*ROW('Water Data'!I116))="","",OFFSET('Water Data'!$I$29,0,10*ROW('Water Data'!I116)))</f>
        <v/>
      </c>
      <c r="CK122" s="269" t="str">
        <f ca="true">+IF(OFFSET('Sanitation Data'!$D$28,0,10*ROW('Sanitation Data'!D116))="","",OFFSET('Sanitation Data'!$D$28,0,10*ROW('Sanitation Data'!D116)))</f>
        <v/>
      </c>
      <c r="CL122" s="269" t="str">
        <f ca="true">+IF(OFFSET('Sanitation Data'!$D$29,0,10*ROW('Sanitation Data'!D116))="","",OFFSET('Sanitation Data'!$D$29,0,10*ROW('Sanitation Data'!D116)))</f>
        <v/>
      </c>
      <c r="CM122" s="269" t="str">
        <f ca="true">+IF(OFFSET('Sanitation Data'!$D$30,0,10*ROW('Sanitation Data'!D116))="","",OFFSET('Sanitation Data'!$D$30,0,10*ROW('Sanitation Data'!D116)))</f>
        <v/>
      </c>
      <c r="CN122" s="269" t="str">
        <f ca="true">+IF(OFFSET('Sanitation Data'!$D$31,0,10*ROW('Sanitation Data'!D116))="","",OFFSET('Sanitation Data'!$D$31,0,10*ROW('Sanitation Data'!D116)))</f>
        <v/>
      </c>
      <c r="CO122" s="269" t="str">
        <f ca="true">+IF(OFFSET('Sanitation Data'!$D$32,0,10*ROW('Sanitation Data'!D116))="","",OFFSET('Sanitation Data'!$D$32,0,10*ROW('Sanitation Data'!D116)))</f>
        <v/>
      </c>
      <c r="CP122" s="269" t="str">
        <f ca="true">+IF(OFFSET('Sanitation Data'!$E$28,0,10*ROW('Sanitation Data'!E116))="","",OFFSET('Sanitation Data'!$E$28,0,10*ROW('Sanitation Data'!E116)))</f>
        <v/>
      </c>
      <c r="CQ122" s="269" t="str">
        <f ca="true">+IF(OFFSET('Sanitation Data'!$E$29,0,10*ROW('Sanitation Data'!E116))="","",OFFSET('Sanitation Data'!$E$29,0,10*ROW('Sanitation Data'!E116)))</f>
        <v/>
      </c>
      <c r="CR122" s="269" t="str">
        <f ca="true">+IF(OFFSET('Sanitation Data'!$E$30,0,10*ROW('Sanitation Data'!E116))="","",OFFSET('Sanitation Data'!$E$30,0,10*ROW('Sanitation Data'!E116)))</f>
        <v/>
      </c>
      <c r="CS122" s="269" t="str">
        <f ca="true">+IF(OFFSET('Sanitation Data'!$E$31,0,10*ROW('Sanitation Data'!E116))="","",OFFSET('Sanitation Data'!$E$31,0,10*ROW('Sanitation Data'!E116)))</f>
        <v/>
      </c>
      <c r="CT122" s="269" t="str">
        <f ca="true">+IF(OFFSET('Sanitation Data'!$E$32,0,10*ROW('Sanitation Data'!E116))="","",OFFSET('Sanitation Data'!$E$32,0,10*ROW('Sanitation Data'!E116)))</f>
        <v/>
      </c>
      <c r="CU122" s="269" t="str">
        <f ca="true">+IF(OFFSET('Sanitation Data'!$F$28,0,10*ROW('Sanitation Data'!F116))="","",OFFSET('Sanitation Data'!$F$28,0,10*ROW('Sanitation Data'!F116)))</f>
        <v/>
      </c>
      <c r="CV122" s="269" t="str">
        <f ca="true">+IF(OFFSET('Sanitation Data'!$F$29,0,10*ROW('Sanitation Data'!F116))="","",OFFSET('Sanitation Data'!$F$29,0,10*ROW('Sanitation Data'!F116)))</f>
        <v/>
      </c>
      <c r="CW122" s="269" t="str">
        <f ca="true">+IF(OFFSET('Sanitation Data'!$F$30,0,10*ROW('Sanitation Data'!F116))="","",OFFSET('Sanitation Data'!$F$30,0,10*ROW('Sanitation Data'!F116)))</f>
        <v/>
      </c>
      <c r="CX122" s="269" t="str">
        <f ca="true">+IF(OFFSET('Sanitation Data'!$F$31,0,10*ROW('Sanitation Data'!F116))="","",OFFSET('Sanitation Data'!$F$31,0,10*ROW('Sanitation Data'!F116)))</f>
        <v/>
      </c>
      <c r="CY122" s="269" t="str">
        <f ca="true">+IF(OFFSET('Sanitation Data'!$F$32,0,10*ROW('Sanitation Data'!F116))="","",OFFSET('Sanitation Data'!$F$32,0,10*ROW('Sanitation Data'!F116)))</f>
        <v/>
      </c>
      <c r="CZ122" s="269" t="str">
        <f ca="true">+IF(OFFSET('Sanitation Data'!$G$28,0,10*ROW('Sanitation Data'!G116))="","",OFFSET('Sanitation Data'!$G$28,0,10*ROW('Sanitation Data'!G116)))</f>
        <v/>
      </c>
      <c r="DA122" s="269" t="str">
        <f ca="true">+IF(OFFSET('Sanitation Data'!$G$29,0,10*ROW('Sanitation Data'!G116))="","",OFFSET('Sanitation Data'!$G$29,0,10*ROW('Sanitation Data'!G116)))</f>
        <v/>
      </c>
      <c r="DB122" s="269" t="str">
        <f ca="true">+IF(OFFSET('Sanitation Data'!$G$30,0,10*ROW('Sanitation Data'!G116))="","",OFFSET('Sanitation Data'!$G$30,0,10*ROW('Sanitation Data'!G116)))</f>
        <v/>
      </c>
      <c r="DC122" s="269" t="str">
        <f ca="true">+IF(OFFSET('Sanitation Data'!$G$31,0,10*ROW('Sanitation Data'!G116))="","",OFFSET('Sanitation Data'!$G$31,0,10*ROW('Sanitation Data'!G116)))</f>
        <v/>
      </c>
      <c r="DD122" s="269" t="str">
        <f ca="true">+IF(OFFSET('Sanitation Data'!$G$32,0,10*ROW('Sanitation Data'!G116))="","",OFFSET('Sanitation Data'!$G$32,0,10*ROW('Sanitation Data'!G116)))</f>
        <v/>
      </c>
      <c r="DE122" s="269" t="str">
        <f ca="true">+IF(OFFSET('Sanitation Data'!$H$28,0,10*ROW('Sanitation Data'!H116))="","",OFFSET('Sanitation Data'!$H$28,0,10*ROW('Sanitation Data'!H116)))</f>
        <v/>
      </c>
      <c r="DF122" s="269" t="str">
        <f ca="true">+IF(OFFSET('Sanitation Data'!$H$29,0,10*ROW('Sanitation Data'!H116))="","",OFFSET('Sanitation Data'!$H$29,0,10*ROW('Sanitation Data'!H116)))</f>
        <v/>
      </c>
      <c r="DG122" s="269" t="str">
        <f ca="true">+IF(OFFSET('Sanitation Data'!$H$30,0,10*ROW('Sanitation Data'!H116))="","",OFFSET('Sanitation Data'!$H$30,0,10*ROW('Sanitation Data'!H116)))</f>
        <v/>
      </c>
      <c r="DH122" s="269" t="str">
        <f ca="true">+IF(OFFSET('Sanitation Data'!$H$31,0,10*ROW('Sanitation Data'!H116))="","",OFFSET('Sanitation Data'!$H$31,0,10*ROW('Sanitation Data'!H116)))</f>
        <v/>
      </c>
      <c r="DI122" s="269" t="str">
        <f ca="true">+IF(OFFSET('Sanitation Data'!$H$32,0,10*ROW('Sanitation Data'!H116))="","",OFFSET('Sanitation Data'!$H$32,0,10*ROW('Sanitation Data'!H116)))</f>
        <v/>
      </c>
      <c r="DJ122" s="269" t="str">
        <f ca="true">+IF(OFFSET('Sanitation Data'!$I$28,0,10*ROW('Sanitation Data'!I116))="","",OFFSET('Sanitation Data'!$I$28,0,10*ROW('Sanitation Data'!I116)))</f>
        <v/>
      </c>
      <c r="DK122" s="269" t="str">
        <f ca="true">+IF(OFFSET('Sanitation Data'!$I$29,0,10*ROW('Sanitation Data'!I116))="","",OFFSET('Sanitation Data'!$I$29,0,10*ROW('Sanitation Data'!I116)))</f>
        <v/>
      </c>
      <c r="DL122" s="269" t="str">
        <f ca="true">+IF(OFFSET('Sanitation Data'!$I$30,0,10*ROW('Sanitation Data'!I116))="","",OFFSET('Sanitation Data'!$I$30,0,10*ROW('Sanitation Data'!I116)))</f>
        <v/>
      </c>
      <c r="DM122" s="269" t="str">
        <f ca="true">+IF(OFFSET('Sanitation Data'!$I$31,0,10*ROW('Sanitation Data'!I116))="","",OFFSET('Sanitation Data'!$I$31,0,10*ROW('Sanitation Data'!I116)))</f>
        <v/>
      </c>
      <c r="DN122" s="269" t="str">
        <f ca="true">+IF(OFFSET('Sanitation Data'!$I$32,0,10*ROW('Sanitation Data'!I116))="","",OFFSET('Sanitation Data'!$I$32,0,10*ROW('Sanitation Data'!I116)))</f>
        <v/>
      </c>
      <c r="DO122" s="269" t="str">
        <f ca="true">+IF(OFFSET('Hygiene Data'!$D$11,0,10*ROW('Hygiene Data'!D116))="","",OFFSET('Hygiene Data'!$D$11,0,10*ROW('Hygiene Data'!D116)))</f>
        <v/>
      </c>
      <c r="DP122" s="269" t="str">
        <f ca="true">+IF(OFFSET('Hygiene Data'!$D$12,0,10*ROW('Hygiene Data'!D116))="","",OFFSET('Hygiene Data'!$D$12,0,10*ROW('Hygiene Data'!D116)))</f>
        <v/>
      </c>
      <c r="DQ122" s="269" t="str">
        <f ca="true">+IF(OFFSET('Hygiene Data'!$D$13,0,10*ROW('Hygiene Data'!D116))="","",OFFSET('Hygiene Data'!$D$13,0,10*ROW('Hygiene Data'!D116)))</f>
        <v/>
      </c>
      <c r="DR122" s="269" t="str">
        <f ca="true">+IF(OFFSET('Hygiene Data'!$E$11,0,10*ROW('Hygiene Data'!E116))="","",OFFSET('Hygiene Data'!$E$11,0,10*ROW('Hygiene Data'!E116)))</f>
        <v/>
      </c>
      <c r="DS122" s="269" t="str">
        <f ca="true">+IF(OFFSET('Hygiene Data'!$E$12,0,10*ROW('Hygiene Data'!E116))="","",OFFSET('Hygiene Data'!$E$12,0,10*ROW('Hygiene Data'!E116)))</f>
        <v/>
      </c>
      <c r="DT122" s="269" t="str">
        <f ca="true">+IF(OFFSET('Hygiene Data'!$E$13,0,10*ROW('Hygiene Data'!E116))="","",OFFSET('Hygiene Data'!$E$13,0,10*ROW('Hygiene Data'!E116)))</f>
        <v/>
      </c>
      <c r="DU122" s="269" t="str">
        <f ca="true">+IF(OFFSET('Hygiene Data'!$F$11,0,10*ROW('Hygiene Data'!F116))="","",OFFSET('Hygiene Data'!$F$11,0,10*ROW('Hygiene Data'!F116)))</f>
        <v/>
      </c>
      <c r="DV122" s="269" t="str">
        <f ca="true">+IF(OFFSET('Hygiene Data'!$F$12,0,10*ROW('Hygiene Data'!F116))="","",OFFSET('Hygiene Data'!$F$12,0,10*ROW('Hygiene Data'!F116)))</f>
        <v/>
      </c>
      <c r="DW122" s="269" t="str">
        <f ca="true">+IF(OFFSET('Hygiene Data'!$F$13,0,10*ROW('Hygiene Data'!F116))="","",OFFSET('Hygiene Data'!$F$13,0,10*ROW('Hygiene Data'!F116)))</f>
        <v/>
      </c>
      <c r="DX122" s="269" t="str">
        <f ca="true">+IF(OFFSET('Hygiene Data'!$G$11,0,10*ROW('Hygiene Data'!G116))="","",OFFSET('Hygiene Data'!$G$11,0,10*ROW('Hygiene Data'!G116)))</f>
        <v/>
      </c>
      <c r="DY122" s="269" t="str">
        <f ca="true">+IF(OFFSET('Hygiene Data'!$G$12,0,10*ROW('Hygiene Data'!G116))="","",OFFSET('Hygiene Data'!$G$12,0,10*ROW('Hygiene Data'!G116)))</f>
        <v/>
      </c>
      <c r="DZ122" s="269" t="str">
        <f ca="true">+IF(OFFSET('Hygiene Data'!$G$13,0,10*ROW('Hygiene Data'!G116))="","",OFFSET('Hygiene Data'!$G$13,0,10*ROW('Hygiene Data'!G116)))</f>
        <v/>
      </c>
      <c r="EA122" s="269" t="str">
        <f ca="true">+IF(OFFSET('Hygiene Data'!$H$11,0,10*ROW('Hygiene Data'!H116))="","",OFFSET('Hygiene Data'!$H$11,0,10*ROW('Hygiene Data'!H116)))</f>
        <v/>
      </c>
      <c r="EB122" s="269" t="str">
        <f ca="true">+IF(OFFSET('Hygiene Data'!$H$12,0,10*ROW('Hygiene Data'!H116))="","",OFFSET('Hygiene Data'!$H$12,0,10*ROW('Hygiene Data'!H116)))</f>
        <v/>
      </c>
      <c r="EC122" s="269" t="str">
        <f ca="true">+IF(OFFSET('Hygiene Data'!$H$13,0,10*ROW('Hygiene Data'!H116))="","",OFFSET('Hygiene Data'!$H$13,0,10*ROW('Hygiene Data'!H116)))</f>
        <v/>
      </c>
      <c r="ED122" s="269" t="str">
        <f ca="true">+IF(OFFSET('Hygiene Data'!$I$11,0,10*ROW('Hygiene Data'!I116))="","",OFFSET('Hygiene Data'!$I$11,0,10*ROW('Hygiene Data'!I116)))</f>
        <v/>
      </c>
      <c r="EE122" s="269" t="str">
        <f ca="true">+IF(OFFSET('Hygiene Data'!$I$12,0,10*ROW('Hygiene Data'!I116))="","",OFFSET('Hygiene Data'!$I$12,0,10*ROW('Hygiene Data'!I116)))</f>
        <v/>
      </c>
      <c r="EF122" s="269"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25" t="str">
        <f t="shared" ca="true" si="1"/>
        <v/>
      </c>
      <c r="D123" s="82"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2"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2"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2"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2"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2"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2"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2"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2"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2"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2"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2"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2"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2"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2"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2"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2"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2"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3"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3"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3"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3"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3"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3"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3"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3"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3"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3"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3"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3"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3"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3"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3"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3"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3"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3"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3"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3"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3"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3"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3"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3"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3"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3"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3"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3"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3"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3"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4"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4"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4"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4"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4"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4"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4"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4"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4"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4"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4"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4"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4"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4"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4"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4"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4"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4"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9"/>
      <c r="BS123" s="269" t="str">
        <f ca="true">+IF(OFFSET('Water Data'!$D$27,0,10*ROW('Water Data'!D117))="","",OFFSET('Water Data'!$D$27,0,10*ROW('Water Data'!D117)))</f>
        <v/>
      </c>
      <c r="BT123" s="269" t="str">
        <f ca="true">+IF(OFFSET('Water Data'!$D$28,0,10*ROW('Water Data'!D117))="","",OFFSET('Water Data'!$D$28,0,10*ROW('Water Data'!D117)))</f>
        <v/>
      </c>
      <c r="BU123" s="269" t="str">
        <f ca="true">+IF(OFFSET('Water Data'!$D$29,0,10*ROW('Water Data'!D117))="","",OFFSET('Water Data'!$D$29,0,10*ROW('Water Data'!D117)))</f>
        <v/>
      </c>
      <c r="BV123" s="269" t="str">
        <f ca="true">+IF(OFFSET('Water Data'!$E$27,0,10*ROW('Water Data'!E117))="","",OFFSET('Water Data'!$E$27,0,10*ROW('Water Data'!E117)))</f>
        <v/>
      </c>
      <c r="BW123" s="269" t="str">
        <f ca="true">+IF(OFFSET('Water Data'!$E$28,0,10*ROW('Water Data'!E117))="","",OFFSET('Water Data'!$E$28,0,10*ROW('Water Data'!E117)))</f>
        <v/>
      </c>
      <c r="BX123" s="269" t="str">
        <f ca="true">+IF(OFFSET('Water Data'!$E$29,0,10*ROW('Water Data'!E117))="","",OFFSET('Water Data'!$E$29,0,10*ROW('Water Data'!E117)))</f>
        <v/>
      </c>
      <c r="BY123" s="269" t="str">
        <f ca="true">+IF(OFFSET('Water Data'!$F$27,0,10*ROW('Water Data'!F117))="","",OFFSET('Water Data'!$F$27,0,10*ROW('Water Data'!F117)))</f>
        <v/>
      </c>
      <c r="BZ123" s="269" t="str">
        <f ca="true">+IF(OFFSET('Water Data'!$F$28,0,10*ROW('Water Data'!F117))="","",OFFSET('Water Data'!$F$28,0,10*ROW('Water Data'!F117)))</f>
        <v/>
      </c>
      <c r="CA123" s="269" t="str">
        <f ca="true">+IF(OFFSET('Water Data'!$F$29,0,10*ROW('Water Data'!F117))="","",OFFSET('Water Data'!$F$29,0,10*ROW('Water Data'!F117)))</f>
        <v/>
      </c>
      <c r="CB123" s="269" t="str">
        <f ca="true">+IF(OFFSET('Water Data'!$G$27,0,10*ROW('Water Data'!G117))="","",OFFSET('Water Data'!$G$27,0,10*ROW('Water Data'!G117)))</f>
        <v/>
      </c>
      <c r="CC123" s="269" t="str">
        <f ca="true">+IF(OFFSET('Water Data'!$G$28,0,10*ROW('Water Data'!G117))="","",OFFSET('Water Data'!$G$28,0,10*ROW('Water Data'!G117)))</f>
        <v/>
      </c>
      <c r="CD123" s="269" t="str">
        <f ca="true">+IF(OFFSET('Water Data'!$G$29,0,10*ROW('Water Data'!G117))="","",OFFSET('Water Data'!$G$29,0,10*ROW('Water Data'!G117)))</f>
        <v/>
      </c>
      <c r="CE123" s="269" t="str">
        <f ca="true">+IF(OFFSET('Water Data'!$H$27,0,10*ROW('Water Data'!H117))="","",OFFSET('Water Data'!$H$27,0,10*ROW('Water Data'!H117)))</f>
        <v/>
      </c>
      <c r="CF123" s="269" t="str">
        <f ca="true">+IF(OFFSET('Water Data'!$H$28,0,10*ROW('Water Data'!H117))="","",OFFSET('Water Data'!$H$28,0,10*ROW('Water Data'!H117)))</f>
        <v/>
      </c>
      <c r="CG123" s="269" t="str">
        <f ca="true">+IF(OFFSET('Water Data'!$H$29,0,10*ROW('Water Data'!H117))="","",OFFSET('Water Data'!$H$29,0,10*ROW('Water Data'!H117)))</f>
        <v/>
      </c>
      <c r="CH123" s="269" t="str">
        <f ca="true">+IF(OFFSET('Water Data'!$I$27,0,10*ROW('Water Data'!I117))="","",OFFSET('Water Data'!$I$27,0,10*ROW('Water Data'!I117)))</f>
        <v/>
      </c>
      <c r="CI123" s="269" t="str">
        <f ca="true">+IF(OFFSET('Water Data'!$I$28,0,10*ROW('Water Data'!I117))="","",OFFSET('Water Data'!$I$28,0,10*ROW('Water Data'!I117)))</f>
        <v/>
      </c>
      <c r="CJ123" s="269" t="str">
        <f ca="true">+IF(OFFSET('Water Data'!$I$29,0,10*ROW('Water Data'!I117))="","",OFFSET('Water Data'!$I$29,0,10*ROW('Water Data'!I117)))</f>
        <v/>
      </c>
      <c r="CK123" s="269" t="str">
        <f ca="true">+IF(OFFSET('Sanitation Data'!$D$28,0,10*ROW('Sanitation Data'!D117))="","",OFFSET('Sanitation Data'!$D$28,0,10*ROW('Sanitation Data'!D117)))</f>
        <v/>
      </c>
      <c r="CL123" s="269" t="str">
        <f ca="true">+IF(OFFSET('Sanitation Data'!$D$29,0,10*ROW('Sanitation Data'!D117))="","",OFFSET('Sanitation Data'!$D$29,0,10*ROW('Sanitation Data'!D117)))</f>
        <v/>
      </c>
      <c r="CM123" s="269" t="str">
        <f ca="true">+IF(OFFSET('Sanitation Data'!$D$30,0,10*ROW('Sanitation Data'!D117))="","",OFFSET('Sanitation Data'!$D$30,0,10*ROW('Sanitation Data'!D117)))</f>
        <v/>
      </c>
      <c r="CN123" s="269" t="str">
        <f ca="true">+IF(OFFSET('Sanitation Data'!$D$31,0,10*ROW('Sanitation Data'!D117))="","",OFFSET('Sanitation Data'!$D$31,0,10*ROW('Sanitation Data'!D117)))</f>
        <v/>
      </c>
      <c r="CO123" s="269" t="str">
        <f ca="true">+IF(OFFSET('Sanitation Data'!$D$32,0,10*ROW('Sanitation Data'!D117))="","",OFFSET('Sanitation Data'!$D$32,0,10*ROW('Sanitation Data'!D117)))</f>
        <v/>
      </c>
      <c r="CP123" s="269" t="str">
        <f ca="true">+IF(OFFSET('Sanitation Data'!$E$28,0,10*ROW('Sanitation Data'!E117))="","",OFFSET('Sanitation Data'!$E$28,0,10*ROW('Sanitation Data'!E117)))</f>
        <v/>
      </c>
      <c r="CQ123" s="269" t="str">
        <f ca="true">+IF(OFFSET('Sanitation Data'!$E$29,0,10*ROW('Sanitation Data'!E117))="","",OFFSET('Sanitation Data'!$E$29,0,10*ROW('Sanitation Data'!E117)))</f>
        <v/>
      </c>
      <c r="CR123" s="269" t="str">
        <f ca="true">+IF(OFFSET('Sanitation Data'!$E$30,0,10*ROW('Sanitation Data'!E117))="","",OFFSET('Sanitation Data'!$E$30,0,10*ROW('Sanitation Data'!E117)))</f>
        <v/>
      </c>
      <c r="CS123" s="269" t="str">
        <f ca="true">+IF(OFFSET('Sanitation Data'!$E$31,0,10*ROW('Sanitation Data'!E117))="","",OFFSET('Sanitation Data'!$E$31,0,10*ROW('Sanitation Data'!E117)))</f>
        <v/>
      </c>
      <c r="CT123" s="269" t="str">
        <f ca="true">+IF(OFFSET('Sanitation Data'!$E$32,0,10*ROW('Sanitation Data'!E117))="","",OFFSET('Sanitation Data'!$E$32,0,10*ROW('Sanitation Data'!E117)))</f>
        <v/>
      </c>
      <c r="CU123" s="269" t="str">
        <f ca="true">+IF(OFFSET('Sanitation Data'!$F$28,0,10*ROW('Sanitation Data'!F117))="","",OFFSET('Sanitation Data'!$F$28,0,10*ROW('Sanitation Data'!F117)))</f>
        <v/>
      </c>
      <c r="CV123" s="269" t="str">
        <f ca="true">+IF(OFFSET('Sanitation Data'!$F$29,0,10*ROW('Sanitation Data'!F117))="","",OFFSET('Sanitation Data'!$F$29,0,10*ROW('Sanitation Data'!F117)))</f>
        <v/>
      </c>
      <c r="CW123" s="269" t="str">
        <f ca="true">+IF(OFFSET('Sanitation Data'!$F$30,0,10*ROW('Sanitation Data'!F117))="","",OFFSET('Sanitation Data'!$F$30,0,10*ROW('Sanitation Data'!F117)))</f>
        <v/>
      </c>
      <c r="CX123" s="269" t="str">
        <f ca="true">+IF(OFFSET('Sanitation Data'!$F$31,0,10*ROW('Sanitation Data'!F117))="","",OFFSET('Sanitation Data'!$F$31,0,10*ROW('Sanitation Data'!F117)))</f>
        <v/>
      </c>
      <c r="CY123" s="269" t="str">
        <f ca="true">+IF(OFFSET('Sanitation Data'!$F$32,0,10*ROW('Sanitation Data'!F117))="","",OFFSET('Sanitation Data'!$F$32,0,10*ROW('Sanitation Data'!F117)))</f>
        <v/>
      </c>
      <c r="CZ123" s="269" t="str">
        <f ca="true">+IF(OFFSET('Sanitation Data'!$G$28,0,10*ROW('Sanitation Data'!G117))="","",OFFSET('Sanitation Data'!$G$28,0,10*ROW('Sanitation Data'!G117)))</f>
        <v/>
      </c>
      <c r="DA123" s="269" t="str">
        <f ca="true">+IF(OFFSET('Sanitation Data'!$G$29,0,10*ROW('Sanitation Data'!G117))="","",OFFSET('Sanitation Data'!$G$29,0,10*ROW('Sanitation Data'!G117)))</f>
        <v/>
      </c>
      <c r="DB123" s="269" t="str">
        <f ca="true">+IF(OFFSET('Sanitation Data'!$G$30,0,10*ROW('Sanitation Data'!G117))="","",OFFSET('Sanitation Data'!$G$30,0,10*ROW('Sanitation Data'!G117)))</f>
        <v/>
      </c>
      <c r="DC123" s="269" t="str">
        <f ca="true">+IF(OFFSET('Sanitation Data'!$G$31,0,10*ROW('Sanitation Data'!G117))="","",OFFSET('Sanitation Data'!$G$31,0,10*ROW('Sanitation Data'!G117)))</f>
        <v/>
      </c>
      <c r="DD123" s="269" t="str">
        <f ca="true">+IF(OFFSET('Sanitation Data'!$G$32,0,10*ROW('Sanitation Data'!G117))="","",OFFSET('Sanitation Data'!$G$32,0,10*ROW('Sanitation Data'!G117)))</f>
        <v/>
      </c>
      <c r="DE123" s="269" t="str">
        <f ca="true">+IF(OFFSET('Sanitation Data'!$H$28,0,10*ROW('Sanitation Data'!H117))="","",OFFSET('Sanitation Data'!$H$28,0,10*ROW('Sanitation Data'!H117)))</f>
        <v/>
      </c>
      <c r="DF123" s="269" t="str">
        <f ca="true">+IF(OFFSET('Sanitation Data'!$H$29,0,10*ROW('Sanitation Data'!H117))="","",OFFSET('Sanitation Data'!$H$29,0,10*ROW('Sanitation Data'!H117)))</f>
        <v/>
      </c>
      <c r="DG123" s="269" t="str">
        <f ca="true">+IF(OFFSET('Sanitation Data'!$H$30,0,10*ROW('Sanitation Data'!H117))="","",OFFSET('Sanitation Data'!$H$30,0,10*ROW('Sanitation Data'!H117)))</f>
        <v/>
      </c>
      <c r="DH123" s="269" t="str">
        <f ca="true">+IF(OFFSET('Sanitation Data'!$H$31,0,10*ROW('Sanitation Data'!H117))="","",OFFSET('Sanitation Data'!$H$31,0,10*ROW('Sanitation Data'!H117)))</f>
        <v/>
      </c>
      <c r="DI123" s="269" t="str">
        <f ca="true">+IF(OFFSET('Sanitation Data'!$H$32,0,10*ROW('Sanitation Data'!H117))="","",OFFSET('Sanitation Data'!$H$32,0,10*ROW('Sanitation Data'!H117)))</f>
        <v/>
      </c>
      <c r="DJ123" s="269" t="str">
        <f ca="true">+IF(OFFSET('Sanitation Data'!$I$28,0,10*ROW('Sanitation Data'!I117))="","",OFFSET('Sanitation Data'!$I$28,0,10*ROW('Sanitation Data'!I117)))</f>
        <v/>
      </c>
      <c r="DK123" s="269" t="str">
        <f ca="true">+IF(OFFSET('Sanitation Data'!$I$29,0,10*ROW('Sanitation Data'!I117))="","",OFFSET('Sanitation Data'!$I$29,0,10*ROW('Sanitation Data'!I117)))</f>
        <v/>
      </c>
      <c r="DL123" s="269" t="str">
        <f ca="true">+IF(OFFSET('Sanitation Data'!$I$30,0,10*ROW('Sanitation Data'!I117))="","",OFFSET('Sanitation Data'!$I$30,0,10*ROW('Sanitation Data'!I117)))</f>
        <v/>
      </c>
      <c r="DM123" s="269" t="str">
        <f ca="true">+IF(OFFSET('Sanitation Data'!$I$31,0,10*ROW('Sanitation Data'!I117))="","",OFFSET('Sanitation Data'!$I$31,0,10*ROW('Sanitation Data'!I117)))</f>
        <v/>
      </c>
      <c r="DN123" s="269" t="str">
        <f ca="true">+IF(OFFSET('Sanitation Data'!$I$32,0,10*ROW('Sanitation Data'!I117))="","",OFFSET('Sanitation Data'!$I$32,0,10*ROW('Sanitation Data'!I117)))</f>
        <v/>
      </c>
      <c r="DO123" s="269" t="str">
        <f ca="true">+IF(OFFSET('Hygiene Data'!$D$11,0,10*ROW('Hygiene Data'!D117))="","",OFFSET('Hygiene Data'!$D$11,0,10*ROW('Hygiene Data'!D117)))</f>
        <v/>
      </c>
      <c r="DP123" s="269" t="str">
        <f ca="true">+IF(OFFSET('Hygiene Data'!$D$12,0,10*ROW('Hygiene Data'!D117))="","",OFFSET('Hygiene Data'!$D$12,0,10*ROW('Hygiene Data'!D117)))</f>
        <v/>
      </c>
      <c r="DQ123" s="269" t="str">
        <f ca="true">+IF(OFFSET('Hygiene Data'!$D$13,0,10*ROW('Hygiene Data'!D117))="","",OFFSET('Hygiene Data'!$D$13,0,10*ROW('Hygiene Data'!D117)))</f>
        <v/>
      </c>
      <c r="DR123" s="269" t="str">
        <f ca="true">+IF(OFFSET('Hygiene Data'!$E$11,0,10*ROW('Hygiene Data'!E117))="","",OFFSET('Hygiene Data'!$E$11,0,10*ROW('Hygiene Data'!E117)))</f>
        <v/>
      </c>
      <c r="DS123" s="269" t="str">
        <f ca="true">+IF(OFFSET('Hygiene Data'!$E$12,0,10*ROW('Hygiene Data'!E117))="","",OFFSET('Hygiene Data'!$E$12,0,10*ROW('Hygiene Data'!E117)))</f>
        <v/>
      </c>
      <c r="DT123" s="269" t="str">
        <f ca="true">+IF(OFFSET('Hygiene Data'!$E$13,0,10*ROW('Hygiene Data'!E117))="","",OFFSET('Hygiene Data'!$E$13,0,10*ROW('Hygiene Data'!E117)))</f>
        <v/>
      </c>
      <c r="DU123" s="269" t="str">
        <f ca="true">+IF(OFFSET('Hygiene Data'!$F$11,0,10*ROW('Hygiene Data'!F117))="","",OFFSET('Hygiene Data'!$F$11,0,10*ROW('Hygiene Data'!F117)))</f>
        <v/>
      </c>
      <c r="DV123" s="269" t="str">
        <f ca="true">+IF(OFFSET('Hygiene Data'!$F$12,0,10*ROW('Hygiene Data'!F117))="","",OFFSET('Hygiene Data'!$F$12,0,10*ROW('Hygiene Data'!F117)))</f>
        <v/>
      </c>
      <c r="DW123" s="269" t="str">
        <f ca="true">+IF(OFFSET('Hygiene Data'!$F$13,0,10*ROW('Hygiene Data'!F117))="","",OFFSET('Hygiene Data'!$F$13,0,10*ROW('Hygiene Data'!F117)))</f>
        <v/>
      </c>
      <c r="DX123" s="269" t="str">
        <f ca="true">+IF(OFFSET('Hygiene Data'!$G$11,0,10*ROW('Hygiene Data'!G117))="","",OFFSET('Hygiene Data'!$G$11,0,10*ROW('Hygiene Data'!G117)))</f>
        <v/>
      </c>
      <c r="DY123" s="269" t="str">
        <f ca="true">+IF(OFFSET('Hygiene Data'!$G$12,0,10*ROW('Hygiene Data'!G117))="","",OFFSET('Hygiene Data'!$G$12,0,10*ROW('Hygiene Data'!G117)))</f>
        <v/>
      </c>
      <c r="DZ123" s="269" t="str">
        <f ca="true">+IF(OFFSET('Hygiene Data'!$G$13,0,10*ROW('Hygiene Data'!G117))="","",OFFSET('Hygiene Data'!$G$13,0,10*ROW('Hygiene Data'!G117)))</f>
        <v/>
      </c>
      <c r="EA123" s="269" t="str">
        <f ca="true">+IF(OFFSET('Hygiene Data'!$H$11,0,10*ROW('Hygiene Data'!H117))="","",OFFSET('Hygiene Data'!$H$11,0,10*ROW('Hygiene Data'!H117)))</f>
        <v/>
      </c>
      <c r="EB123" s="269" t="str">
        <f ca="true">+IF(OFFSET('Hygiene Data'!$H$12,0,10*ROW('Hygiene Data'!H117))="","",OFFSET('Hygiene Data'!$H$12,0,10*ROW('Hygiene Data'!H117)))</f>
        <v/>
      </c>
      <c r="EC123" s="269" t="str">
        <f ca="true">+IF(OFFSET('Hygiene Data'!$H$13,0,10*ROW('Hygiene Data'!H117))="","",OFFSET('Hygiene Data'!$H$13,0,10*ROW('Hygiene Data'!H117)))</f>
        <v/>
      </c>
      <c r="ED123" s="269" t="str">
        <f ca="true">+IF(OFFSET('Hygiene Data'!$I$11,0,10*ROW('Hygiene Data'!I117))="","",OFFSET('Hygiene Data'!$I$11,0,10*ROW('Hygiene Data'!I117)))</f>
        <v/>
      </c>
      <c r="EE123" s="269" t="str">
        <f ca="true">+IF(OFFSET('Hygiene Data'!$I$12,0,10*ROW('Hygiene Data'!I117))="","",OFFSET('Hygiene Data'!$I$12,0,10*ROW('Hygiene Data'!I117)))</f>
        <v/>
      </c>
      <c r="EF123" s="269"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25" t="str">
        <f t="shared" ca="true" si="1"/>
        <v/>
      </c>
      <c r="D124" s="82"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2"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2"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2"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2"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2"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2"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2"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2"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2"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2"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2"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2"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2"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2"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2"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2"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2"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3"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3"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3"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3"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3"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3"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3"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3"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3"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3"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3"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3"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3"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3"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3"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3"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3"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3"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3"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3"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3"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3"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3"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3"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3"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3"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3"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3"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3"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3"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4"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4"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4"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4"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4"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4"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4"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4"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4"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4"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4"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4"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4"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4"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4"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4"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4"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4"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9"/>
      <c r="BS124" s="269" t="str">
        <f ca="true">+IF(OFFSET('Water Data'!$D$27,0,10*ROW('Water Data'!D118))="","",OFFSET('Water Data'!$D$27,0,10*ROW('Water Data'!D118)))</f>
        <v/>
      </c>
      <c r="BT124" s="269" t="str">
        <f ca="true">+IF(OFFSET('Water Data'!$D$28,0,10*ROW('Water Data'!D118))="","",OFFSET('Water Data'!$D$28,0,10*ROW('Water Data'!D118)))</f>
        <v/>
      </c>
      <c r="BU124" s="269" t="str">
        <f ca="true">+IF(OFFSET('Water Data'!$D$29,0,10*ROW('Water Data'!D118))="","",OFFSET('Water Data'!$D$29,0,10*ROW('Water Data'!D118)))</f>
        <v/>
      </c>
      <c r="BV124" s="269" t="str">
        <f ca="true">+IF(OFFSET('Water Data'!$E$27,0,10*ROW('Water Data'!E118))="","",OFFSET('Water Data'!$E$27,0,10*ROW('Water Data'!E118)))</f>
        <v/>
      </c>
      <c r="BW124" s="269" t="str">
        <f ca="true">+IF(OFFSET('Water Data'!$E$28,0,10*ROW('Water Data'!E118))="","",OFFSET('Water Data'!$E$28,0,10*ROW('Water Data'!E118)))</f>
        <v/>
      </c>
      <c r="BX124" s="269" t="str">
        <f ca="true">+IF(OFFSET('Water Data'!$E$29,0,10*ROW('Water Data'!E118))="","",OFFSET('Water Data'!$E$29,0,10*ROW('Water Data'!E118)))</f>
        <v/>
      </c>
      <c r="BY124" s="269" t="str">
        <f ca="true">+IF(OFFSET('Water Data'!$F$27,0,10*ROW('Water Data'!F118))="","",OFFSET('Water Data'!$F$27,0,10*ROW('Water Data'!F118)))</f>
        <v/>
      </c>
      <c r="BZ124" s="269" t="str">
        <f ca="true">+IF(OFFSET('Water Data'!$F$28,0,10*ROW('Water Data'!F118))="","",OFFSET('Water Data'!$F$28,0,10*ROW('Water Data'!F118)))</f>
        <v/>
      </c>
      <c r="CA124" s="269" t="str">
        <f ca="true">+IF(OFFSET('Water Data'!$F$29,0,10*ROW('Water Data'!F118))="","",OFFSET('Water Data'!$F$29,0,10*ROW('Water Data'!F118)))</f>
        <v/>
      </c>
      <c r="CB124" s="269" t="str">
        <f ca="true">+IF(OFFSET('Water Data'!$G$27,0,10*ROW('Water Data'!G118))="","",OFFSET('Water Data'!$G$27,0,10*ROW('Water Data'!G118)))</f>
        <v/>
      </c>
      <c r="CC124" s="269" t="str">
        <f ca="true">+IF(OFFSET('Water Data'!$G$28,0,10*ROW('Water Data'!G118))="","",OFFSET('Water Data'!$G$28,0,10*ROW('Water Data'!G118)))</f>
        <v/>
      </c>
      <c r="CD124" s="269" t="str">
        <f ca="true">+IF(OFFSET('Water Data'!$G$29,0,10*ROW('Water Data'!G118))="","",OFFSET('Water Data'!$G$29,0,10*ROW('Water Data'!G118)))</f>
        <v/>
      </c>
      <c r="CE124" s="269" t="str">
        <f ca="true">+IF(OFFSET('Water Data'!$H$27,0,10*ROW('Water Data'!H118))="","",OFFSET('Water Data'!$H$27,0,10*ROW('Water Data'!H118)))</f>
        <v/>
      </c>
      <c r="CF124" s="269" t="str">
        <f ca="true">+IF(OFFSET('Water Data'!$H$28,0,10*ROW('Water Data'!H118))="","",OFFSET('Water Data'!$H$28,0,10*ROW('Water Data'!H118)))</f>
        <v/>
      </c>
      <c r="CG124" s="269" t="str">
        <f ca="true">+IF(OFFSET('Water Data'!$H$29,0,10*ROW('Water Data'!H118))="","",OFFSET('Water Data'!$H$29,0,10*ROW('Water Data'!H118)))</f>
        <v/>
      </c>
      <c r="CH124" s="269" t="str">
        <f ca="true">+IF(OFFSET('Water Data'!$I$27,0,10*ROW('Water Data'!I118))="","",OFFSET('Water Data'!$I$27,0,10*ROW('Water Data'!I118)))</f>
        <v/>
      </c>
      <c r="CI124" s="269" t="str">
        <f ca="true">+IF(OFFSET('Water Data'!$I$28,0,10*ROW('Water Data'!I118))="","",OFFSET('Water Data'!$I$28,0,10*ROW('Water Data'!I118)))</f>
        <v/>
      </c>
      <c r="CJ124" s="269" t="str">
        <f ca="true">+IF(OFFSET('Water Data'!$I$29,0,10*ROW('Water Data'!I118))="","",OFFSET('Water Data'!$I$29,0,10*ROW('Water Data'!I118)))</f>
        <v/>
      </c>
      <c r="CK124" s="269" t="str">
        <f ca="true">+IF(OFFSET('Sanitation Data'!$D$28,0,10*ROW('Sanitation Data'!D118))="","",OFFSET('Sanitation Data'!$D$28,0,10*ROW('Sanitation Data'!D118)))</f>
        <v/>
      </c>
      <c r="CL124" s="269" t="str">
        <f ca="true">+IF(OFFSET('Sanitation Data'!$D$29,0,10*ROW('Sanitation Data'!D118))="","",OFFSET('Sanitation Data'!$D$29,0,10*ROW('Sanitation Data'!D118)))</f>
        <v/>
      </c>
      <c r="CM124" s="269" t="str">
        <f ca="true">+IF(OFFSET('Sanitation Data'!$D$30,0,10*ROW('Sanitation Data'!D118))="","",OFFSET('Sanitation Data'!$D$30,0,10*ROW('Sanitation Data'!D118)))</f>
        <v/>
      </c>
      <c r="CN124" s="269" t="str">
        <f ca="true">+IF(OFFSET('Sanitation Data'!$D$31,0,10*ROW('Sanitation Data'!D118))="","",OFFSET('Sanitation Data'!$D$31,0,10*ROW('Sanitation Data'!D118)))</f>
        <v/>
      </c>
      <c r="CO124" s="269" t="str">
        <f ca="true">+IF(OFFSET('Sanitation Data'!$D$32,0,10*ROW('Sanitation Data'!D118))="","",OFFSET('Sanitation Data'!$D$32,0,10*ROW('Sanitation Data'!D118)))</f>
        <v/>
      </c>
      <c r="CP124" s="269" t="str">
        <f ca="true">+IF(OFFSET('Sanitation Data'!$E$28,0,10*ROW('Sanitation Data'!E118))="","",OFFSET('Sanitation Data'!$E$28,0,10*ROW('Sanitation Data'!E118)))</f>
        <v/>
      </c>
      <c r="CQ124" s="269" t="str">
        <f ca="true">+IF(OFFSET('Sanitation Data'!$E$29,0,10*ROW('Sanitation Data'!E118))="","",OFFSET('Sanitation Data'!$E$29,0,10*ROW('Sanitation Data'!E118)))</f>
        <v/>
      </c>
      <c r="CR124" s="269" t="str">
        <f ca="true">+IF(OFFSET('Sanitation Data'!$E$30,0,10*ROW('Sanitation Data'!E118))="","",OFFSET('Sanitation Data'!$E$30,0,10*ROW('Sanitation Data'!E118)))</f>
        <v/>
      </c>
      <c r="CS124" s="269" t="str">
        <f ca="true">+IF(OFFSET('Sanitation Data'!$E$31,0,10*ROW('Sanitation Data'!E118))="","",OFFSET('Sanitation Data'!$E$31,0,10*ROW('Sanitation Data'!E118)))</f>
        <v/>
      </c>
      <c r="CT124" s="269" t="str">
        <f ca="true">+IF(OFFSET('Sanitation Data'!$E$32,0,10*ROW('Sanitation Data'!E118))="","",OFFSET('Sanitation Data'!$E$32,0,10*ROW('Sanitation Data'!E118)))</f>
        <v/>
      </c>
      <c r="CU124" s="269" t="str">
        <f ca="true">+IF(OFFSET('Sanitation Data'!$F$28,0,10*ROW('Sanitation Data'!F118))="","",OFFSET('Sanitation Data'!$F$28,0,10*ROW('Sanitation Data'!F118)))</f>
        <v/>
      </c>
      <c r="CV124" s="269" t="str">
        <f ca="true">+IF(OFFSET('Sanitation Data'!$F$29,0,10*ROW('Sanitation Data'!F118))="","",OFFSET('Sanitation Data'!$F$29,0,10*ROW('Sanitation Data'!F118)))</f>
        <v/>
      </c>
      <c r="CW124" s="269" t="str">
        <f ca="true">+IF(OFFSET('Sanitation Data'!$F$30,0,10*ROW('Sanitation Data'!F118))="","",OFFSET('Sanitation Data'!$F$30,0,10*ROW('Sanitation Data'!F118)))</f>
        <v/>
      </c>
      <c r="CX124" s="269" t="str">
        <f ca="true">+IF(OFFSET('Sanitation Data'!$F$31,0,10*ROW('Sanitation Data'!F118))="","",OFFSET('Sanitation Data'!$F$31,0,10*ROW('Sanitation Data'!F118)))</f>
        <v/>
      </c>
      <c r="CY124" s="269" t="str">
        <f ca="true">+IF(OFFSET('Sanitation Data'!$F$32,0,10*ROW('Sanitation Data'!F118))="","",OFFSET('Sanitation Data'!$F$32,0,10*ROW('Sanitation Data'!F118)))</f>
        <v/>
      </c>
      <c r="CZ124" s="269" t="str">
        <f ca="true">+IF(OFFSET('Sanitation Data'!$G$28,0,10*ROW('Sanitation Data'!G118))="","",OFFSET('Sanitation Data'!$G$28,0,10*ROW('Sanitation Data'!G118)))</f>
        <v/>
      </c>
      <c r="DA124" s="269" t="str">
        <f ca="true">+IF(OFFSET('Sanitation Data'!$G$29,0,10*ROW('Sanitation Data'!G118))="","",OFFSET('Sanitation Data'!$G$29,0,10*ROW('Sanitation Data'!G118)))</f>
        <v/>
      </c>
      <c r="DB124" s="269" t="str">
        <f ca="true">+IF(OFFSET('Sanitation Data'!$G$30,0,10*ROW('Sanitation Data'!G118))="","",OFFSET('Sanitation Data'!$G$30,0,10*ROW('Sanitation Data'!G118)))</f>
        <v/>
      </c>
      <c r="DC124" s="269" t="str">
        <f ca="true">+IF(OFFSET('Sanitation Data'!$G$31,0,10*ROW('Sanitation Data'!G118))="","",OFFSET('Sanitation Data'!$G$31,0,10*ROW('Sanitation Data'!G118)))</f>
        <v/>
      </c>
      <c r="DD124" s="269" t="str">
        <f ca="true">+IF(OFFSET('Sanitation Data'!$G$32,0,10*ROW('Sanitation Data'!G118))="","",OFFSET('Sanitation Data'!$G$32,0,10*ROW('Sanitation Data'!G118)))</f>
        <v/>
      </c>
      <c r="DE124" s="269" t="str">
        <f ca="true">+IF(OFFSET('Sanitation Data'!$H$28,0,10*ROW('Sanitation Data'!H118))="","",OFFSET('Sanitation Data'!$H$28,0,10*ROW('Sanitation Data'!H118)))</f>
        <v/>
      </c>
      <c r="DF124" s="269" t="str">
        <f ca="true">+IF(OFFSET('Sanitation Data'!$H$29,0,10*ROW('Sanitation Data'!H118))="","",OFFSET('Sanitation Data'!$H$29,0,10*ROW('Sanitation Data'!H118)))</f>
        <v/>
      </c>
      <c r="DG124" s="269" t="str">
        <f ca="true">+IF(OFFSET('Sanitation Data'!$H$30,0,10*ROW('Sanitation Data'!H118))="","",OFFSET('Sanitation Data'!$H$30,0,10*ROW('Sanitation Data'!H118)))</f>
        <v/>
      </c>
      <c r="DH124" s="269" t="str">
        <f ca="true">+IF(OFFSET('Sanitation Data'!$H$31,0,10*ROW('Sanitation Data'!H118))="","",OFFSET('Sanitation Data'!$H$31,0,10*ROW('Sanitation Data'!H118)))</f>
        <v/>
      </c>
      <c r="DI124" s="269" t="str">
        <f ca="true">+IF(OFFSET('Sanitation Data'!$H$32,0,10*ROW('Sanitation Data'!H118))="","",OFFSET('Sanitation Data'!$H$32,0,10*ROW('Sanitation Data'!H118)))</f>
        <v/>
      </c>
      <c r="DJ124" s="269" t="str">
        <f ca="true">+IF(OFFSET('Sanitation Data'!$I$28,0,10*ROW('Sanitation Data'!I118))="","",OFFSET('Sanitation Data'!$I$28,0,10*ROW('Sanitation Data'!I118)))</f>
        <v/>
      </c>
      <c r="DK124" s="269" t="str">
        <f ca="true">+IF(OFFSET('Sanitation Data'!$I$29,0,10*ROW('Sanitation Data'!I118))="","",OFFSET('Sanitation Data'!$I$29,0,10*ROW('Sanitation Data'!I118)))</f>
        <v/>
      </c>
      <c r="DL124" s="269" t="str">
        <f ca="true">+IF(OFFSET('Sanitation Data'!$I$30,0,10*ROW('Sanitation Data'!I118))="","",OFFSET('Sanitation Data'!$I$30,0,10*ROW('Sanitation Data'!I118)))</f>
        <v/>
      </c>
      <c r="DM124" s="269" t="str">
        <f ca="true">+IF(OFFSET('Sanitation Data'!$I$31,0,10*ROW('Sanitation Data'!I118))="","",OFFSET('Sanitation Data'!$I$31,0,10*ROW('Sanitation Data'!I118)))</f>
        <v/>
      </c>
      <c r="DN124" s="269" t="str">
        <f ca="true">+IF(OFFSET('Sanitation Data'!$I$32,0,10*ROW('Sanitation Data'!I118))="","",OFFSET('Sanitation Data'!$I$32,0,10*ROW('Sanitation Data'!I118)))</f>
        <v/>
      </c>
      <c r="DO124" s="269" t="str">
        <f ca="true">+IF(OFFSET('Hygiene Data'!$D$11,0,10*ROW('Hygiene Data'!D118))="","",OFFSET('Hygiene Data'!$D$11,0,10*ROW('Hygiene Data'!D118)))</f>
        <v/>
      </c>
      <c r="DP124" s="269" t="str">
        <f ca="true">+IF(OFFSET('Hygiene Data'!$D$12,0,10*ROW('Hygiene Data'!D118))="","",OFFSET('Hygiene Data'!$D$12,0,10*ROW('Hygiene Data'!D118)))</f>
        <v/>
      </c>
      <c r="DQ124" s="269" t="str">
        <f ca="true">+IF(OFFSET('Hygiene Data'!$D$13,0,10*ROW('Hygiene Data'!D118))="","",OFFSET('Hygiene Data'!$D$13,0,10*ROW('Hygiene Data'!D118)))</f>
        <v/>
      </c>
      <c r="DR124" s="269" t="str">
        <f ca="true">+IF(OFFSET('Hygiene Data'!$E$11,0,10*ROW('Hygiene Data'!E118))="","",OFFSET('Hygiene Data'!$E$11,0,10*ROW('Hygiene Data'!E118)))</f>
        <v/>
      </c>
      <c r="DS124" s="269" t="str">
        <f ca="true">+IF(OFFSET('Hygiene Data'!$E$12,0,10*ROW('Hygiene Data'!E118))="","",OFFSET('Hygiene Data'!$E$12,0,10*ROW('Hygiene Data'!E118)))</f>
        <v/>
      </c>
      <c r="DT124" s="269" t="str">
        <f ca="true">+IF(OFFSET('Hygiene Data'!$E$13,0,10*ROW('Hygiene Data'!E118))="","",OFFSET('Hygiene Data'!$E$13,0,10*ROW('Hygiene Data'!E118)))</f>
        <v/>
      </c>
      <c r="DU124" s="269" t="str">
        <f ca="true">+IF(OFFSET('Hygiene Data'!$F$11,0,10*ROW('Hygiene Data'!F118))="","",OFFSET('Hygiene Data'!$F$11,0,10*ROW('Hygiene Data'!F118)))</f>
        <v/>
      </c>
      <c r="DV124" s="269" t="str">
        <f ca="true">+IF(OFFSET('Hygiene Data'!$F$12,0,10*ROW('Hygiene Data'!F118))="","",OFFSET('Hygiene Data'!$F$12,0,10*ROW('Hygiene Data'!F118)))</f>
        <v/>
      </c>
      <c r="DW124" s="269" t="str">
        <f ca="true">+IF(OFFSET('Hygiene Data'!$F$13,0,10*ROW('Hygiene Data'!F118))="","",OFFSET('Hygiene Data'!$F$13,0,10*ROW('Hygiene Data'!F118)))</f>
        <v/>
      </c>
      <c r="DX124" s="269" t="str">
        <f ca="true">+IF(OFFSET('Hygiene Data'!$G$11,0,10*ROW('Hygiene Data'!G118))="","",OFFSET('Hygiene Data'!$G$11,0,10*ROW('Hygiene Data'!G118)))</f>
        <v/>
      </c>
      <c r="DY124" s="269" t="str">
        <f ca="true">+IF(OFFSET('Hygiene Data'!$G$12,0,10*ROW('Hygiene Data'!G118))="","",OFFSET('Hygiene Data'!$G$12,0,10*ROW('Hygiene Data'!G118)))</f>
        <v/>
      </c>
      <c r="DZ124" s="269" t="str">
        <f ca="true">+IF(OFFSET('Hygiene Data'!$G$13,0,10*ROW('Hygiene Data'!G118))="","",OFFSET('Hygiene Data'!$G$13,0,10*ROW('Hygiene Data'!G118)))</f>
        <v/>
      </c>
      <c r="EA124" s="269" t="str">
        <f ca="true">+IF(OFFSET('Hygiene Data'!$H$11,0,10*ROW('Hygiene Data'!H118))="","",OFFSET('Hygiene Data'!$H$11,0,10*ROW('Hygiene Data'!H118)))</f>
        <v/>
      </c>
      <c r="EB124" s="269" t="str">
        <f ca="true">+IF(OFFSET('Hygiene Data'!$H$12,0,10*ROW('Hygiene Data'!H118))="","",OFFSET('Hygiene Data'!$H$12,0,10*ROW('Hygiene Data'!H118)))</f>
        <v/>
      </c>
      <c r="EC124" s="269" t="str">
        <f ca="true">+IF(OFFSET('Hygiene Data'!$H$13,0,10*ROW('Hygiene Data'!H118))="","",OFFSET('Hygiene Data'!$H$13,0,10*ROW('Hygiene Data'!H118)))</f>
        <v/>
      </c>
      <c r="ED124" s="269" t="str">
        <f ca="true">+IF(OFFSET('Hygiene Data'!$I$11,0,10*ROW('Hygiene Data'!I118))="","",OFFSET('Hygiene Data'!$I$11,0,10*ROW('Hygiene Data'!I118)))</f>
        <v/>
      </c>
      <c r="EE124" s="269" t="str">
        <f ca="true">+IF(OFFSET('Hygiene Data'!$I$12,0,10*ROW('Hygiene Data'!I118))="","",OFFSET('Hygiene Data'!$I$12,0,10*ROW('Hygiene Data'!I118)))</f>
        <v/>
      </c>
      <c r="EF124" s="269"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25" t="str">
        <f t="shared" ca="true" si="1"/>
        <v/>
      </c>
      <c r="D125" s="82"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2"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2"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2"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2"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2"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2"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2"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2"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2"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2"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2"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2"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2"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2"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2"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2"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2"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3"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3"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3"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3"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3"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3"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3"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3"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3"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3"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3"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3"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3"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3"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3"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3"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3"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3"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3"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3"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3"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3"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3"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3"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3"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3"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3"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3"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3"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3"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4"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4"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4"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4"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4"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4"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4"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4"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4"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4"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4"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4"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4"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4"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4"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4"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4"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4"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9"/>
      <c r="BS125" s="269" t="str">
        <f ca="true">+IF(OFFSET('Water Data'!$D$27,0,10*ROW('Water Data'!D119))="","",OFFSET('Water Data'!$D$27,0,10*ROW('Water Data'!D119)))</f>
        <v/>
      </c>
      <c r="BT125" s="269" t="str">
        <f ca="true">+IF(OFFSET('Water Data'!$D$28,0,10*ROW('Water Data'!D119))="","",OFFSET('Water Data'!$D$28,0,10*ROW('Water Data'!D119)))</f>
        <v/>
      </c>
      <c r="BU125" s="269" t="str">
        <f ca="true">+IF(OFFSET('Water Data'!$D$29,0,10*ROW('Water Data'!D119))="","",OFFSET('Water Data'!$D$29,0,10*ROW('Water Data'!D119)))</f>
        <v/>
      </c>
      <c r="BV125" s="269" t="str">
        <f ca="true">+IF(OFFSET('Water Data'!$E$27,0,10*ROW('Water Data'!E119))="","",OFFSET('Water Data'!$E$27,0,10*ROW('Water Data'!E119)))</f>
        <v/>
      </c>
      <c r="BW125" s="269" t="str">
        <f ca="true">+IF(OFFSET('Water Data'!$E$28,0,10*ROW('Water Data'!E119))="","",OFFSET('Water Data'!$E$28,0,10*ROW('Water Data'!E119)))</f>
        <v/>
      </c>
      <c r="BX125" s="269" t="str">
        <f ca="true">+IF(OFFSET('Water Data'!$E$29,0,10*ROW('Water Data'!E119))="","",OFFSET('Water Data'!$E$29,0,10*ROW('Water Data'!E119)))</f>
        <v/>
      </c>
      <c r="BY125" s="269" t="str">
        <f ca="true">+IF(OFFSET('Water Data'!$F$27,0,10*ROW('Water Data'!F119))="","",OFFSET('Water Data'!$F$27,0,10*ROW('Water Data'!F119)))</f>
        <v/>
      </c>
      <c r="BZ125" s="269" t="str">
        <f ca="true">+IF(OFFSET('Water Data'!$F$28,0,10*ROW('Water Data'!F119))="","",OFFSET('Water Data'!$F$28,0,10*ROW('Water Data'!F119)))</f>
        <v/>
      </c>
      <c r="CA125" s="269" t="str">
        <f ca="true">+IF(OFFSET('Water Data'!$F$29,0,10*ROW('Water Data'!F119))="","",OFFSET('Water Data'!$F$29,0,10*ROW('Water Data'!F119)))</f>
        <v/>
      </c>
      <c r="CB125" s="269" t="str">
        <f ca="true">+IF(OFFSET('Water Data'!$G$27,0,10*ROW('Water Data'!G119))="","",OFFSET('Water Data'!$G$27,0,10*ROW('Water Data'!G119)))</f>
        <v/>
      </c>
      <c r="CC125" s="269" t="str">
        <f ca="true">+IF(OFFSET('Water Data'!$G$28,0,10*ROW('Water Data'!G119))="","",OFFSET('Water Data'!$G$28,0,10*ROW('Water Data'!G119)))</f>
        <v/>
      </c>
      <c r="CD125" s="269" t="str">
        <f ca="true">+IF(OFFSET('Water Data'!$G$29,0,10*ROW('Water Data'!G119))="","",OFFSET('Water Data'!$G$29,0,10*ROW('Water Data'!G119)))</f>
        <v/>
      </c>
      <c r="CE125" s="269" t="str">
        <f ca="true">+IF(OFFSET('Water Data'!$H$27,0,10*ROW('Water Data'!H119))="","",OFFSET('Water Data'!$H$27,0,10*ROW('Water Data'!H119)))</f>
        <v/>
      </c>
      <c r="CF125" s="269" t="str">
        <f ca="true">+IF(OFFSET('Water Data'!$H$28,0,10*ROW('Water Data'!H119))="","",OFFSET('Water Data'!$H$28,0,10*ROW('Water Data'!H119)))</f>
        <v/>
      </c>
      <c r="CG125" s="269" t="str">
        <f ca="true">+IF(OFFSET('Water Data'!$H$29,0,10*ROW('Water Data'!H119))="","",OFFSET('Water Data'!$H$29,0,10*ROW('Water Data'!H119)))</f>
        <v/>
      </c>
      <c r="CH125" s="269" t="str">
        <f ca="true">+IF(OFFSET('Water Data'!$I$27,0,10*ROW('Water Data'!I119))="","",OFFSET('Water Data'!$I$27,0,10*ROW('Water Data'!I119)))</f>
        <v/>
      </c>
      <c r="CI125" s="269" t="str">
        <f ca="true">+IF(OFFSET('Water Data'!$I$28,0,10*ROW('Water Data'!I119))="","",OFFSET('Water Data'!$I$28,0,10*ROW('Water Data'!I119)))</f>
        <v/>
      </c>
      <c r="CJ125" s="269" t="str">
        <f ca="true">+IF(OFFSET('Water Data'!$I$29,0,10*ROW('Water Data'!I119))="","",OFFSET('Water Data'!$I$29,0,10*ROW('Water Data'!I119)))</f>
        <v/>
      </c>
      <c r="CK125" s="269" t="str">
        <f ca="true">+IF(OFFSET('Sanitation Data'!$D$28,0,10*ROW('Sanitation Data'!D119))="","",OFFSET('Sanitation Data'!$D$28,0,10*ROW('Sanitation Data'!D119)))</f>
        <v/>
      </c>
      <c r="CL125" s="269" t="str">
        <f ca="true">+IF(OFFSET('Sanitation Data'!$D$29,0,10*ROW('Sanitation Data'!D119))="","",OFFSET('Sanitation Data'!$D$29,0,10*ROW('Sanitation Data'!D119)))</f>
        <v/>
      </c>
      <c r="CM125" s="269" t="str">
        <f ca="true">+IF(OFFSET('Sanitation Data'!$D$30,0,10*ROW('Sanitation Data'!D119))="","",OFFSET('Sanitation Data'!$D$30,0,10*ROW('Sanitation Data'!D119)))</f>
        <v/>
      </c>
      <c r="CN125" s="269" t="str">
        <f ca="true">+IF(OFFSET('Sanitation Data'!$D$31,0,10*ROW('Sanitation Data'!D119))="","",OFFSET('Sanitation Data'!$D$31,0,10*ROW('Sanitation Data'!D119)))</f>
        <v/>
      </c>
      <c r="CO125" s="269" t="str">
        <f ca="true">+IF(OFFSET('Sanitation Data'!$D$32,0,10*ROW('Sanitation Data'!D119))="","",OFFSET('Sanitation Data'!$D$32,0,10*ROW('Sanitation Data'!D119)))</f>
        <v/>
      </c>
      <c r="CP125" s="269" t="str">
        <f ca="true">+IF(OFFSET('Sanitation Data'!$E$28,0,10*ROW('Sanitation Data'!E119))="","",OFFSET('Sanitation Data'!$E$28,0,10*ROW('Sanitation Data'!E119)))</f>
        <v/>
      </c>
      <c r="CQ125" s="269" t="str">
        <f ca="true">+IF(OFFSET('Sanitation Data'!$E$29,0,10*ROW('Sanitation Data'!E119))="","",OFFSET('Sanitation Data'!$E$29,0,10*ROW('Sanitation Data'!E119)))</f>
        <v/>
      </c>
      <c r="CR125" s="269" t="str">
        <f ca="true">+IF(OFFSET('Sanitation Data'!$E$30,0,10*ROW('Sanitation Data'!E119))="","",OFFSET('Sanitation Data'!$E$30,0,10*ROW('Sanitation Data'!E119)))</f>
        <v/>
      </c>
      <c r="CS125" s="269" t="str">
        <f ca="true">+IF(OFFSET('Sanitation Data'!$E$31,0,10*ROW('Sanitation Data'!E119))="","",OFFSET('Sanitation Data'!$E$31,0,10*ROW('Sanitation Data'!E119)))</f>
        <v/>
      </c>
      <c r="CT125" s="269" t="str">
        <f ca="true">+IF(OFFSET('Sanitation Data'!$E$32,0,10*ROW('Sanitation Data'!E119))="","",OFFSET('Sanitation Data'!$E$32,0,10*ROW('Sanitation Data'!E119)))</f>
        <v/>
      </c>
      <c r="CU125" s="269" t="str">
        <f ca="true">+IF(OFFSET('Sanitation Data'!$F$28,0,10*ROW('Sanitation Data'!F119))="","",OFFSET('Sanitation Data'!$F$28,0,10*ROW('Sanitation Data'!F119)))</f>
        <v/>
      </c>
      <c r="CV125" s="269" t="str">
        <f ca="true">+IF(OFFSET('Sanitation Data'!$F$29,0,10*ROW('Sanitation Data'!F119))="","",OFFSET('Sanitation Data'!$F$29,0,10*ROW('Sanitation Data'!F119)))</f>
        <v/>
      </c>
      <c r="CW125" s="269" t="str">
        <f ca="true">+IF(OFFSET('Sanitation Data'!$F$30,0,10*ROW('Sanitation Data'!F119))="","",OFFSET('Sanitation Data'!$F$30,0,10*ROW('Sanitation Data'!F119)))</f>
        <v/>
      </c>
      <c r="CX125" s="269" t="str">
        <f ca="true">+IF(OFFSET('Sanitation Data'!$F$31,0,10*ROW('Sanitation Data'!F119))="","",OFFSET('Sanitation Data'!$F$31,0,10*ROW('Sanitation Data'!F119)))</f>
        <v/>
      </c>
      <c r="CY125" s="269" t="str">
        <f ca="true">+IF(OFFSET('Sanitation Data'!$F$32,0,10*ROW('Sanitation Data'!F119))="","",OFFSET('Sanitation Data'!$F$32,0,10*ROW('Sanitation Data'!F119)))</f>
        <v/>
      </c>
      <c r="CZ125" s="269" t="str">
        <f ca="true">+IF(OFFSET('Sanitation Data'!$G$28,0,10*ROW('Sanitation Data'!G119))="","",OFFSET('Sanitation Data'!$G$28,0,10*ROW('Sanitation Data'!G119)))</f>
        <v/>
      </c>
      <c r="DA125" s="269" t="str">
        <f ca="true">+IF(OFFSET('Sanitation Data'!$G$29,0,10*ROW('Sanitation Data'!G119))="","",OFFSET('Sanitation Data'!$G$29,0,10*ROW('Sanitation Data'!G119)))</f>
        <v/>
      </c>
      <c r="DB125" s="269" t="str">
        <f ca="true">+IF(OFFSET('Sanitation Data'!$G$30,0,10*ROW('Sanitation Data'!G119))="","",OFFSET('Sanitation Data'!$G$30,0,10*ROW('Sanitation Data'!G119)))</f>
        <v/>
      </c>
      <c r="DC125" s="269" t="str">
        <f ca="true">+IF(OFFSET('Sanitation Data'!$G$31,0,10*ROW('Sanitation Data'!G119))="","",OFFSET('Sanitation Data'!$G$31,0,10*ROW('Sanitation Data'!G119)))</f>
        <v/>
      </c>
      <c r="DD125" s="269" t="str">
        <f ca="true">+IF(OFFSET('Sanitation Data'!$G$32,0,10*ROW('Sanitation Data'!G119))="","",OFFSET('Sanitation Data'!$G$32,0,10*ROW('Sanitation Data'!G119)))</f>
        <v/>
      </c>
      <c r="DE125" s="269" t="str">
        <f ca="true">+IF(OFFSET('Sanitation Data'!$H$28,0,10*ROW('Sanitation Data'!H119))="","",OFFSET('Sanitation Data'!$H$28,0,10*ROW('Sanitation Data'!H119)))</f>
        <v/>
      </c>
      <c r="DF125" s="269" t="str">
        <f ca="true">+IF(OFFSET('Sanitation Data'!$H$29,0,10*ROW('Sanitation Data'!H119))="","",OFFSET('Sanitation Data'!$H$29,0,10*ROW('Sanitation Data'!H119)))</f>
        <v/>
      </c>
      <c r="DG125" s="269" t="str">
        <f ca="true">+IF(OFFSET('Sanitation Data'!$H$30,0,10*ROW('Sanitation Data'!H119))="","",OFFSET('Sanitation Data'!$H$30,0,10*ROW('Sanitation Data'!H119)))</f>
        <v/>
      </c>
      <c r="DH125" s="269" t="str">
        <f ca="true">+IF(OFFSET('Sanitation Data'!$H$31,0,10*ROW('Sanitation Data'!H119))="","",OFFSET('Sanitation Data'!$H$31,0,10*ROW('Sanitation Data'!H119)))</f>
        <v/>
      </c>
      <c r="DI125" s="269" t="str">
        <f ca="true">+IF(OFFSET('Sanitation Data'!$H$32,0,10*ROW('Sanitation Data'!H119))="","",OFFSET('Sanitation Data'!$H$32,0,10*ROW('Sanitation Data'!H119)))</f>
        <v/>
      </c>
      <c r="DJ125" s="269" t="str">
        <f ca="true">+IF(OFFSET('Sanitation Data'!$I$28,0,10*ROW('Sanitation Data'!I119))="","",OFFSET('Sanitation Data'!$I$28,0,10*ROW('Sanitation Data'!I119)))</f>
        <v/>
      </c>
      <c r="DK125" s="269" t="str">
        <f ca="true">+IF(OFFSET('Sanitation Data'!$I$29,0,10*ROW('Sanitation Data'!I119))="","",OFFSET('Sanitation Data'!$I$29,0,10*ROW('Sanitation Data'!I119)))</f>
        <v/>
      </c>
      <c r="DL125" s="269" t="str">
        <f ca="true">+IF(OFFSET('Sanitation Data'!$I$30,0,10*ROW('Sanitation Data'!I119))="","",OFFSET('Sanitation Data'!$I$30,0,10*ROW('Sanitation Data'!I119)))</f>
        <v/>
      </c>
      <c r="DM125" s="269" t="str">
        <f ca="true">+IF(OFFSET('Sanitation Data'!$I$31,0,10*ROW('Sanitation Data'!I119))="","",OFFSET('Sanitation Data'!$I$31,0,10*ROW('Sanitation Data'!I119)))</f>
        <v/>
      </c>
      <c r="DN125" s="269" t="str">
        <f ca="true">+IF(OFFSET('Sanitation Data'!$I$32,0,10*ROW('Sanitation Data'!I119))="","",OFFSET('Sanitation Data'!$I$32,0,10*ROW('Sanitation Data'!I119)))</f>
        <v/>
      </c>
      <c r="DO125" s="269" t="str">
        <f ca="true">+IF(OFFSET('Hygiene Data'!$D$11,0,10*ROW('Hygiene Data'!D119))="","",OFFSET('Hygiene Data'!$D$11,0,10*ROW('Hygiene Data'!D119)))</f>
        <v/>
      </c>
      <c r="DP125" s="269" t="str">
        <f ca="true">+IF(OFFSET('Hygiene Data'!$D$12,0,10*ROW('Hygiene Data'!D119))="","",OFFSET('Hygiene Data'!$D$12,0,10*ROW('Hygiene Data'!D119)))</f>
        <v/>
      </c>
      <c r="DQ125" s="269" t="str">
        <f ca="true">+IF(OFFSET('Hygiene Data'!$D$13,0,10*ROW('Hygiene Data'!D119))="","",OFFSET('Hygiene Data'!$D$13,0,10*ROW('Hygiene Data'!D119)))</f>
        <v/>
      </c>
      <c r="DR125" s="269" t="str">
        <f ca="true">+IF(OFFSET('Hygiene Data'!$E$11,0,10*ROW('Hygiene Data'!E119))="","",OFFSET('Hygiene Data'!$E$11,0,10*ROW('Hygiene Data'!E119)))</f>
        <v/>
      </c>
      <c r="DS125" s="269" t="str">
        <f ca="true">+IF(OFFSET('Hygiene Data'!$E$12,0,10*ROW('Hygiene Data'!E119))="","",OFFSET('Hygiene Data'!$E$12,0,10*ROW('Hygiene Data'!E119)))</f>
        <v/>
      </c>
      <c r="DT125" s="269" t="str">
        <f ca="true">+IF(OFFSET('Hygiene Data'!$E$13,0,10*ROW('Hygiene Data'!E119))="","",OFFSET('Hygiene Data'!$E$13,0,10*ROW('Hygiene Data'!E119)))</f>
        <v/>
      </c>
      <c r="DU125" s="269" t="str">
        <f ca="true">+IF(OFFSET('Hygiene Data'!$F$11,0,10*ROW('Hygiene Data'!F119))="","",OFFSET('Hygiene Data'!$F$11,0,10*ROW('Hygiene Data'!F119)))</f>
        <v/>
      </c>
      <c r="DV125" s="269" t="str">
        <f ca="true">+IF(OFFSET('Hygiene Data'!$F$12,0,10*ROW('Hygiene Data'!F119))="","",OFFSET('Hygiene Data'!$F$12,0,10*ROW('Hygiene Data'!F119)))</f>
        <v/>
      </c>
      <c r="DW125" s="269" t="str">
        <f ca="true">+IF(OFFSET('Hygiene Data'!$F$13,0,10*ROW('Hygiene Data'!F119))="","",OFFSET('Hygiene Data'!$F$13,0,10*ROW('Hygiene Data'!F119)))</f>
        <v/>
      </c>
      <c r="DX125" s="269" t="str">
        <f ca="true">+IF(OFFSET('Hygiene Data'!$G$11,0,10*ROW('Hygiene Data'!G119))="","",OFFSET('Hygiene Data'!$G$11,0,10*ROW('Hygiene Data'!G119)))</f>
        <v/>
      </c>
      <c r="DY125" s="269" t="str">
        <f ca="true">+IF(OFFSET('Hygiene Data'!$G$12,0,10*ROW('Hygiene Data'!G119))="","",OFFSET('Hygiene Data'!$G$12,0,10*ROW('Hygiene Data'!G119)))</f>
        <v/>
      </c>
      <c r="DZ125" s="269" t="str">
        <f ca="true">+IF(OFFSET('Hygiene Data'!$G$13,0,10*ROW('Hygiene Data'!G119))="","",OFFSET('Hygiene Data'!$G$13,0,10*ROW('Hygiene Data'!G119)))</f>
        <v/>
      </c>
      <c r="EA125" s="269" t="str">
        <f ca="true">+IF(OFFSET('Hygiene Data'!$H$11,0,10*ROW('Hygiene Data'!H119))="","",OFFSET('Hygiene Data'!$H$11,0,10*ROW('Hygiene Data'!H119)))</f>
        <v/>
      </c>
      <c r="EB125" s="269" t="str">
        <f ca="true">+IF(OFFSET('Hygiene Data'!$H$12,0,10*ROW('Hygiene Data'!H119))="","",OFFSET('Hygiene Data'!$H$12,0,10*ROW('Hygiene Data'!H119)))</f>
        <v/>
      </c>
      <c r="EC125" s="269" t="str">
        <f ca="true">+IF(OFFSET('Hygiene Data'!$H$13,0,10*ROW('Hygiene Data'!H119))="","",OFFSET('Hygiene Data'!$H$13,0,10*ROW('Hygiene Data'!H119)))</f>
        <v/>
      </c>
      <c r="ED125" s="269" t="str">
        <f ca="true">+IF(OFFSET('Hygiene Data'!$I$11,0,10*ROW('Hygiene Data'!I119))="","",OFFSET('Hygiene Data'!$I$11,0,10*ROW('Hygiene Data'!I119)))</f>
        <v/>
      </c>
      <c r="EE125" s="269" t="str">
        <f ca="true">+IF(OFFSET('Hygiene Data'!$I$12,0,10*ROW('Hygiene Data'!I119))="","",OFFSET('Hygiene Data'!$I$12,0,10*ROW('Hygiene Data'!I119)))</f>
        <v/>
      </c>
      <c r="EF125" s="269"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25" t="str">
        <f t="shared" ca="true" si="1"/>
        <v/>
      </c>
      <c r="D126" s="82"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2"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2"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2"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2"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2"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2"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2"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2"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2"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2"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2"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2"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2"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2"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2"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2"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2"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3"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3"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3"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3"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3"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3"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3"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3"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3"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3"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3"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3"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3"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3"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3"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3"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3"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3"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3"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3"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3"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3"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3"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3"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3"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3"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3"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3"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3"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3"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4"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4"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4"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4"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4"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4"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4"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4"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4"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4"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4"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4"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4"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4"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4"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4"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4"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4"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9"/>
      <c r="BS126" s="269" t="str">
        <f ca="true">+IF(OFFSET('Water Data'!$D$27,0,10*ROW('Water Data'!D120))="","",OFFSET('Water Data'!$D$27,0,10*ROW('Water Data'!D120)))</f>
        <v/>
      </c>
      <c r="BT126" s="269" t="str">
        <f ca="true">+IF(OFFSET('Water Data'!$D$28,0,10*ROW('Water Data'!D120))="","",OFFSET('Water Data'!$D$28,0,10*ROW('Water Data'!D120)))</f>
        <v/>
      </c>
      <c r="BU126" s="269" t="str">
        <f ca="true">+IF(OFFSET('Water Data'!$D$29,0,10*ROW('Water Data'!D120))="","",OFFSET('Water Data'!$D$29,0,10*ROW('Water Data'!D120)))</f>
        <v/>
      </c>
      <c r="BV126" s="269" t="str">
        <f ca="true">+IF(OFFSET('Water Data'!$E$27,0,10*ROW('Water Data'!E120))="","",OFFSET('Water Data'!$E$27,0,10*ROW('Water Data'!E120)))</f>
        <v/>
      </c>
      <c r="BW126" s="269" t="str">
        <f ca="true">+IF(OFFSET('Water Data'!$E$28,0,10*ROW('Water Data'!E120))="","",OFFSET('Water Data'!$E$28,0,10*ROW('Water Data'!E120)))</f>
        <v/>
      </c>
      <c r="BX126" s="269" t="str">
        <f ca="true">+IF(OFFSET('Water Data'!$E$29,0,10*ROW('Water Data'!E120))="","",OFFSET('Water Data'!$E$29,0,10*ROW('Water Data'!E120)))</f>
        <v/>
      </c>
      <c r="BY126" s="269" t="str">
        <f ca="true">+IF(OFFSET('Water Data'!$F$27,0,10*ROW('Water Data'!F120))="","",OFFSET('Water Data'!$F$27,0,10*ROW('Water Data'!F120)))</f>
        <v/>
      </c>
      <c r="BZ126" s="269" t="str">
        <f ca="true">+IF(OFFSET('Water Data'!$F$28,0,10*ROW('Water Data'!F120))="","",OFFSET('Water Data'!$F$28,0,10*ROW('Water Data'!F120)))</f>
        <v/>
      </c>
      <c r="CA126" s="269" t="str">
        <f ca="true">+IF(OFFSET('Water Data'!$F$29,0,10*ROW('Water Data'!F120))="","",OFFSET('Water Data'!$F$29,0,10*ROW('Water Data'!F120)))</f>
        <v/>
      </c>
      <c r="CB126" s="269" t="str">
        <f ca="true">+IF(OFFSET('Water Data'!$G$27,0,10*ROW('Water Data'!G120))="","",OFFSET('Water Data'!$G$27,0,10*ROW('Water Data'!G120)))</f>
        <v/>
      </c>
      <c r="CC126" s="269" t="str">
        <f ca="true">+IF(OFFSET('Water Data'!$G$28,0,10*ROW('Water Data'!G120))="","",OFFSET('Water Data'!$G$28,0,10*ROW('Water Data'!G120)))</f>
        <v/>
      </c>
      <c r="CD126" s="269" t="str">
        <f ca="true">+IF(OFFSET('Water Data'!$G$29,0,10*ROW('Water Data'!G120))="","",OFFSET('Water Data'!$G$29,0,10*ROW('Water Data'!G120)))</f>
        <v/>
      </c>
      <c r="CE126" s="269" t="str">
        <f ca="true">+IF(OFFSET('Water Data'!$H$27,0,10*ROW('Water Data'!H120))="","",OFFSET('Water Data'!$H$27,0,10*ROW('Water Data'!H120)))</f>
        <v/>
      </c>
      <c r="CF126" s="269" t="str">
        <f ca="true">+IF(OFFSET('Water Data'!$H$28,0,10*ROW('Water Data'!H120))="","",OFFSET('Water Data'!$H$28,0,10*ROW('Water Data'!H120)))</f>
        <v/>
      </c>
      <c r="CG126" s="269" t="str">
        <f ca="true">+IF(OFFSET('Water Data'!$H$29,0,10*ROW('Water Data'!H120))="","",OFFSET('Water Data'!$H$29,0,10*ROW('Water Data'!H120)))</f>
        <v/>
      </c>
      <c r="CH126" s="269" t="str">
        <f ca="true">+IF(OFFSET('Water Data'!$I$27,0,10*ROW('Water Data'!I120))="","",OFFSET('Water Data'!$I$27,0,10*ROW('Water Data'!I120)))</f>
        <v/>
      </c>
      <c r="CI126" s="269" t="str">
        <f ca="true">+IF(OFFSET('Water Data'!$I$28,0,10*ROW('Water Data'!I120))="","",OFFSET('Water Data'!$I$28,0,10*ROW('Water Data'!I120)))</f>
        <v/>
      </c>
      <c r="CJ126" s="269" t="str">
        <f ca="true">+IF(OFFSET('Water Data'!$I$29,0,10*ROW('Water Data'!I120))="","",OFFSET('Water Data'!$I$29,0,10*ROW('Water Data'!I120)))</f>
        <v/>
      </c>
      <c r="CK126" s="269" t="str">
        <f ca="true">+IF(OFFSET('Sanitation Data'!$D$28,0,10*ROW('Sanitation Data'!D120))="","",OFFSET('Sanitation Data'!$D$28,0,10*ROW('Sanitation Data'!D120)))</f>
        <v/>
      </c>
      <c r="CL126" s="269" t="str">
        <f ca="true">+IF(OFFSET('Sanitation Data'!$D$29,0,10*ROW('Sanitation Data'!D120))="","",OFFSET('Sanitation Data'!$D$29,0,10*ROW('Sanitation Data'!D120)))</f>
        <v/>
      </c>
      <c r="CM126" s="269" t="str">
        <f ca="true">+IF(OFFSET('Sanitation Data'!$D$30,0,10*ROW('Sanitation Data'!D120))="","",OFFSET('Sanitation Data'!$D$30,0,10*ROW('Sanitation Data'!D120)))</f>
        <v/>
      </c>
      <c r="CN126" s="269" t="str">
        <f ca="true">+IF(OFFSET('Sanitation Data'!$D$31,0,10*ROW('Sanitation Data'!D120))="","",OFFSET('Sanitation Data'!$D$31,0,10*ROW('Sanitation Data'!D120)))</f>
        <v/>
      </c>
      <c r="CO126" s="269" t="str">
        <f ca="true">+IF(OFFSET('Sanitation Data'!$D$32,0,10*ROW('Sanitation Data'!D120))="","",OFFSET('Sanitation Data'!$D$32,0,10*ROW('Sanitation Data'!D120)))</f>
        <v/>
      </c>
      <c r="CP126" s="269" t="str">
        <f ca="true">+IF(OFFSET('Sanitation Data'!$E$28,0,10*ROW('Sanitation Data'!E120))="","",OFFSET('Sanitation Data'!$E$28,0,10*ROW('Sanitation Data'!E120)))</f>
        <v/>
      </c>
      <c r="CQ126" s="269" t="str">
        <f ca="true">+IF(OFFSET('Sanitation Data'!$E$29,0,10*ROW('Sanitation Data'!E120))="","",OFFSET('Sanitation Data'!$E$29,0,10*ROW('Sanitation Data'!E120)))</f>
        <v/>
      </c>
      <c r="CR126" s="269" t="str">
        <f ca="true">+IF(OFFSET('Sanitation Data'!$E$30,0,10*ROW('Sanitation Data'!E120))="","",OFFSET('Sanitation Data'!$E$30,0,10*ROW('Sanitation Data'!E120)))</f>
        <v/>
      </c>
      <c r="CS126" s="269" t="str">
        <f ca="true">+IF(OFFSET('Sanitation Data'!$E$31,0,10*ROW('Sanitation Data'!E120))="","",OFFSET('Sanitation Data'!$E$31,0,10*ROW('Sanitation Data'!E120)))</f>
        <v/>
      </c>
      <c r="CT126" s="269" t="str">
        <f ca="true">+IF(OFFSET('Sanitation Data'!$E$32,0,10*ROW('Sanitation Data'!E120))="","",OFFSET('Sanitation Data'!$E$32,0,10*ROW('Sanitation Data'!E120)))</f>
        <v/>
      </c>
      <c r="CU126" s="269" t="str">
        <f ca="true">+IF(OFFSET('Sanitation Data'!$F$28,0,10*ROW('Sanitation Data'!F120))="","",OFFSET('Sanitation Data'!$F$28,0,10*ROW('Sanitation Data'!F120)))</f>
        <v/>
      </c>
      <c r="CV126" s="269" t="str">
        <f ca="true">+IF(OFFSET('Sanitation Data'!$F$29,0,10*ROW('Sanitation Data'!F120))="","",OFFSET('Sanitation Data'!$F$29,0,10*ROW('Sanitation Data'!F120)))</f>
        <v/>
      </c>
      <c r="CW126" s="269" t="str">
        <f ca="true">+IF(OFFSET('Sanitation Data'!$F$30,0,10*ROW('Sanitation Data'!F120))="","",OFFSET('Sanitation Data'!$F$30,0,10*ROW('Sanitation Data'!F120)))</f>
        <v/>
      </c>
      <c r="CX126" s="269" t="str">
        <f ca="true">+IF(OFFSET('Sanitation Data'!$F$31,0,10*ROW('Sanitation Data'!F120))="","",OFFSET('Sanitation Data'!$F$31,0,10*ROW('Sanitation Data'!F120)))</f>
        <v/>
      </c>
      <c r="CY126" s="269" t="str">
        <f ca="true">+IF(OFFSET('Sanitation Data'!$F$32,0,10*ROW('Sanitation Data'!F120))="","",OFFSET('Sanitation Data'!$F$32,0,10*ROW('Sanitation Data'!F120)))</f>
        <v/>
      </c>
      <c r="CZ126" s="269" t="str">
        <f ca="true">+IF(OFFSET('Sanitation Data'!$G$28,0,10*ROW('Sanitation Data'!G120))="","",OFFSET('Sanitation Data'!$G$28,0,10*ROW('Sanitation Data'!G120)))</f>
        <v/>
      </c>
      <c r="DA126" s="269" t="str">
        <f ca="true">+IF(OFFSET('Sanitation Data'!$G$29,0,10*ROW('Sanitation Data'!G120))="","",OFFSET('Sanitation Data'!$G$29,0,10*ROW('Sanitation Data'!G120)))</f>
        <v/>
      </c>
      <c r="DB126" s="269" t="str">
        <f ca="true">+IF(OFFSET('Sanitation Data'!$G$30,0,10*ROW('Sanitation Data'!G120))="","",OFFSET('Sanitation Data'!$G$30,0,10*ROW('Sanitation Data'!G120)))</f>
        <v/>
      </c>
      <c r="DC126" s="269" t="str">
        <f ca="true">+IF(OFFSET('Sanitation Data'!$G$31,0,10*ROW('Sanitation Data'!G120))="","",OFFSET('Sanitation Data'!$G$31,0,10*ROW('Sanitation Data'!G120)))</f>
        <v/>
      </c>
      <c r="DD126" s="269" t="str">
        <f ca="true">+IF(OFFSET('Sanitation Data'!$G$32,0,10*ROW('Sanitation Data'!G120))="","",OFFSET('Sanitation Data'!$G$32,0,10*ROW('Sanitation Data'!G120)))</f>
        <v/>
      </c>
      <c r="DE126" s="269" t="str">
        <f ca="true">+IF(OFFSET('Sanitation Data'!$H$28,0,10*ROW('Sanitation Data'!H120))="","",OFFSET('Sanitation Data'!$H$28,0,10*ROW('Sanitation Data'!H120)))</f>
        <v/>
      </c>
      <c r="DF126" s="269" t="str">
        <f ca="true">+IF(OFFSET('Sanitation Data'!$H$29,0,10*ROW('Sanitation Data'!H120))="","",OFFSET('Sanitation Data'!$H$29,0,10*ROW('Sanitation Data'!H120)))</f>
        <v/>
      </c>
      <c r="DG126" s="269" t="str">
        <f ca="true">+IF(OFFSET('Sanitation Data'!$H$30,0,10*ROW('Sanitation Data'!H120))="","",OFFSET('Sanitation Data'!$H$30,0,10*ROW('Sanitation Data'!H120)))</f>
        <v/>
      </c>
      <c r="DH126" s="269" t="str">
        <f ca="true">+IF(OFFSET('Sanitation Data'!$H$31,0,10*ROW('Sanitation Data'!H120))="","",OFFSET('Sanitation Data'!$H$31,0,10*ROW('Sanitation Data'!H120)))</f>
        <v/>
      </c>
      <c r="DI126" s="269" t="str">
        <f ca="true">+IF(OFFSET('Sanitation Data'!$H$32,0,10*ROW('Sanitation Data'!H120))="","",OFFSET('Sanitation Data'!$H$32,0,10*ROW('Sanitation Data'!H120)))</f>
        <v/>
      </c>
      <c r="DJ126" s="269" t="str">
        <f ca="true">+IF(OFFSET('Sanitation Data'!$I$28,0,10*ROW('Sanitation Data'!I120))="","",OFFSET('Sanitation Data'!$I$28,0,10*ROW('Sanitation Data'!I120)))</f>
        <v/>
      </c>
      <c r="DK126" s="269" t="str">
        <f ca="true">+IF(OFFSET('Sanitation Data'!$I$29,0,10*ROW('Sanitation Data'!I120))="","",OFFSET('Sanitation Data'!$I$29,0,10*ROW('Sanitation Data'!I120)))</f>
        <v/>
      </c>
      <c r="DL126" s="269" t="str">
        <f ca="true">+IF(OFFSET('Sanitation Data'!$I$30,0,10*ROW('Sanitation Data'!I120))="","",OFFSET('Sanitation Data'!$I$30,0,10*ROW('Sanitation Data'!I120)))</f>
        <v/>
      </c>
      <c r="DM126" s="269" t="str">
        <f ca="true">+IF(OFFSET('Sanitation Data'!$I$31,0,10*ROW('Sanitation Data'!I120))="","",OFFSET('Sanitation Data'!$I$31,0,10*ROW('Sanitation Data'!I120)))</f>
        <v/>
      </c>
      <c r="DN126" s="269" t="str">
        <f ca="true">+IF(OFFSET('Sanitation Data'!$I$32,0,10*ROW('Sanitation Data'!I120))="","",OFFSET('Sanitation Data'!$I$32,0,10*ROW('Sanitation Data'!I120)))</f>
        <v/>
      </c>
      <c r="DO126" s="269" t="str">
        <f ca="true">+IF(OFFSET('Hygiene Data'!$D$11,0,10*ROW('Hygiene Data'!D120))="","",OFFSET('Hygiene Data'!$D$11,0,10*ROW('Hygiene Data'!D120)))</f>
        <v/>
      </c>
      <c r="DP126" s="269" t="str">
        <f ca="true">+IF(OFFSET('Hygiene Data'!$D$12,0,10*ROW('Hygiene Data'!D120))="","",OFFSET('Hygiene Data'!$D$12,0,10*ROW('Hygiene Data'!D120)))</f>
        <v/>
      </c>
      <c r="DQ126" s="269" t="str">
        <f ca="true">+IF(OFFSET('Hygiene Data'!$D$13,0,10*ROW('Hygiene Data'!D120))="","",OFFSET('Hygiene Data'!$D$13,0,10*ROW('Hygiene Data'!D120)))</f>
        <v/>
      </c>
      <c r="DR126" s="269" t="str">
        <f ca="true">+IF(OFFSET('Hygiene Data'!$E$11,0,10*ROW('Hygiene Data'!E120))="","",OFFSET('Hygiene Data'!$E$11,0,10*ROW('Hygiene Data'!E120)))</f>
        <v/>
      </c>
      <c r="DS126" s="269" t="str">
        <f ca="true">+IF(OFFSET('Hygiene Data'!$E$12,0,10*ROW('Hygiene Data'!E120))="","",OFFSET('Hygiene Data'!$E$12,0,10*ROW('Hygiene Data'!E120)))</f>
        <v/>
      </c>
      <c r="DT126" s="269" t="str">
        <f ca="true">+IF(OFFSET('Hygiene Data'!$E$13,0,10*ROW('Hygiene Data'!E120))="","",OFFSET('Hygiene Data'!$E$13,0,10*ROW('Hygiene Data'!E120)))</f>
        <v/>
      </c>
      <c r="DU126" s="269" t="str">
        <f ca="true">+IF(OFFSET('Hygiene Data'!$F$11,0,10*ROW('Hygiene Data'!F120))="","",OFFSET('Hygiene Data'!$F$11,0,10*ROW('Hygiene Data'!F120)))</f>
        <v/>
      </c>
      <c r="DV126" s="269" t="str">
        <f ca="true">+IF(OFFSET('Hygiene Data'!$F$12,0,10*ROW('Hygiene Data'!F120))="","",OFFSET('Hygiene Data'!$F$12,0,10*ROW('Hygiene Data'!F120)))</f>
        <v/>
      </c>
      <c r="DW126" s="269" t="str">
        <f ca="true">+IF(OFFSET('Hygiene Data'!$F$13,0,10*ROW('Hygiene Data'!F120))="","",OFFSET('Hygiene Data'!$F$13,0,10*ROW('Hygiene Data'!F120)))</f>
        <v/>
      </c>
      <c r="DX126" s="269" t="str">
        <f ca="true">+IF(OFFSET('Hygiene Data'!$G$11,0,10*ROW('Hygiene Data'!G120))="","",OFFSET('Hygiene Data'!$G$11,0,10*ROW('Hygiene Data'!G120)))</f>
        <v/>
      </c>
      <c r="DY126" s="269" t="str">
        <f ca="true">+IF(OFFSET('Hygiene Data'!$G$12,0,10*ROW('Hygiene Data'!G120))="","",OFFSET('Hygiene Data'!$G$12,0,10*ROW('Hygiene Data'!G120)))</f>
        <v/>
      </c>
      <c r="DZ126" s="269" t="str">
        <f ca="true">+IF(OFFSET('Hygiene Data'!$G$13,0,10*ROW('Hygiene Data'!G120))="","",OFFSET('Hygiene Data'!$G$13,0,10*ROW('Hygiene Data'!G120)))</f>
        <v/>
      </c>
      <c r="EA126" s="269" t="str">
        <f ca="true">+IF(OFFSET('Hygiene Data'!$H$11,0,10*ROW('Hygiene Data'!H120))="","",OFFSET('Hygiene Data'!$H$11,0,10*ROW('Hygiene Data'!H120)))</f>
        <v/>
      </c>
      <c r="EB126" s="269" t="str">
        <f ca="true">+IF(OFFSET('Hygiene Data'!$H$12,0,10*ROW('Hygiene Data'!H120))="","",OFFSET('Hygiene Data'!$H$12,0,10*ROW('Hygiene Data'!H120)))</f>
        <v/>
      </c>
      <c r="EC126" s="269" t="str">
        <f ca="true">+IF(OFFSET('Hygiene Data'!$H$13,0,10*ROW('Hygiene Data'!H120))="","",OFFSET('Hygiene Data'!$H$13,0,10*ROW('Hygiene Data'!H120)))</f>
        <v/>
      </c>
      <c r="ED126" s="269" t="str">
        <f ca="true">+IF(OFFSET('Hygiene Data'!$I$11,0,10*ROW('Hygiene Data'!I120))="","",OFFSET('Hygiene Data'!$I$11,0,10*ROW('Hygiene Data'!I120)))</f>
        <v/>
      </c>
      <c r="EE126" s="269" t="str">
        <f ca="true">+IF(OFFSET('Hygiene Data'!$I$12,0,10*ROW('Hygiene Data'!I120))="","",OFFSET('Hygiene Data'!$I$12,0,10*ROW('Hygiene Data'!I120)))</f>
        <v/>
      </c>
      <c r="EF126" s="269"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25" t="str">
        <f t="shared" ca="true" si="1"/>
        <v/>
      </c>
      <c r="D127" s="82"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2"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2"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2"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2"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2"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2"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2"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2"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2"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2"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2"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2"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2"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2"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2"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2"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2"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3"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3"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3"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3"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3"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3"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3"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3"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3"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3"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3"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3"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3"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3"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3"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3"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3"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3"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3"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3"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3"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3"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3"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3"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3"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3"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3"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3"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3"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3"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4"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4"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4"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4"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4"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4"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4"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4"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4"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4"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4"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4"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4"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4"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4"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4"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4"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4"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9"/>
      <c r="BS127" s="269" t="str">
        <f ca="true">+IF(OFFSET('Water Data'!$D$27,0,10*ROW('Water Data'!D121))="","",OFFSET('Water Data'!$D$27,0,10*ROW('Water Data'!D121)))</f>
        <v/>
      </c>
      <c r="BT127" s="269" t="str">
        <f ca="true">+IF(OFFSET('Water Data'!$D$28,0,10*ROW('Water Data'!D121))="","",OFFSET('Water Data'!$D$28,0,10*ROW('Water Data'!D121)))</f>
        <v/>
      </c>
      <c r="BU127" s="269" t="str">
        <f ca="true">+IF(OFFSET('Water Data'!$D$29,0,10*ROW('Water Data'!D121))="","",OFFSET('Water Data'!$D$29,0,10*ROW('Water Data'!D121)))</f>
        <v/>
      </c>
      <c r="BV127" s="269" t="str">
        <f ca="true">+IF(OFFSET('Water Data'!$E$27,0,10*ROW('Water Data'!E121))="","",OFFSET('Water Data'!$E$27,0,10*ROW('Water Data'!E121)))</f>
        <v/>
      </c>
      <c r="BW127" s="269" t="str">
        <f ca="true">+IF(OFFSET('Water Data'!$E$28,0,10*ROW('Water Data'!E121))="","",OFFSET('Water Data'!$E$28,0,10*ROW('Water Data'!E121)))</f>
        <v/>
      </c>
      <c r="BX127" s="269" t="str">
        <f ca="true">+IF(OFFSET('Water Data'!$E$29,0,10*ROW('Water Data'!E121))="","",OFFSET('Water Data'!$E$29,0,10*ROW('Water Data'!E121)))</f>
        <v/>
      </c>
      <c r="BY127" s="269" t="str">
        <f ca="true">+IF(OFFSET('Water Data'!$F$27,0,10*ROW('Water Data'!F121))="","",OFFSET('Water Data'!$F$27,0,10*ROW('Water Data'!F121)))</f>
        <v/>
      </c>
      <c r="BZ127" s="269" t="str">
        <f ca="true">+IF(OFFSET('Water Data'!$F$28,0,10*ROW('Water Data'!F121))="","",OFFSET('Water Data'!$F$28,0,10*ROW('Water Data'!F121)))</f>
        <v/>
      </c>
      <c r="CA127" s="269" t="str">
        <f ca="true">+IF(OFFSET('Water Data'!$F$29,0,10*ROW('Water Data'!F121))="","",OFFSET('Water Data'!$F$29,0,10*ROW('Water Data'!F121)))</f>
        <v/>
      </c>
      <c r="CB127" s="269" t="str">
        <f ca="true">+IF(OFFSET('Water Data'!$G$27,0,10*ROW('Water Data'!G121))="","",OFFSET('Water Data'!$G$27,0,10*ROW('Water Data'!G121)))</f>
        <v/>
      </c>
      <c r="CC127" s="269" t="str">
        <f ca="true">+IF(OFFSET('Water Data'!$G$28,0,10*ROW('Water Data'!G121))="","",OFFSET('Water Data'!$G$28,0,10*ROW('Water Data'!G121)))</f>
        <v/>
      </c>
      <c r="CD127" s="269" t="str">
        <f ca="true">+IF(OFFSET('Water Data'!$G$29,0,10*ROW('Water Data'!G121))="","",OFFSET('Water Data'!$G$29,0,10*ROW('Water Data'!G121)))</f>
        <v/>
      </c>
      <c r="CE127" s="269" t="str">
        <f ca="true">+IF(OFFSET('Water Data'!$H$27,0,10*ROW('Water Data'!H121))="","",OFFSET('Water Data'!$H$27,0,10*ROW('Water Data'!H121)))</f>
        <v/>
      </c>
      <c r="CF127" s="269" t="str">
        <f ca="true">+IF(OFFSET('Water Data'!$H$28,0,10*ROW('Water Data'!H121))="","",OFFSET('Water Data'!$H$28,0,10*ROW('Water Data'!H121)))</f>
        <v/>
      </c>
      <c r="CG127" s="269" t="str">
        <f ca="true">+IF(OFFSET('Water Data'!$H$29,0,10*ROW('Water Data'!H121))="","",OFFSET('Water Data'!$H$29,0,10*ROW('Water Data'!H121)))</f>
        <v/>
      </c>
      <c r="CH127" s="269" t="str">
        <f ca="true">+IF(OFFSET('Water Data'!$I$27,0,10*ROW('Water Data'!I121))="","",OFFSET('Water Data'!$I$27,0,10*ROW('Water Data'!I121)))</f>
        <v/>
      </c>
      <c r="CI127" s="269" t="str">
        <f ca="true">+IF(OFFSET('Water Data'!$I$28,0,10*ROW('Water Data'!I121))="","",OFFSET('Water Data'!$I$28,0,10*ROW('Water Data'!I121)))</f>
        <v/>
      </c>
      <c r="CJ127" s="269" t="str">
        <f ca="true">+IF(OFFSET('Water Data'!$I$29,0,10*ROW('Water Data'!I121))="","",OFFSET('Water Data'!$I$29,0,10*ROW('Water Data'!I121)))</f>
        <v/>
      </c>
      <c r="CK127" s="269" t="str">
        <f ca="true">+IF(OFFSET('Sanitation Data'!$D$28,0,10*ROW('Sanitation Data'!D121))="","",OFFSET('Sanitation Data'!$D$28,0,10*ROW('Sanitation Data'!D121)))</f>
        <v/>
      </c>
      <c r="CL127" s="269" t="str">
        <f ca="true">+IF(OFFSET('Sanitation Data'!$D$29,0,10*ROW('Sanitation Data'!D121))="","",OFFSET('Sanitation Data'!$D$29,0,10*ROW('Sanitation Data'!D121)))</f>
        <v/>
      </c>
      <c r="CM127" s="269" t="str">
        <f ca="true">+IF(OFFSET('Sanitation Data'!$D$30,0,10*ROW('Sanitation Data'!D121))="","",OFFSET('Sanitation Data'!$D$30,0,10*ROW('Sanitation Data'!D121)))</f>
        <v/>
      </c>
      <c r="CN127" s="269" t="str">
        <f ca="true">+IF(OFFSET('Sanitation Data'!$D$31,0,10*ROW('Sanitation Data'!D121))="","",OFFSET('Sanitation Data'!$D$31,0,10*ROW('Sanitation Data'!D121)))</f>
        <v/>
      </c>
      <c r="CO127" s="269" t="str">
        <f ca="true">+IF(OFFSET('Sanitation Data'!$D$32,0,10*ROW('Sanitation Data'!D121))="","",OFFSET('Sanitation Data'!$D$32,0,10*ROW('Sanitation Data'!D121)))</f>
        <v/>
      </c>
      <c r="CP127" s="269" t="str">
        <f ca="true">+IF(OFFSET('Sanitation Data'!$E$28,0,10*ROW('Sanitation Data'!E121))="","",OFFSET('Sanitation Data'!$E$28,0,10*ROW('Sanitation Data'!E121)))</f>
        <v/>
      </c>
      <c r="CQ127" s="269" t="str">
        <f ca="true">+IF(OFFSET('Sanitation Data'!$E$29,0,10*ROW('Sanitation Data'!E121))="","",OFFSET('Sanitation Data'!$E$29,0,10*ROW('Sanitation Data'!E121)))</f>
        <v/>
      </c>
      <c r="CR127" s="269" t="str">
        <f ca="true">+IF(OFFSET('Sanitation Data'!$E$30,0,10*ROW('Sanitation Data'!E121))="","",OFFSET('Sanitation Data'!$E$30,0,10*ROW('Sanitation Data'!E121)))</f>
        <v/>
      </c>
      <c r="CS127" s="269" t="str">
        <f ca="true">+IF(OFFSET('Sanitation Data'!$E$31,0,10*ROW('Sanitation Data'!E121))="","",OFFSET('Sanitation Data'!$E$31,0,10*ROW('Sanitation Data'!E121)))</f>
        <v/>
      </c>
      <c r="CT127" s="269" t="str">
        <f ca="true">+IF(OFFSET('Sanitation Data'!$E$32,0,10*ROW('Sanitation Data'!E121))="","",OFFSET('Sanitation Data'!$E$32,0,10*ROW('Sanitation Data'!E121)))</f>
        <v/>
      </c>
      <c r="CU127" s="269" t="str">
        <f ca="true">+IF(OFFSET('Sanitation Data'!$F$28,0,10*ROW('Sanitation Data'!F121))="","",OFFSET('Sanitation Data'!$F$28,0,10*ROW('Sanitation Data'!F121)))</f>
        <v/>
      </c>
      <c r="CV127" s="269" t="str">
        <f ca="true">+IF(OFFSET('Sanitation Data'!$F$29,0,10*ROW('Sanitation Data'!F121))="","",OFFSET('Sanitation Data'!$F$29,0,10*ROW('Sanitation Data'!F121)))</f>
        <v/>
      </c>
      <c r="CW127" s="269" t="str">
        <f ca="true">+IF(OFFSET('Sanitation Data'!$F$30,0,10*ROW('Sanitation Data'!F121))="","",OFFSET('Sanitation Data'!$F$30,0,10*ROW('Sanitation Data'!F121)))</f>
        <v/>
      </c>
      <c r="CX127" s="269" t="str">
        <f ca="true">+IF(OFFSET('Sanitation Data'!$F$31,0,10*ROW('Sanitation Data'!F121))="","",OFFSET('Sanitation Data'!$F$31,0,10*ROW('Sanitation Data'!F121)))</f>
        <v/>
      </c>
      <c r="CY127" s="269" t="str">
        <f ca="true">+IF(OFFSET('Sanitation Data'!$F$32,0,10*ROW('Sanitation Data'!F121))="","",OFFSET('Sanitation Data'!$F$32,0,10*ROW('Sanitation Data'!F121)))</f>
        <v/>
      </c>
      <c r="CZ127" s="269" t="str">
        <f ca="true">+IF(OFFSET('Sanitation Data'!$G$28,0,10*ROW('Sanitation Data'!G121))="","",OFFSET('Sanitation Data'!$G$28,0,10*ROW('Sanitation Data'!G121)))</f>
        <v/>
      </c>
      <c r="DA127" s="269" t="str">
        <f ca="true">+IF(OFFSET('Sanitation Data'!$G$29,0,10*ROW('Sanitation Data'!G121))="","",OFFSET('Sanitation Data'!$G$29,0,10*ROW('Sanitation Data'!G121)))</f>
        <v/>
      </c>
      <c r="DB127" s="269" t="str">
        <f ca="true">+IF(OFFSET('Sanitation Data'!$G$30,0,10*ROW('Sanitation Data'!G121))="","",OFFSET('Sanitation Data'!$G$30,0,10*ROW('Sanitation Data'!G121)))</f>
        <v/>
      </c>
      <c r="DC127" s="269" t="str">
        <f ca="true">+IF(OFFSET('Sanitation Data'!$G$31,0,10*ROW('Sanitation Data'!G121))="","",OFFSET('Sanitation Data'!$G$31,0,10*ROW('Sanitation Data'!G121)))</f>
        <v/>
      </c>
      <c r="DD127" s="269" t="str">
        <f ca="true">+IF(OFFSET('Sanitation Data'!$G$32,0,10*ROW('Sanitation Data'!G121))="","",OFFSET('Sanitation Data'!$G$32,0,10*ROW('Sanitation Data'!G121)))</f>
        <v/>
      </c>
      <c r="DE127" s="269" t="str">
        <f ca="true">+IF(OFFSET('Sanitation Data'!$H$28,0,10*ROW('Sanitation Data'!H121))="","",OFFSET('Sanitation Data'!$H$28,0,10*ROW('Sanitation Data'!H121)))</f>
        <v/>
      </c>
      <c r="DF127" s="269" t="str">
        <f ca="true">+IF(OFFSET('Sanitation Data'!$H$29,0,10*ROW('Sanitation Data'!H121))="","",OFFSET('Sanitation Data'!$H$29,0,10*ROW('Sanitation Data'!H121)))</f>
        <v/>
      </c>
      <c r="DG127" s="269" t="str">
        <f ca="true">+IF(OFFSET('Sanitation Data'!$H$30,0,10*ROW('Sanitation Data'!H121))="","",OFFSET('Sanitation Data'!$H$30,0,10*ROW('Sanitation Data'!H121)))</f>
        <v/>
      </c>
      <c r="DH127" s="269" t="str">
        <f ca="true">+IF(OFFSET('Sanitation Data'!$H$31,0,10*ROW('Sanitation Data'!H121))="","",OFFSET('Sanitation Data'!$H$31,0,10*ROW('Sanitation Data'!H121)))</f>
        <v/>
      </c>
      <c r="DI127" s="269" t="str">
        <f ca="true">+IF(OFFSET('Sanitation Data'!$H$32,0,10*ROW('Sanitation Data'!H121))="","",OFFSET('Sanitation Data'!$H$32,0,10*ROW('Sanitation Data'!H121)))</f>
        <v/>
      </c>
      <c r="DJ127" s="269" t="str">
        <f ca="true">+IF(OFFSET('Sanitation Data'!$I$28,0,10*ROW('Sanitation Data'!I121))="","",OFFSET('Sanitation Data'!$I$28,0,10*ROW('Sanitation Data'!I121)))</f>
        <v/>
      </c>
      <c r="DK127" s="269" t="str">
        <f ca="true">+IF(OFFSET('Sanitation Data'!$I$29,0,10*ROW('Sanitation Data'!I121))="","",OFFSET('Sanitation Data'!$I$29,0,10*ROW('Sanitation Data'!I121)))</f>
        <v/>
      </c>
      <c r="DL127" s="269" t="str">
        <f ca="true">+IF(OFFSET('Sanitation Data'!$I$30,0,10*ROW('Sanitation Data'!I121))="","",OFFSET('Sanitation Data'!$I$30,0,10*ROW('Sanitation Data'!I121)))</f>
        <v/>
      </c>
      <c r="DM127" s="269" t="str">
        <f ca="true">+IF(OFFSET('Sanitation Data'!$I$31,0,10*ROW('Sanitation Data'!I121))="","",OFFSET('Sanitation Data'!$I$31,0,10*ROW('Sanitation Data'!I121)))</f>
        <v/>
      </c>
      <c r="DN127" s="269" t="str">
        <f ca="true">+IF(OFFSET('Sanitation Data'!$I$32,0,10*ROW('Sanitation Data'!I121))="","",OFFSET('Sanitation Data'!$I$32,0,10*ROW('Sanitation Data'!I121)))</f>
        <v/>
      </c>
      <c r="DO127" s="269" t="str">
        <f ca="true">+IF(OFFSET('Hygiene Data'!$D$11,0,10*ROW('Hygiene Data'!D121))="","",OFFSET('Hygiene Data'!$D$11,0,10*ROW('Hygiene Data'!D121)))</f>
        <v/>
      </c>
      <c r="DP127" s="269" t="str">
        <f ca="true">+IF(OFFSET('Hygiene Data'!$D$12,0,10*ROW('Hygiene Data'!D121))="","",OFFSET('Hygiene Data'!$D$12,0,10*ROW('Hygiene Data'!D121)))</f>
        <v/>
      </c>
      <c r="DQ127" s="269" t="str">
        <f ca="true">+IF(OFFSET('Hygiene Data'!$D$13,0,10*ROW('Hygiene Data'!D121))="","",OFFSET('Hygiene Data'!$D$13,0,10*ROW('Hygiene Data'!D121)))</f>
        <v/>
      </c>
      <c r="DR127" s="269" t="str">
        <f ca="true">+IF(OFFSET('Hygiene Data'!$E$11,0,10*ROW('Hygiene Data'!E121))="","",OFFSET('Hygiene Data'!$E$11,0,10*ROW('Hygiene Data'!E121)))</f>
        <v/>
      </c>
      <c r="DS127" s="269" t="str">
        <f ca="true">+IF(OFFSET('Hygiene Data'!$E$12,0,10*ROW('Hygiene Data'!E121))="","",OFFSET('Hygiene Data'!$E$12,0,10*ROW('Hygiene Data'!E121)))</f>
        <v/>
      </c>
      <c r="DT127" s="269" t="str">
        <f ca="true">+IF(OFFSET('Hygiene Data'!$E$13,0,10*ROW('Hygiene Data'!E121))="","",OFFSET('Hygiene Data'!$E$13,0,10*ROW('Hygiene Data'!E121)))</f>
        <v/>
      </c>
      <c r="DU127" s="269" t="str">
        <f ca="true">+IF(OFFSET('Hygiene Data'!$F$11,0,10*ROW('Hygiene Data'!F121))="","",OFFSET('Hygiene Data'!$F$11,0,10*ROW('Hygiene Data'!F121)))</f>
        <v/>
      </c>
      <c r="DV127" s="269" t="str">
        <f ca="true">+IF(OFFSET('Hygiene Data'!$F$12,0,10*ROW('Hygiene Data'!F121))="","",OFFSET('Hygiene Data'!$F$12,0,10*ROW('Hygiene Data'!F121)))</f>
        <v/>
      </c>
      <c r="DW127" s="269" t="str">
        <f ca="true">+IF(OFFSET('Hygiene Data'!$F$13,0,10*ROW('Hygiene Data'!F121))="","",OFFSET('Hygiene Data'!$F$13,0,10*ROW('Hygiene Data'!F121)))</f>
        <v/>
      </c>
      <c r="DX127" s="269" t="str">
        <f ca="true">+IF(OFFSET('Hygiene Data'!$G$11,0,10*ROW('Hygiene Data'!G121))="","",OFFSET('Hygiene Data'!$G$11,0,10*ROW('Hygiene Data'!G121)))</f>
        <v/>
      </c>
      <c r="DY127" s="269" t="str">
        <f ca="true">+IF(OFFSET('Hygiene Data'!$G$12,0,10*ROW('Hygiene Data'!G121))="","",OFFSET('Hygiene Data'!$G$12,0,10*ROW('Hygiene Data'!G121)))</f>
        <v/>
      </c>
      <c r="DZ127" s="269" t="str">
        <f ca="true">+IF(OFFSET('Hygiene Data'!$G$13,0,10*ROW('Hygiene Data'!G121))="","",OFFSET('Hygiene Data'!$G$13,0,10*ROW('Hygiene Data'!G121)))</f>
        <v/>
      </c>
      <c r="EA127" s="269" t="str">
        <f ca="true">+IF(OFFSET('Hygiene Data'!$H$11,0,10*ROW('Hygiene Data'!H121))="","",OFFSET('Hygiene Data'!$H$11,0,10*ROW('Hygiene Data'!H121)))</f>
        <v/>
      </c>
      <c r="EB127" s="269" t="str">
        <f ca="true">+IF(OFFSET('Hygiene Data'!$H$12,0,10*ROW('Hygiene Data'!H121))="","",OFFSET('Hygiene Data'!$H$12,0,10*ROW('Hygiene Data'!H121)))</f>
        <v/>
      </c>
      <c r="EC127" s="269" t="str">
        <f ca="true">+IF(OFFSET('Hygiene Data'!$H$13,0,10*ROW('Hygiene Data'!H121))="","",OFFSET('Hygiene Data'!$H$13,0,10*ROW('Hygiene Data'!H121)))</f>
        <v/>
      </c>
      <c r="ED127" s="269" t="str">
        <f ca="true">+IF(OFFSET('Hygiene Data'!$I$11,0,10*ROW('Hygiene Data'!I121))="","",OFFSET('Hygiene Data'!$I$11,0,10*ROW('Hygiene Data'!I121)))</f>
        <v/>
      </c>
      <c r="EE127" s="269" t="str">
        <f ca="true">+IF(OFFSET('Hygiene Data'!$I$12,0,10*ROW('Hygiene Data'!I121))="","",OFFSET('Hygiene Data'!$I$12,0,10*ROW('Hygiene Data'!I121)))</f>
        <v/>
      </c>
      <c r="EF127" s="269"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25" t="str">
        <f t="shared" ca="true" si="1"/>
        <v/>
      </c>
      <c r="D128" s="82"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2"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2"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2"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2"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2"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2"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2"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2"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2"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2"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2"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2"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2"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2"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2"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2"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2"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3"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3"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3"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3"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3"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3"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3"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3"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3"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3"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3"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3"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3"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3"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3"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3"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3"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3"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3"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3"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3"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3"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3"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3"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3"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3"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3"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3"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3"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3"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4"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4"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4"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4"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4"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4"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4"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4"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4"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4"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4"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4"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4"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4"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4"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4"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4"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4"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9"/>
      <c r="BS128" s="269" t="str">
        <f ca="true">+IF(OFFSET('Water Data'!$D$27,0,10*ROW('Water Data'!D122))="","",OFFSET('Water Data'!$D$27,0,10*ROW('Water Data'!D122)))</f>
        <v/>
      </c>
      <c r="BT128" s="269" t="str">
        <f ca="true">+IF(OFFSET('Water Data'!$D$28,0,10*ROW('Water Data'!D122))="","",OFFSET('Water Data'!$D$28,0,10*ROW('Water Data'!D122)))</f>
        <v/>
      </c>
      <c r="BU128" s="269" t="str">
        <f ca="true">+IF(OFFSET('Water Data'!$D$29,0,10*ROW('Water Data'!D122))="","",OFFSET('Water Data'!$D$29,0,10*ROW('Water Data'!D122)))</f>
        <v/>
      </c>
      <c r="BV128" s="269" t="str">
        <f ca="true">+IF(OFFSET('Water Data'!$E$27,0,10*ROW('Water Data'!E122))="","",OFFSET('Water Data'!$E$27,0,10*ROW('Water Data'!E122)))</f>
        <v/>
      </c>
      <c r="BW128" s="269" t="str">
        <f ca="true">+IF(OFFSET('Water Data'!$E$28,0,10*ROW('Water Data'!E122))="","",OFFSET('Water Data'!$E$28,0,10*ROW('Water Data'!E122)))</f>
        <v/>
      </c>
      <c r="BX128" s="269" t="str">
        <f ca="true">+IF(OFFSET('Water Data'!$E$29,0,10*ROW('Water Data'!E122))="","",OFFSET('Water Data'!$E$29,0,10*ROW('Water Data'!E122)))</f>
        <v/>
      </c>
      <c r="BY128" s="269" t="str">
        <f ca="true">+IF(OFFSET('Water Data'!$F$27,0,10*ROW('Water Data'!F122))="","",OFFSET('Water Data'!$F$27,0,10*ROW('Water Data'!F122)))</f>
        <v/>
      </c>
      <c r="BZ128" s="269" t="str">
        <f ca="true">+IF(OFFSET('Water Data'!$F$28,0,10*ROW('Water Data'!F122))="","",OFFSET('Water Data'!$F$28,0,10*ROW('Water Data'!F122)))</f>
        <v/>
      </c>
      <c r="CA128" s="269" t="str">
        <f ca="true">+IF(OFFSET('Water Data'!$F$29,0,10*ROW('Water Data'!F122))="","",OFFSET('Water Data'!$F$29,0,10*ROW('Water Data'!F122)))</f>
        <v/>
      </c>
      <c r="CB128" s="269" t="str">
        <f ca="true">+IF(OFFSET('Water Data'!$G$27,0,10*ROW('Water Data'!G122))="","",OFFSET('Water Data'!$G$27,0,10*ROW('Water Data'!G122)))</f>
        <v/>
      </c>
      <c r="CC128" s="269" t="str">
        <f ca="true">+IF(OFFSET('Water Data'!$G$28,0,10*ROW('Water Data'!G122))="","",OFFSET('Water Data'!$G$28,0,10*ROW('Water Data'!G122)))</f>
        <v/>
      </c>
      <c r="CD128" s="269" t="str">
        <f ca="true">+IF(OFFSET('Water Data'!$G$29,0,10*ROW('Water Data'!G122))="","",OFFSET('Water Data'!$G$29,0,10*ROW('Water Data'!G122)))</f>
        <v/>
      </c>
      <c r="CE128" s="269" t="str">
        <f ca="true">+IF(OFFSET('Water Data'!$H$27,0,10*ROW('Water Data'!H122))="","",OFFSET('Water Data'!$H$27,0,10*ROW('Water Data'!H122)))</f>
        <v/>
      </c>
      <c r="CF128" s="269" t="str">
        <f ca="true">+IF(OFFSET('Water Data'!$H$28,0,10*ROW('Water Data'!H122))="","",OFFSET('Water Data'!$H$28,0,10*ROW('Water Data'!H122)))</f>
        <v/>
      </c>
      <c r="CG128" s="269" t="str">
        <f ca="true">+IF(OFFSET('Water Data'!$H$29,0,10*ROW('Water Data'!H122))="","",OFFSET('Water Data'!$H$29,0,10*ROW('Water Data'!H122)))</f>
        <v/>
      </c>
      <c r="CH128" s="269" t="str">
        <f ca="true">+IF(OFFSET('Water Data'!$I$27,0,10*ROW('Water Data'!I122))="","",OFFSET('Water Data'!$I$27,0,10*ROW('Water Data'!I122)))</f>
        <v/>
      </c>
      <c r="CI128" s="269" t="str">
        <f ca="true">+IF(OFFSET('Water Data'!$I$28,0,10*ROW('Water Data'!I122))="","",OFFSET('Water Data'!$I$28,0,10*ROW('Water Data'!I122)))</f>
        <v/>
      </c>
      <c r="CJ128" s="269" t="str">
        <f ca="true">+IF(OFFSET('Water Data'!$I$29,0,10*ROW('Water Data'!I122))="","",OFFSET('Water Data'!$I$29,0,10*ROW('Water Data'!I122)))</f>
        <v/>
      </c>
      <c r="CK128" s="269" t="str">
        <f ca="true">+IF(OFFSET('Sanitation Data'!$D$28,0,10*ROW('Sanitation Data'!D122))="","",OFFSET('Sanitation Data'!$D$28,0,10*ROW('Sanitation Data'!D122)))</f>
        <v/>
      </c>
      <c r="CL128" s="269" t="str">
        <f ca="true">+IF(OFFSET('Sanitation Data'!$D$29,0,10*ROW('Sanitation Data'!D122))="","",OFFSET('Sanitation Data'!$D$29,0,10*ROW('Sanitation Data'!D122)))</f>
        <v/>
      </c>
      <c r="CM128" s="269" t="str">
        <f ca="true">+IF(OFFSET('Sanitation Data'!$D$30,0,10*ROW('Sanitation Data'!D122))="","",OFFSET('Sanitation Data'!$D$30,0,10*ROW('Sanitation Data'!D122)))</f>
        <v/>
      </c>
      <c r="CN128" s="269" t="str">
        <f ca="true">+IF(OFFSET('Sanitation Data'!$D$31,0,10*ROW('Sanitation Data'!D122))="","",OFFSET('Sanitation Data'!$D$31,0,10*ROW('Sanitation Data'!D122)))</f>
        <v/>
      </c>
      <c r="CO128" s="269" t="str">
        <f ca="true">+IF(OFFSET('Sanitation Data'!$D$32,0,10*ROW('Sanitation Data'!D122))="","",OFFSET('Sanitation Data'!$D$32,0,10*ROW('Sanitation Data'!D122)))</f>
        <v/>
      </c>
      <c r="CP128" s="269" t="str">
        <f ca="true">+IF(OFFSET('Sanitation Data'!$E$28,0,10*ROW('Sanitation Data'!E122))="","",OFFSET('Sanitation Data'!$E$28,0,10*ROW('Sanitation Data'!E122)))</f>
        <v/>
      </c>
      <c r="CQ128" s="269" t="str">
        <f ca="true">+IF(OFFSET('Sanitation Data'!$E$29,0,10*ROW('Sanitation Data'!E122))="","",OFFSET('Sanitation Data'!$E$29,0,10*ROW('Sanitation Data'!E122)))</f>
        <v/>
      </c>
      <c r="CR128" s="269" t="str">
        <f ca="true">+IF(OFFSET('Sanitation Data'!$E$30,0,10*ROW('Sanitation Data'!E122))="","",OFFSET('Sanitation Data'!$E$30,0,10*ROW('Sanitation Data'!E122)))</f>
        <v/>
      </c>
      <c r="CS128" s="269" t="str">
        <f ca="true">+IF(OFFSET('Sanitation Data'!$E$31,0,10*ROW('Sanitation Data'!E122))="","",OFFSET('Sanitation Data'!$E$31,0,10*ROW('Sanitation Data'!E122)))</f>
        <v/>
      </c>
      <c r="CT128" s="269" t="str">
        <f ca="true">+IF(OFFSET('Sanitation Data'!$E$32,0,10*ROW('Sanitation Data'!E122))="","",OFFSET('Sanitation Data'!$E$32,0,10*ROW('Sanitation Data'!E122)))</f>
        <v/>
      </c>
      <c r="CU128" s="269" t="str">
        <f ca="true">+IF(OFFSET('Sanitation Data'!$F$28,0,10*ROW('Sanitation Data'!F122))="","",OFFSET('Sanitation Data'!$F$28,0,10*ROW('Sanitation Data'!F122)))</f>
        <v/>
      </c>
      <c r="CV128" s="269" t="str">
        <f ca="true">+IF(OFFSET('Sanitation Data'!$F$29,0,10*ROW('Sanitation Data'!F122))="","",OFFSET('Sanitation Data'!$F$29,0,10*ROW('Sanitation Data'!F122)))</f>
        <v/>
      </c>
      <c r="CW128" s="269" t="str">
        <f ca="true">+IF(OFFSET('Sanitation Data'!$F$30,0,10*ROW('Sanitation Data'!F122))="","",OFFSET('Sanitation Data'!$F$30,0,10*ROW('Sanitation Data'!F122)))</f>
        <v/>
      </c>
      <c r="CX128" s="269" t="str">
        <f ca="true">+IF(OFFSET('Sanitation Data'!$F$31,0,10*ROW('Sanitation Data'!F122))="","",OFFSET('Sanitation Data'!$F$31,0,10*ROW('Sanitation Data'!F122)))</f>
        <v/>
      </c>
      <c r="CY128" s="269" t="str">
        <f ca="true">+IF(OFFSET('Sanitation Data'!$F$32,0,10*ROW('Sanitation Data'!F122))="","",OFFSET('Sanitation Data'!$F$32,0,10*ROW('Sanitation Data'!F122)))</f>
        <v/>
      </c>
      <c r="CZ128" s="269" t="str">
        <f ca="true">+IF(OFFSET('Sanitation Data'!$G$28,0,10*ROW('Sanitation Data'!G122))="","",OFFSET('Sanitation Data'!$G$28,0,10*ROW('Sanitation Data'!G122)))</f>
        <v/>
      </c>
      <c r="DA128" s="269" t="str">
        <f ca="true">+IF(OFFSET('Sanitation Data'!$G$29,0,10*ROW('Sanitation Data'!G122))="","",OFFSET('Sanitation Data'!$G$29,0,10*ROW('Sanitation Data'!G122)))</f>
        <v/>
      </c>
      <c r="DB128" s="269" t="str">
        <f ca="true">+IF(OFFSET('Sanitation Data'!$G$30,0,10*ROW('Sanitation Data'!G122))="","",OFFSET('Sanitation Data'!$G$30,0,10*ROW('Sanitation Data'!G122)))</f>
        <v/>
      </c>
      <c r="DC128" s="269" t="str">
        <f ca="true">+IF(OFFSET('Sanitation Data'!$G$31,0,10*ROW('Sanitation Data'!G122))="","",OFFSET('Sanitation Data'!$G$31,0,10*ROW('Sanitation Data'!G122)))</f>
        <v/>
      </c>
      <c r="DD128" s="269" t="str">
        <f ca="true">+IF(OFFSET('Sanitation Data'!$G$32,0,10*ROW('Sanitation Data'!G122))="","",OFFSET('Sanitation Data'!$G$32,0,10*ROW('Sanitation Data'!G122)))</f>
        <v/>
      </c>
      <c r="DE128" s="269" t="str">
        <f ca="true">+IF(OFFSET('Sanitation Data'!$H$28,0,10*ROW('Sanitation Data'!H122))="","",OFFSET('Sanitation Data'!$H$28,0,10*ROW('Sanitation Data'!H122)))</f>
        <v/>
      </c>
      <c r="DF128" s="269" t="str">
        <f ca="true">+IF(OFFSET('Sanitation Data'!$H$29,0,10*ROW('Sanitation Data'!H122))="","",OFFSET('Sanitation Data'!$H$29,0,10*ROW('Sanitation Data'!H122)))</f>
        <v/>
      </c>
      <c r="DG128" s="269" t="str">
        <f ca="true">+IF(OFFSET('Sanitation Data'!$H$30,0,10*ROW('Sanitation Data'!H122))="","",OFFSET('Sanitation Data'!$H$30,0,10*ROW('Sanitation Data'!H122)))</f>
        <v/>
      </c>
      <c r="DH128" s="269" t="str">
        <f ca="true">+IF(OFFSET('Sanitation Data'!$H$31,0,10*ROW('Sanitation Data'!H122))="","",OFFSET('Sanitation Data'!$H$31,0,10*ROW('Sanitation Data'!H122)))</f>
        <v/>
      </c>
      <c r="DI128" s="269" t="str">
        <f ca="true">+IF(OFFSET('Sanitation Data'!$H$32,0,10*ROW('Sanitation Data'!H122))="","",OFFSET('Sanitation Data'!$H$32,0,10*ROW('Sanitation Data'!H122)))</f>
        <v/>
      </c>
      <c r="DJ128" s="269" t="str">
        <f ca="true">+IF(OFFSET('Sanitation Data'!$I$28,0,10*ROW('Sanitation Data'!I122))="","",OFFSET('Sanitation Data'!$I$28,0,10*ROW('Sanitation Data'!I122)))</f>
        <v/>
      </c>
      <c r="DK128" s="269" t="str">
        <f ca="true">+IF(OFFSET('Sanitation Data'!$I$29,0,10*ROW('Sanitation Data'!I122))="","",OFFSET('Sanitation Data'!$I$29,0,10*ROW('Sanitation Data'!I122)))</f>
        <v/>
      </c>
      <c r="DL128" s="269" t="str">
        <f ca="true">+IF(OFFSET('Sanitation Data'!$I$30,0,10*ROW('Sanitation Data'!I122))="","",OFFSET('Sanitation Data'!$I$30,0,10*ROW('Sanitation Data'!I122)))</f>
        <v/>
      </c>
      <c r="DM128" s="269" t="str">
        <f ca="true">+IF(OFFSET('Sanitation Data'!$I$31,0,10*ROW('Sanitation Data'!I122))="","",OFFSET('Sanitation Data'!$I$31,0,10*ROW('Sanitation Data'!I122)))</f>
        <v/>
      </c>
      <c r="DN128" s="269" t="str">
        <f ca="true">+IF(OFFSET('Sanitation Data'!$I$32,0,10*ROW('Sanitation Data'!I122))="","",OFFSET('Sanitation Data'!$I$32,0,10*ROW('Sanitation Data'!I122)))</f>
        <v/>
      </c>
      <c r="DO128" s="269" t="str">
        <f ca="true">+IF(OFFSET('Hygiene Data'!$D$11,0,10*ROW('Hygiene Data'!D122))="","",OFFSET('Hygiene Data'!$D$11,0,10*ROW('Hygiene Data'!D122)))</f>
        <v/>
      </c>
      <c r="DP128" s="269" t="str">
        <f ca="true">+IF(OFFSET('Hygiene Data'!$D$12,0,10*ROW('Hygiene Data'!D122))="","",OFFSET('Hygiene Data'!$D$12,0,10*ROW('Hygiene Data'!D122)))</f>
        <v/>
      </c>
      <c r="DQ128" s="269" t="str">
        <f ca="true">+IF(OFFSET('Hygiene Data'!$D$13,0,10*ROW('Hygiene Data'!D122))="","",OFFSET('Hygiene Data'!$D$13,0,10*ROW('Hygiene Data'!D122)))</f>
        <v/>
      </c>
      <c r="DR128" s="269" t="str">
        <f ca="true">+IF(OFFSET('Hygiene Data'!$E$11,0,10*ROW('Hygiene Data'!E122))="","",OFFSET('Hygiene Data'!$E$11,0,10*ROW('Hygiene Data'!E122)))</f>
        <v/>
      </c>
      <c r="DS128" s="269" t="str">
        <f ca="true">+IF(OFFSET('Hygiene Data'!$E$12,0,10*ROW('Hygiene Data'!E122))="","",OFFSET('Hygiene Data'!$E$12,0,10*ROW('Hygiene Data'!E122)))</f>
        <v/>
      </c>
      <c r="DT128" s="269" t="str">
        <f ca="true">+IF(OFFSET('Hygiene Data'!$E$13,0,10*ROW('Hygiene Data'!E122))="","",OFFSET('Hygiene Data'!$E$13,0,10*ROW('Hygiene Data'!E122)))</f>
        <v/>
      </c>
      <c r="DU128" s="269" t="str">
        <f ca="true">+IF(OFFSET('Hygiene Data'!$F$11,0,10*ROW('Hygiene Data'!F122))="","",OFFSET('Hygiene Data'!$F$11,0,10*ROW('Hygiene Data'!F122)))</f>
        <v/>
      </c>
      <c r="DV128" s="269" t="str">
        <f ca="true">+IF(OFFSET('Hygiene Data'!$F$12,0,10*ROW('Hygiene Data'!F122))="","",OFFSET('Hygiene Data'!$F$12,0,10*ROW('Hygiene Data'!F122)))</f>
        <v/>
      </c>
      <c r="DW128" s="269" t="str">
        <f ca="true">+IF(OFFSET('Hygiene Data'!$F$13,0,10*ROW('Hygiene Data'!F122))="","",OFFSET('Hygiene Data'!$F$13,0,10*ROW('Hygiene Data'!F122)))</f>
        <v/>
      </c>
      <c r="DX128" s="269" t="str">
        <f ca="true">+IF(OFFSET('Hygiene Data'!$G$11,0,10*ROW('Hygiene Data'!G122))="","",OFFSET('Hygiene Data'!$G$11,0,10*ROW('Hygiene Data'!G122)))</f>
        <v/>
      </c>
      <c r="DY128" s="269" t="str">
        <f ca="true">+IF(OFFSET('Hygiene Data'!$G$12,0,10*ROW('Hygiene Data'!G122))="","",OFFSET('Hygiene Data'!$G$12,0,10*ROW('Hygiene Data'!G122)))</f>
        <v/>
      </c>
      <c r="DZ128" s="269" t="str">
        <f ca="true">+IF(OFFSET('Hygiene Data'!$G$13,0,10*ROW('Hygiene Data'!G122))="","",OFFSET('Hygiene Data'!$G$13,0,10*ROW('Hygiene Data'!G122)))</f>
        <v/>
      </c>
      <c r="EA128" s="269" t="str">
        <f ca="true">+IF(OFFSET('Hygiene Data'!$H$11,0,10*ROW('Hygiene Data'!H122))="","",OFFSET('Hygiene Data'!$H$11,0,10*ROW('Hygiene Data'!H122)))</f>
        <v/>
      </c>
      <c r="EB128" s="269" t="str">
        <f ca="true">+IF(OFFSET('Hygiene Data'!$H$12,0,10*ROW('Hygiene Data'!H122))="","",OFFSET('Hygiene Data'!$H$12,0,10*ROW('Hygiene Data'!H122)))</f>
        <v/>
      </c>
      <c r="EC128" s="269" t="str">
        <f ca="true">+IF(OFFSET('Hygiene Data'!$H$13,0,10*ROW('Hygiene Data'!H122))="","",OFFSET('Hygiene Data'!$H$13,0,10*ROW('Hygiene Data'!H122)))</f>
        <v/>
      </c>
      <c r="ED128" s="269" t="str">
        <f ca="true">+IF(OFFSET('Hygiene Data'!$I$11,0,10*ROW('Hygiene Data'!I122))="","",OFFSET('Hygiene Data'!$I$11,0,10*ROW('Hygiene Data'!I122)))</f>
        <v/>
      </c>
      <c r="EE128" s="269" t="str">
        <f ca="true">+IF(OFFSET('Hygiene Data'!$I$12,0,10*ROW('Hygiene Data'!I122))="","",OFFSET('Hygiene Data'!$I$12,0,10*ROW('Hygiene Data'!I122)))</f>
        <v/>
      </c>
      <c r="EF128" s="269"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25" t="str">
        <f t="shared" ca="true" si="1"/>
        <v/>
      </c>
      <c r="D129" s="82"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2"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2"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2"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2"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2"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2"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2"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2"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2"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2"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2"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2"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2"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2"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2"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2"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2"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3"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3"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3"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3"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3"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3"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3"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3"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3"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3"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3"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3"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3"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3"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3"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3"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3"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3"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3"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3"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3"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3"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3"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3"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3"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3"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3"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3"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3"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3"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4"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4"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4"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4"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4"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4"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4"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4"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4"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4"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4"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4"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4"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4"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4"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4"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4"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4"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9"/>
      <c r="BS129" s="269" t="str">
        <f ca="true">+IF(OFFSET('Water Data'!$D$27,0,10*ROW('Water Data'!D123))="","",OFFSET('Water Data'!$D$27,0,10*ROW('Water Data'!D123)))</f>
        <v/>
      </c>
      <c r="BT129" s="269" t="str">
        <f ca="true">+IF(OFFSET('Water Data'!$D$28,0,10*ROW('Water Data'!D123))="","",OFFSET('Water Data'!$D$28,0,10*ROW('Water Data'!D123)))</f>
        <v/>
      </c>
      <c r="BU129" s="269" t="str">
        <f ca="true">+IF(OFFSET('Water Data'!$D$29,0,10*ROW('Water Data'!D123))="","",OFFSET('Water Data'!$D$29,0,10*ROW('Water Data'!D123)))</f>
        <v/>
      </c>
      <c r="BV129" s="269" t="str">
        <f ca="true">+IF(OFFSET('Water Data'!$E$27,0,10*ROW('Water Data'!E123))="","",OFFSET('Water Data'!$E$27,0,10*ROW('Water Data'!E123)))</f>
        <v/>
      </c>
      <c r="BW129" s="269" t="str">
        <f ca="true">+IF(OFFSET('Water Data'!$E$28,0,10*ROW('Water Data'!E123))="","",OFFSET('Water Data'!$E$28,0,10*ROW('Water Data'!E123)))</f>
        <v/>
      </c>
      <c r="BX129" s="269" t="str">
        <f ca="true">+IF(OFFSET('Water Data'!$E$29,0,10*ROW('Water Data'!E123))="","",OFFSET('Water Data'!$E$29,0,10*ROW('Water Data'!E123)))</f>
        <v/>
      </c>
      <c r="BY129" s="269" t="str">
        <f ca="true">+IF(OFFSET('Water Data'!$F$27,0,10*ROW('Water Data'!F123))="","",OFFSET('Water Data'!$F$27,0,10*ROW('Water Data'!F123)))</f>
        <v/>
      </c>
      <c r="BZ129" s="269" t="str">
        <f ca="true">+IF(OFFSET('Water Data'!$F$28,0,10*ROW('Water Data'!F123))="","",OFFSET('Water Data'!$F$28,0,10*ROW('Water Data'!F123)))</f>
        <v/>
      </c>
      <c r="CA129" s="269" t="str">
        <f ca="true">+IF(OFFSET('Water Data'!$F$29,0,10*ROW('Water Data'!F123))="","",OFFSET('Water Data'!$F$29,0,10*ROW('Water Data'!F123)))</f>
        <v/>
      </c>
      <c r="CB129" s="269" t="str">
        <f ca="true">+IF(OFFSET('Water Data'!$G$27,0,10*ROW('Water Data'!G123))="","",OFFSET('Water Data'!$G$27,0,10*ROW('Water Data'!G123)))</f>
        <v/>
      </c>
      <c r="CC129" s="269" t="str">
        <f ca="true">+IF(OFFSET('Water Data'!$G$28,0,10*ROW('Water Data'!G123))="","",OFFSET('Water Data'!$G$28,0,10*ROW('Water Data'!G123)))</f>
        <v/>
      </c>
      <c r="CD129" s="269" t="str">
        <f ca="true">+IF(OFFSET('Water Data'!$G$29,0,10*ROW('Water Data'!G123))="","",OFFSET('Water Data'!$G$29,0,10*ROW('Water Data'!G123)))</f>
        <v/>
      </c>
      <c r="CE129" s="269" t="str">
        <f ca="true">+IF(OFFSET('Water Data'!$H$27,0,10*ROW('Water Data'!H123))="","",OFFSET('Water Data'!$H$27,0,10*ROW('Water Data'!H123)))</f>
        <v/>
      </c>
      <c r="CF129" s="269" t="str">
        <f ca="true">+IF(OFFSET('Water Data'!$H$28,0,10*ROW('Water Data'!H123))="","",OFFSET('Water Data'!$H$28,0,10*ROW('Water Data'!H123)))</f>
        <v/>
      </c>
      <c r="CG129" s="269" t="str">
        <f ca="true">+IF(OFFSET('Water Data'!$H$29,0,10*ROW('Water Data'!H123))="","",OFFSET('Water Data'!$H$29,0,10*ROW('Water Data'!H123)))</f>
        <v/>
      </c>
      <c r="CH129" s="269" t="str">
        <f ca="true">+IF(OFFSET('Water Data'!$I$27,0,10*ROW('Water Data'!I123))="","",OFFSET('Water Data'!$I$27,0,10*ROW('Water Data'!I123)))</f>
        <v/>
      </c>
      <c r="CI129" s="269" t="str">
        <f ca="true">+IF(OFFSET('Water Data'!$I$28,0,10*ROW('Water Data'!I123))="","",OFFSET('Water Data'!$I$28,0,10*ROW('Water Data'!I123)))</f>
        <v/>
      </c>
      <c r="CJ129" s="269" t="str">
        <f ca="true">+IF(OFFSET('Water Data'!$I$29,0,10*ROW('Water Data'!I123))="","",OFFSET('Water Data'!$I$29,0,10*ROW('Water Data'!I123)))</f>
        <v/>
      </c>
      <c r="CK129" s="269" t="str">
        <f ca="true">+IF(OFFSET('Sanitation Data'!$D$28,0,10*ROW('Sanitation Data'!D123))="","",OFFSET('Sanitation Data'!$D$28,0,10*ROW('Sanitation Data'!D123)))</f>
        <v/>
      </c>
      <c r="CL129" s="269" t="str">
        <f ca="true">+IF(OFFSET('Sanitation Data'!$D$29,0,10*ROW('Sanitation Data'!D123))="","",OFFSET('Sanitation Data'!$D$29,0,10*ROW('Sanitation Data'!D123)))</f>
        <v/>
      </c>
      <c r="CM129" s="269" t="str">
        <f ca="true">+IF(OFFSET('Sanitation Data'!$D$30,0,10*ROW('Sanitation Data'!D123))="","",OFFSET('Sanitation Data'!$D$30,0,10*ROW('Sanitation Data'!D123)))</f>
        <v/>
      </c>
      <c r="CN129" s="269" t="str">
        <f ca="true">+IF(OFFSET('Sanitation Data'!$D$31,0,10*ROW('Sanitation Data'!D123))="","",OFFSET('Sanitation Data'!$D$31,0,10*ROW('Sanitation Data'!D123)))</f>
        <v/>
      </c>
      <c r="CO129" s="269" t="str">
        <f ca="true">+IF(OFFSET('Sanitation Data'!$D$32,0,10*ROW('Sanitation Data'!D123))="","",OFFSET('Sanitation Data'!$D$32,0,10*ROW('Sanitation Data'!D123)))</f>
        <v/>
      </c>
      <c r="CP129" s="269" t="str">
        <f ca="true">+IF(OFFSET('Sanitation Data'!$E$28,0,10*ROW('Sanitation Data'!E123))="","",OFFSET('Sanitation Data'!$E$28,0,10*ROW('Sanitation Data'!E123)))</f>
        <v/>
      </c>
      <c r="CQ129" s="269" t="str">
        <f ca="true">+IF(OFFSET('Sanitation Data'!$E$29,0,10*ROW('Sanitation Data'!E123))="","",OFFSET('Sanitation Data'!$E$29,0,10*ROW('Sanitation Data'!E123)))</f>
        <v/>
      </c>
      <c r="CR129" s="269" t="str">
        <f ca="true">+IF(OFFSET('Sanitation Data'!$E$30,0,10*ROW('Sanitation Data'!E123))="","",OFFSET('Sanitation Data'!$E$30,0,10*ROW('Sanitation Data'!E123)))</f>
        <v/>
      </c>
      <c r="CS129" s="269" t="str">
        <f ca="true">+IF(OFFSET('Sanitation Data'!$E$31,0,10*ROW('Sanitation Data'!E123))="","",OFFSET('Sanitation Data'!$E$31,0,10*ROW('Sanitation Data'!E123)))</f>
        <v/>
      </c>
      <c r="CT129" s="269" t="str">
        <f ca="true">+IF(OFFSET('Sanitation Data'!$E$32,0,10*ROW('Sanitation Data'!E123))="","",OFFSET('Sanitation Data'!$E$32,0,10*ROW('Sanitation Data'!E123)))</f>
        <v/>
      </c>
      <c r="CU129" s="269" t="str">
        <f ca="true">+IF(OFFSET('Sanitation Data'!$F$28,0,10*ROW('Sanitation Data'!F123))="","",OFFSET('Sanitation Data'!$F$28,0,10*ROW('Sanitation Data'!F123)))</f>
        <v/>
      </c>
      <c r="CV129" s="269" t="str">
        <f ca="true">+IF(OFFSET('Sanitation Data'!$F$29,0,10*ROW('Sanitation Data'!F123))="","",OFFSET('Sanitation Data'!$F$29,0,10*ROW('Sanitation Data'!F123)))</f>
        <v/>
      </c>
      <c r="CW129" s="269" t="str">
        <f ca="true">+IF(OFFSET('Sanitation Data'!$F$30,0,10*ROW('Sanitation Data'!F123))="","",OFFSET('Sanitation Data'!$F$30,0,10*ROW('Sanitation Data'!F123)))</f>
        <v/>
      </c>
      <c r="CX129" s="269" t="str">
        <f ca="true">+IF(OFFSET('Sanitation Data'!$F$31,0,10*ROW('Sanitation Data'!F123))="","",OFFSET('Sanitation Data'!$F$31,0,10*ROW('Sanitation Data'!F123)))</f>
        <v/>
      </c>
      <c r="CY129" s="269" t="str">
        <f ca="true">+IF(OFFSET('Sanitation Data'!$F$32,0,10*ROW('Sanitation Data'!F123))="","",OFFSET('Sanitation Data'!$F$32,0,10*ROW('Sanitation Data'!F123)))</f>
        <v/>
      </c>
      <c r="CZ129" s="269" t="str">
        <f ca="true">+IF(OFFSET('Sanitation Data'!$G$28,0,10*ROW('Sanitation Data'!G123))="","",OFFSET('Sanitation Data'!$G$28,0,10*ROW('Sanitation Data'!G123)))</f>
        <v/>
      </c>
      <c r="DA129" s="269" t="str">
        <f ca="true">+IF(OFFSET('Sanitation Data'!$G$29,0,10*ROW('Sanitation Data'!G123))="","",OFFSET('Sanitation Data'!$G$29,0,10*ROW('Sanitation Data'!G123)))</f>
        <v/>
      </c>
      <c r="DB129" s="269" t="str">
        <f ca="true">+IF(OFFSET('Sanitation Data'!$G$30,0,10*ROW('Sanitation Data'!G123))="","",OFFSET('Sanitation Data'!$G$30,0,10*ROW('Sanitation Data'!G123)))</f>
        <v/>
      </c>
      <c r="DC129" s="269" t="str">
        <f ca="true">+IF(OFFSET('Sanitation Data'!$G$31,0,10*ROW('Sanitation Data'!G123))="","",OFFSET('Sanitation Data'!$G$31,0,10*ROW('Sanitation Data'!G123)))</f>
        <v/>
      </c>
      <c r="DD129" s="269" t="str">
        <f ca="true">+IF(OFFSET('Sanitation Data'!$G$32,0,10*ROW('Sanitation Data'!G123))="","",OFFSET('Sanitation Data'!$G$32,0,10*ROW('Sanitation Data'!G123)))</f>
        <v/>
      </c>
      <c r="DE129" s="269" t="str">
        <f ca="true">+IF(OFFSET('Sanitation Data'!$H$28,0,10*ROW('Sanitation Data'!H123))="","",OFFSET('Sanitation Data'!$H$28,0,10*ROW('Sanitation Data'!H123)))</f>
        <v/>
      </c>
      <c r="DF129" s="269" t="str">
        <f ca="true">+IF(OFFSET('Sanitation Data'!$H$29,0,10*ROW('Sanitation Data'!H123))="","",OFFSET('Sanitation Data'!$H$29,0,10*ROW('Sanitation Data'!H123)))</f>
        <v/>
      </c>
      <c r="DG129" s="269" t="str">
        <f ca="true">+IF(OFFSET('Sanitation Data'!$H$30,0,10*ROW('Sanitation Data'!H123))="","",OFFSET('Sanitation Data'!$H$30,0,10*ROW('Sanitation Data'!H123)))</f>
        <v/>
      </c>
      <c r="DH129" s="269" t="str">
        <f ca="true">+IF(OFFSET('Sanitation Data'!$H$31,0,10*ROW('Sanitation Data'!H123))="","",OFFSET('Sanitation Data'!$H$31,0,10*ROW('Sanitation Data'!H123)))</f>
        <v/>
      </c>
      <c r="DI129" s="269" t="str">
        <f ca="true">+IF(OFFSET('Sanitation Data'!$H$32,0,10*ROW('Sanitation Data'!H123))="","",OFFSET('Sanitation Data'!$H$32,0,10*ROW('Sanitation Data'!H123)))</f>
        <v/>
      </c>
      <c r="DJ129" s="269" t="str">
        <f ca="true">+IF(OFFSET('Sanitation Data'!$I$28,0,10*ROW('Sanitation Data'!I123))="","",OFFSET('Sanitation Data'!$I$28,0,10*ROW('Sanitation Data'!I123)))</f>
        <v/>
      </c>
      <c r="DK129" s="269" t="str">
        <f ca="true">+IF(OFFSET('Sanitation Data'!$I$29,0,10*ROW('Sanitation Data'!I123))="","",OFFSET('Sanitation Data'!$I$29,0,10*ROW('Sanitation Data'!I123)))</f>
        <v/>
      </c>
      <c r="DL129" s="269" t="str">
        <f ca="true">+IF(OFFSET('Sanitation Data'!$I$30,0,10*ROW('Sanitation Data'!I123))="","",OFFSET('Sanitation Data'!$I$30,0,10*ROW('Sanitation Data'!I123)))</f>
        <v/>
      </c>
      <c r="DM129" s="269" t="str">
        <f ca="true">+IF(OFFSET('Sanitation Data'!$I$31,0,10*ROW('Sanitation Data'!I123))="","",OFFSET('Sanitation Data'!$I$31,0,10*ROW('Sanitation Data'!I123)))</f>
        <v/>
      </c>
      <c r="DN129" s="269" t="str">
        <f ca="true">+IF(OFFSET('Sanitation Data'!$I$32,0,10*ROW('Sanitation Data'!I123))="","",OFFSET('Sanitation Data'!$I$32,0,10*ROW('Sanitation Data'!I123)))</f>
        <v/>
      </c>
      <c r="DO129" s="269" t="str">
        <f ca="true">+IF(OFFSET('Hygiene Data'!$D$11,0,10*ROW('Hygiene Data'!D123))="","",OFFSET('Hygiene Data'!$D$11,0,10*ROW('Hygiene Data'!D123)))</f>
        <v/>
      </c>
      <c r="DP129" s="269" t="str">
        <f ca="true">+IF(OFFSET('Hygiene Data'!$D$12,0,10*ROW('Hygiene Data'!D123))="","",OFFSET('Hygiene Data'!$D$12,0,10*ROW('Hygiene Data'!D123)))</f>
        <v/>
      </c>
      <c r="DQ129" s="269" t="str">
        <f ca="true">+IF(OFFSET('Hygiene Data'!$D$13,0,10*ROW('Hygiene Data'!D123))="","",OFFSET('Hygiene Data'!$D$13,0,10*ROW('Hygiene Data'!D123)))</f>
        <v/>
      </c>
      <c r="DR129" s="269" t="str">
        <f ca="true">+IF(OFFSET('Hygiene Data'!$E$11,0,10*ROW('Hygiene Data'!E123))="","",OFFSET('Hygiene Data'!$E$11,0,10*ROW('Hygiene Data'!E123)))</f>
        <v/>
      </c>
      <c r="DS129" s="269" t="str">
        <f ca="true">+IF(OFFSET('Hygiene Data'!$E$12,0,10*ROW('Hygiene Data'!E123))="","",OFFSET('Hygiene Data'!$E$12,0,10*ROW('Hygiene Data'!E123)))</f>
        <v/>
      </c>
      <c r="DT129" s="269" t="str">
        <f ca="true">+IF(OFFSET('Hygiene Data'!$E$13,0,10*ROW('Hygiene Data'!E123))="","",OFFSET('Hygiene Data'!$E$13,0,10*ROW('Hygiene Data'!E123)))</f>
        <v/>
      </c>
      <c r="DU129" s="269" t="str">
        <f ca="true">+IF(OFFSET('Hygiene Data'!$F$11,0,10*ROW('Hygiene Data'!F123))="","",OFFSET('Hygiene Data'!$F$11,0,10*ROW('Hygiene Data'!F123)))</f>
        <v/>
      </c>
      <c r="DV129" s="269" t="str">
        <f ca="true">+IF(OFFSET('Hygiene Data'!$F$12,0,10*ROW('Hygiene Data'!F123))="","",OFFSET('Hygiene Data'!$F$12,0,10*ROW('Hygiene Data'!F123)))</f>
        <v/>
      </c>
      <c r="DW129" s="269" t="str">
        <f ca="true">+IF(OFFSET('Hygiene Data'!$F$13,0,10*ROW('Hygiene Data'!F123))="","",OFFSET('Hygiene Data'!$F$13,0,10*ROW('Hygiene Data'!F123)))</f>
        <v/>
      </c>
      <c r="DX129" s="269" t="str">
        <f ca="true">+IF(OFFSET('Hygiene Data'!$G$11,0,10*ROW('Hygiene Data'!G123))="","",OFFSET('Hygiene Data'!$G$11,0,10*ROW('Hygiene Data'!G123)))</f>
        <v/>
      </c>
      <c r="DY129" s="269" t="str">
        <f ca="true">+IF(OFFSET('Hygiene Data'!$G$12,0,10*ROW('Hygiene Data'!G123))="","",OFFSET('Hygiene Data'!$G$12,0,10*ROW('Hygiene Data'!G123)))</f>
        <v/>
      </c>
      <c r="DZ129" s="269" t="str">
        <f ca="true">+IF(OFFSET('Hygiene Data'!$G$13,0,10*ROW('Hygiene Data'!G123))="","",OFFSET('Hygiene Data'!$G$13,0,10*ROW('Hygiene Data'!G123)))</f>
        <v/>
      </c>
      <c r="EA129" s="269" t="str">
        <f ca="true">+IF(OFFSET('Hygiene Data'!$H$11,0,10*ROW('Hygiene Data'!H123))="","",OFFSET('Hygiene Data'!$H$11,0,10*ROW('Hygiene Data'!H123)))</f>
        <v/>
      </c>
      <c r="EB129" s="269" t="str">
        <f ca="true">+IF(OFFSET('Hygiene Data'!$H$12,0,10*ROW('Hygiene Data'!H123))="","",OFFSET('Hygiene Data'!$H$12,0,10*ROW('Hygiene Data'!H123)))</f>
        <v/>
      </c>
      <c r="EC129" s="269" t="str">
        <f ca="true">+IF(OFFSET('Hygiene Data'!$H$13,0,10*ROW('Hygiene Data'!H123))="","",OFFSET('Hygiene Data'!$H$13,0,10*ROW('Hygiene Data'!H123)))</f>
        <v/>
      </c>
      <c r="ED129" s="269" t="str">
        <f ca="true">+IF(OFFSET('Hygiene Data'!$I$11,0,10*ROW('Hygiene Data'!I123))="","",OFFSET('Hygiene Data'!$I$11,0,10*ROW('Hygiene Data'!I123)))</f>
        <v/>
      </c>
      <c r="EE129" s="269" t="str">
        <f ca="true">+IF(OFFSET('Hygiene Data'!$I$12,0,10*ROW('Hygiene Data'!I123))="","",OFFSET('Hygiene Data'!$I$12,0,10*ROW('Hygiene Data'!I123)))</f>
        <v/>
      </c>
      <c r="EF129" s="269"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25" t="str">
        <f t="shared" ca="true" si="1"/>
        <v/>
      </c>
      <c r="D130" s="82"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2"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2"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2"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2"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2"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2"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2"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2"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2"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2"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2"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2"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2"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2"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2"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2"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2"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3"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3"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3"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3"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3"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3"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3"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3"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3"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3"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3"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3"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3"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3"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3"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3"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3"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3"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3"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3"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3"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3"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3"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3"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3"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3"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3"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3"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3"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3"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4"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4"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4"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4"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4"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4"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4"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4"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4"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4"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4"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4"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4"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4"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4"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4"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4"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4"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9"/>
      <c r="BS130" s="269" t="str">
        <f ca="true">+IF(OFFSET('Water Data'!$D$27,0,10*ROW('Water Data'!D124))="","",OFFSET('Water Data'!$D$27,0,10*ROW('Water Data'!D124)))</f>
        <v/>
      </c>
      <c r="BT130" s="269" t="str">
        <f ca="true">+IF(OFFSET('Water Data'!$D$28,0,10*ROW('Water Data'!D124))="","",OFFSET('Water Data'!$D$28,0,10*ROW('Water Data'!D124)))</f>
        <v/>
      </c>
      <c r="BU130" s="269" t="str">
        <f ca="true">+IF(OFFSET('Water Data'!$D$29,0,10*ROW('Water Data'!D124))="","",OFFSET('Water Data'!$D$29,0,10*ROW('Water Data'!D124)))</f>
        <v/>
      </c>
      <c r="BV130" s="269" t="str">
        <f ca="true">+IF(OFFSET('Water Data'!$E$27,0,10*ROW('Water Data'!E124))="","",OFFSET('Water Data'!$E$27,0,10*ROW('Water Data'!E124)))</f>
        <v/>
      </c>
      <c r="BW130" s="269" t="str">
        <f ca="true">+IF(OFFSET('Water Data'!$E$28,0,10*ROW('Water Data'!E124))="","",OFFSET('Water Data'!$E$28,0,10*ROW('Water Data'!E124)))</f>
        <v/>
      </c>
      <c r="BX130" s="269" t="str">
        <f ca="true">+IF(OFFSET('Water Data'!$E$29,0,10*ROW('Water Data'!E124))="","",OFFSET('Water Data'!$E$29,0,10*ROW('Water Data'!E124)))</f>
        <v/>
      </c>
      <c r="BY130" s="269" t="str">
        <f ca="true">+IF(OFFSET('Water Data'!$F$27,0,10*ROW('Water Data'!F124))="","",OFFSET('Water Data'!$F$27,0,10*ROW('Water Data'!F124)))</f>
        <v/>
      </c>
      <c r="BZ130" s="269" t="str">
        <f ca="true">+IF(OFFSET('Water Data'!$F$28,0,10*ROW('Water Data'!F124))="","",OFFSET('Water Data'!$F$28,0,10*ROW('Water Data'!F124)))</f>
        <v/>
      </c>
      <c r="CA130" s="269" t="str">
        <f ca="true">+IF(OFFSET('Water Data'!$F$29,0,10*ROW('Water Data'!F124))="","",OFFSET('Water Data'!$F$29,0,10*ROW('Water Data'!F124)))</f>
        <v/>
      </c>
      <c r="CB130" s="269" t="str">
        <f ca="true">+IF(OFFSET('Water Data'!$G$27,0,10*ROW('Water Data'!G124))="","",OFFSET('Water Data'!$G$27,0,10*ROW('Water Data'!G124)))</f>
        <v/>
      </c>
      <c r="CC130" s="269" t="str">
        <f ca="true">+IF(OFFSET('Water Data'!$G$28,0,10*ROW('Water Data'!G124))="","",OFFSET('Water Data'!$G$28,0,10*ROW('Water Data'!G124)))</f>
        <v/>
      </c>
      <c r="CD130" s="269" t="str">
        <f ca="true">+IF(OFFSET('Water Data'!$G$29,0,10*ROW('Water Data'!G124))="","",OFFSET('Water Data'!$G$29,0,10*ROW('Water Data'!G124)))</f>
        <v/>
      </c>
      <c r="CE130" s="269" t="str">
        <f ca="true">+IF(OFFSET('Water Data'!$H$27,0,10*ROW('Water Data'!H124))="","",OFFSET('Water Data'!$H$27,0,10*ROW('Water Data'!H124)))</f>
        <v/>
      </c>
      <c r="CF130" s="269" t="str">
        <f ca="true">+IF(OFFSET('Water Data'!$H$28,0,10*ROW('Water Data'!H124))="","",OFFSET('Water Data'!$H$28,0,10*ROW('Water Data'!H124)))</f>
        <v/>
      </c>
      <c r="CG130" s="269" t="str">
        <f ca="true">+IF(OFFSET('Water Data'!$H$29,0,10*ROW('Water Data'!H124))="","",OFFSET('Water Data'!$H$29,0,10*ROW('Water Data'!H124)))</f>
        <v/>
      </c>
      <c r="CH130" s="269" t="str">
        <f ca="true">+IF(OFFSET('Water Data'!$I$27,0,10*ROW('Water Data'!I124))="","",OFFSET('Water Data'!$I$27,0,10*ROW('Water Data'!I124)))</f>
        <v/>
      </c>
      <c r="CI130" s="269" t="str">
        <f ca="true">+IF(OFFSET('Water Data'!$I$28,0,10*ROW('Water Data'!I124))="","",OFFSET('Water Data'!$I$28,0,10*ROW('Water Data'!I124)))</f>
        <v/>
      </c>
      <c r="CJ130" s="269" t="str">
        <f ca="true">+IF(OFFSET('Water Data'!$I$29,0,10*ROW('Water Data'!I124))="","",OFFSET('Water Data'!$I$29,0,10*ROW('Water Data'!I124)))</f>
        <v/>
      </c>
      <c r="CK130" s="269" t="str">
        <f ca="true">+IF(OFFSET('Sanitation Data'!$D$28,0,10*ROW('Sanitation Data'!D124))="","",OFFSET('Sanitation Data'!$D$28,0,10*ROW('Sanitation Data'!D124)))</f>
        <v/>
      </c>
      <c r="CL130" s="269" t="str">
        <f ca="true">+IF(OFFSET('Sanitation Data'!$D$29,0,10*ROW('Sanitation Data'!D124))="","",OFFSET('Sanitation Data'!$D$29,0,10*ROW('Sanitation Data'!D124)))</f>
        <v/>
      </c>
      <c r="CM130" s="269" t="str">
        <f ca="true">+IF(OFFSET('Sanitation Data'!$D$30,0,10*ROW('Sanitation Data'!D124))="","",OFFSET('Sanitation Data'!$D$30,0,10*ROW('Sanitation Data'!D124)))</f>
        <v/>
      </c>
      <c r="CN130" s="269" t="str">
        <f ca="true">+IF(OFFSET('Sanitation Data'!$D$31,0,10*ROW('Sanitation Data'!D124))="","",OFFSET('Sanitation Data'!$D$31,0,10*ROW('Sanitation Data'!D124)))</f>
        <v/>
      </c>
      <c r="CO130" s="269" t="str">
        <f ca="true">+IF(OFFSET('Sanitation Data'!$D$32,0,10*ROW('Sanitation Data'!D124))="","",OFFSET('Sanitation Data'!$D$32,0,10*ROW('Sanitation Data'!D124)))</f>
        <v/>
      </c>
      <c r="CP130" s="269" t="str">
        <f ca="true">+IF(OFFSET('Sanitation Data'!$E$28,0,10*ROW('Sanitation Data'!E124))="","",OFFSET('Sanitation Data'!$E$28,0,10*ROW('Sanitation Data'!E124)))</f>
        <v/>
      </c>
      <c r="CQ130" s="269" t="str">
        <f ca="true">+IF(OFFSET('Sanitation Data'!$E$29,0,10*ROW('Sanitation Data'!E124))="","",OFFSET('Sanitation Data'!$E$29,0,10*ROW('Sanitation Data'!E124)))</f>
        <v/>
      </c>
      <c r="CR130" s="269" t="str">
        <f ca="true">+IF(OFFSET('Sanitation Data'!$E$30,0,10*ROW('Sanitation Data'!E124))="","",OFFSET('Sanitation Data'!$E$30,0,10*ROW('Sanitation Data'!E124)))</f>
        <v/>
      </c>
      <c r="CS130" s="269" t="str">
        <f ca="true">+IF(OFFSET('Sanitation Data'!$E$31,0,10*ROW('Sanitation Data'!E124))="","",OFFSET('Sanitation Data'!$E$31,0,10*ROW('Sanitation Data'!E124)))</f>
        <v/>
      </c>
      <c r="CT130" s="269" t="str">
        <f ca="true">+IF(OFFSET('Sanitation Data'!$E$32,0,10*ROW('Sanitation Data'!E124))="","",OFFSET('Sanitation Data'!$E$32,0,10*ROW('Sanitation Data'!E124)))</f>
        <v/>
      </c>
      <c r="CU130" s="269" t="str">
        <f ca="true">+IF(OFFSET('Sanitation Data'!$F$28,0,10*ROW('Sanitation Data'!F124))="","",OFFSET('Sanitation Data'!$F$28,0,10*ROW('Sanitation Data'!F124)))</f>
        <v/>
      </c>
      <c r="CV130" s="269" t="str">
        <f ca="true">+IF(OFFSET('Sanitation Data'!$F$29,0,10*ROW('Sanitation Data'!F124))="","",OFFSET('Sanitation Data'!$F$29,0,10*ROW('Sanitation Data'!F124)))</f>
        <v/>
      </c>
      <c r="CW130" s="269" t="str">
        <f ca="true">+IF(OFFSET('Sanitation Data'!$F$30,0,10*ROW('Sanitation Data'!F124))="","",OFFSET('Sanitation Data'!$F$30,0,10*ROW('Sanitation Data'!F124)))</f>
        <v/>
      </c>
      <c r="CX130" s="269" t="str">
        <f ca="true">+IF(OFFSET('Sanitation Data'!$F$31,0,10*ROW('Sanitation Data'!F124))="","",OFFSET('Sanitation Data'!$F$31,0,10*ROW('Sanitation Data'!F124)))</f>
        <v/>
      </c>
      <c r="CY130" s="269" t="str">
        <f ca="true">+IF(OFFSET('Sanitation Data'!$F$32,0,10*ROW('Sanitation Data'!F124))="","",OFFSET('Sanitation Data'!$F$32,0,10*ROW('Sanitation Data'!F124)))</f>
        <v/>
      </c>
      <c r="CZ130" s="269" t="str">
        <f ca="true">+IF(OFFSET('Sanitation Data'!$G$28,0,10*ROW('Sanitation Data'!G124))="","",OFFSET('Sanitation Data'!$G$28,0,10*ROW('Sanitation Data'!G124)))</f>
        <v/>
      </c>
      <c r="DA130" s="269" t="str">
        <f ca="true">+IF(OFFSET('Sanitation Data'!$G$29,0,10*ROW('Sanitation Data'!G124))="","",OFFSET('Sanitation Data'!$G$29,0,10*ROW('Sanitation Data'!G124)))</f>
        <v/>
      </c>
      <c r="DB130" s="269" t="str">
        <f ca="true">+IF(OFFSET('Sanitation Data'!$G$30,0,10*ROW('Sanitation Data'!G124))="","",OFFSET('Sanitation Data'!$G$30,0,10*ROW('Sanitation Data'!G124)))</f>
        <v/>
      </c>
      <c r="DC130" s="269" t="str">
        <f ca="true">+IF(OFFSET('Sanitation Data'!$G$31,0,10*ROW('Sanitation Data'!G124))="","",OFFSET('Sanitation Data'!$G$31,0,10*ROW('Sanitation Data'!G124)))</f>
        <v/>
      </c>
      <c r="DD130" s="269" t="str">
        <f ca="true">+IF(OFFSET('Sanitation Data'!$G$32,0,10*ROW('Sanitation Data'!G124))="","",OFFSET('Sanitation Data'!$G$32,0,10*ROW('Sanitation Data'!G124)))</f>
        <v/>
      </c>
      <c r="DE130" s="269" t="str">
        <f ca="true">+IF(OFFSET('Sanitation Data'!$H$28,0,10*ROW('Sanitation Data'!H124))="","",OFFSET('Sanitation Data'!$H$28,0,10*ROW('Sanitation Data'!H124)))</f>
        <v/>
      </c>
      <c r="DF130" s="269" t="str">
        <f ca="true">+IF(OFFSET('Sanitation Data'!$H$29,0,10*ROW('Sanitation Data'!H124))="","",OFFSET('Sanitation Data'!$H$29,0,10*ROW('Sanitation Data'!H124)))</f>
        <v/>
      </c>
      <c r="DG130" s="269" t="str">
        <f ca="true">+IF(OFFSET('Sanitation Data'!$H$30,0,10*ROW('Sanitation Data'!H124))="","",OFFSET('Sanitation Data'!$H$30,0,10*ROW('Sanitation Data'!H124)))</f>
        <v/>
      </c>
      <c r="DH130" s="269" t="str">
        <f ca="true">+IF(OFFSET('Sanitation Data'!$H$31,0,10*ROW('Sanitation Data'!H124))="","",OFFSET('Sanitation Data'!$H$31,0,10*ROW('Sanitation Data'!H124)))</f>
        <v/>
      </c>
      <c r="DI130" s="269" t="str">
        <f ca="true">+IF(OFFSET('Sanitation Data'!$H$32,0,10*ROW('Sanitation Data'!H124))="","",OFFSET('Sanitation Data'!$H$32,0,10*ROW('Sanitation Data'!H124)))</f>
        <v/>
      </c>
      <c r="DJ130" s="269" t="str">
        <f ca="true">+IF(OFFSET('Sanitation Data'!$I$28,0,10*ROW('Sanitation Data'!I124))="","",OFFSET('Sanitation Data'!$I$28,0,10*ROW('Sanitation Data'!I124)))</f>
        <v/>
      </c>
      <c r="DK130" s="269" t="str">
        <f ca="true">+IF(OFFSET('Sanitation Data'!$I$29,0,10*ROW('Sanitation Data'!I124))="","",OFFSET('Sanitation Data'!$I$29,0,10*ROW('Sanitation Data'!I124)))</f>
        <v/>
      </c>
      <c r="DL130" s="269" t="str">
        <f ca="true">+IF(OFFSET('Sanitation Data'!$I$30,0,10*ROW('Sanitation Data'!I124))="","",OFFSET('Sanitation Data'!$I$30,0,10*ROW('Sanitation Data'!I124)))</f>
        <v/>
      </c>
      <c r="DM130" s="269" t="str">
        <f ca="true">+IF(OFFSET('Sanitation Data'!$I$31,0,10*ROW('Sanitation Data'!I124))="","",OFFSET('Sanitation Data'!$I$31,0,10*ROW('Sanitation Data'!I124)))</f>
        <v/>
      </c>
      <c r="DN130" s="269" t="str">
        <f ca="true">+IF(OFFSET('Sanitation Data'!$I$32,0,10*ROW('Sanitation Data'!I124))="","",OFFSET('Sanitation Data'!$I$32,0,10*ROW('Sanitation Data'!I124)))</f>
        <v/>
      </c>
      <c r="DO130" s="269" t="str">
        <f ca="true">+IF(OFFSET('Hygiene Data'!$D$11,0,10*ROW('Hygiene Data'!D124))="","",OFFSET('Hygiene Data'!$D$11,0,10*ROW('Hygiene Data'!D124)))</f>
        <v/>
      </c>
      <c r="DP130" s="269" t="str">
        <f ca="true">+IF(OFFSET('Hygiene Data'!$D$12,0,10*ROW('Hygiene Data'!D124))="","",OFFSET('Hygiene Data'!$D$12,0,10*ROW('Hygiene Data'!D124)))</f>
        <v/>
      </c>
      <c r="DQ130" s="269" t="str">
        <f ca="true">+IF(OFFSET('Hygiene Data'!$D$13,0,10*ROW('Hygiene Data'!D124))="","",OFFSET('Hygiene Data'!$D$13,0,10*ROW('Hygiene Data'!D124)))</f>
        <v/>
      </c>
      <c r="DR130" s="269" t="str">
        <f ca="true">+IF(OFFSET('Hygiene Data'!$E$11,0,10*ROW('Hygiene Data'!E124))="","",OFFSET('Hygiene Data'!$E$11,0,10*ROW('Hygiene Data'!E124)))</f>
        <v/>
      </c>
      <c r="DS130" s="269" t="str">
        <f ca="true">+IF(OFFSET('Hygiene Data'!$E$12,0,10*ROW('Hygiene Data'!E124))="","",OFFSET('Hygiene Data'!$E$12,0,10*ROW('Hygiene Data'!E124)))</f>
        <v/>
      </c>
      <c r="DT130" s="269" t="str">
        <f ca="true">+IF(OFFSET('Hygiene Data'!$E$13,0,10*ROW('Hygiene Data'!E124))="","",OFFSET('Hygiene Data'!$E$13,0,10*ROW('Hygiene Data'!E124)))</f>
        <v/>
      </c>
      <c r="DU130" s="269" t="str">
        <f ca="true">+IF(OFFSET('Hygiene Data'!$F$11,0,10*ROW('Hygiene Data'!F124))="","",OFFSET('Hygiene Data'!$F$11,0,10*ROW('Hygiene Data'!F124)))</f>
        <v/>
      </c>
      <c r="DV130" s="269" t="str">
        <f ca="true">+IF(OFFSET('Hygiene Data'!$F$12,0,10*ROW('Hygiene Data'!F124))="","",OFFSET('Hygiene Data'!$F$12,0,10*ROW('Hygiene Data'!F124)))</f>
        <v/>
      </c>
      <c r="DW130" s="269" t="str">
        <f ca="true">+IF(OFFSET('Hygiene Data'!$F$13,0,10*ROW('Hygiene Data'!F124))="","",OFFSET('Hygiene Data'!$F$13,0,10*ROW('Hygiene Data'!F124)))</f>
        <v/>
      </c>
      <c r="DX130" s="269" t="str">
        <f ca="true">+IF(OFFSET('Hygiene Data'!$G$11,0,10*ROW('Hygiene Data'!G124))="","",OFFSET('Hygiene Data'!$G$11,0,10*ROW('Hygiene Data'!G124)))</f>
        <v/>
      </c>
      <c r="DY130" s="269" t="str">
        <f ca="true">+IF(OFFSET('Hygiene Data'!$G$12,0,10*ROW('Hygiene Data'!G124))="","",OFFSET('Hygiene Data'!$G$12,0,10*ROW('Hygiene Data'!G124)))</f>
        <v/>
      </c>
      <c r="DZ130" s="269" t="str">
        <f ca="true">+IF(OFFSET('Hygiene Data'!$G$13,0,10*ROW('Hygiene Data'!G124))="","",OFFSET('Hygiene Data'!$G$13,0,10*ROW('Hygiene Data'!G124)))</f>
        <v/>
      </c>
      <c r="EA130" s="269" t="str">
        <f ca="true">+IF(OFFSET('Hygiene Data'!$H$11,0,10*ROW('Hygiene Data'!H124))="","",OFFSET('Hygiene Data'!$H$11,0,10*ROW('Hygiene Data'!H124)))</f>
        <v/>
      </c>
      <c r="EB130" s="269" t="str">
        <f ca="true">+IF(OFFSET('Hygiene Data'!$H$12,0,10*ROW('Hygiene Data'!H124))="","",OFFSET('Hygiene Data'!$H$12,0,10*ROW('Hygiene Data'!H124)))</f>
        <v/>
      </c>
      <c r="EC130" s="269" t="str">
        <f ca="true">+IF(OFFSET('Hygiene Data'!$H$13,0,10*ROW('Hygiene Data'!H124))="","",OFFSET('Hygiene Data'!$H$13,0,10*ROW('Hygiene Data'!H124)))</f>
        <v/>
      </c>
      <c r="ED130" s="269" t="str">
        <f ca="true">+IF(OFFSET('Hygiene Data'!$I$11,0,10*ROW('Hygiene Data'!I124))="","",OFFSET('Hygiene Data'!$I$11,0,10*ROW('Hygiene Data'!I124)))</f>
        <v/>
      </c>
      <c r="EE130" s="269" t="str">
        <f ca="true">+IF(OFFSET('Hygiene Data'!$I$12,0,10*ROW('Hygiene Data'!I124))="","",OFFSET('Hygiene Data'!$I$12,0,10*ROW('Hygiene Data'!I124)))</f>
        <v/>
      </c>
      <c r="EF130" s="269"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25" t="str">
        <f t="shared" ca="true" si="1"/>
        <v/>
      </c>
      <c r="D131" s="82"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2"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2"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2"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2"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2"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2"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2"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2"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2"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2"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2"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2"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2"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2"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2"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2"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2"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3"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3"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3"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3"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3"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3"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3"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3"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3"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3"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3"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3"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3"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3"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3"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3"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3"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3"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3"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3"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3"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3"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3"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3"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3"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3"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3"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3"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3"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3"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4"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4"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4"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4"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4"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4"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4"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4"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4"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4"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4"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4"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4"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4"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4"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4"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4"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4"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9"/>
      <c r="BS131" s="269" t="str">
        <f ca="true">+IF(OFFSET('Water Data'!$D$27,0,10*ROW('Water Data'!D125))="","",OFFSET('Water Data'!$D$27,0,10*ROW('Water Data'!D125)))</f>
        <v/>
      </c>
      <c r="BT131" s="269" t="str">
        <f ca="true">+IF(OFFSET('Water Data'!$D$28,0,10*ROW('Water Data'!D125))="","",OFFSET('Water Data'!$D$28,0,10*ROW('Water Data'!D125)))</f>
        <v/>
      </c>
      <c r="BU131" s="269" t="str">
        <f ca="true">+IF(OFFSET('Water Data'!$D$29,0,10*ROW('Water Data'!D125))="","",OFFSET('Water Data'!$D$29,0,10*ROW('Water Data'!D125)))</f>
        <v/>
      </c>
      <c r="BV131" s="269" t="str">
        <f ca="true">+IF(OFFSET('Water Data'!$E$27,0,10*ROW('Water Data'!E125))="","",OFFSET('Water Data'!$E$27,0,10*ROW('Water Data'!E125)))</f>
        <v/>
      </c>
      <c r="BW131" s="269" t="str">
        <f ca="true">+IF(OFFSET('Water Data'!$E$28,0,10*ROW('Water Data'!E125))="","",OFFSET('Water Data'!$E$28,0,10*ROW('Water Data'!E125)))</f>
        <v/>
      </c>
      <c r="BX131" s="269" t="str">
        <f ca="true">+IF(OFFSET('Water Data'!$E$29,0,10*ROW('Water Data'!E125))="","",OFFSET('Water Data'!$E$29,0,10*ROW('Water Data'!E125)))</f>
        <v/>
      </c>
      <c r="BY131" s="269" t="str">
        <f ca="true">+IF(OFFSET('Water Data'!$F$27,0,10*ROW('Water Data'!F125))="","",OFFSET('Water Data'!$F$27,0,10*ROW('Water Data'!F125)))</f>
        <v/>
      </c>
      <c r="BZ131" s="269" t="str">
        <f ca="true">+IF(OFFSET('Water Data'!$F$28,0,10*ROW('Water Data'!F125))="","",OFFSET('Water Data'!$F$28,0,10*ROW('Water Data'!F125)))</f>
        <v/>
      </c>
      <c r="CA131" s="269" t="str">
        <f ca="true">+IF(OFFSET('Water Data'!$F$29,0,10*ROW('Water Data'!F125))="","",OFFSET('Water Data'!$F$29,0,10*ROW('Water Data'!F125)))</f>
        <v/>
      </c>
      <c r="CB131" s="269" t="str">
        <f ca="true">+IF(OFFSET('Water Data'!$G$27,0,10*ROW('Water Data'!G125))="","",OFFSET('Water Data'!$G$27,0,10*ROW('Water Data'!G125)))</f>
        <v/>
      </c>
      <c r="CC131" s="269" t="str">
        <f ca="true">+IF(OFFSET('Water Data'!$G$28,0,10*ROW('Water Data'!G125))="","",OFFSET('Water Data'!$G$28,0,10*ROW('Water Data'!G125)))</f>
        <v/>
      </c>
      <c r="CD131" s="269" t="str">
        <f ca="true">+IF(OFFSET('Water Data'!$G$29,0,10*ROW('Water Data'!G125))="","",OFFSET('Water Data'!$G$29,0,10*ROW('Water Data'!G125)))</f>
        <v/>
      </c>
      <c r="CE131" s="269" t="str">
        <f ca="true">+IF(OFFSET('Water Data'!$H$27,0,10*ROW('Water Data'!H125))="","",OFFSET('Water Data'!$H$27,0,10*ROW('Water Data'!H125)))</f>
        <v/>
      </c>
      <c r="CF131" s="269" t="str">
        <f ca="true">+IF(OFFSET('Water Data'!$H$28,0,10*ROW('Water Data'!H125))="","",OFFSET('Water Data'!$H$28,0,10*ROW('Water Data'!H125)))</f>
        <v/>
      </c>
      <c r="CG131" s="269" t="str">
        <f ca="true">+IF(OFFSET('Water Data'!$H$29,0,10*ROW('Water Data'!H125))="","",OFFSET('Water Data'!$H$29,0,10*ROW('Water Data'!H125)))</f>
        <v/>
      </c>
      <c r="CH131" s="269" t="str">
        <f ca="true">+IF(OFFSET('Water Data'!$I$27,0,10*ROW('Water Data'!I125))="","",OFFSET('Water Data'!$I$27,0,10*ROW('Water Data'!I125)))</f>
        <v/>
      </c>
      <c r="CI131" s="269" t="str">
        <f ca="true">+IF(OFFSET('Water Data'!$I$28,0,10*ROW('Water Data'!I125))="","",OFFSET('Water Data'!$I$28,0,10*ROW('Water Data'!I125)))</f>
        <v/>
      </c>
      <c r="CJ131" s="269" t="str">
        <f ca="true">+IF(OFFSET('Water Data'!$I$29,0,10*ROW('Water Data'!I125))="","",OFFSET('Water Data'!$I$29,0,10*ROW('Water Data'!I125)))</f>
        <v/>
      </c>
      <c r="CK131" s="269" t="str">
        <f ca="true">+IF(OFFSET('Sanitation Data'!$D$28,0,10*ROW('Sanitation Data'!D125))="","",OFFSET('Sanitation Data'!$D$28,0,10*ROW('Sanitation Data'!D125)))</f>
        <v/>
      </c>
      <c r="CL131" s="269" t="str">
        <f ca="true">+IF(OFFSET('Sanitation Data'!$D$29,0,10*ROW('Sanitation Data'!D125))="","",OFFSET('Sanitation Data'!$D$29,0,10*ROW('Sanitation Data'!D125)))</f>
        <v/>
      </c>
      <c r="CM131" s="269" t="str">
        <f ca="true">+IF(OFFSET('Sanitation Data'!$D$30,0,10*ROW('Sanitation Data'!D125))="","",OFFSET('Sanitation Data'!$D$30,0,10*ROW('Sanitation Data'!D125)))</f>
        <v/>
      </c>
      <c r="CN131" s="269" t="str">
        <f ca="true">+IF(OFFSET('Sanitation Data'!$D$31,0,10*ROW('Sanitation Data'!D125))="","",OFFSET('Sanitation Data'!$D$31,0,10*ROW('Sanitation Data'!D125)))</f>
        <v/>
      </c>
      <c r="CO131" s="269" t="str">
        <f ca="true">+IF(OFFSET('Sanitation Data'!$D$32,0,10*ROW('Sanitation Data'!D125))="","",OFFSET('Sanitation Data'!$D$32,0,10*ROW('Sanitation Data'!D125)))</f>
        <v/>
      </c>
      <c r="CP131" s="269" t="str">
        <f ca="true">+IF(OFFSET('Sanitation Data'!$E$28,0,10*ROW('Sanitation Data'!E125))="","",OFFSET('Sanitation Data'!$E$28,0,10*ROW('Sanitation Data'!E125)))</f>
        <v/>
      </c>
      <c r="CQ131" s="269" t="str">
        <f ca="true">+IF(OFFSET('Sanitation Data'!$E$29,0,10*ROW('Sanitation Data'!E125))="","",OFFSET('Sanitation Data'!$E$29,0,10*ROW('Sanitation Data'!E125)))</f>
        <v/>
      </c>
      <c r="CR131" s="269" t="str">
        <f ca="true">+IF(OFFSET('Sanitation Data'!$E$30,0,10*ROW('Sanitation Data'!E125))="","",OFFSET('Sanitation Data'!$E$30,0,10*ROW('Sanitation Data'!E125)))</f>
        <v/>
      </c>
      <c r="CS131" s="269" t="str">
        <f ca="true">+IF(OFFSET('Sanitation Data'!$E$31,0,10*ROW('Sanitation Data'!E125))="","",OFFSET('Sanitation Data'!$E$31,0,10*ROW('Sanitation Data'!E125)))</f>
        <v/>
      </c>
      <c r="CT131" s="269" t="str">
        <f ca="true">+IF(OFFSET('Sanitation Data'!$E$32,0,10*ROW('Sanitation Data'!E125))="","",OFFSET('Sanitation Data'!$E$32,0,10*ROW('Sanitation Data'!E125)))</f>
        <v/>
      </c>
      <c r="CU131" s="269" t="str">
        <f ca="true">+IF(OFFSET('Sanitation Data'!$F$28,0,10*ROW('Sanitation Data'!F125))="","",OFFSET('Sanitation Data'!$F$28,0,10*ROW('Sanitation Data'!F125)))</f>
        <v/>
      </c>
      <c r="CV131" s="269" t="str">
        <f ca="true">+IF(OFFSET('Sanitation Data'!$F$29,0,10*ROW('Sanitation Data'!F125))="","",OFFSET('Sanitation Data'!$F$29,0,10*ROW('Sanitation Data'!F125)))</f>
        <v/>
      </c>
      <c r="CW131" s="269" t="str">
        <f ca="true">+IF(OFFSET('Sanitation Data'!$F$30,0,10*ROW('Sanitation Data'!F125))="","",OFFSET('Sanitation Data'!$F$30,0,10*ROW('Sanitation Data'!F125)))</f>
        <v/>
      </c>
      <c r="CX131" s="269" t="str">
        <f ca="true">+IF(OFFSET('Sanitation Data'!$F$31,0,10*ROW('Sanitation Data'!F125))="","",OFFSET('Sanitation Data'!$F$31,0,10*ROW('Sanitation Data'!F125)))</f>
        <v/>
      </c>
      <c r="CY131" s="269" t="str">
        <f ca="true">+IF(OFFSET('Sanitation Data'!$F$32,0,10*ROW('Sanitation Data'!F125))="","",OFFSET('Sanitation Data'!$F$32,0,10*ROW('Sanitation Data'!F125)))</f>
        <v/>
      </c>
      <c r="CZ131" s="269" t="str">
        <f ca="true">+IF(OFFSET('Sanitation Data'!$G$28,0,10*ROW('Sanitation Data'!G125))="","",OFFSET('Sanitation Data'!$G$28,0,10*ROW('Sanitation Data'!G125)))</f>
        <v/>
      </c>
      <c r="DA131" s="269" t="str">
        <f ca="true">+IF(OFFSET('Sanitation Data'!$G$29,0,10*ROW('Sanitation Data'!G125))="","",OFFSET('Sanitation Data'!$G$29,0,10*ROW('Sanitation Data'!G125)))</f>
        <v/>
      </c>
      <c r="DB131" s="269" t="str">
        <f ca="true">+IF(OFFSET('Sanitation Data'!$G$30,0,10*ROW('Sanitation Data'!G125))="","",OFFSET('Sanitation Data'!$G$30,0,10*ROW('Sanitation Data'!G125)))</f>
        <v/>
      </c>
      <c r="DC131" s="269" t="str">
        <f ca="true">+IF(OFFSET('Sanitation Data'!$G$31,0,10*ROW('Sanitation Data'!G125))="","",OFFSET('Sanitation Data'!$G$31,0,10*ROW('Sanitation Data'!G125)))</f>
        <v/>
      </c>
      <c r="DD131" s="269" t="str">
        <f ca="true">+IF(OFFSET('Sanitation Data'!$G$32,0,10*ROW('Sanitation Data'!G125))="","",OFFSET('Sanitation Data'!$G$32,0,10*ROW('Sanitation Data'!G125)))</f>
        <v/>
      </c>
      <c r="DE131" s="269" t="str">
        <f ca="true">+IF(OFFSET('Sanitation Data'!$H$28,0,10*ROW('Sanitation Data'!H125))="","",OFFSET('Sanitation Data'!$H$28,0,10*ROW('Sanitation Data'!H125)))</f>
        <v/>
      </c>
      <c r="DF131" s="269" t="str">
        <f ca="true">+IF(OFFSET('Sanitation Data'!$H$29,0,10*ROW('Sanitation Data'!H125))="","",OFFSET('Sanitation Data'!$H$29,0,10*ROW('Sanitation Data'!H125)))</f>
        <v/>
      </c>
      <c r="DG131" s="269" t="str">
        <f ca="true">+IF(OFFSET('Sanitation Data'!$H$30,0,10*ROW('Sanitation Data'!H125))="","",OFFSET('Sanitation Data'!$H$30,0,10*ROW('Sanitation Data'!H125)))</f>
        <v/>
      </c>
      <c r="DH131" s="269" t="str">
        <f ca="true">+IF(OFFSET('Sanitation Data'!$H$31,0,10*ROW('Sanitation Data'!H125))="","",OFFSET('Sanitation Data'!$H$31,0,10*ROW('Sanitation Data'!H125)))</f>
        <v/>
      </c>
      <c r="DI131" s="269" t="str">
        <f ca="true">+IF(OFFSET('Sanitation Data'!$H$32,0,10*ROW('Sanitation Data'!H125))="","",OFFSET('Sanitation Data'!$H$32,0,10*ROW('Sanitation Data'!H125)))</f>
        <v/>
      </c>
      <c r="DJ131" s="269" t="str">
        <f ca="true">+IF(OFFSET('Sanitation Data'!$I$28,0,10*ROW('Sanitation Data'!I125))="","",OFFSET('Sanitation Data'!$I$28,0,10*ROW('Sanitation Data'!I125)))</f>
        <v/>
      </c>
      <c r="DK131" s="269" t="str">
        <f ca="true">+IF(OFFSET('Sanitation Data'!$I$29,0,10*ROW('Sanitation Data'!I125))="","",OFFSET('Sanitation Data'!$I$29,0,10*ROW('Sanitation Data'!I125)))</f>
        <v/>
      </c>
      <c r="DL131" s="269" t="str">
        <f ca="true">+IF(OFFSET('Sanitation Data'!$I$30,0,10*ROW('Sanitation Data'!I125))="","",OFFSET('Sanitation Data'!$I$30,0,10*ROW('Sanitation Data'!I125)))</f>
        <v/>
      </c>
      <c r="DM131" s="269" t="str">
        <f ca="true">+IF(OFFSET('Sanitation Data'!$I$31,0,10*ROW('Sanitation Data'!I125))="","",OFFSET('Sanitation Data'!$I$31,0,10*ROW('Sanitation Data'!I125)))</f>
        <v/>
      </c>
      <c r="DN131" s="269" t="str">
        <f ca="true">+IF(OFFSET('Sanitation Data'!$I$32,0,10*ROW('Sanitation Data'!I125))="","",OFFSET('Sanitation Data'!$I$32,0,10*ROW('Sanitation Data'!I125)))</f>
        <v/>
      </c>
      <c r="DO131" s="269" t="str">
        <f ca="true">+IF(OFFSET('Hygiene Data'!$D$11,0,10*ROW('Hygiene Data'!D125))="","",OFFSET('Hygiene Data'!$D$11,0,10*ROW('Hygiene Data'!D125)))</f>
        <v/>
      </c>
      <c r="DP131" s="269" t="str">
        <f ca="true">+IF(OFFSET('Hygiene Data'!$D$12,0,10*ROW('Hygiene Data'!D125))="","",OFFSET('Hygiene Data'!$D$12,0,10*ROW('Hygiene Data'!D125)))</f>
        <v/>
      </c>
      <c r="DQ131" s="269" t="str">
        <f ca="true">+IF(OFFSET('Hygiene Data'!$D$13,0,10*ROW('Hygiene Data'!D125))="","",OFFSET('Hygiene Data'!$D$13,0,10*ROW('Hygiene Data'!D125)))</f>
        <v/>
      </c>
      <c r="DR131" s="269" t="str">
        <f ca="true">+IF(OFFSET('Hygiene Data'!$E$11,0,10*ROW('Hygiene Data'!E125))="","",OFFSET('Hygiene Data'!$E$11,0,10*ROW('Hygiene Data'!E125)))</f>
        <v/>
      </c>
      <c r="DS131" s="269" t="str">
        <f ca="true">+IF(OFFSET('Hygiene Data'!$E$12,0,10*ROW('Hygiene Data'!E125))="","",OFFSET('Hygiene Data'!$E$12,0,10*ROW('Hygiene Data'!E125)))</f>
        <v/>
      </c>
      <c r="DT131" s="269" t="str">
        <f ca="true">+IF(OFFSET('Hygiene Data'!$E$13,0,10*ROW('Hygiene Data'!E125))="","",OFFSET('Hygiene Data'!$E$13,0,10*ROW('Hygiene Data'!E125)))</f>
        <v/>
      </c>
      <c r="DU131" s="269" t="str">
        <f ca="true">+IF(OFFSET('Hygiene Data'!$F$11,0,10*ROW('Hygiene Data'!F125))="","",OFFSET('Hygiene Data'!$F$11,0,10*ROW('Hygiene Data'!F125)))</f>
        <v/>
      </c>
      <c r="DV131" s="269" t="str">
        <f ca="true">+IF(OFFSET('Hygiene Data'!$F$12,0,10*ROW('Hygiene Data'!F125))="","",OFFSET('Hygiene Data'!$F$12,0,10*ROW('Hygiene Data'!F125)))</f>
        <v/>
      </c>
      <c r="DW131" s="269" t="str">
        <f ca="true">+IF(OFFSET('Hygiene Data'!$F$13,0,10*ROW('Hygiene Data'!F125))="","",OFFSET('Hygiene Data'!$F$13,0,10*ROW('Hygiene Data'!F125)))</f>
        <v/>
      </c>
      <c r="DX131" s="269" t="str">
        <f ca="true">+IF(OFFSET('Hygiene Data'!$G$11,0,10*ROW('Hygiene Data'!G125))="","",OFFSET('Hygiene Data'!$G$11,0,10*ROW('Hygiene Data'!G125)))</f>
        <v/>
      </c>
      <c r="DY131" s="269" t="str">
        <f ca="true">+IF(OFFSET('Hygiene Data'!$G$12,0,10*ROW('Hygiene Data'!G125))="","",OFFSET('Hygiene Data'!$G$12,0,10*ROW('Hygiene Data'!G125)))</f>
        <v/>
      </c>
      <c r="DZ131" s="269" t="str">
        <f ca="true">+IF(OFFSET('Hygiene Data'!$G$13,0,10*ROW('Hygiene Data'!G125))="","",OFFSET('Hygiene Data'!$G$13,0,10*ROW('Hygiene Data'!G125)))</f>
        <v/>
      </c>
      <c r="EA131" s="269" t="str">
        <f ca="true">+IF(OFFSET('Hygiene Data'!$H$11,0,10*ROW('Hygiene Data'!H125))="","",OFFSET('Hygiene Data'!$H$11,0,10*ROW('Hygiene Data'!H125)))</f>
        <v/>
      </c>
      <c r="EB131" s="269" t="str">
        <f ca="true">+IF(OFFSET('Hygiene Data'!$H$12,0,10*ROW('Hygiene Data'!H125))="","",OFFSET('Hygiene Data'!$H$12,0,10*ROW('Hygiene Data'!H125)))</f>
        <v/>
      </c>
      <c r="EC131" s="269" t="str">
        <f ca="true">+IF(OFFSET('Hygiene Data'!$H$13,0,10*ROW('Hygiene Data'!H125))="","",OFFSET('Hygiene Data'!$H$13,0,10*ROW('Hygiene Data'!H125)))</f>
        <v/>
      </c>
      <c r="ED131" s="269" t="str">
        <f ca="true">+IF(OFFSET('Hygiene Data'!$I$11,0,10*ROW('Hygiene Data'!I125))="","",OFFSET('Hygiene Data'!$I$11,0,10*ROW('Hygiene Data'!I125)))</f>
        <v/>
      </c>
      <c r="EE131" s="269" t="str">
        <f ca="true">+IF(OFFSET('Hygiene Data'!$I$12,0,10*ROW('Hygiene Data'!I125))="","",OFFSET('Hygiene Data'!$I$12,0,10*ROW('Hygiene Data'!I125)))</f>
        <v/>
      </c>
      <c r="EF131" s="269"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25" t="str">
        <f t="shared" ca="true" si="1"/>
        <v/>
      </c>
      <c r="D132" s="82"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2"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2"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2"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2"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2"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2"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2"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2"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2"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2"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2"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2"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2"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2"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2"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2"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2"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3"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3"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3"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3"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3"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3"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3"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3"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3"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3"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3"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3"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3"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3"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3"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3"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3"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3"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3"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3"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3"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3"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3"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3"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3"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3"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3"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3"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3"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3"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4"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4"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4"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4"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4"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4"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4"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4"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4"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4"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4"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4"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4"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4"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4"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4"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4"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4"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9"/>
      <c r="BS132" s="269" t="str">
        <f ca="true">+IF(OFFSET('Water Data'!$D$27,0,10*ROW('Water Data'!D126))="","",OFFSET('Water Data'!$D$27,0,10*ROW('Water Data'!D126)))</f>
        <v/>
      </c>
      <c r="BT132" s="269" t="str">
        <f ca="true">+IF(OFFSET('Water Data'!$D$28,0,10*ROW('Water Data'!D126))="","",OFFSET('Water Data'!$D$28,0,10*ROW('Water Data'!D126)))</f>
        <v/>
      </c>
      <c r="BU132" s="269" t="str">
        <f ca="true">+IF(OFFSET('Water Data'!$D$29,0,10*ROW('Water Data'!D126))="","",OFFSET('Water Data'!$D$29,0,10*ROW('Water Data'!D126)))</f>
        <v/>
      </c>
      <c r="BV132" s="269" t="str">
        <f ca="true">+IF(OFFSET('Water Data'!$E$27,0,10*ROW('Water Data'!E126))="","",OFFSET('Water Data'!$E$27,0,10*ROW('Water Data'!E126)))</f>
        <v/>
      </c>
      <c r="BW132" s="269" t="str">
        <f ca="true">+IF(OFFSET('Water Data'!$E$28,0,10*ROW('Water Data'!E126))="","",OFFSET('Water Data'!$E$28,0,10*ROW('Water Data'!E126)))</f>
        <v/>
      </c>
      <c r="BX132" s="269" t="str">
        <f ca="true">+IF(OFFSET('Water Data'!$E$29,0,10*ROW('Water Data'!E126))="","",OFFSET('Water Data'!$E$29,0,10*ROW('Water Data'!E126)))</f>
        <v/>
      </c>
      <c r="BY132" s="269" t="str">
        <f ca="true">+IF(OFFSET('Water Data'!$F$27,0,10*ROW('Water Data'!F126))="","",OFFSET('Water Data'!$F$27,0,10*ROW('Water Data'!F126)))</f>
        <v/>
      </c>
      <c r="BZ132" s="269" t="str">
        <f ca="true">+IF(OFFSET('Water Data'!$F$28,0,10*ROW('Water Data'!F126))="","",OFFSET('Water Data'!$F$28,0,10*ROW('Water Data'!F126)))</f>
        <v/>
      </c>
      <c r="CA132" s="269" t="str">
        <f ca="true">+IF(OFFSET('Water Data'!$F$29,0,10*ROW('Water Data'!F126))="","",OFFSET('Water Data'!$F$29,0,10*ROW('Water Data'!F126)))</f>
        <v/>
      </c>
      <c r="CB132" s="269" t="str">
        <f ca="true">+IF(OFFSET('Water Data'!$G$27,0,10*ROW('Water Data'!G126))="","",OFFSET('Water Data'!$G$27,0,10*ROW('Water Data'!G126)))</f>
        <v/>
      </c>
      <c r="CC132" s="269" t="str">
        <f ca="true">+IF(OFFSET('Water Data'!$G$28,0,10*ROW('Water Data'!G126))="","",OFFSET('Water Data'!$G$28,0,10*ROW('Water Data'!G126)))</f>
        <v/>
      </c>
      <c r="CD132" s="269" t="str">
        <f ca="true">+IF(OFFSET('Water Data'!$G$29,0,10*ROW('Water Data'!G126))="","",OFFSET('Water Data'!$G$29,0,10*ROW('Water Data'!G126)))</f>
        <v/>
      </c>
      <c r="CE132" s="269" t="str">
        <f ca="true">+IF(OFFSET('Water Data'!$H$27,0,10*ROW('Water Data'!H126))="","",OFFSET('Water Data'!$H$27,0,10*ROW('Water Data'!H126)))</f>
        <v/>
      </c>
      <c r="CF132" s="269" t="str">
        <f ca="true">+IF(OFFSET('Water Data'!$H$28,0,10*ROW('Water Data'!H126))="","",OFFSET('Water Data'!$H$28,0,10*ROW('Water Data'!H126)))</f>
        <v/>
      </c>
      <c r="CG132" s="269" t="str">
        <f ca="true">+IF(OFFSET('Water Data'!$H$29,0,10*ROW('Water Data'!H126))="","",OFFSET('Water Data'!$H$29,0,10*ROW('Water Data'!H126)))</f>
        <v/>
      </c>
      <c r="CH132" s="269" t="str">
        <f ca="true">+IF(OFFSET('Water Data'!$I$27,0,10*ROW('Water Data'!I126))="","",OFFSET('Water Data'!$I$27,0,10*ROW('Water Data'!I126)))</f>
        <v/>
      </c>
      <c r="CI132" s="269" t="str">
        <f ca="true">+IF(OFFSET('Water Data'!$I$28,0,10*ROW('Water Data'!I126))="","",OFFSET('Water Data'!$I$28,0,10*ROW('Water Data'!I126)))</f>
        <v/>
      </c>
      <c r="CJ132" s="269" t="str">
        <f ca="true">+IF(OFFSET('Water Data'!$I$29,0,10*ROW('Water Data'!I126))="","",OFFSET('Water Data'!$I$29,0,10*ROW('Water Data'!I126)))</f>
        <v/>
      </c>
      <c r="CK132" s="269" t="str">
        <f ca="true">+IF(OFFSET('Sanitation Data'!$D$28,0,10*ROW('Sanitation Data'!D126))="","",OFFSET('Sanitation Data'!$D$28,0,10*ROW('Sanitation Data'!D126)))</f>
        <v/>
      </c>
      <c r="CL132" s="269" t="str">
        <f ca="true">+IF(OFFSET('Sanitation Data'!$D$29,0,10*ROW('Sanitation Data'!D126))="","",OFFSET('Sanitation Data'!$D$29,0,10*ROW('Sanitation Data'!D126)))</f>
        <v/>
      </c>
      <c r="CM132" s="269" t="str">
        <f ca="true">+IF(OFFSET('Sanitation Data'!$D$30,0,10*ROW('Sanitation Data'!D126))="","",OFFSET('Sanitation Data'!$D$30,0,10*ROW('Sanitation Data'!D126)))</f>
        <v/>
      </c>
      <c r="CN132" s="269" t="str">
        <f ca="true">+IF(OFFSET('Sanitation Data'!$D$31,0,10*ROW('Sanitation Data'!D126))="","",OFFSET('Sanitation Data'!$D$31,0,10*ROW('Sanitation Data'!D126)))</f>
        <v/>
      </c>
      <c r="CO132" s="269" t="str">
        <f ca="true">+IF(OFFSET('Sanitation Data'!$D$32,0,10*ROW('Sanitation Data'!D126))="","",OFFSET('Sanitation Data'!$D$32,0,10*ROW('Sanitation Data'!D126)))</f>
        <v/>
      </c>
      <c r="CP132" s="269" t="str">
        <f ca="true">+IF(OFFSET('Sanitation Data'!$E$28,0,10*ROW('Sanitation Data'!E126))="","",OFFSET('Sanitation Data'!$E$28,0,10*ROW('Sanitation Data'!E126)))</f>
        <v/>
      </c>
      <c r="CQ132" s="269" t="str">
        <f ca="true">+IF(OFFSET('Sanitation Data'!$E$29,0,10*ROW('Sanitation Data'!E126))="","",OFFSET('Sanitation Data'!$E$29,0,10*ROW('Sanitation Data'!E126)))</f>
        <v/>
      </c>
      <c r="CR132" s="269" t="str">
        <f ca="true">+IF(OFFSET('Sanitation Data'!$E$30,0,10*ROW('Sanitation Data'!E126))="","",OFFSET('Sanitation Data'!$E$30,0,10*ROW('Sanitation Data'!E126)))</f>
        <v/>
      </c>
      <c r="CS132" s="269" t="str">
        <f ca="true">+IF(OFFSET('Sanitation Data'!$E$31,0,10*ROW('Sanitation Data'!E126))="","",OFFSET('Sanitation Data'!$E$31,0,10*ROW('Sanitation Data'!E126)))</f>
        <v/>
      </c>
      <c r="CT132" s="269" t="str">
        <f ca="true">+IF(OFFSET('Sanitation Data'!$E$32,0,10*ROW('Sanitation Data'!E126))="","",OFFSET('Sanitation Data'!$E$32,0,10*ROW('Sanitation Data'!E126)))</f>
        <v/>
      </c>
      <c r="CU132" s="269" t="str">
        <f ca="true">+IF(OFFSET('Sanitation Data'!$F$28,0,10*ROW('Sanitation Data'!F126))="","",OFFSET('Sanitation Data'!$F$28,0,10*ROW('Sanitation Data'!F126)))</f>
        <v/>
      </c>
      <c r="CV132" s="269" t="str">
        <f ca="true">+IF(OFFSET('Sanitation Data'!$F$29,0,10*ROW('Sanitation Data'!F126))="","",OFFSET('Sanitation Data'!$F$29,0,10*ROW('Sanitation Data'!F126)))</f>
        <v/>
      </c>
      <c r="CW132" s="269" t="str">
        <f ca="true">+IF(OFFSET('Sanitation Data'!$F$30,0,10*ROW('Sanitation Data'!F126))="","",OFFSET('Sanitation Data'!$F$30,0,10*ROW('Sanitation Data'!F126)))</f>
        <v/>
      </c>
      <c r="CX132" s="269" t="str">
        <f ca="true">+IF(OFFSET('Sanitation Data'!$F$31,0,10*ROW('Sanitation Data'!F126))="","",OFFSET('Sanitation Data'!$F$31,0,10*ROW('Sanitation Data'!F126)))</f>
        <v/>
      </c>
      <c r="CY132" s="269" t="str">
        <f ca="true">+IF(OFFSET('Sanitation Data'!$F$32,0,10*ROW('Sanitation Data'!F126))="","",OFFSET('Sanitation Data'!$F$32,0,10*ROW('Sanitation Data'!F126)))</f>
        <v/>
      </c>
      <c r="CZ132" s="269" t="str">
        <f ca="true">+IF(OFFSET('Sanitation Data'!$G$28,0,10*ROW('Sanitation Data'!G126))="","",OFFSET('Sanitation Data'!$G$28,0,10*ROW('Sanitation Data'!G126)))</f>
        <v/>
      </c>
      <c r="DA132" s="269" t="str">
        <f ca="true">+IF(OFFSET('Sanitation Data'!$G$29,0,10*ROW('Sanitation Data'!G126))="","",OFFSET('Sanitation Data'!$G$29,0,10*ROW('Sanitation Data'!G126)))</f>
        <v/>
      </c>
      <c r="DB132" s="269" t="str">
        <f ca="true">+IF(OFFSET('Sanitation Data'!$G$30,0,10*ROW('Sanitation Data'!G126))="","",OFFSET('Sanitation Data'!$G$30,0,10*ROW('Sanitation Data'!G126)))</f>
        <v/>
      </c>
      <c r="DC132" s="269" t="str">
        <f ca="true">+IF(OFFSET('Sanitation Data'!$G$31,0,10*ROW('Sanitation Data'!G126))="","",OFFSET('Sanitation Data'!$G$31,0,10*ROW('Sanitation Data'!G126)))</f>
        <v/>
      </c>
      <c r="DD132" s="269" t="str">
        <f ca="true">+IF(OFFSET('Sanitation Data'!$G$32,0,10*ROW('Sanitation Data'!G126))="","",OFFSET('Sanitation Data'!$G$32,0,10*ROW('Sanitation Data'!G126)))</f>
        <v/>
      </c>
      <c r="DE132" s="269" t="str">
        <f ca="true">+IF(OFFSET('Sanitation Data'!$H$28,0,10*ROW('Sanitation Data'!H126))="","",OFFSET('Sanitation Data'!$H$28,0,10*ROW('Sanitation Data'!H126)))</f>
        <v/>
      </c>
      <c r="DF132" s="269" t="str">
        <f ca="true">+IF(OFFSET('Sanitation Data'!$H$29,0,10*ROW('Sanitation Data'!H126))="","",OFFSET('Sanitation Data'!$H$29,0,10*ROW('Sanitation Data'!H126)))</f>
        <v/>
      </c>
      <c r="DG132" s="269" t="str">
        <f ca="true">+IF(OFFSET('Sanitation Data'!$H$30,0,10*ROW('Sanitation Data'!H126))="","",OFFSET('Sanitation Data'!$H$30,0,10*ROW('Sanitation Data'!H126)))</f>
        <v/>
      </c>
      <c r="DH132" s="269" t="str">
        <f ca="true">+IF(OFFSET('Sanitation Data'!$H$31,0,10*ROW('Sanitation Data'!H126))="","",OFFSET('Sanitation Data'!$H$31,0,10*ROW('Sanitation Data'!H126)))</f>
        <v/>
      </c>
      <c r="DI132" s="269" t="str">
        <f ca="true">+IF(OFFSET('Sanitation Data'!$H$32,0,10*ROW('Sanitation Data'!H126))="","",OFFSET('Sanitation Data'!$H$32,0,10*ROW('Sanitation Data'!H126)))</f>
        <v/>
      </c>
      <c r="DJ132" s="269" t="str">
        <f ca="true">+IF(OFFSET('Sanitation Data'!$I$28,0,10*ROW('Sanitation Data'!I126))="","",OFFSET('Sanitation Data'!$I$28,0,10*ROW('Sanitation Data'!I126)))</f>
        <v/>
      </c>
      <c r="DK132" s="269" t="str">
        <f ca="true">+IF(OFFSET('Sanitation Data'!$I$29,0,10*ROW('Sanitation Data'!I126))="","",OFFSET('Sanitation Data'!$I$29,0,10*ROW('Sanitation Data'!I126)))</f>
        <v/>
      </c>
      <c r="DL132" s="269" t="str">
        <f ca="true">+IF(OFFSET('Sanitation Data'!$I$30,0,10*ROW('Sanitation Data'!I126))="","",OFFSET('Sanitation Data'!$I$30,0,10*ROW('Sanitation Data'!I126)))</f>
        <v/>
      </c>
      <c r="DM132" s="269" t="str">
        <f ca="true">+IF(OFFSET('Sanitation Data'!$I$31,0,10*ROW('Sanitation Data'!I126))="","",OFFSET('Sanitation Data'!$I$31,0,10*ROW('Sanitation Data'!I126)))</f>
        <v/>
      </c>
      <c r="DN132" s="269" t="str">
        <f ca="true">+IF(OFFSET('Sanitation Data'!$I$32,0,10*ROW('Sanitation Data'!I126))="","",OFFSET('Sanitation Data'!$I$32,0,10*ROW('Sanitation Data'!I126)))</f>
        <v/>
      </c>
      <c r="DO132" s="269" t="str">
        <f ca="true">+IF(OFFSET('Hygiene Data'!$D$11,0,10*ROW('Hygiene Data'!D126))="","",OFFSET('Hygiene Data'!$D$11,0,10*ROW('Hygiene Data'!D126)))</f>
        <v/>
      </c>
      <c r="DP132" s="269" t="str">
        <f ca="true">+IF(OFFSET('Hygiene Data'!$D$12,0,10*ROW('Hygiene Data'!D126))="","",OFFSET('Hygiene Data'!$D$12,0,10*ROW('Hygiene Data'!D126)))</f>
        <v/>
      </c>
      <c r="DQ132" s="269" t="str">
        <f ca="true">+IF(OFFSET('Hygiene Data'!$D$13,0,10*ROW('Hygiene Data'!D126))="","",OFFSET('Hygiene Data'!$D$13,0,10*ROW('Hygiene Data'!D126)))</f>
        <v/>
      </c>
      <c r="DR132" s="269" t="str">
        <f ca="true">+IF(OFFSET('Hygiene Data'!$E$11,0,10*ROW('Hygiene Data'!E126))="","",OFFSET('Hygiene Data'!$E$11,0,10*ROW('Hygiene Data'!E126)))</f>
        <v/>
      </c>
      <c r="DS132" s="269" t="str">
        <f ca="true">+IF(OFFSET('Hygiene Data'!$E$12,0,10*ROW('Hygiene Data'!E126))="","",OFFSET('Hygiene Data'!$E$12,0,10*ROW('Hygiene Data'!E126)))</f>
        <v/>
      </c>
      <c r="DT132" s="269" t="str">
        <f ca="true">+IF(OFFSET('Hygiene Data'!$E$13,0,10*ROW('Hygiene Data'!E126))="","",OFFSET('Hygiene Data'!$E$13,0,10*ROW('Hygiene Data'!E126)))</f>
        <v/>
      </c>
      <c r="DU132" s="269" t="str">
        <f ca="true">+IF(OFFSET('Hygiene Data'!$F$11,0,10*ROW('Hygiene Data'!F126))="","",OFFSET('Hygiene Data'!$F$11,0,10*ROW('Hygiene Data'!F126)))</f>
        <v/>
      </c>
      <c r="DV132" s="269" t="str">
        <f ca="true">+IF(OFFSET('Hygiene Data'!$F$12,0,10*ROW('Hygiene Data'!F126))="","",OFFSET('Hygiene Data'!$F$12,0,10*ROW('Hygiene Data'!F126)))</f>
        <v/>
      </c>
      <c r="DW132" s="269" t="str">
        <f ca="true">+IF(OFFSET('Hygiene Data'!$F$13,0,10*ROW('Hygiene Data'!F126))="","",OFFSET('Hygiene Data'!$F$13,0,10*ROW('Hygiene Data'!F126)))</f>
        <v/>
      </c>
      <c r="DX132" s="269" t="str">
        <f ca="true">+IF(OFFSET('Hygiene Data'!$G$11,0,10*ROW('Hygiene Data'!G126))="","",OFFSET('Hygiene Data'!$G$11,0,10*ROW('Hygiene Data'!G126)))</f>
        <v/>
      </c>
      <c r="DY132" s="269" t="str">
        <f ca="true">+IF(OFFSET('Hygiene Data'!$G$12,0,10*ROW('Hygiene Data'!G126))="","",OFFSET('Hygiene Data'!$G$12,0,10*ROW('Hygiene Data'!G126)))</f>
        <v/>
      </c>
      <c r="DZ132" s="269" t="str">
        <f ca="true">+IF(OFFSET('Hygiene Data'!$G$13,0,10*ROW('Hygiene Data'!G126))="","",OFFSET('Hygiene Data'!$G$13,0,10*ROW('Hygiene Data'!G126)))</f>
        <v/>
      </c>
      <c r="EA132" s="269" t="str">
        <f ca="true">+IF(OFFSET('Hygiene Data'!$H$11,0,10*ROW('Hygiene Data'!H126))="","",OFFSET('Hygiene Data'!$H$11,0,10*ROW('Hygiene Data'!H126)))</f>
        <v/>
      </c>
      <c r="EB132" s="269" t="str">
        <f ca="true">+IF(OFFSET('Hygiene Data'!$H$12,0,10*ROW('Hygiene Data'!H126))="","",OFFSET('Hygiene Data'!$H$12,0,10*ROW('Hygiene Data'!H126)))</f>
        <v/>
      </c>
      <c r="EC132" s="269" t="str">
        <f ca="true">+IF(OFFSET('Hygiene Data'!$H$13,0,10*ROW('Hygiene Data'!H126))="","",OFFSET('Hygiene Data'!$H$13,0,10*ROW('Hygiene Data'!H126)))</f>
        <v/>
      </c>
      <c r="ED132" s="269" t="str">
        <f ca="true">+IF(OFFSET('Hygiene Data'!$I$11,0,10*ROW('Hygiene Data'!I126))="","",OFFSET('Hygiene Data'!$I$11,0,10*ROW('Hygiene Data'!I126)))</f>
        <v/>
      </c>
      <c r="EE132" s="269" t="str">
        <f ca="true">+IF(OFFSET('Hygiene Data'!$I$12,0,10*ROW('Hygiene Data'!I126))="","",OFFSET('Hygiene Data'!$I$12,0,10*ROW('Hygiene Data'!I126)))</f>
        <v/>
      </c>
      <c r="EF132" s="269"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25" t="str">
        <f t="shared" ca="true" si="1"/>
        <v/>
      </c>
      <c r="D133" s="82"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2"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2"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2"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2"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2"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2"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2"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2"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2"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2"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2"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2"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2"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2"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2"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2"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2"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3"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3"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3"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3"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3"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3"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3"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3"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3"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3"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3"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3"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3"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3"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3"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3"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3"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3"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3"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3"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3"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3"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3"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3"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3"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3"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3"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3"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3"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3"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4"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4"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4"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4"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4"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4"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4"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4"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4"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4"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4"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4"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4"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4"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4"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4"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4"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4"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9"/>
      <c r="BS133" s="269" t="str">
        <f ca="true">+IF(OFFSET('Water Data'!$D$27,0,10*ROW('Water Data'!D127))="","",OFFSET('Water Data'!$D$27,0,10*ROW('Water Data'!D127)))</f>
        <v/>
      </c>
      <c r="BT133" s="269" t="str">
        <f ca="true">+IF(OFFSET('Water Data'!$D$28,0,10*ROW('Water Data'!D127))="","",OFFSET('Water Data'!$D$28,0,10*ROW('Water Data'!D127)))</f>
        <v/>
      </c>
      <c r="BU133" s="269" t="str">
        <f ca="true">+IF(OFFSET('Water Data'!$D$29,0,10*ROW('Water Data'!D127))="","",OFFSET('Water Data'!$D$29,0,10*ROW('Water Data'!D127)))</f>
        <v/>
      </c>
      <c r="BV133" s="269" t="str">
        <f ca="true">+IF(OFFSET('Water Data'!$E$27,0,10*ROW('Water Data'!E127))="","",OFFSET('Water Data'!$E$27,0,10*ROW('Water Data'!E127)))</f>
        <v/>
      </c>
      <c r="BW133" s="269" t="str">
        <f ca="true">+IF(OFFSET('Water Data'!$E$28,0,10*ROW('Water Data'!E127))="","",OFFSET('Water Data'!$E$28,0,10*ROW('Water Data'!E127)))</f>
        <v/>
      </c>
      <c r="BX133" s="269" t="str">
        <f ca="true">+IF(OFFSET('Water Data'!$E$29,0,10*ROW('Water Data'!E127))="","",OFFSET('Water Data'!$E$29,0,10*ROW('Water Data'!E127)))</f>
        <v/>
      </c>
      <c r="BY133" s="269" t="str">
        <f ca="true">+IF(OFFSET('Water Data'!$F$27,0,10*ROW('Water Data'!F127))="","",OFFSET('Water Data'!$F$27,0,10*ROW('Water Data'!F127)))</f>
        <v/>
      </c>
      <c r="BZ133" s="269" t="str">
        <f ca="true">+IF(OFFSET('Water Data'!$F$28,0,10*ROW('Water Data'!F127))="","",OFFSET('Water Data'!$F$28,0,10*ROW('Water Data'!F127)))</f>
        <v/>
      </c>
      <c r="CA133" s="269" t="str">
        <f ca="true">+IF(OFFSET('Water Data'!$F$29,0,10*ROW('Water Data'!F127))="","",OFFSET('Water Data'!$F$29,0,10*ROW('Water Data'!F127)))</f>
        <v/>
      </c>
      <c r="CB133" s="269" t="str">
        <f ca="true">+IF(OFFSET('Water Data'!$G$27,0,10*ROW('Water Data'!G127))="","",OFFSET('Water Data'!$G$27,0,10*ROW('Water Data'!G127)))</f>
        <v/>
      </c>
      <c r="CC133" s="269" t="str">
        <f ca="true">+IF(OFFSET('Water Data'!$G$28,0,10*ROW('Water Data'!G127))="","",OFFSET('Water Data'!$G$28,0,10*ROW('Water Data'!G127)))</f>
        <v/>
      </c>
      <c r="CD133" s="269" t="str">
        <f ca="true">+IF(OFFSET('Water Data'!$G$29,0,10*ROW('Water Data'!G127))="","",OFFSET('Water Data'!$G$29,0,10*ROW('Water Data'!G127)))</f>
        <v/>
      </c>
      <c r="CE133" s="269" t="str">
        <f ca="true">+IF(OFFSET('Water Data'!$H$27,0,10*ROW('Water Data'!H127))="","",OFFSET('Water Data'!$H$27,0,10*ROW('Water Data'!H127)))</f>
        <v/>
      </c>
      <c r="CF133" s="269" t="str">
        <f ca="true">+IF(OFFSET('Water Data'!$H$28,0,10*ROW('Water Data'!H127))="","",OFFSET('Water Data'!$H$28,0,10*ROW('Water Data'!H127)))</f>
        <v/>
      </c>
      <c r="CG133" s="269" t="str">
        <f ca="true">+IF(OFFSET('Water Data'!$H$29,0,10*ROW('Water Data'!H127))="","",OFFSET('Water Data'!$H$29,0,10*ROW('Water Data'!H127)))</f>
        <v/>
      </c>
      <c r="CH133" s="269" t="str">
        <f ca="true">+IF(OFFSET('Water Data'!$I$27,0,10*ROW('Water Data'!I127))="","",OFFSET('Water Data'!$I$27,0,10*ROW('Water Data'!I127)))</f>
        <v/>
      </c>
      <c r="CI133" s="269" t="str">
        <f ca="true">+IF(OFFSET('Water Data'!$I$28,0,10*ROW('Water Data'!I127))="","",OFFSET('Water Data'!$I$28,0,10*ROW('Water Data'!I127)))</f>
        <v/>
      </c>
      <c r="CJ133" s="269" t="str">
        <f ca="true">+IF(OFFSET('Water Data'!$I$29,0,10*ROW('Water Data'!I127))="","",OFFSET('Water Data'!$I$29,0,10*ROW('Water Data'!I127)))</f>
        <v/>
      </c>
      <c r="CK133" s="269" t="str">
        <f ca="true">+IF(OFFSET('Sanitation Data'!$D$28,0,10*ROW('Sanitation Data'!D127))="","",OFFSET('Sanitation Data'!$D$28,0,10*ROW('Sanitation Data'!D127)))</f>
        <v/>
      </c>
      <c r="CL133" s="269" t="str">
        <f ca="true">+IF(OFFSET('Sanitation Data'!$D$29,0,10*ROW('Sanitation Data'!D127))="","",OFFSET('Sanitation Data'!$D$29,0,10*ROW('Sanitation Data'!D127)))</f>
        <v/>
      </c>
      <c r="CM133" s="269" t="str">
        <f ca="true">+IF(OFFSET('Sanitation Data'!$D$30,0,10*ROW('Sanitation Data'!D127))="","",OFFSET('Sanitation Data'!$D$30,0,10*ROW('Sanitation Data'!D127)))</f>
        <v/>
      </c>
      <c r="CN133" s="269" t="str">
        <f ca="true">+IF(OFFSET('Sanitation Data'!$D$31,0,10*ROW('Sanitation Data'!D127))="","",OFFSET('Sanitation Data'!$D$31,0,10*ROW('Sanitation Data'!D127)))</f>
        <v/>
      </c>
      <c r="CO133" s="269" t="str">
        <f ca="true">+IF(OFFSET('Sanitation Data'!$D$32,0,10*ROW('Sanitation Data'!D127))="","",OFFSET('Sanitation Data'!$D$32,0,10*ROW('Sanitation Data'!D127)))</f>
        <v/>
      </c>
      <c r="CP133" s="269" t="str">
        <f ca="true">+IF(OFFSET('Sanitation Data'!$E$28,0,10*ROW('Sanitation Data'!E127))="","",OFFSET('Sanitation Data'!$E$28,0,10*ROW('Sanitation Data'!E127)))</f>
        <v/>
      </c>
      <c r="CQ133" s="269" t="str">
        <f ca="true">+IF(OFFSET('Sanitation Data'!$E$29,0,10*ROW('Sanitation Data'!E127))="","",OFFSET('Sanitation Data'!$E$29,0,10*ROW('Sanitation Data'!E127)))</f>
        <v/>
      </c>
      <c r="CR133" s="269" t="str">
        <f ca="true">+IF(OFFSET('Sanitation Data'!$E$30,0,10*ROW('Sanitation Data'!E127))="","",OFFSET('Sanitation Data'!$E$30,0,10*ROW('Sanitation Data'!E127)))</f>
        <v/>
      </c>
      <c r="CS133" s="269" t="str">
        <f ca="true">+IF(OFFSET('Sanitation Data'!$E$31,0,10*ROW('Sanitation Data'!E127))="","",OFFSET('Sanitation Data'!$E$31,0,10*ROW('Sanitation Data'!E127)))</f>
        <v/>
      </c>
      <c r="CT133" s="269" t="str">
        <f ca="true">+IF(OFFSET('Sanitation Data'!$E$32,0,10*ROW('Sanitation Data'!E127))="","",OFFSET('Sanitation Data'!$E$32,0,10*ROW('Sanitation Data'!E127)))</f>
        <v/>
      </c>
      <c r="CU133" s="269" t="str">
        <f ca="true">+IF(OFFSET('Sanitation Data'!$F$28,0,10*ROW('Sanitation Data'!F127))="","",OFFSET('Sanitation Data'!$F$28,0,10*ROW('Sanitation Data'!F127)))</f>
        <v/>
      </c>
      <c r="CV133" s="269" t="str">
        <f ca="true">+IF(OFFSET('Sanitation Data'!$F$29,0,10*ROW('Sanitation Data'!F127))="","",OFFSET('Sanitation Data'!$F$29,0,10*ROW('Sanitation Data'!F127)))</f>
        <v/>
      </c>
      <c r="CW133" s="269" t="str">
        <f ca="true">+IF(OFFSET('Sanitation Data'!$F$30,0,10*ROW('Sanitation Data'!F127))="","",OFFSET('Sanitation Data'!$F$30,0,10*ROW('Sanitation Data'!F127)))</f>
        <v/>
      </c>
      <c r="CX133" s="269" t="str">
        <f ca="true">+IF(OFFSET('Sanitation Data'!$F$31,0,10*ROW('Sanitation Data'!F127))="","",OFFSET('Sanitation Data'!$F$31,0,10*ROW('Sanitation Data'!F127)))</f>
        <v/>
      </c>
      <c r="CY133" s="269" t="str">
        <f ca="true">+IF(OFFSET('Sanitation Data'!$F$32,0,10*ROW('Sanitation Data'!F127))="","",OFFSET('Sanitation Data'!$F$32,0,10*ROW('Sanitation Data'!F127)))</f>
        <v/>
      </c>
      <c r="CZ133" s="269" t="str">
        <f ca="true">+IF(OFFSET('Sanitation Data'!$G$28,0,10*ROW('Sanitation Data'!G127))="","",OFFSET('Sanitation Data'!$G$28,0,10*ROW('Sanitation Data'!G127)))</f>
        <v/>
      </c>
      <c r="DA133" s="269" t="str">
        <f ca="true">+IF(OFFSET('Sanitation Data'!$G$29,0,10*ROW('Sanitation Data'!G127))="","",OFFSET('Sanitation Data'!$G$29,0,10*ROW('Sanitation Data'!G127)))</f>
        <v/>
      </c>
      <c r="DB133" s="269" t="str">
        <f ca="true">+IF(OFFSET('Sanitation Data'!$G$30,0,10*ROW('Sanitation Data'!G127))="","",OFFSET('Sanitation Data'!$G$30,0,10*ROW('Sanitation Data'!G127)))</f>
        <v/>
      </c>
      <c r="DC133" s="269" t="str">
        <f ca="true">+IF(OFFSET('Sanitation Data'!$G$31,0,10*ROW('Sanitation Data'!G127))="","",OFFSET('Sanitation Data'!$G$31,0,10*ROW('Sanitation Data'!G127)))</f>
        <v/>
      </c>
      <c r="DD133" s="269" t="str">
        <f ca="true">+IF(OFFSET('Sanitation Data'!$G$32,0,10*ROW('Sanitation Data'!G127))="","",OFFSET('Sanitation Data'!$G$32,0,10*ROW('Sanitation Data'!G127)))</f>
        <v/>
      </c>
      <c r="DE133" s="269" t="str">
        <f ca="true">+IF(OFFSET('Sanitation Data'!$H$28,0,10*ROW('Sanitation Data'!H127))="","",OFFSET('Sanitation Data'!$H$28,0,10*ROW('Sanitation Data'!H127)))</f>
        <v/>
      </c>
      <c r="DF133" s="269" t="str">
        <f ca="true">+IF(OFFSET('Sanitation Data'!$H$29,0,10*ROW('Sanitation Data'!H127))="","",OFFSET('Sanitation Data'!$H$29,0,10*ROW('Sanitation Data'!H127)))</f>
        <v/>
      </c>
      <c r="DG133" s="269" t="str">
        <f ca="true">+IF(OFFSET('Sanitation Data'!$H$30,0,10*ROW('Sanitation Data'!H127))="","",OFFSET('Sanitation Data'!$H$30,0,10*ROW('Sanitation Data'!H127)))</f>
        <v/>
      </c>
      <c r="DH133" s="269" t="str">
        <f ca="true">+IF(OFFSET('Sanitation Data'!$H$31,0,10*ROW('Sanitation Data'!H127))="","",OFFSET('Sanitation Data'!$H$31,0,10*ROW('Sanitation Data'!H127)))</f>
        <v/>
      </c>
      <c r="DI133" s="269" t="str">
        <f ca="true">+IF(OFFSET('Sanitation Data'!$H$32,0,10*ROW('Sanitation Data'!H127))="","",OFFSET('Sanitation Data'!$H$32,0,10*ROW('Sanitation Data'!H127)))</f>
        <v/>
      </c>
      <c r="DJ133" s="269" t="str">
        <f ca="true">+IF(OFFSET('Sanitation Data'!$I$28,0,10*ROW('Sanitation Data'!I127))="","",OFFSET('Sanitation Data'!$I$28,0,10*ROW('Sanitation Data'!I127)))</f>
        <v/>
      </c>
      <c r="DK133" s="269" t="str">
        <f ca="true">+IF(OFFSET('Sanitation Data'!$I$29,0,10*ROW('Sanitation Data'!I127))="","",OFFSET('Sanitation Data'!$I$29,0,10*ROW('Sanitation Data'!I127)))</f>
        <v/>
      </c>
      <c r="DL133" s="269" t="str">
        <f ca="true">+IF(OFFSET('Sanitation Data'!$I$30,0,10*ROW('Sanitation Data'!I127))="","",OFFSET('Sanitation Data'!$I$30,0,10*ROW('Sanitation Data'!I127)))</f>
        <v/>
      </c>
      <c r="DM133" s="269" t="str">
        <f ca="true">+IF(OFFSET('Sanitation Data'!$I$31,0,10*ROW('Sanitation Data'!I127))="","",OFFSET('Sanitation Data'!$I$31,0,10*ROW('Sanitation Data'!I127)))</f>
        <v/>
      </c>
      <c r="DN133" s="269" t="str">
        <f ca="true">+IF(OFFSET('Sanitation Data'!$I$32,0,10*ROW('Sanitation Data'!I127))="","",OFFSET('Sanitation Data'!$I$32,0,10*ROW('Sanitation Data'!I127)))</f>
        <v/>
      </c>
      <c r="DO133" s="269" t="str">
        <f ca="true">+IF(OFFSET('Hygiene Data'!$D$11,0,10*ROW('Hygiene Data'!D127))="","",OFFSET('Hygiene Data'!$D$11,0,10*ROW('Hygiene Data'!D127)))</f>
        <v/>
      </c>
      <c r="DP133" s="269" t="str">
        <f ca="true">+IF(OFFSET('Hygiene Data'!$D$12,0,10*ROW('Hygiene Data'!D127))="","",OFFSET('Hygiene Data'!$D$12,0,10*ROW('Hygiene Data'!D127)))</f>
        <v/>
      </c>
      <c r="DQ133" s="269" t="str">
        <f ca="true">+IF(OFFSET('Hygiene Data'!$D$13,0,10*ROW('Hygiene Data'!D127))="","",OFFSET('Hygiene Data'!$D$13,0,10*ROW('Hygiene Data'!D127)))</f>
        <v/>
      </c>
      <c r="DR133" s="269" t="str">
        <f ca="true">+IF(OFFSET('Hygiene Data'!$E$11,0,10*ROW('Hygiene Data'!E127))="","",OFFSET('Hygiene Data'!$E$11,0,10*ROW('Hygiene Data'!E127)))</f>
        <v/>
      </c>
      <c r="DS133" s="269" t="str">
        <f ca="true">+IF(OFFSET('Hygiene Data'!$E$12,0,10*ROW('Hygiene Data'!E127))="","",OFFSET('Hygiene Data'!$E$12,0,10*ROW('Hygiene Data'!E127)))</f>
        <v/>
      </c>
      <c r="DT133" s="269" t="str">
        <f ca="true">+IF(OFFSET('Hygiene Data'!$E$13,0,10*ROW('Hygiene Data'!E127))="","",OFFSET('Hygiene Data'!$E$13,0,10*ROW('Hygiene Data'!E127)))</f>
        <v/>
      </c>
      <c r="DU133" s="269" t="str">
        <f ca="true">+IF(OFFSET('Hygiene Data'!$F$11,0,10*ROW('Hygiene Data'!F127))="","",OFFSET('Hygiene Data'!$F$11,0,10*ROW('Hygiene Data'!F127)))</f>
        <v/>
      </c>
      <c r="DV133" s="269" t="str">
        <f ca="true">+IF(OFFSET('Hygiene Data'!$F$12,0,10*ROW('Hygiene Data'!F127))="","",OFFSET('Hygiene Data'!$F$12,0,10*ROW('Hygiene Data'!F127)))</f>
        <v/>
      </c>
      <c r="DW133" s="269" t="str">
        <f ca="true">+IF(OFFSET('Hygiene Data'!$F$13,0,10*ROW('Hygiene Data'!F127))="","",OFFSET('Hygiene Data'!$F$13,0,10*ROW('Hygiene Data'!F127)))</f>
        <v/>
      </c>
      <c r="DX133" s="269" t="str">
        <f ca="true">+IF(OFFSET('Hygiene Data'!$G$11,0,10*ROW('Hygiene Data'!G127))="","",OFFSET('Hygiene Data'!$G$11,0,10*ROW('Hygiene Data'!G127)))</f>
        <v/>
      </c>
      <c r="DY133" s="269" t="str">
        <f ca="true">+IF(OFFSET('Hygiene Data'!$G$12,0,10*ROW('Hygiene Data'!G127))="","",OFFSET('Hygiene Data'!$G$12,0,10*ROW('Hygiene Data'!G127)))</f>
        <v/>
      </c>
      <c r="DZ133" s="269" t="str">
        <f ca="true">+IF(OFFSET('Hygiene Data'!$G$13,0,10*ROW('Hygiene Data'!G127))="","",OFFSET('Hygiene Data'!$G$13,0,10*ROW('Hygiene Data'!G127)))</f>
        <v/>
      </c>
      <c r="EA133" s="269" t="str">
        <f ca="true">+IF(OFFSET('Hygiene Data'!$H$11,0,10*ROW('Hygiene Data'!H127))="","",OFFSET('Hygiene Data'!$H$11,0,10*ROW('Hygiene Data'!H127)))</f>
        <v/>
      </c>
      <c r="EB133" s="269" t="str">
        <f ca="true">+IF(OFFSET('Hygiene Data'!$H$12,0,10*ROW('Hygiene Data'!H127))="","",OFFSET('Hygiene Data'!$H$12,0,10*ROW('Hygiene Data'!H127)))</f>
        <v/>
      </c>
      <c r="EC133" s="269" t="str">
        <f ca="true">+IF(OFFSET('Hygiene Data'!$H$13,0,10*ROW('Hygiene Data'!H127))="","",OFFSET('Hygiene Data'!$H$13,0,10*ROW('Hygiene Data'!H127)))</f>
        <v/>
      </c>
      <c r="ED133" s="269" t="str">
        <f ca="true">+IF(OFFSET('Hygiene Data'!$I$11,0,10*ROW('Hygiene Data'!I127))="","",OFFSET('Hygiene Data'!$I$11,0,10*ROW('Hygiene Data'!I127)))</f>
        <v/>
      </c>
      <c r="EE133" s="269" t="str">
        <f ca="true">+IF(OFFSET('Hygiene Data'!$I$12,0,10*ROW('Hygiene Data'!I127))="","",OFFSET('Hygiene Data'!$I$12,0,10*ROW('Hygiene Data'!I127)))</f>
        <v/>
      </c>
      <c r="EF133" s="269"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25" t="str">
        <f t="shared" ca="true" si="1"/>
        <v/>
      </c>
      <c r="D134" s="82"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2"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2"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2"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2"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2"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2"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2"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2"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2"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2"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2"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2"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2"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2"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2"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2"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2"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3"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3"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3"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3"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3"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3"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3"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3"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3"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3"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3"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3"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3"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3"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3"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3"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3"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3"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3"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3"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3"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3"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3"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3"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3"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3"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3"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3"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3"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3"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4"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4"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4"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4"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4"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4"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4"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4"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4"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4"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4"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4"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4"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4"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4"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4"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4"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4"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9"/>
      <c r="BS134" s="269" t="str">
        <f ca="true">+IF(OFFSET('Water Data'!$D$27,0,10*ROW('Water Data'!D128))="","",OFFSET('Water Data'!$D$27,0,10*ROW('Water Data'!D128)))</f>
        <v/>
      </c>
      <c r="BT134" s="269" t="str">
        <f ca="true">+IF(OFFSET('Water Data'!$D$28,0,10*ROW('Water Data'!D128))="","",OFFSET('Water Data'!$D$28,0,10*ROW('Water Data'!D128)))</f>
        <v/>
      </c>
      <c r="BU134" s="269" t="str">
        <f ca="true">+IF(OFFSET('Water Data'!$D$29,0,10*ROW('Water Data'!D128))="","",OFFSET('Water Data'!$D$29,0,10*ROW('Water Data'!D128)))</f>
        <v/>
      </c>
      <c r="BV134" s="269" t="str">
        <f ca="true">+IF(OFFSET('Water Data'!$E$27,0,10*ROW('Water Data'!E128))="","",OFFSET('Water Data'!$E$27,0,10*ROW('Water Data'!E128)))</f>
        <v/>
      </c>
      <c r="BW134" s="269" t="str">
        <f ca="true">+IF(OFFSET('Water Data'!$E$28,0,10*ROW('Water Data'!E128))="","",OFFSET('Water Data'!$E$28,0,10*ROW('Water Data'!E128)))</f>
        <v/>
      </c>
      <c r="BX134" s="269" t="str">
        <f ca="true">+IF(OFFSET('Water Data'!$E$29,0,10*ROW('Water Data'!E128))="","",OFFSET('Water Data'!$E$29,0,10*ROW('Water Data'!E128)))</f>
        <v/>
      </c>
      <c r="BY134" s="269" t="str">
        <f ca="true">+IF(OFFSET('Water Data'!$F$27,0,10*ROW('Water Data'!F128))="","",OFFSET('Water Data'!$F$27,0,10*ROW('Water Data'!F128)))</f>
        <v/>
      </c>
      <c r="BZ134" s="269" t="str">
        <f ca="true">+IF(OFFSET('Water Data'!$F$28,0,10*ROW('Water Data'!F128))="","",OFFSET('Water Data'!$F$28,0,10*ROW('Water Data'!F128)))</f>
        <v/>
      </c>
      <c r="CA134" s="269" t="str">
        <f ca="true">+IF(OFFSET('Water Data'!$F$29,0,10*ROW('Water Data'!F128))="","",OFFSET('Water Data'!$F$29,0,10*ROW('Water Data'!F128)))</f>
        <v/>
      </c>
      <c r="CB134" s="269" t="str">
        <f ca="true">+IF(OFFSET('Water Data'!$G$27,0,10*ROW('Water Data'!G128))="","",OFFSET('Water Data'!$G$27,0,10*ROW('Water Data'!G128)))</f>
        <v/>
      </c>
      <c r="CC134" s="269" t="str">
        <f ca="true">+IF(OFFSET('Water Data'!$G$28,0,10*ROW('Water Data'!G128))="","",OFFSET('Water Data'!$G$28,0,10*ROW('Water Data'!G128)))</f>
        <v/>
      </c>
      <c r="CD134" s="269" t="str">
        <f ca="true">+IF(OFFSET('Water Data'!$G$29,0,10*ROW('Water Data'!G128))="","",OFFSET('Water Data'!$G$29,0,10*ROW('Water Data'!G128)))</f>
        <v/>
      </c>
      <c r="CE134" s="269" t="str">
        <f ca="true">+IF(OFFSET('Water Data'!$H$27,0,10*ROW('Water Data'!H128))="","",OFFSET('Water Data'!$H$27,0,10*ROW('Water Data'!H128)))</f>
        <v/>
      </c>
      <c r="CF134" s="269" t="str">
        <f ca="true">+IF(OFFSET('Water Data'!$H$28,0,10*ROW('Water Data'!H128))="","",OFFSET('Water Data'!$H$28,0,10*ROW('Water Data'!H128)))</f>
        <v/>
      </c>
      <c r="CG134" s="269" t="str">
        <f ca="true">+IF(OFFSET('Water Data'!$H$29,0,10*ROW('Water Data'!H128))="","",OFFSET('Water Data'!$H$29,0,10*ROW('Water Data'!H128)))</f>
        <v/>
      </c>
      <c r="CH134" s="269" t="str">
        <f ca="true">+IF(OFFSET('Water Data'!$I$27,0,10*ROW('Water Data'!I128))="","",OFFSET('Water Data'!$I$27,0,10*ROW('Water Data'!I128)))</f>
        <v/>
      </c>
      <c r="CI134" s="269" t="str">
        <f ca="true">+IF(OFFSET('Water Data'!$I$28,0,10*ROW('Water Data'!I128))="","",OFFSET('Water Data'!$I$28,0,10*ROW('Water Data'!I128)))</f>
        <v/>
      </c>
      <c r="CJ134" s="269" t="str">
        <f ca="true">+IF(OFFSET('Water Data'!$I$29,0,10*ROW('Water Data'!I128))="","",OFFSET('Water Data'!$I$29,0,10*ROW('Water Data'!I128)))</f>
        <v/>
      </c>
      <c r="CK134" s="269" t="str">
        <f ca="true">+IF(OFFSET('Sanitation Data'!$D$28,0,10*ROW('Sanitation Data'!D128))="","",OFFSET('Sanitation Data'!$D$28,0,10*ROW('Sanitation Data'!D128)))</f>
        <v/>
      </c>
      <c r="CL134" s="269" t="str">
        <f ca="true">+IF(OFFSET('Sanitation Data'!$D$29,0,10*ROW('Sanitation Data'!D128))="","",OFFSET('Sanitation Data'!$D$29,0,10*ROW('Sanitation Data'!D128)))</f>
        <v/>
      </c>
      <c r="CM134" s="269" t="str">
        <f ca="true">+IF(OFFSET('Sanitation Data'!$D$30,0,10*ROW('Sanitation Data'!D128))="","",OFFSET('Sanitation Data'!$D$30,0,10*ROW('Sanitation Data'!D128)))</f>
        <v/>
      </c>
      <c r="CN134" s="269" t="str">
        <f ca="true">+IF(OFFSET('Sanitation Data'!$D$31,0,10*ROW('Sanitation Data'!D128))="","",OFFSET('Sanitation Data'!$D$31,0,10*ROW('Sanitation Data'!D128)))</f>
        <v/>
      </c>
      <c r="CO134" s="269" t="str">
        <f ca="true">+IF(OFFSET('Sanitation Data'!$D$32,0,10*ROW('Sanitation Data'!D128))="","",OFFSET('Sanitation Data'!$D$32,0,10*ROW('Sanitation Data'!D128)))</f>
        <v/>
      </c>
      <c r="CP134" s="269" t="str">
        <f ca="true">+IF(OFFSET('Sanitation Data'!$E$28,0,10*ROW('Sanitation Data'!E128))="","",OFFSET('Sanitation Data'!$E$28,0,10*ROW('Sanitation Data'!E128)))</f>
        <v/>
      </c>
      <c r="CQ134" s="269" t="str">
        <f ca="true">+IF(OFFSET('Sanitation Data'!$E$29,0,10*ROW('Sanitation Data'!E128))="","",OFFSET('Sanitation Data'!$E$29,0,10*ROW('Sanitation Data'!E128)))</f>
        <v/>
      </c>
      <c r="CR134" s="269" t="str">
        <f ca="true">+IF(OFFSET('Sanitation Data'!$E$30,0,10*ROW('Sanitation Data'!E128))="","",OFFSET('Sanitation Data'!$E$30,0,10*ROW('Sanitation Data'!E128)))</f>
        <v/>
      </c>
      <c r="CS134" s="269" t="str">
        <f ca="true">+IF(OFFSET('Sanitation Data'!$E$31,0,10*ROW('Sanitation Data'!E128))="","",OFFSET('Sanitation Data'!$E$31,0,10*ROW('Sanitation Data'!E128)))</f>
        <v/>
      </c>
      <c r="CT134" s="269" t="str">
        <f ca="true">+IF(OFFSET('Sanitation Data'!$E$32,0,10*ROW('Sanitation Data'!E128))="","",OFFSET('Sanitation Data'!$E$32,0,10*ROW('Sanitation Data'!E128)))</f>
        <v/>
      </c>
      <c r="CU134" s="269" t="str">
        <f ca="true">+IF(OFFSET('Sanitation Data'!$F$28,0,10*ROW('Sanitation Data'!F128))="","",OFFSET('Sanitation Data'!$F$28,0,10*ROW('Sanitation Data'!F128)))</f>
        <v/>
      </c>
      <c r="CV134" s="269" t="str">
        <f ca="true">+IF(OFFSET('Sanitation Data'!$F$29,0,10*ROW('Sanitation Data'!F128))="","",OFFSET('Sanitation Data'!$F$29,0,10*ROW('Sanitation Data'!F128)))</f>
        <v/>
      </c>
      <c r="CW134" s="269" t="str">
        <f ca="true">+IF(OFFSET('Sanitation Data'!$F$30,0,10*ROW('Sanitation Data'!F128))="","",OFFSET('Sanitation Data'!$F$30,0,10*ROW('Sanitation Data'!F128)))</f>
        <v/>
      </c>
      <c r="CX134" s="269" t="str">
        <f ca="true">+IF(OFFSET('Sanitation Data'!$F$31,0,10*ROW('Sanitation Data'!F128))="","",OFFSET('Sanitation Data'!$F$31,0,10*ROW('Sanitation Data'!F128)))</f>
        <v/>
      </c>
      <c r="CY134" s="269" t="str">
        <f ca="true">+IF(OFFSET('Sanitation Data'!$F$32,0,10*ROW('Sanitation Data'!F128))="","",OFFSET('Sanitation Data'!$F$32,0,10*ROW('Sanitation Data'!F128)))</f>
        <v/>
      </c>
      <c r="CZ134" s="269" t="str">
        <f ca="true">+IF(OFFSET('Sanitation Data'!$G$28,0,10*ROW('Sanitation Data'!G128))="","",OFFSET('Sanitation Data'!$G$28,0,10*ROW('Sanitation Data'!G128)))</f>
        <v/>
      </c>
      <c r="DA134" s="269" t="str">
        <f ca="true">+IF(OFFSET('Sanitation Data'!$G$29,0,10*ROW('Sanitation Data'!G128))="","",OFFSET('Sanitation Data'!$G$29,0,10*ROW('Sanitation Data'!G128)))</f>
        <v/>
      </c>
      <c r="DB134" s="269" t="str">
        <f ca="true">+IF(OFFSET('Sanitation Data'!$G$30,0,10*ROW('Sanitation Data'!G128))="","",OFFSET('Sanitation Data'!$G$30,0,10*ROW('Sanitation Data'!G128)))</f>
        <v/>
      </c>
      <c r="DC134" s="269" t="str">
        <f ca="true">+IF(OFFSET('Sanitation Data'!$G$31,0,10*ROW('Sanitation Data'!G128))="","",OFFSET('Sanitation Data'!$G$31,0,10*ROW('Sanitation Data'!G128)))</f>
        <v/>
      </c>
      <c r="DD134" s="269" t="str">
        <f ca="true">+IF(OFFSET('Sanitation Data'!$G$32,0,10*ROW('Sanitation Data'!G128))="","",OFFSET('Sanitation Data'!$G$32,0,10*ROW('Sanitation Data'!G128)))</f>
        <v/>
      </c>
      <c r="DE134" s="269" t="str">
        <f ca="true">+IF(OFFSET('Sanitation Data'!$H$28,0,10*ROW('Sanitation Data'!H128))="","",OFFSET('Sanitation Data'!$H$28,0,10*ROW('Sanitation Data'!H128)))</f>
        <v/>
      </c>
      <c r="DF134" s="269" t="str">
        <f ca="true">+IF(OFFSET('Sanitation Data'!$H$29,0,10*ROW('Sanitation Data'!H128))="","",OFFSET('Sanitation Data'!$H$29,0,10*ROW('Sanitation Data'!H128)))</f>
        <v/>
      </c>
      <c r="DG134" s="269" t="str">
        <f ca="true">+IF(OFFSET('Sanitation Data'!$H$30,0,10*ROW('Sanitation Data'!H128))="","",OFFSET('Sanitation Data'!$H$30,0,10*ROW('Sanitation Data'!H128)))</f>
        <v/>
      </c>
      <c r="DH134" s="269" t="str">
        <f ca="true">+IF(OFFSET('Sanitation Data'!$H$31,0,10*ROW('Sanitation Data'!H128))="","",OFFSET('Sanitation Data'!$H$31,0,10*ROW('Sanitation Data'!H128)))</f>
        <v/>
      </c>
      <c r="DI134" s="269" t="str">
        <f ca="true">+IF(OFFSET('Sanitation Data'!$H$32,0,10*ROW('Sanitation Data'!H128))="","",OFFSET('Sanitation Data'!$H$32,0,10*ROW('Sanitation Data'!H128)))</f>
        <v/>
      </c>
      <c r="DJ134" s="269" t="str">
        <f ca="true">+IF(OFFSET('Sanitation Data'!$I$28,0,10*ROW('Sanitation Data'!I128))="","",OFFSET('Sanitation Data'!$I$28,0,10*ROW('Sanitation Data'!I128)))</f>
        <v/>
      </c>
      <c r="DK134" s="269" t="str">
        <f ca="true">+IF(OFFSET('Sanitation Data'!$I$29,0,10*ROW('Sanitation Data'!I128))="","",OFFSET('Sanitation Data'!$I$29,0,10*ROW('Sanitation Data'!I128)))</f>
        <v/>
      </c>
      <c r="DL134" s="269" t="str">
        <f ca="true">+IF(OFFSET('Sanitation Data'!$I$30,0,10*ROW('Sanitation Data'!I128))="","",OFFSET('Sanitation Data'!$I$30,0,10*ROW('Sanitation Data'!I128)))</f>
        <v/>
      </c>
      <c r="DM134" s="269" t="str">
        <f ca="true">+IF(OFFSET('Sanitation Data'!$I$31,0,10*ROW('Sanitation Data'!I128))="","",OFFSET('Sanitation Data'!$I$31,0,10*ROW('Sanitation Data'!I128)))</f>
        <v/>
      </c>
      <c r="DN134" s="269" t="str">
        <f ca="true">+IF(OFFSET('Sanitation Data'!$I$32,0,10*ROW('Sanitation Data'!I128))="","",OFFSET('Sanitation Data'!$I$32,0,10*ROW('Sanitation Data'!I128)))</f>
        <v/>
      </c>
      <c r="DO134" s="269" t="str">
        <f ca="true">+IF(OFFSET('Hygiene Data'!$D$11,0,10*ROW('Hygiene Data'!D128))="","",OFFSET('Hygiene Data'!$D$11,0,10*ROW('Hygiene Data'!D128)))</f>
        <v/>
      </c>
      <c r="DP134" s="269" t="str">
        <f ca="true">+IF(OFFSET('Hygiene Data'!$D$12,0,10*ROW('Hygiene Data'!D128))="","",OFFSET('Hygiene Data'!$D$12,0,10*ROW('Hygiene Data'!D128)))</f>
        <v/>
      </c>
      <c r="DQ134" s="269" t="str">
        <f ca="true">+IF(OFFSET('Hygiene Data'!$D$13,0,10*ROW('Hygiene Data'!D128))="","",OFFSET('Hygiene Data'!$D$13,0,10*ROW('Hygiene Data'!D128)))</f>
        <v/>
      </c>
      <c r="DR134" s="269" t="str">
        <f ca="true">+IF(OFFSET('Hygiene Data'!$E$11,0,10*ROW('Hygiene Data'!E128))="","",OFFSET('Hygiene Data'!$E$11,0,10*ROW('Hygiene Data'!E128)))</f>
        <v/>
      </c>
      <c r="DS134" s="269" t="str">
        <f ca="true">+IF(OFFSET('Hygiene Data'!$E$12,0,10*ROW('Hygiene Data'!E128))="","",OFFSET('Hygiene Data'!$E$12,0,10*ROW('Hygiene Data'!E128)))</f>
        <v/>
      </c>
      <c r="DT134" s="269" t="str">
        <f ca="true">+IF(OFFSET('Hygiene Data'!$E$13,0,10*ROW('Hygiene Data'!E128))="","",OFFSET('Hygiene Data'!$E$13,0,10*ROW('Hygiene Data'!E128)))</f>
        <v/>
      </c>
      <c r="DU134" s="269" t="str">
        <f ca="true">+IF(OFFSET('Hygiene Data'!$F$11,0,10*ROW('Hygiene Data'!F128))="","",OFFSET('Hygiene Data'!$F$11,0,10*ROW('Hygiene Data'!F128)))</f>
        <v/>
      </c>
      <c r="DV134" s="269" t="str">
        <f ca="true">+IF(OFFSET('Hygiene Data'!$F$12,0,10*ROW('Hygiene Data'!F128))="","",OFFSET('Hygiene Data'!$F$12,0,10*ROW('Hygiene Data'!F128)))</f>
        <v/>
      </c>
      <c r="DW134" s="269" t="str">
        <f ca="true">+IF(OFFSET('Hygiene Data'!$F$13,0,10*ROW('Hygiene Data'!F128))="","",OFFSET('Hygiene Data'!$F$13,0,10*ROW('Hygiene Data'!F128)))</f>
        <v/>
      </c>
      <c r="DX134" s="269" t="str">
        <f ca="true">+IF(OFFSET('Hygiene Data'!$G$11,0,10*ROW('Hygiene Data'!G128))="","",OFFSET('Hygiene Data'!$G$11,0,10*ROW('Hygiene Data'!G128)))</f>
        <v/>
      </c>
      <c r="DY134" s="269" t="str">
        <f ca="true">+IF(OFFSET('Hygiene Data'!$G$12,0,10*ROW('Hygiene Data'!G128))="","",OFFSET('Hygiene Data'!$G$12,0,10*ROW('Hygiene Data'!G128)))</f>
        <v/>
      </c>
      <c r="DZ134" s="269" t="str">
        <f ca="true">+IF(OFFSET('Hygiene Data'!$G$13,0,10*ROW('Hygiene Data'!G128))="","",OFFSET('Hygiene Data'!$G$13,0,10*ROW('Hygiene Data'!G128)))</f>
        <v/>
      </c>
      <c r="EA134" s="269" t="str">
        <f ca="true">+IF(OFFSET('Hygiene Data'!$H$11,0,10*ROW('Hygiene Data'!H128))="","",OFFSET('Hygiene Data'!$H$11,0,10*ROW('Hygiene Data'!H128)))</f>
        <v/>
      </c>
      <c r="EB134" s="269" t="str">
        <f ca="true">+IF(OFFSET('Hygiene Data'!$H$12,0,10*ROW('Hygiene Data'!H128))="","",OFFSET('Hygiene Data'!$H$12,0,10*ROW('Hygiene Data'!H128)))</f>
        <v/>
      </c>
      <c r="EC134" s="269" t="str">
        <f ca="true">+IF(OFFSET('Hygiene Data'!$H$13,0,10*ROW('Hygiene Data'!H128))="","",OFFSET('Hygiene Data'!$H$13,0,10*ROW('Hygiene Data'!H128)))</f>
        <v/>
      </c>
      <c r="ED134" s="269" t="str">
        <f ca="true">+IF(OFFSET('Hygiene Data'!$I$11,0,10*ROW('Hygiene Data'!I128))="","",OFFSET('Hygiene Data'!$I$11,0,10*ROW('Hygiene Data'!I128)))</f>
        <v/>
      </c>
      <c r="EE134" s="269" t="str">
        <f ca="true">+IF(OFFSET('Hygiene Data'!$I$12,0,10*ROW('Hygiene Data'!I128))="","",OFFSET('Hygiene Data'!$I$12,0,10*ROW('Hygiene Data'!I128)))</f>
        <v/>
      </c>
      <c r="EF134" s="269"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25" t="str">
        <f t="shared" ref="C135:C198" ca="true" si="2">+IF(ISNUMBER(VALUE(MID(A135,5,4))), VALUE(MID(A135, 5,4)),"")</f>
        <v/>
      </c>
      <c r="D135" s="82"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2"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2"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2"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2"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2"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2"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2"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2"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2"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2"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2"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2"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2"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2"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2"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2"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2"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3"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3"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3"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3"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3"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3"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3"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3"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3"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3"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3"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3"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3"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3"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3"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3"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3"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3"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3"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3"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3"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3"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3"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3"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3"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3"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3"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3"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3"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3"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4"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4"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4"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4"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4"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4"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4"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4"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4"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4"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4"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4"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4"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4"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4"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4"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4"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4"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9"/>
      <c r="BS135" s="269" t="str">
        <f ca="true">+IF(OFFSET('Water Data'!$D$27,0,10*ROW('Water Data'!D129))="","",OFFSET('Water Data'!$D$27,0,10*ROW('Water Data'!D129)))</f>
        <v/>
      </c>
      <c r="BT135" s="269" t="str">
        <f ca="true">+IF(OFFSET('Water Data'!$D$28,0,10*ROW('Water Data'!D129))="","",OFFSET('Water Data'!$D$28,0,10*ROW('Water Data'!D129)))</f>
        <v/>
      </c>
      <c r="BU135" s="269" t="str">
        <f ca="true">+IF(OFFSET('Water Data'!$D$29,0,10*ROW('Water Data'!D129))="","",OFFSET('Water Data'!$D$29,0,10*ROW('Water Data'!D129)))</f>
        <v/>
      </c>
      <c r="BV135" s="269" t="str">
        <f ca="true">+IF(OFFSET('Water Data'!$E$27,0,10*ROW('Water Data'!E129))="","",OFFSET('Water Data'!$E$27,0,10*ROW('Water Data'!E129)))</f>
        <v/>
      </c>
      <c r="BW135" s="269" t="str">
        <f ca="true">+IF(OFFSET('Water Data'!$E$28,0,10*ROW('Water Data'!E129))="","",OFFSET('Water Data'!$E$28,0,10*ROW('Water Data'!E129)))</f>
        <v/>
      </c>
      <c r="BX135" s="269" t="str">
        <f ca="true">+IF(OFFSET('Water Data'!$E$29,0,10*ROW('Water Data'!E129))="","",OFFSET('Water Data'!$E$29,0,10*ROW('Water Data'!E129)))</f>
        <v/>
      </c>
      <c r="BY135" s="269" t="str">
        <f ca="true">+IF(OFFSET('Water Data'!$F$27,0,10*ROW('Water Data'!F129))="","",OFFSET('Water Data'!$F$27,0,10*ROW('Water Data'!F129)))</f>
        <v/>
      </c>
      <c r="BZ135" s="269" t="str">
        <f ca="true">+IF(OFFSET('Water Data'!$F$28,0,10*ROW('Water Data'!F129))="","",OFFSET('Water Data'!$F$28,0,10*ROW('Water Data'!F129)))</f>
        <v/>
      </c>
      <c r="CA135" s="269" t="str">
        <f ca="true">+IF(OFFSET('Water Data'!$F$29,0,10*ROW('Water Data'!F129))="","",OFFSET('Water Data'!$F$29,0,10*ROW('Water Data'!F129)))</f>
        <v/>
      </c>
      <c r="CB135" s="269" t="str">
        <f ca="true">+IF(OFFSET('Water Data'!$G$27,0,10*ROW('Water Data'!G129))="","",OFFSET('Water Data'!$G$27,0,10*ROW('Water Data'!G129)))</f>
        <v/>
      </c>
      <c r="CC135" s="269" t="str">
        <f ca="true">+IF(OFFSET('Water Data'!$G$28,0,10*ROW('Water Data'!G129))="","",OFFSET('Water Data'!$G$28,0,10*ROW('Water Data'!G129)))</f>
        <v/>
      </c>
      <c r="CD135" s="269" t="str">
        <f ca="true">+IF(OFFSET('Water Data'!$G$29,0,10*ROW('Water Data'!G129))="","",OFFSET('Water Data'!$G$29,0,10*ROW('Water Data'!G129)))</f>
        <v/>
      </c>
      <c r="CE135" s="269" t="str">
        <f ca="true">+IF(OFFSET('Water Data'!$H$27,0,10*ROW('Water Data'!H129))="","",OFFSET('Water Data'!$H$27,0,10*ROW('Water Data'!H129)))</f>
        <v/>
      </c>
      <c r="CF135" s="269" t="str">
        <f ca="true">+IF(OFFSET('Water Data'!$H$28,0,10*ROW('Water Data'!H129))="","",OFFSET('Water Data'!$H$28,0,10*ROW('Water Data'!H129)))</f>
        <v/>
      </c>
      <c r="CG135" s="269" t="str">
        <f ca="true">+IF(OFFSET('Water Data'!$H$29,0,10*ROW('Water Data'!H129))="","",OFFSET('Water Data'!$H$29,0,10*ROW('Water Data'!H129)))</f>
        <v/>
      </c>
      <c r="CH135" s="269" t="str">
        <f ca="true">+IF(OFFSET('Water Data'!$I$27,0,10*ROW('Water Data'!I129))="","",OFFSET('Water Data'!$I$27,0,10*ROW('Water Data'!I129)))</f>
        <v/>
      </c>
      <c r="CI135" s="269" t="str">
        <f ca="true">+IF(OFFSET('Water Data'!$I$28,0,10*ROW('Water Data'!I129))="","",OFFSET('Water Data'!$I$28,0,10*ROW('Water Data'!I129)))</f>
        <v/>
      </c>
      <c r="CJ135" s="269" t="str">
        <f ca="true">+IF(OFFSET('Water Data'!$I$29,0,10*ROW('Water Data'!I129))="","",OFFSET('Water Data'!$I$29,0,10*ROW('Water Data'!I129)))</f>
        <v/>
      </c>
      <c r="CK135" s="269" t="str">
        <f ca="true">+IF(OFFSET('Sanitation Data'!$D$28,0,10*ROW('Sanitation Data'!D129))="","",OFFSET('Sanitation Data'!$D$28,0,10*ROW('Sanitation Data'!D129)))</f>
        <v/>
      </c>
      <c r="CL135" s="269" t="str">
        <f ca="true">+IF(OFFSET('Sanitation Data'!$D$29,0,10*ROW('Sanitation Data'!D129))="","",OFFSET('Sanitation Data'!$D$29,0,10*ROW('Sanitation Data'!D129)))</f>
        <v/>
      </c>
      <c r="CM135" s="269" t="str">
        <f ca="true">+IF(OFFSET('Sanitation Data'!$D$30,0,10*ROW('Sanitation Data'!D129))="","",OFFSET('Sanitation Data'!$D$30,0,10*ROW('Sanitation Data'!D129)))</f>
        <v/>
      </c>
      <c r="CN135" s="269" t="str">
        <f ca="true">+IF(OFFSET('Sanitation Data'!$D$31,0,10*ROW('Sanitation Data'!D129))="","",OFFSET('Sanitation Data'!$D$31,0,10*ROW('Sanitation Data'!D129)))</f>
        <v/>
      </c>
      <c r="CO135" s="269" t="str">
        <f ca="true">+IF(OFFSET('Sanitation Data'!$D$32,0,10*ROW('Sanitation Data'!D129))="","",OFFSET('Sanitation Data'!$D$32,0,10*ROW('Sanitation Data'!D129)))</f>
        <v/>
      </c>
      <c r="CP135" s="269" t="str">
        <f ca="true">+IF(OFFSET('Sanitation Data'!$E$28,0,10*ROW('Sanitation Data'!E129))="","",OFFSET('Sanitation Data'!$E$28,0,10*ROW('Sanitation Data'!E129)))</f>
        <v/>
      </c>
      <c r="CQ135" s="269" t="str">
        <f ca="true">+IF(OFFSET('Sanitation Data'!$E$29,0,10*ROW('Sanitation Data'!E129))="","",OFFSET('Sanitation Data'!$E$29,0,10*ROW('Sanitation Data'!E129)))</f>
        <v/>
      </c>
      <c r="CR135" s="269" t="str">
        <f ca="true">+IF(OFFSET('Sanitation Data'!$E$30,0,10*ROW('Sanitation Data'!E129))="","",OFFSET('Sanitation Data'!$E$30,0,10*ROW('Sanitation Data'!E129)))</f>
        <v/>
      </c>
      <c r="CS135" s="269" t="str">
        <f ca="true">+IF(OFFSET('Sanitation Data'!$E$31,0,10*ROW('Sanitation Data'!E129))="","",OFFSET('Sanitation Data'!$E$31,0,10*ROW('Sanitation Data'!E129)))</f>
        <v/>
      </c>
      <c r="CT135" s="269" t="str">
        <f ca="true">+IF(OFFSET('Sanitation Data'!$E$32,0,10*ROW('Sanitation Data'!E129))="","",OFFSET('Sanitation Data'!$E$32,0,10*ROW('Sanitation Data'!E129)))</f>
        <v/>
      </c>
      <c r="CU135" s="269" t="str">
        <f ca="true">+IF(OFFSET('Sanitation Data'!$F$28,0,10*ROW('Sanitation Data'!F129))="","",OFFSET('Sanitation Data'!$F$28,0,10*ROW('Sanitation Data'!F129)))</f>
        <v/>
      </c>
      <c r="CV135" s="269" t="str">
        <f ca="true">+IF(OFFSET('Sanitation Data'!$F$29,0,10*ROW('Sanitation Data'!F129))="","",OFFSET('Sanitation Data'!$F$29,0,10*ROW('Sanitation Data'!F129)))</f>
        <v/>
      </c>
      <c r="CW135" s="269" t="str">
        <f ca="true">+IF(OFFSET('Sanitation Data'!$F$30,0,10*ROW('Sanitation Data'!F129))="","",OFFSET('Sanitation Data'!$F$30,0,10*ROW('Sanitation Data'!F129)))</f>
        <v/>
      </c>
      <c r="CX135" s="269" t="str">
        <f ca="true">+IF(OFFSET('Sanitation Data'!$F$31,0,10*ROW('Sanitation Data'!F129))="","",OFFSET('Sanitation Data'!$F$31,0,10*ROW('Sanitation Data'!F129)))</f>
        <v/>
      </c>
      <c r="CY135" s="269" t="str">
        <f ca="true">+IF(OFFSET('Sanitation Data'!$F$32,0,10*ROW('Sanitation Data'!F129))="","",OFFSET('Sanitation Data'!$F$32,0,10*ROW('Sanitation Data'!F129)))</f>
        <v/>
      </c>
      <c r="CZ135" s="269" t="str">
        <f ca="true">+IF(OFFSET('Sanitation Data'!$G$28,0,10*ROW('Sanitation Data'!G129))="","",OFFSET('Sanitation Data'!$G$28,0,10*ROW('Sanitation Data'!G129)))</f>
        <v/>
      </c>
      <c r="DA135" s="269" t="str">
        <f ca="true">+IF(OFFSET('Sanitation Data'!$G$29,0,10*ROW('Sanitation Data'!G129))="","",OFFSET('Sanitation Data'!$G$29,0,10*ROW('Sanitation Data'!G129)))</f>
        <v/>
      </c>
      <c r="DB135" s="269" t="str">
        <f ca="true">+IF(OFFSET('Sanitation Data'!$G$30,0,10*ROW('Sanitation Data'!G129))="","",OFFSET('Sanitation Data'!$G$30,0,10*ROW('Sanitation Data'!G129)))</f>
        <v/>
      </c>
      <c r="DC135" s="269" t="str">
        <f ca="true">+IF(OFFSET('Sanitation Data'!$G$31,0,10*ROW('Sanitation Data'!G129))="","",OFFSET('Sanitation Data'!$G$31,0,10*ROW('Sanitation Data'!G129)))</f>
        <v/>
      </c>
      <c r="DD135" s="269" t="str">
        <f ca="true">+IF(OFFSET('Sanitation Data'!$G$32,0,10*ROW('Sanitation Data'!G129))="","",OFFSET('Sanitation Data'!$G$32,0,10*ROW('Sanitation Data'!G129)))</f>
        <v/>
      </c>
      <c r="DE135" s="269" t="str">
        <f ca="true">+IF(OFFSET('Sanitation Data'!$H$28,0,10*ROW('Sanitation Data'!H129))="","",OFFSET('Sanitation Data'!$H$28,0,10*ROW('Sanitation Data'!H129)))</f>
        <v/>
      </c>
      <c r="DF135" s="269" t="str">
        <f ca="true">+IF(OFFSET('Sanitation Data'!$H$29,0,10*ROW('Sanitation Data'!H129))="","",OFFSET('Sanitation Data'!$H$29,0,10*ROW('Sanitation Data'!H129)))</f>
        <v/>
      </c>
      <c r="DG135" s="269" t="str">
        <f ca="true">+IF(OFFSET('Sanitation Data'!$H$30,0,10*ROW('Sanitation Data'!H129))="","",OFFSET('Sanitation Data'!$H$30,0,10*ROW('Sanitation Data'!H129)))</f>
        <v/>
      </c>
      <c r="DH135" s="269" t="str">
        <f ca="true">+IF(OFFSET('Sanitation Data'!$H$31,0,10*ROW('Sanitation Data'!H129))="","",OFFSET('Sanitation Data'!$H$31,0,10*ROW('Sanitation Data'!H129)))</f>
        <v/>
      </c>
      <c r="DI135" s="269" t="str">
        <f ca="true">+IF(OFFSET('Sanitation Data'!$H$32,0,10*ROW('Sanitation Data'!H129))="","",OFFSET('Sanitation Data'!$H$32,0,10*ROW('Sanitation Data'!H129)))</f>
        <v/>
      </c>
      <c r="DJ135" s="269" t="str">
        <f ca="true">+IF(OFFSET('Sanitation Data'!$I$28,0,10*ROW('Sanitation Data'!I129))="","",OFFSET('Sanitation Data'!$I$28,0,10*ROW('Sanitation Data'!I129)))</f>
        <v/>
      </c>
      <c r="DK135" s="269" t="str">
        <f ca="true">+IF(OFFSET('Sanitation Data'!$I$29,0,10*ROW('Sanitation Data'!I129))="","",OFFSET('Sanitation Data'!$I$29,0,10*ROW('Sanitation Data'!I129)))</f>
        <v/>
      </c>
      <c r="DL135" s="269" t="str">
        <f ca="true">+IF(OFFSET('Sanitation Data'!$I$30,0,10*ROW('Sanitation Data'!I129))="","",OFFSET('Sanitation Data'!$I$30,0,10*ROW('Sanitation Data'!I129)))</f>
        <v/>
      </c>
      <c r="DM135" s="269" t="str">
        <f ca="true">+IF(OFFSET('Sanitation Data'!$I$31,0,10*ROW('Sanitation Data'!I129))="","",OFFSET('Sanitation Data'!$I$31,0,10*ROW('Sanitation Data'!I129)))</f>
        <v/>
      </c>
      <c r="DN135" s="269" t="str">
        <f ca="true">+IF(OFFSET('Sanitation Data'!$I$32,0,10*ROW('Sanitation Data'!I129))="","",OFFSET('Sanitation Data'!$I$32,0,10*ROW('Sanitation Data'!I129)))</f>
        <v/>
      </c>
      <c r="DO135" s="269" t="str">
        <f ca="true">+IF(OFFSET('Hygiene Data'!$D$11,0,10*ROW('Hygiene Data'!D129))="","",OFFSET('Hygiene Data'!$D$11,0,10*ROW('Hygiene Data'!D129)))</f>
        <v/>
      </c>
      <c r="DP135" s="269" t="str">
        <f ca="true">+IF(OFFSET('Hygiene Data'!$D$12,0,10*ROW('Hygiene Data'!D129))="","",OFFSET('Hygiene Data'!$D$12,0,10*ROW('Hygiene Data'!D129)))</f>
        <v/>
      </c>
      <c r="DQ135" s="269" t="str">
        <f ca="true">+IF(OFFSET('Hygiene Data'!$D$13,0,10*ROW('Hygiene Data'!D129))="","",OFFSET('Hygiene Data'!$D$13,0,10*ROW('Hygiene Data'!D129)))</f>
        <v/>
      </c>
      <c r="DR135" s="269" t="str">
        <f ca="true">+IF(OFFSET('Hygiene Data'!$E$11,0,10*ROW('Hygiene Data'!E129))="","",OFFSET('Hygiene Data'!$E$11,0,10*ROW('Hygiene Data'!E129)))</f>
        <v/>
      </c>
      <c r="DS135" s="269" t="str">
        <f ca="true">+IF(OFFSET('Hygiene Data'!$E$12,0,10*ROW('Hygiene Data'!E129))="","",OFFSET('Hygiene Data'!$E$12,0,10*ROW('Hygiene Data'!E129)))</f>
        <v/>
      </c>
      <c r="DT135" s="269" t="str">
        <f ca="true">+IF(OFFSET('Hygiene Data'!$E$13,0,10*ROW('Hygiene Data'!E129))="","",OFFSET('Hygiene Data'!$E$13,0,10*ROW('Hygiene Data'!E129)))</f>
        <v/>
      </c>
      <c r="DU135" s="269" t="str">
        <f ca="true">+IF(OFFSET('Hygiene Data'!$F$11,0,10*ROW('Hygiene Data'!F129))="","",OFFSET('Hygiene Data'!$F$11,0,10*ROW('Hygiene Data'!F129)))</f>
        <v/>
      </c>
      <c r="DV135" s="269" t="str">
        <f ca="true">+IF(OFFSET('Hygiene Data'!$F$12,0,10*ROW('Hygiene Data'!F129))="","",OFFSET('Hygiene Data'!$F$12,0,10*ROW('Hygiene Data'!F129)))</f>
        <v/>
      </c>
      <c r="DW135" s="269" t="str">
        <f ca="true">+IF(OFFSET('Hygiene Data'!$F$13,0,10*ROW('Hygiene Data'!F129))="","",OFFSET('Hygiene Data'!$F$13,0,10*ROW('Hygiene Data'!F129)))</f>
        <v/>
      </c>
      <c r="DX135" s="269" t="str">
        <f ca="true">+IF(OFFSET('Hygiene Data'!$G$11,0,10*ROW('Hygiene Data'!G129))="","",OFFSET('Hygiene Data'!$G$11,0,10*ROW('Hygiene Data'!G129)))</f>
        <v/>
      </c>
      <c r="DY135" s="269" t="str">
        <f ca="true">+IF(OFFSET('Hygiene Data'!$G$12,0,10*ROW('Hygiene Data'!G129))="","",OFFSET('Hygiene Data'!$G$12,0,10*ROW('Hygiene Data'!G129)))</f>
        <v/>
      </c>
      <c r="DZ135" s="269" t="str">
        <f ca="true">+IF(OFFSET('Hygiene Data'!$G$13,0,10*ROW('Hygiene Data'!G129))="","",OFFSET('Hygiene Data'!$G$13,0,10*ROW('Hygiene Data'!G129)))</f>
        <v/>
      </c>
      <c r="EA135" s="269" t="str">
        <f ca="true">+IF(OFFSET('Hygiene Data'!$H$11,0,10*ROW('Hygiene Data'!H129))="","",OFFSET('Hygiene Data'!$H$11,0,10*ROW('Hygiene Data'!H129)))</f>
        <v/>
      </c>
      <c r="EB135" s="269" t="str">
        <f ca="true">+IF(OFFSET('Hygiene Data'!$H$12,0,10*ROW('Hygiene Data'!H129))="","",OFFSET('Hygiene Data'!$H$12,0,10*ROW('Hygiene Data'!H129)))</f>
        <v/>
      </c>
      <c r="EC135" s="269" t="str">
        <f ca="true">+IF(OFFSET('Hygiene Data'!$H$13,0,10*ROW('Hygiene Data'!H129))="","",OFFSET('Hygiene Data'!$H$13,0,10*ROW('Hygiene Data'!H129)))</f>
        <v/>
      </c>
      <c r="ED135" s="269" t="str">
        <f ca="true">+IF(OFFSET('Hygiene Data'!$I$11,0,10*ROW('Hygiene Data'!I129))="","",OFFSET('Hygiene Data'!$I$11,0,10*ROW('Hygiene Data'!I129)))</f>
        <v/>
      </c>
      <c r="EE135" s="269" t="str">
        <f ca="true">+IF(OFFSET('Hygiene Data'!$I$12,0,10*ROW('Hygiene Data'!I129))="","",OFFSET('Hygiene Data'!$I$12,0,10*ROW('Hygiene Data'!I129)))</f>
        <v/>
      </c>
      <c r="EF135" s="269"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25" t="str">
        <f t="shared" ca="true" si="2"/>
        <v/>
      </c>
      <c r="D136" s="82"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2"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2"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2"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2"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2"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2"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2"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2"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2"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2"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2"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2"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2"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2"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2"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2"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2"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3"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3"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3"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3"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3"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3"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3"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3"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3"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3"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3"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3"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3"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3"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3"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3"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3"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3"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3"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3"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3"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3"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3"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3"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3"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3"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3"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3"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3"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3"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4"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4"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4"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4"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4"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4"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4"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4"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4"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4"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4"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4"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4"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4"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4"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4"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4"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4"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9"/>
      <c r="BS136" s="269" t="str">
        <f ca="true">+IF(OFFSET('Water Data'!$D$27,0,10*ROW('Water Data'!D130))="","",OFFSET('Water Data'!$D$27,0,10*ROW('Water Data'!D130)))</f>
        <v/>
      </c>
      <c r="BT136" s="269" t="str">
        <f ca="true">+IF(OFFSET('Water Data'!$D$28,0,10*ROW('Water Data'!D130))="","",OFFSET('Water Data'!$D$28,0,10*ROW('Water Data'!D130)))</f>
        <v/>
      </c>
      <c r="BU136" s="269" t="str">
        <f ca="true">+IF(OFFSET('Water Data'!$D$29,0,10*ROW('Water Data'!D130))="","",OFFSET('Water Data'!$D$29,0,10*ROW('Water Data'!D130)))</f>
        <v/>
      </c>
      <c r="BV136" s="269" t="str">
        <f ca="true">+IF(OFFSET('Water Data'!$E$27,0,10*ROW('Water Data'!E130))="","",OFFSET('Water Data'!$E$27,0,10*ROW('Water Data'!E130)))</f>
        <v/>
      </c>
      <c r="BW136" s="269" t="str">
        <f ca="true">+IF(OFFSET('Water Data'!$E$28,0,10*ROW('Water Data'!E130))="","",OFFSET('Water Data'!$E$28,0,10*ROW('Water Data'!E130)))</f>
        <v/>
      </c>
      <c r="BX136" s="269" t="str">
        <f ca="true">+IF(OFFSET('Water Data'!$E$29,0,10*ROW('Water Data'!E130))="","",OFFSET('Water Data'!$E$29,0,10*ROW('Water Data'!E130)))</f>
        <v/>
      </c>
      <c r="BY136" s="269" t="str">
        <f ca="true">+IF(OFFSET('Water Data'!$F$27,0,10*ROW('Water Data'!F130))="","",OFFSET('Water Data'!$F$27,0,10*ROW('Water Data'!F130)))</f>
        <v/>
      </c>
      <c r="BZ136" s="269" t="str">
        <f ca="true">+IF(OFFSET('Water Data'!$F$28,0,10*ROW('Water Data'!F130))="","",OFFSET('Water Data'!$F$28,0,10*ROW('Water Data'!F130)))</f>
        <v/>
      </c>
      <c r="CA136" s="269" t="str">
        <f ca="true">+IF(OFFSET('Water Data'!$F$29,0,10*ROW('Water Data'!F130))="","",OFFSET('Water Data'!$F$29,0,10*ROW('Water Data'!F130)))</f>
        <v/>
      </c>
      <c r="CB136" s="269" t="str">
        <f ca="true">+IF(OFFSET('Water Data'!$G$27,0,10*ROW('Water Data'!G130))="","",OFFSET('Water Data'!$G$27,0,10*ROW('Water Data'!G130)))</f>
        <v/>
      </c>
      <c r="CC136" s="269" t="str">
        <f ca="true">+IF(OFFSET('Water Data'!$G$28,0,10*ROW('Water Data'!G130))="","",OFFSET('Water Data'!$G$28,0,10*ROW('Water Data'!G130)))</f>
        <v/>
      </c>
      <c r="CD136" s="269" t="str">
        <f ca="true">+IF(OFFSET('Water Data'!$G$29,0,10*ROW('Water Data'!G130))="","",OFFSET('Water Data'!$G$29,0,10*ROW('Water Data'!G130)))</f>
        <v/>
      </c>
      <c r="CE136" s="269" t="str">
        <f ca="true">+IF(OFFSET('Water Data'!$H$27,0,10*ROW('Water Data'!H130))="","",OFFSET('Water Data'!$H$27,0,10*ROW('Water Data'!H130)))</f>
        <v/>
      </c>
      <c r="CF136" s="269" t="str">
        <f ca="true">+IF(OFFSET('Water Data'!$H$28,0,10*ROW('Water Data'!H130))="","",OFFSET('Water Data'!$H$28,0,10*ROW('Water Data'!H130)))</f>
        <v/>
      </c>
      <c r="CG136" s="269" t="str">
        <f ca="true">+IF(OFFSET('Water Data'!$H$29,0,10*ROW('Water Data'!H130))="","",OFFSET('Water Data'!$H$29,0,10*ROW('Water Data'!H130)))</f>
        <v/>
      </c>
      <c r="CH136" s="269" t="str">
        <f ca="true">+IF(OFFSET('Water Data'!$I$27,0,10*ROW('Water Data'!I130))="","",OFFSET('Water Data'!$I$27,0,10*ROW('Water Data'!I130)))</f>
        <v/>
      </c>
      <c r="CI136" s="269" t="str">
        <f ca="true">+IF(OFFSET('Water Data'!$I$28,0,10*ROW('Water Data'!I130))="","",OFFSET('Water Data'!$I$28,0,10*ROW('Water Data'!I130)))</f>
        <v/>
      </c>
      <c r="CJ136" s="269" t="str">
        <f ca="true">+IF(OFFSET('Water Data'!$I$29,0,10*ROW('Water Data'!I130))="","",OFFSET('Water Data'!$I$29,0,10*ROW('Water Data'!I130)))</f>
        <v/>
      </c>
      <c r="CK136" s="269" t="str">
        <f ca="true">+IF(OFFSET('Sanitation Data'!$D$28,0,10*ROW('Sanitation Data'!D130))="","",OFFSET('Sanitation Data'!$D$28,0,10*ROW('Sanitation Data'!D130)))</f>
        <v/>
      </c>
      <c r="CL136" s="269" t="str">
        <f ca="true">+IF(OFFSET('Sanitation Data'!$D$29,0,10*ROW('Sanitation Data'!D130))="","",OFFSET('Sanitation Data'!$D$29,0,10*ROW('Sanitation Data'!D130)))</f>
        <v/>
      </c>
      <c r="CM136" s="269" t="str">
        <f ca="true">+IF(OFFSET('Sanitation Data'!$D$30,0,10*ROW('Sanitation Data'!D130))="","",OFFSET('Sanitation Data'!$D$30,0,10*ROW('Sanitation Data'!D130)))</f>
        <v/>
      </c>
      <c r="CN136" s="269" t="str">
        <f ca="true">+IF(OFFSET('Sanitation Data'!$D$31,0,10*ROW('Sanitation Data'!D130))="","",OFFSET('Sanitation Data'!$D$31,0,10*ROW('Sanitation Data'!D130)))</f>
        <v/>
      </c>
      <c r="CO136" s="269" t="str">
        <f ca="true">+IF(OFFSET('Sanitation Data'!$D$32,0,10*ROW('Sanitation Data'!D130))="","",OFFSET('Sanitation Data'!$D$32,0,10*ROW('Sanitation Data'!D130)))</f>
        <v/>
      </c>
      <c r="CP136" s="269" t="str">
        <f ca="true">+IF(OFFSET('Sanitation Data'!$E$28,0,10*ROW('Sanitation Data'!E130))="","",OFFSET('Sanitation Data'!$E$28,0,10*ROW('Sanitation Data'!E130)))</f>
        <v/>
      </c>
      <c r="CQ136" s="269" t="str">
        <f ca="true">+IF(OFFSET('Sanitation Data'!$E$29,0,10*ROW('Sanitation Data'!E130))="","",OFFSET('Sanitation Data'!$E$29,0,10*ROW('Sanitation Data'!E130)))</f>
        <v/>
      </c>
      <c r="CR136" s="269" t="str">
        <f ca="true">+IF(OFFSET('Sanitation Data'!$E$30,0,10*ROW('Sanitation Data'!E130))="","",OFFSET('Sanitation Data'!$E$30,0,10*ROW('Sanitation Data'!E130)))</f>
        <v/>
      </c>
      <c r="CS136" s="269" t="str">
        <f ca="true">+IF(OFFSET('Sanitation Data'!$E$31,0,10*ROW('Sanitation Data'!E130))="","",OFFSET('Sanitation Data'!$E$31,0,10*ROW('Sanitation Data'!E130)))</f>
        <v/>
      </c>
      <c r="CT136" s="269" t="str">
        <f ca="true">+IF(OFFSET('Sanitation Data'!$E$32,0,10*ROW('Sanitation Data'!E130))="","",OFFSET('Sanitation Data'!$E$32,0,10*ROW('Sanitation Data'!E130)))</f>
        <v/>
      </c>
      <c r="CU136" s="269" t="str">
        <f ca="true">+IF(OFFSET('Sanitation Data'!$F$28,0,10*ROW('Sanitation Data'!F130))="","",OFFSET('Sanitation Data'!$F$28,0,10*ROW('Sanitation Data'!F130)))</f>
        <v/>
      </c>
      <c r="CV136" s="269" t="str">
        <f ca="true">+IF(OFFSET('Sanitation Data'!$F$29,0,10*ROW('Sanitation Data'!F130))="","",OFFSET('Sanitation Data'!$F$29,0,10*ROW('Sanitation Data'!F130)))</f>
        <v/>
      </c>
      <c r="CW136" s="269" t="str">
        <f ca="true">+IF(OFFSET('Sanitation Data'!$F$30,0,10*ROW('Sanitation Data'!F130))="","",OFFSET('Sanitation Data'!$F$30,0,10*ROW('Sanitation Data'!F130)))</f>
        <v/>
      </c>
      <c r="CX136" s="269" t="str">
        <f ca="true">+IF(OFFSET('Sanitation Data'!$F$31,0,10*ROW('Sanitation Data'!F130))="","",OFFSET('Sanitation Data'!$F$31,0,10*ROW('Sanitation Data'!F130)))</f>
        <v/>
      </c>
      <c r="CY136" s="269" t="str">
        <f ca="true">+IF(OFFSET('Sanitation Data'!$F$32,0,10*ROW('Sanitation Data'!F130))="","",OFFSET('Sanitation Data'!$F$32,0,10*ROW('Sanitation Data'!F130)))</f>
        <v/>
      </c>
      <c r="CZ136" s="269" t="str">
        <f ca="true">+IF(OFFSET('Sanitation Data'!$G$28,0,10*ROW('Sanitation Data'!G130))="","",OFFSET('Sanitation Data'!$G$28,0,10*ROW('Sanitation Data'!G130)))</f>
        <v/>
      </c>
      <c r="DA136" s="269" t="str">
        <f ca="true">+IF(OFFSET('Sanitation Data'!$G$29,0,10*ROW('Sanitation Data'!G130))="","",OFFSET('Sanitation Data'!$G$29,0,10*ROW('Sanitation Data'!G130)))</f>
        <v/>
      </c>
      <c r="DB136" s="269" t="str">
        <f ca="true">+IF(OFFSET('Sanitation Data'!$G$30,0,10*ROW('Sanitation Data'!G130))="","",OFFSET('Sanitation Data'!$G$30,0,10*ROW('Sanitation Data'!G130)))</f>
        <v/>
      </c>
      <c r="DC136" s="269" t="str">
        <f ca="true">+IF(OFFSET('Sanitation Data'!$G$31,0,10*ROW('Sanitation Data'!G130))="","",OFFSET('Sanitation Data'!$G$31,0,10*ROW('Sanitation Data'!G130)))</f>
        <v/>
      </c>
      <c r="DD136" s="269" t="str">
        <f ca="true">+IF(OFFSET('Sanitation Data'!$G$32,0,10*ROW('Sanitation Data'!G130))="","",OFFSET('Sanitation Data'!$G$32,0,10*ROW('Sanitation Data'!G130)))</f>
        <v/>
      </c>
      <c r="DE136" s="269" t="str">
        <f ca="true">+IF(OFFSET('Sanitation Data'!$H$28,0,10*ROW('Sanitation Data'!H130))="","",OFFSET('Sanitation Data'!$H$28,0,10*ROW('Sanitation Data'!H130)))</f>
        <v/>
      </c>
      <c r="DF136" s="269" t="str">
        <f ca="true">+IF(OFFSET('Sanitation Data'!$H$29,0,10*ROW('Sanitation Data'!H130))="","",OFFSET('Sanitation Data'!$H$29,0,10*ROW('Sanitation Data'!H130)))</f>
        <v/>
      </c>
      <c r="DG136" s="269" t="str">
        <f ca="true">+IF(OFFSET('Sanitation Data'!$H$30,0,10*ROW('Sanitation Data'!H130))="","",OFFSET('Sanitation Data'!$H$30,0,10*ROW('Sanitation Data'!H130)))</f>
        <v/>
      </c>
      <c r="DH136" s="269" t="str">
        <f ca="true">+IF(OFFSET('Sanitation Data'!$H$31,0,10*ROW('Sanitation Data'!H130))="","",OFFSET('Sanitation Data'!$H$31,0,10*ROW('Sanitation Data'!H130)))</f>
        <v/>
      </c>
      <c r="DI136" s="269" t="str">
        <f ca="true">+IF(OFFSET('Sanitation Data'!$H$32,0,10*ROW('Sanitation Data'!H130))="","",OFFSET('Sanitation Data'!$H$32,0,10*ROW('Sanitation Data'!H130)))</f>
        <v/>
      </c>
      <c r="DJ136" s="269" t="str">
        <f ca="true">+IF(OFFSET('Sanitation Data'!$I$28,0,10*ROW('Sanitation Data'!I130))="","",OFFSET('Sanitation Data'!$I$28,0,10*ROW('Sanitation Data'!I130)))</f>
        <v/>
      </c>
      <c r="DK136" s="269" t="str">
        <f ca="true">+IF(OFFSET('Sanitation Data'!$I$29,0,10*ROW('Sanitation Data'!I130))="","",OFFSET('Sanitation Data'!$I$29,0,10*ROW('Sanitation Data'!I130)))</f>
        <v/>
      </c>
      <c r="DL136" s="269" t="str">
        <f ca="true">+IF(OFFSET('Sanitation Data'!$I$30,0,10*ROW('Sanitation Data'!I130))="","",OFFSET('Sanitation Data'!$I$30,0,10*ROW('Sanitation Data'!I130)))</f>
        <v/>
      </c>
      <c r="DM136" s="269" t="str">
        <f ca="true">+IF(OFFSET('Sanitation Data'!$I$31,0,10*ROW('Sanitation Data'!I130))="","",OFFSET('Sanitation Data'!$I$31,0,10*ROW('Sanitation Data'!I130)))</f>
        <v/>
      </c>
      <c r="DN136" s="269" t="str">
        <f ca="true">+IF(OFFSET('Sanitation Data'!$I$32,0,10*ROW('Sanitation Data'!I130))="","",OFFSET('Sanitation Data'!$I$32,0,10*ROW('Sanitation Data'!I130)))</f>
        <v/>
      </c>
      <c r="DO136" s="269" t="str">
        <f ca="true">+IF(OFFSET('Hygiene Data'!$D$11,0,10*ROW('Hygiene Data'!D130))="","",OFFSET('Hygiene Data'!$D$11,0,10*ROW('Hygiene Data'!D130)))</f>
        <v/>
      </c>
      <c r="DP136" s="269" t="str">
        <f ca="true">+IF(OFFSET('Hygiene Data'!$D$12,0,10*ROW('Hygiene Data'!D130))="","",OFFSET('Hygiene Data'!$D$12,0,10*ROW('Hygiene Data'!D130)))</f>
        <v/>
      </c>
      <c r="DQ136" s="269" t="str">
        <f ca="true">+IF(OFFSET('Hygiene Data'!$D$13,0,10*ROW('Hygiene Data'!D130))="","",OFFSET('Hygiene Data'!$D$13,0,10*ROW('Hygiene Data'!D130)))</f>
        <v/>
      </c>
      <c r="DR136" s="269" t="str">
        <f ca="true">+IF(OFFSET('Hygiene Data'!$E$11,0,10*ROW('Hygiene Data'!E130))="","",OFFSET('Hygiene Data'!$E$11,0,10*ROW('Hygiene Data'!E130)))</f>
        <v/>
      </c>
      <c r="DS136" s="269" t="str">
        <f ca="true">+IF(OFFSET('Hygiene Data'!$E$12,0,10*ROW('Hygiene Data'!E130))="","",OFFSET('Hygiene Data'!$E$12,0,10*ROW('Hygiene Data'!E130)))</f>
        <v/>
      </c>
      <c r="DT136" s="269" t="str">
        <f ca="true">+IF(OFFSET('Hygiene Data'!$E$13,0,10*ROW('Hygiene Data'!E130))="","",OFFSET('Hygiene Data'!$E$13,0,10*ROW('Hygiene Data'!E130)))</f>
        <v/>
      </c>
      <c r="DU136" s="269" t="str">
        <f ca="true">+IF(OFFSET('Hygiene Data'!$F$11,0,10*ROW('Hygiene Data'!F130))="","",OFFSET('Hygiene Data'!$F$11,0,10*ROW('Hygiene Data'!F130)))</f>
        <v/>
      </c>
      <c r="DV136" s="269" t="str">
        <f ca="true">+IF(OFFSET('Hygiene Data'!$F$12,0,10*ROW('Hygiene Data'!F130))="","",OFFSET('Hygiene Data'!$F$12,0,10*ROW('Hygiene Data'!F130)))</f>
        <v/>
      </c>
      <c r="DW136" s="269" t="str">
        <f ca="true">+IF(OFFSET('Hygiene Data'!$F$13,0,10*ROW('Hygiene Data'!F130))="","",OFFSET('Hygiene Data'!$F$13,0,10*ROW('Hygiene Data'!F130)))</f>
        <v/>
      </c>
      <c r="DX136" s="269" t="str">
        <f ca="true">+IF(OFFSET('Hygiene Data'!$G$11,0,10*ROW('Hygiene Data'!G130))="","",OFFSET('Hygiene Data'!$G$11,0,10*ROW('Hygiene Data'!G130)))</f>
        <v/>
      </c>
      <c r="DY136" s="269" t="str">
        <f ca="true">+IF(OFFSET('Hygiene Data'!$G$12,0,10*ROW('Hygiene Data'!G130))="","",OFFSET('Hygiene Data'!$G$12,0,10*ROW('Hygiene Data'!G130)))</f>
        <v/>
      </c>
      <c r="DZ136" s="269" t="str">
        <f ca="true">+IF(OFFSET('Hygiene Data'!$G$13,0,10*ROW('Hygiene Data'!G130))="","",OFFSET('Hygiene Data'!$G$13,0,10*ROW('Hygiene Data'!G130)))</f>
        <v/>
      </c>
      <c r="EA136" s="269" t="str">
        <f ca="true">+IF(OFFSET('Hygiene Data'!$H$11,0,10*ROW('Hygiene Data'!H130))="","",OFFSET('Hygiene Data'!$H$11,0,10*ROW('Hygiene Data'!H130)))</f>
        <v/>
      </c>
      <c r="EB136" s="269" t="str">
        <f ca="true">+IF(OFFSET('Hygiene Data'!$H$12,0,10*ROW('Hygiene Data'!H130))="","",OFFSET('Hygiene Data'!$H$12,0,10*ROW('Hygiene Data'!H130)))</f>
        <v/>
      </c>
      <c r="EC136" s="269" t="str">
        <f ca="true">+IF(OFFSET('Hygiene Data'!$H$13,0,10*ROW('Hygiene Data'!H130))="","",OFFSET('Hygiene Data'!$H$13,0,10*ROW('Hygiene Data'!H130)))</f>
        <v/>
      </c>
      <c r="ED136" s="269" t="str">
        <f ca="true">+IF(OFFSET('Hygiene Data'!$I$11,0,10*ROW('Hygiene Data'!I130))="","",OFFSET('Hygiene Data'!$I$11,0,10*ROW('Hygiene Data'!I130)))</f>
        <v/>
      </c>
      <c r="EE136" s="269" t="str">
        <f ca="true">+IF(OFFSET('Hygiene Data'!$I$12,0,10*ROW('Hygiene Data'!I130))="","",OFFSET('Hygiene Data'!$I$12,0,10*ROW('Hygiene Data'!I130)))</f>
        <v/>
      </c>
      <c r="EF136" s="269"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25" t="str">
        <f t="shared" ca="true" si="2"/>
        <v/>
      </c>
      <c r="D137" s="82"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2"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2"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2"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2"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2"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2"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2"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2"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2"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2"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2"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2"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2"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2"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2"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2"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2"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3"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3"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3"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3"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3"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3"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3"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3"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3"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3"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3"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3"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3"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3"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3"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3"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3"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3"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3"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3"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3"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3"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3"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3"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3"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3"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3"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3"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3"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3"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4"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4"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4"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4"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4"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4"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4"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4"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4"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4"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4"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4"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4"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4"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4"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4"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4"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4"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9"/>
      <c r="BS137" s="269" t="str">
        <f ca="true">+IF(OFFSET('Water Data'!$D$27,0,10*ROW('Water Data'!D131))="","",OFFSET('Water Data'!$D$27,0,10*ROW('Water Data'!D131)))</f>
        <v/>
      </c>
      <c r="BT137" s="269" t="str">
        <f ca="true">+IF(OFFSET('Water Data'!$D$28,0,10*ROW('Water Data'!D131))="","",OFFSET('Water Data'!$D$28,0,10*ROW('Water Data'!D131)))</f>
        <v/>
      </c>
      <c r="BU137" s="269" t="str">
        <f ca="true">+IF(OFFSET('Water Data'!$D$29,0,10*ROW('Water Data'!D131))="","",OFFSET('Water Data'!$D$29,0,10*ROW('Water Data'!D131)))</f>
        <v/>
      </c>
      <c r="BV137" s="269" t="str">
        <f ca="true">+IF(OFFSET('Water Data'!$E$27,0,10*ROW('Water Data'!E131))="","",OFFSET('Water Data'!$E$27,0,10*ROW('Water Data'!E131)))</f>
        <v/>
      </c>
      <c r="BW137" s="269" t="str">
        <f ca="true">+IF(OFFSET('Water Data'!$E$28,0,10*ROW('Water Data'!E131))="","",OFFSET('Water Data'!$E$28,0,10*ROW('Water Data'!E131)))</f>
        <v/>
      </c>
      <c r="BX137" s="269" t="str">
        <f ca="true">+IF(OFFSET('Water Data'!$E$29,0,10*ROW('Water Data'!E131))="","",OFFSET('Water Data'!$E$29,0,10*ROW('Water Data'!E131)))</f>
        <v/>
      </c>
      <c r="BY137" s="269" t="str">
        <f ca="true">+IF(OFFSET('Water Data'!$F$27,0,10*ROW('Water Data'!F131))="","",OFFSET('Water Data'!$F$27,0,10*ROW('Water Data'!F131)))</f>
        <v/>
      </c>
      <c r="BZ137" s="269" t="str">
        <f ca="true">+IF(OFFSET('Water Data'!$F$28,0,10*ROW('Water Data'!F131))="","",OFFSET('Water Data'!$F$28,0,10*ROW('Water Data'!F131)))</f>
        <v/>
      </c>
      <c r="CA137" s="269" t="str">
        <f ca="true">+IF(OFFSET('Water Data'!$F$29,0,10*ROW('Water Data'!F131))="","",OFFSET('Water Data'!$F$29,0,10*ROW('Water Data'!F131)))</f>
        <v/>
      </c>
      <c r="CB137" s="269" t="str">
        <f ca="true">+IF(OFFSET('Water Data'!$G$27,0,10*ROW('Water Data'!G131))="","",OFFSET('Water Data'!$G$27,0,10*ROW('Water Data'!G131)))</f>
        <v/>
      </c>
      <c r="CC137" s="269" t="str">
        <f ca="true">+IF(OFFSET('Water Data'!$G$28,0,10*ROW('Water Data'!G131))="","",OFFSET('Water Data'!$G$28,0,10*ROW('Water Data'!G131)))</f>
        <v/>
      </c>
      <c r="CD137" s="269" t="str">
        <f ca="true">+IF(OFFSET('Water Data'!$G$29,0,10*ROW('Water Data'!G131))="","",OFFSET('Water Data'!$G$29,0,10*ROW('Water Data'!G131)))</f>
        <v/>
      </c>
      <c r="CE137" s="269" t="str">
        <f ca="true">+IF(OFFSET('Water Data'!$H$27,0,10*ROW('Water Data'!H131))="","",OFFSET('Water Data'!$H$27,0,10*ROW('Water Data'!H131)))</f>
        <v/>
      </c>
      <c r="CF137" s="269" t="str">
        <f ca="true">+IF(OFFSET('Water Data'!$H$28,0,10*ROW('Water Data'!H131))="","",OFFSET('Water Data'!$H$28,0,10*ROW('Water Data'!H131)))</f>
        <v/>
      </c>
      <c r="CG137" s="269" t="str">
        <f ca="true">+IF(OFFSET('Water Data'!$H$29,0,10*ROW('Water Data'!H131))="","",OFFSET('Water Data'!$H$29,0,10*ROW('Water Data'!H131)))</f>
        <v/>
      </c>
      <c r="CH137" s="269" t="str">
        <f ca="true">+IF(OFFSET('Water Data'!$I$27,0,10*ROW('Water Data'!I131))="","",OFFSET('Water Data'!$I$27,0,10*ROW('Water Data'!I131)))</f>
        <v/>
      </c>
      <c r="CI137" s="269" t="str">
        <f ca="true">+IF(OFFSET('Water Data'!$I$28,0,10*ROW('Water Data'!I131))="","",OFFSET('Water Data'!$I$28,0,10*ROW('Water Data'!I131)))</f>
        <v/>
      </c>
      <c r="CJ137" s="269" t="str">
        <f ca="true">+IF(OFFSET('Water Data'!$I$29,0,10*ROW('Water Data'!I131))="","",OFFSET('Water Data'!$I$29,0,10*ROW('Water Data'!I131)))</f>
        <v/>
      </c>
      <c r="CK137" s="269" t="str">
        <f ca="true">+IF(OFFSET('Sanitation Data'!$D$28,0,10*ROW('Sanitation Data'!D131))="","",OFFSET('Sanitation Data'!$D$28,0,10*ROW('Sanitation Data'!D131)))</f>
        <v/>
      </c>
      <c r="CL137" s="269" t="str">
        <f ca="true">+IF(OFFSET('Sanitation Data'!$D$29,0,10*ROW('Sanitation Data'!D131))="","",OFFSET('Sanitation Data'!$D$29,0,10*ROW('Sanitation Data'!D131)))</f>
        <v/>
      </c>
      <c r="CM137" s="269" t="str">
        <f ca="true">+IF(OFFSET('Sanitation Data'!$D$30,0,10*ROW('Sanitation Data'!D131))="","",OFFSET('Sanitation Data'!$D$30,0,10*ROW('Sanitation Data'!D131)))</f>
        <v/>
      </c>
      <c r="CN137" s="269" t="str">
        <f ca="true">+IF(OFFSET('Sanitation Data'!$D$31,0,10*ROW('Sanitation Data'!D131))="","",OFFSET('Sanitation Data'!$D$31,0,10*ROW('Sanitation Data'!D131)))</f>
        <v/>
      </c>
      <c r="CO137" s="269" t="str">
        <f ca="true">+IF(OFFSET('Sanitation Data'!$D$32,0,10*ROW('Sanitation Data'!D131))="","",OFFSET('Sanitation Data'!$D$32,0,10*ROW('Sanitation Data'!D131)))</f>
        <v/>
      </c>
      <c r="CP137" s="269" t="str">
        <f ca="true">+IF(OFFSET('Sanitation Data'!$E$28,0,10*ROW('Sanitation Data'!E131))="","",OFFSET('Sanitation Data'!$E$28,0,10*ROW('Sanitation Data'!E131)))</f>
        <v/>
      </c>
      <c r="CQ137" s="269" t="str">
        <f ca="true">+IF(OFFSET('Sanitation Data'!$E$29,0,10*ROW('Sanitation Data'!E131))="","",OFFSET('Sanitation Data'!$E$29,0,10*ROW('Sanitation Data'!E131)))</f>
        <v/>
      </c>
      <c r="CR137" s="269" t="str">
        <f ca="true">+IF(OFFSET('Sanitation Data'!$E$30,0,10*ROW('Sanitation Data'!E131))="","",OFFSET('Sanitation Data'!$E$30,0,10*ROW('Sanitation Data'!E131)))</f>
        <v/>
      </c>
      <c r="CS137" s="269" t="str">
        <f ca="true">+IF(OFFSET('Sanitation Data'!$E$31,0,10*ROW('Sanitation Data'!E131))="","",OFFSET('Sanitation Data'!$E$31,0,10*ROW('Sanitation Data'!E131)))</f>
        <v/>
      </c>
      <c r="CT137" s="269" t="str">
        <f ca="true">+IF(OFFSET('Sanitation Data'!$E$32,0,10*ROW('Sanitation Data'!E131))="","",OFFSET('Sanitation Data'!$E$32,0,10*ROW('Sanitation Data'!E131)))</f>
        <v/>
      </c>
      <c r="CU137" s="269" t="str">
        <f ca="true">+IF(OFFSET('Sanitation Data'!$F$28,0,10*ROW('Sanitation Data'!F131))="","",OFFSET('Sanitation Data'!$F$28,0,10*ROW('Sanitation Data'!F131)))</f>
        <v/>
      </c>
      <c r="CV137" s="269" t="str">
        <f ca="true">+IF(OFFSET('Sanitation Data'!$F$29,0,10*ROW('Sanitation Data'!F131))="","",OFFSET('Sanitation Data'!$F$29,0,10*ROW('Sanitation Data'!F131)))</f>
        <v/>
      </c>
      <c r="CW137" s="269" t="str">
        <f ca="true">+IF(OFFSET('Sanitation Data'!$F$30,0,10*ROW('Sanitation Data'!F131))="","",OFFSET('Sanitation Data'!$F$30,0,10*ROW('Sanitation Data'!F131)))</f>
        <v/>
      </c>
      <c r="CX137" s="269" t="str">
        <f ca="true">+IF(OFFSET('Sanitation Data'!$F$31,0,10*ROW('Sanitation Data'!F131))="","",OFFSET('Sanitation Data'!$F$31,0,10*ROW('Sanitation Data'!F131)))</f>
        <v/>
      </c>
      <c r="CY137" s="269" t="str">
        <f ca="true">+IF(OFFSET('Sanitation Data'!$F$32,0,10*ROW('Sanitation Data'!F131))="","",OFFSET('Sanitation Data'!$F$32,0,10*ROW('Sanitation Data'!F131)))</f>
        <v/>
      </c>
      <c r="CZ137" s="269" t="str">
        <f ca="true">+IF(OFFSET('Sanitation Data'!$G$28,0,10*ROW('Sanitation Data'!G131))="","",OFFSET('Sanitation Data'!$G$28,0,10*ROW('Sanitation Data'!G131)))</f>
        <v/>
      </c>
      <c r="DA137" s="269" t="str">
        <f ca="true">+IF(OFFSET('Sanitation Data'!$G$29,0,10*ROW('Sanitation Data'!G131))="","",OFFSET('Sanitation Data'!$G$29,0,10*ROW('Sanitation Data'!G131)))</f>
        <v/>
      </c>
      <c r="DB137" s="269" t="str">
        <f ca="true">+IF(OFFSET('Sanitation Data'!$G$30,0,10*ROW('Sanitation Data'!G131))="","",OFFSET('Sanitation Data'!$G$30,0,10*ROW('Sanitation Data'!G131)))</f>
        <v/>
      </c>
      <c r="DC137" s="269" t="str">
        <f ca="true">+IF(OFFSET('Sanitation Data'!$G$31,0,10*ROW('Sanitation Data'!G131))="","",OFFSET('Sanitation Data'!$G$31,0,10*ROW('Sanitation Data'!G131)))</f>
        <v/>
      </c>
      <c r="DD137" s="269" t="str">
        <f ca="true">+IF(OFFSET('Sanitation Data'!$G$32,0,10*ROW('Sanitation Data'!G131))="","",OFFSET('Sanitation Data'!$G$32,0,10*ROW('Sanitation Data'!G131)))</f>
        <v/>
      </c>
      <c r="DE137" s="269" t="str">
        <f ca="true">+IF(OFFSET('Sanitation Data'!$H$28,0,10*ROW('Sanitation Data'!H131))="","",OFFSET('Sanitation Data'!$H$28,0,10*ROW('Sanitation Data'!H131)))</f>
        <v/>
      </c>
      <c r="DF137" s="269" t="str">
        <f ca="true">+IF(OFFSET('Sanitation Data'!$H$29,0,10*ROW('Sanitation Data'!H131))="","",OFFSET('Sanitation Data'!$H$29,0,10*ROW('Sanitation Data'!H131)))</f>
        <v/>
      </c>
      <c r="DG137" s="269" t="str">
        <f ca="true">+IF(OFFSET('Sanitation Data'!$H$30,0,10*ROW('Sanitation Data'!H131))="","",OFFSET('Sanitation Data'!$H$30,0,10*ROW('Sanitation Data'!H131)))</f>
        <v/>
      </c>
      <c r="DH137" s="269" t="str">
        <f ca="true">+IF(OFFSET('Sanitation Data'!$H$31,0,10*ROW('Sanitation Data'!H131))="","",OFFSET('Sanitation Data'!$H$31,0,10*ROW('Sanitation Data'!H131)))</f>
        <v/>
      </c>
      <c r="DI137" s="269" t="str">
        <f ca="true">+IF(OFFSET('Sanitation Data'!$H$32,0,10*ROW('Sanitation Data'!H131))="","",OFFSET('Sanitation Data'!$H$32,0,10*ROW('Sanitation Data'!H131)))</f>
        <v/>
      </c>
      <c r="DJ137" s="269" t="str">
        <f ca="true">+IF(OFFSET('Sanitation Data'!$I$28,0,10*ROW('Sanitation Data'!I131))="","",OFFSET('Sanitation Data'!$I$28,0,10*ROW('Sanitation Data'!I131)))</f>
        <v/>
      </c>
      <c r="DK137" s="269" t="str">
        <f ca="true">+IF(OFFSET('Sanitation Data'!$I$29,0,10*ROW('Sanitation Data'!I131))="","",OFFSET('Sanitation Data'!$I$29,0,10*ROW('Sanitation Data'!I131)))</f>
        <v/>
      </c>
      <c r="DL137" s="269" t="str">
        <f ca="true">+IF(OFFSET('Sanitation Data'!$I$30,0,10*ROW('Sanitation Data'!I131))="","",OFFSET('Sanitation Data'!$I$30,0,10*ROW('Sanitation Data'!I131)))</f>
        <v/>
      </c>
      <c r="DM137" s="269" t="str">
        <f ca="true">+IF(OFFSET('Sanitation Data'!$I$31,0,10*ROW('Sanitation Data'!I131))="","",OFFSET('Sanitation Data'!$I$31,0,10*ROW('Sanitation Data'!I131)))</f>
        <v/>
      </c>
      <c r="DN137" s="269" t="str">
        <f ca="true">+IF(OFFSET('Sanitation Data'!$I$32,0,10*ROW('Sanitation Data'!I131))="","",OFFSET('Sanitation Data'!$I$32,0,10*ROW('Sanitation Data'!I131)))</f>
        <v/>
      </c>
      <c r="DO137" s="269" t="str">
        <f ca="true">+IF(OFFSET('Hygiene Data'!$D$11,0,10*ROW('Hygiene Data'!D131))="","",OFFSET('Hygiene Data'!$D$11,0,10*ROW('Hygiene Data'!D131)))</f>
        <v/>
      </c>
      <c r="DP137" s="269" t="str">
        <f ca="true">+IF(OFFSET('Hygiene Data'!$D$12,0,10*ROW('Hygiene Data'!D131))="","",OFFSET('Hygiene Data'!$D$12,0,10*ROW('Hygiene Data'!D131)))</f>
        <v/>
      </c>
      <c r="DQ137" s="269" t="str">
        <f ca="true">+IF(OFFSET('Hygiene Data'!$D$13,0,10*ROW('Hygiene Data'!D131))="","",OFFSET('Hygiene Data'!$D$13,0,10*ROW('Hygiene Data'!D131)))</f>
        <v/>
      </c>
      <c r="DR137" s="269" t="str">
        <f ca="true">+IF(OFFSET('Hygiene Data'!$E$11,0,10*ROW('Hygiene Data'!E131))="","",OFFSET('Hygiene Data'!$E$11,0,10*ROW('Hygiene Data'!E131)))</f>
        <v/>
      </c>
      <c r="DS137" s="269" t="str">
        <f ca="true">+IF(OFFSET('Hygiene Data'!$E$12,0,10*ROW('Hygiene Data'!E131))="","",OFFSET('Hygiene Data'!$E$12,0,10*ROW('Hygiene Data'!E131)))</f>
        <v/>
      </c>
      <c r="DT137" s="269" t="str">
        <f ca="true">+IF(OFFSET('Hygiene Data'!$E$13,0,10*ROW('Hygiene Data'!E131))="","",OFFSET('Hygiene Data'!$E$13,0,10*ROW('Hygiene Data'!E131)))</f>
        <v/>
      </c>
      <c r="DU137" s="269" t="str">
        <f ca="true">+IF(OFFSET('Hygiene Data'!$F$11,0,10*ROW('Hygiene Data'!F131))="","",OFFSET('Hygiene Data'!$F$11,0,10*ROW('Hygiene Data'!F131)))</f>
        <v/>
      </c>
      <c r="DV137" s="269" t="str">
        <f ca="true">+IF(OFFSET('Hygiene Data'!$F$12,0,10*ROW('Hygiene Data'!F131))="","",OFFSET('Hygiene Data'!$F$12,0,10*ROW('Hygiene Data'!F131)))</f>
        <v/>
      </c>
      <c r="DW137" s="269" t="str">
        <f ca="true">+IF(OFFSET('Hygiene Data'!$F$13,0,10*ROW('Hygiene Data'!F131))="","",OFFSET('Hygiene Data'!$F$13,0,10*ROW('Hygiene Data'!F131)))</f>
        <v/>
      </c>
      <c r="DX137" s="269" t="str">
        <f ca="true">+IF(OFFSET('Hygiene Data'!$G$11,0,10*ROW('Hygiene Data'!G131))="","",OFFSET('Hygiene Data'!$G$11,0,10*ROW('Hygiene Data'!G131)))</f>
        <v/>
      </c>
      <c r="DY137" s="269" t="str">
        <f ca="true">+IF(OFFSET('Hygiene Data'!$G$12,0,10*ROW('Hygiene Data'!G131))="","",OFFSET('Hygiene Data'!$G$12,0,10*ROW('Hygiene Data'!G131)))</f>
        <v/>
      </c>
      <c r="DZ137" s="269" t="str">
        <f ca="true">+IF(OFFSET('Hygiene Data'!$G$13,0,10*ROW('Hygiene Data'!G131))="","",OFFSET('Hygiene Data'!$G$13,0,10*ROW('Hygiene Data'!G131)))</f>
        <v/>
      </c>
      <c r="EA137" s="269" t="str">
        <f ca="true">+IF(OFFSET('Hygiene Data'!$H$11,0,10*ROW('Hygiene Data'!H131))="","",OFFSET('Hygiene Data'!$H$11,0,10*ROW('Hygiene Data'!H131)))</f>
        <v/>
      </c>
      <c r="EB137" s="269" t="str">
        <f ca="true">+IF(OFFSET('Hygiene Data'!$H$12,0,10*ROW('Hygiene Data'!H131))="","",OFFSET('Hygiene Data'!$H$12,0,10*ROW('Hygiene Data'!H131)))</f>
        <v/>
      </c>
      <c r="EC137" s="269" t="str">
        <f ca="true">+IF(OFFSET('Hygiene Data'!$H$13,0,10*ROW('Hygiene Data'!H131))="","",OFFSET('Hygiene Data'!$H$13,0,10*ROW('Hygiene Data'!H131)))</f>
        <v/>
      </c>
      <c r="ED137" s="269" t="str">
        <f ca="true">+IF(OFFSET('Hygiene Data'!$I$11,0,10*ROW('Hygiene Data'!I131))="","",OFFSET('Hygiene Data'!$I$11,0,10*ROW('Hygiene Data'!I131)))</f>
        <v/>
      </c>
      <c r="EE137" s="269" t="str">
        <f ca="true">+IF(OFFSET('Hygiene Data'!$I$12,0,10*ROW('Hygiene Data'!I131))="","",OFFSET('Hygiene Data'!$I$12,0,10*ROW('Hygiene Data'!I131)))</f>
        <v/>
      </c>
      <c r="EF137" s="269"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25" t="str">
        <f t="shared" ca="true" si="2"/>
        <v/>
      </c>
      <c r="D138" s="82"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2"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2"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2"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2"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2"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2"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2"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2"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2"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2"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2"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2"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2"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2"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2"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2"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2"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3"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3"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3"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3"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3"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3"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3"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3"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3"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3"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3"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3"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3"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3"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3"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3"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3"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3"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3"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3"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3"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3"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3"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3"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3"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3"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3"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3"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3"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3"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4"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4"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4"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4"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4"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4"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4"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4"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4"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4"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4"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4"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4"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4"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4"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4"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4"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4"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9"/>
      <c r="BS138" s="269" t="str">
        <f ca="true">+IF(OFFSET('Water Data'!$D$27,0,10*ROW('Water Data'!D132))="","",OFFSET('Water Data'!$D$27,0,10*ROW('Water Data'!D132)))</f>
        <v/>
      </c>
      <c r="BT138" s="269" t="str">
        <f ca="true">+IF(OFFSET('Water Data'!$D$28,0,10*ROW('Water Data'!D132))="","",OFFSET('Water Data'!$D$28,0,10*ROW('Water Data'!D132)))</f>
        <v/>
      </c>
      <c r="BU138" s="269" t="str">
        <f ca="true">+IF(OFFSET('Water Data'!$D$29,0,10*ROW('Water Data'!D132))="","",OFFSET('Water Data'!$D$29,0,10*ROW('Water Data'!D132)))</f>
        <v/>
      </c>
      <c r="BV138" s="269" t="str">
        <f ca="true">+IF(OFFSET('Water Data'!$E$27,0,10*ROW('Water Data'!E132))="","",OFFSET('Water Data'!$E$27,0,10*ROW('Water Data'!E132)))</f>
        <v/>
      </c>
      <c r="BW138" s="269" t="str">
        <f ca="true">+IF(OFFSET('Water Data'!$E$28,0,10*ROW('Water Data'!E132))="","",OFFSET('Water Data'!$E$28,0,10*ROW('Water Data'!E132)))</f>
        <v/>
      </c>
      <c r="BX138" s="269" t="str">
        <f ca="true">+IF(OFFSET('Water Data'!$E$29,0,10*ROW('Water Data'!E132))="","",OFFSET('Water Data'!$E$29,0,10*ROW('Water Data'!E132)))</f>
        <v/>
      </c>
      <c r="BY138" s="269" t="str">
        <f ca="true">+IF(OFFSET('Water Data'!$F$27,0,10*ROW('Water Data'!F132))="","",OFFSET('Water Data'!$F$27,0,10*ROW('Water Data'!F132)))</f>
        <v/>
      </c>
      <c r="BZ138" s="269" t="str">
        <f ca="true">+IF(OFFSET('Water Data'!$F$28,0,10*ROW('Water Data'!F132))="","",OFFSET('Water Data'!$F$28,0,10*ROW('Water Data'!F132)))</f>
        <v/>
      </c>
      <c r="CA138" s="269" t="str">
        <f ca="true">+IF(OFFSET('Water Data'!$F$29,0,10*ROW('Water Data'!F132))="","",OFFSET('Water Data'!$F$29,0,10*ROW('Water Data'!F132)))</f>
        <v/>
      </c>
      <c r="CB138" s="269" t="str">
        <f ca="true">+IF(OFFSET('Water Data'!$G$27,0,10*ROW('Water Data'!G132))="","",OFFSET('Water Data'!$G$27,0,10*ROW('Water Data'!G132)))</f>
        <v/>
      </c>
      <c r="CC138" s="269" t="str">
        <f ca="true">+IF(OFFSET('Water Data'!$G$28,0,10*ROW('Water Data'!G132))="","",OFFSET('Water Data'!$G$28,0,10*ROW('Water Data'!G132)))</f>
        <v/>
      </c>
      <c r="CD138" s="269" t="str">
        <f ca="true">+IF(OFFSET('Water Data'!$G$29,0,10*ROW('Water Data'!G132))="","",OFFSET('Water Data'!$G$29,0,10*ROW('Water Data'!G132)))</f>
        <v/>
      </c>
      <c r="CE138" s="269" t="str">
        <f ca="true">+IF(OFFSET('Water Data'!$H$27,0,10*ROW('Water Data'!H132))="","",OFFSET('Water Data'!$H$27,0,10*ROW('Water Data'!H132)))</f>
        <v/>
      </c>
      <c r="CF138" s="269" t="str">
        <f ca="true">+IF(OFFSET('Water Data'!$H$28,0,10*ROW('Water Data'!H132))="","",OFFSET('Water Data'!$H$28,0,10*ROW('Water Data'!H132)))</f>
        <v/>
      </c>
      <c r="CG138" s="269" t="str">
        <f ca="true">+IF(OFFSET('Water Data'!$H$29,0,10*ROW('Water Data'!H132))="","",OFFSET('Water Data'!$H$29,0,10*ROW('Water Data'!H132)))</f>
        <v/>
      </c>
      <c r="CH138" s="269" t="str">
        <f ca="true">+IF(OFFSET('Water Data'!$I$27,0,10*ROW('Water Data'!I132))="","",OFFSET('Water Data'!$I$27,0,10*ROW('Water Data'!I132)))</f>
        <v/>
      </c>
      <c r="CI138" s="269" t="str">
        <f ca="true">+IF(OFFSET('Water Data'!$I$28,0,10*ROW('Water Data'!I132))="","",OFFSET('Water Data'!$I$28,0,10*ROW('Water Data'!I132)))</f>
        <v/>
      </c>
      <c r="CJ138" s="269" t="str">
        <f ca="true">+IF(OFFSET('Water Data'!$I$29,0,10*ROW('Water Data'!I132))="","",OFFSET('Water Data'!$I$29,0,10*ROW('Water Data'!I132)))</f>
        <v/>
      </c>
      <c r="CK138" s="269" t="str">
        <f ca="true">+IF(OFFSET('Sanitation Data'!$D$28,0,10*ROW('Sanitation Data'!D132))="","",OFFSET('Sanitation Data'!$D$28,0,10*ROW('Sanitation Data'!D132)))</f>
        <v/>
      </c>
      <c r="CL138" s="269" t="str">
        <f ca="true">+IF(OFFSET('Sanitation Data'!$D$29,0,10*ROW('Sanitation Data'!D132))="","",OFFSET('Sanitation Data'!$D$29,0,10*ROW('Sanitation Data'!D132)))</f>
        <v/>
      </c>
      <c r="CM138" s="269" t="str">
        <f ca="true">+IF(OFFSET('Sanitation Data'!$D$30,0,10*ROW('Sanitation Data'!D132))="","",OFFSET('Sanitation Data'!$D$30,0,10*ROW('Sanitation Data'!D132)))</f>
        <v/>
      </c>
      <c r="CN138" s="269" t="str">
        <f ca="true">+IF(OFFSET('Sanitation Data'!$D$31,0,10*ROW('Sanitation Data'!D132))="","",OFFSET('Sanitation Data'!$D$31,0,10*ROW('Sanitation Data'!D132)))</f>
        <v/>
      </c>
      <c r="CO138" s="269" t="str">
        <f ca="true">+IF(OFFSET('Sanitation Data'!$D$32,0,10*ROW('Sanitation Data'!D132))="","",OFFSET('Sanitation Data'!$D$32,0,10*ROW('Sanitation Data'!D132)))</f>
        <v/>
      </c>
      <c r="CP138" s="269" t="str">
        <f ca="true">+IF(OFFSET('Sanitation Data'!$E$28,0,10*ROW('Sanitation Data'!E132))="","",OFFSET('Sanitation Data'!$E$28,0,10*ROW('Sanitation Data'!E132)))</f>
        <v/>
      </c>
      <c r="CQ138" s="269" t="str">
        <f ca="true">+IF(OFFSET('Sanitation Data'!$E$29,0,10*ROW('Sanitation Data'!E132))="","",OFFSET('Sanitation Data'!$E$29,0,10*ROW('Sanitation Data'!E132)))</f>
        <v/>
      </c>
      <c r="CR138" s="269" t="str">
        <f ca="true">+IF(OFFSET('Sanitation Data'!$E$30,0,10*ROW('Sanitation Data'!E132))="","",OFFSET('Sanitation Data'!$E$30,0,10*ROW('Sanitation Data'!E132)))</f>
        <v/>
      </c>
      <c r="CS138" s="269" t="str">
        <f ca="true">+IF(OFFSET('Sanitation Data'!$E$31,0,10*ROW('Sanitation Data'!E132))="","",OFFSET('Sanitation Data'!$E$31,0,10*ROW('Sanitation Data'!E132)))</f>
        <v/>
      </c>
      <c r="CT138" s="269" t="str">
        <f ca="true">+IF(OFFSET('Sanitation Data'!$E$32,0,10*ROW('Sanitation Data'!E132))="","",OFFSET('Sanitation Data'!$E$32,0,10*ROW('Sanitation Data'!E132)))</f>
        <v/>
      </c>
      <c r="CU138" s="269" t="str">
        <f ca="true">+IF(OFFSET('Sanitation Data'!$F$28,0,10*ROW('Sanitation Data'!F132))="","",OFFSET('Sanitation Data'!$F$28,0,10*ROW('Sanitation Data'!F132)))</f>
        <v/>
      </c>
      <c r="CV138" s="269" t="str">
        <f ca="true">+IF(OFFSET('Sanitation Data'!$F$29,0,10*ROW('Sanitation Data'!F132))="","",OFFSET('Sanitation Data'!$F$29,0,10*ROW('Sanitation Data'!F132)))</f>
        <v/>
      </c>
      <c r="CW138" s="269" t="str">
        <f ca="true">+IF(OFFSET('Sanitation Data'!$F$30,0,10*ROW('Sanitation Data'!F132))="","",OFFSET('Sanitation Data'!$F$30,0,10*ROW('Sanitation Data'!F132)))</f>
        <v/>
      </c>
      <c r="CX138" s="269" t="str">
        <f ca="true">+IF(OFFSET('Sanitation Data'!$F$31,0,10*ROW('Sanitation Data'!F132))="","",OFFSET('Sanitation Data'!$F$31,0,10*ROW('Sanitation Data'!F132)))</f>
        <v/>
      </c>
      <c r="CY138" s="269" t="str">
        <f ca="true">+IF(OFFSET('Sanitation Data'!$F$32,0,10*ROW('Sanitation Data'!F132))="","",OFFSET('Sanitation Data'!$F$32,0,10*ROW('Sanitation Data'!F132)))</f>
        <v/>
      </c>
      <c r="CZ138" s="269" t="str">
        <f ca="true">+IF(OFFSET('Sanitation Data'!$G$28,0,10*ROW('Sanitation Data'!G132))="","",OFFSET('Sanitation Data'!$G$28,0,10*ROW('Sanitation Data'!G132)))</f>
        <v/>
      </c>
      <c r="DA138" s="269" t="str">
        <f ca="true">+IF(OFFSET('Sanitation Data'!$G$29,0,10*ROW('Sanitation Data'!G132))="","",OFFSET('Sanitation Data'!$G$29,0,10*ROW('Sanitation Data'!G132)))</f>
        <v/>
      </c>
      <c r="DB138" s="269" t="str">
        <f ca="true">+IF(OFFSET('Sanitation Data'!$G$30,0,10*ROW('Sanitation Data'!G132))="","",OFFSET('Sanitation Data'!$G$30,0,10*ROW('Sanitation Data'!G132)))</f>
        <v/>
      </c>
      <c r="DC138" s="269" t="str">
        <f ca="true">+IF(OFFSET('Sanitation Data'!$G$31,0,10*ROW('Sanitation Data'!G132))="","",OFFSET('Sanitation Data'!$G$31,0,10*ROW('Sanitation Data'!G132)))</f>
        <v/>
      </c>
      <c r="DD138" s="269" t="str">
        <f ca="true">+IF(OFFSET('Sanitation Data'!$G$32,0,10*ROW('Sanitation Data'!G132))="","",OFFSET('Sanitation Data'!$G$32,0,10*ROW('Sanitation Data'!G132)))</f>
        <v/>
      </c>
      <c r="DE138" s="269" t="str">
        <f ca="true">+IF(OFFSET('Sanitation Data'!$H$28,0,10*ROW('Sanitation Data'!H132))="","",OFFSET('Sanitation Data'!$H$28,0,10*ROW('Sanitation Data'!H132)))</f>
        <v/>
      </c>
      <c r="DF138" s="269" t="str">
        <f ca="true">+IF(OFFSET('Sanitation Data'!$H$29,0,10*ROW('Sanitation Data'!H132))="","",OFFSET('Sanitation Data'!$H$29,0,10*ROW('Sanitation Data'!H132)))</f>
        <v/>
      </c>
      <c r="DG138" s="269" t="str">
        <f ca="true">+IF(OFFSET('Sanitation Data'!$H$30,0,10*ROW('Sanitation Data'!H132))="","",OFFSET('Sanitation Data'!$H$30,0,10*ROW('Sanitation Data'!H132)))</f>
        <v/>
      </c>
      <c r="DH138" s="269" t="str">
        <f ca="true">+IF(OFFSET('Sanitation Data'!$H$31,0,10*ROW('Sanitation Data'!H132))="","",OFFSET('Sanitation Data'!$H$31,0,10*ROW('Sanitation Data'!H132)))</f>
        <v/>
      </c>
      <c r="DI138" s="269" t="str">
        <f ca="true">+IF(OFFSET('Sanitation Data'!$H$32,0,10*ROW('Sanitation Data'!H132))="","",OFFSET('Sanitation Data'!$H$32,0,10*ROW('Sanitation Data'!H132)))</f>
        <v/>
      </c>
      <c r="DJ138" s="269" t="str">
        <f ca="true">+IF(OFFSET('Sanitation Data'!$I$28,0,10*ROW('Sanitation Data'!I132))="","",OFFSET('Sanitation Data'!$I$28,0,10*ROW('Sanitation Data'!I132)))</f>
        <v/>
      </c>
      <c r="DK138" s="269" t="str">
        <f ca="true">+IF(OFFSET('Sanitation Data'!$I$29,0,10*ROW('Sanitation Data'!I132))="","",OFFSET('Sanitation Data'!$I$29,0,10*ROW('Sanitation Data'!I132)))</f>
        <v/>
      </c>
      <c r="DL138" s="269" t="str">
        <f ca="true">+IF(OFFSET('Sanitation Data'!$I$30,0,10*ROW('Sanitation Data'!I132))="","",OFFSET('Sanitation Data'!$I$30,0,10*ROW('Sanitation Data'!I132)))</f>
        <v/>
      </c>
      <c r="DM138" s="269" t="str">
        <f ca="true">+IF(OFFSET('Sanitation Data'!$I$31,0,10*ROW('Sanitation Data'!I132))="","",OFFSET('Sanitation Data'!$I$31,0,10*ROW('Sanitation Data'!I132)))</f>
        <v/>
      </c>
      <c r="DN138" s="269" t="str">
        <f ca="true">+IF(OFFSET('Sanitation Data'!$I$32,0,10*ROW('Sanitation Data'!I132))="","",OFFSET('Sanitation Data'!$I$32,0,10*ROW('Sanitation Data'!I132)))</f>
        <v/>
      </c>
      <c r="DO138" s="269" t="str">
        <f ca="true">+IF(OFFSET('Hygiene Data'!$D$11,0,10*ROW('Hygiene Data'!D132))="","",OFFSET('Hygiene Data'!$D$11,0,10*ROW('Hygiene Data'!D132)))</f>
        <v/>
      </c>
      <c r="DP138" s="269" t="str">
        <f ca="true">+IF(OFFSET('Hygiene Data'!$D$12,0,10*ROW('Hygiene Data'!D132))="","",OFFSET('Hygiene Data'!$D$12,0,10*ROW('Hygiene Data'!D132)))</f>
        <v/>
      </c>
      <c r="DQ138" s="269" t="str">
        <f ca="true">+IF(OFFSET('Hygiene Data'!$D$13,0,10*ROW('Hygiene Data'!D132))="","",OFFSET('Hygiene Data'!$D$13,0,10*ROW('Hygiene Data'!D132)))</f>
        <v/>
      </c>
      <c r="DR138" s="269" t="str">
        <f ca="true">+IF(OFFSET('Hygiene Data'!$E$11,0,10*ROW('Hygiene Data'!E132))="","",OFFSET('Hygiene Data'!$E$11,0,10*ROW('Hygiene Data'!E132)))</f>
        <v/>
      </c>
      <c r="DS138" s="269" t="str">
        <f ca="true">+IF(OFFSET('Hygiene Data'!$E$12,0,10*ROW('Hygiene Data'!E132))="","",OFFSET('Hygiene Data'!$E$12,0,10*ROW('Hygiene Data'!E132)))</f>
        <v/>
      </c>
      <c r="DT138" s="269" t="str">
        <f ca="true">+IF(OFFSET('Hygiene Data'!$E$13,0,10*ROW('Hygiene Data'!E132))="","",OFFSET('Hygiene Data'!$E$13,0,10*ROW('Hygiene Data'!E132)))</f>
        <v/>
      </c>
      <c r="DU138" s="269" t="str">
        <f ca="true">+IF(OFFSET('Hygiene Data'!$F$11,0,10*ROW('Hygiene Data'!F132))="","",OFFSET('Hygiene Data'!$F$11,0,10*ROW('Hygiene Data'!F132)))</f>
        <v/>
      </c>
      <c r="DV138" s="269" t="str">
        <f ca="true">+IF(OFFSET('Hygiene Data'!$F$12,0,10*ROW('Hygiene Data'!F132))="","",OFFSET('Hygiene Data'!$F$12,0,10*ROW('Hygiene Data'!F132)))</f>
        <v/>
      </c>
      <c r="DW138" s="269" t="str">
        <f ca="true">+IF(OFFSET('Hygiene Data'!$F$13,0,10*ROW('Hygiene Data'!F132))="","",OFFSET('Hygiene Data'!$F$13,0,10*ROW('Hygiene Data'!F132)))</f>
        <v/>
      </c>
      <c r="DX138" s="269" t="str">
        <f ca="true">+IF(OFFSET('Hygiene Data'!$G$11,0,10*ROW('Hygiene Data'!G132))="","",OFFSET('Hygiene Data'!$G$11,0,10*ROW('Hygiene Data'!G132)))</f>
        <v/>
      </c>
      <c r="DY138" s="269" t="str">
        <f ca="true">+IF(OFFSET('Hygiene Data'!$G$12,0,10*ROW('Hygiene Data'!G132))="","",OFFSET('Hygiene Data'!$G$12,0,10*ROW('Hygiene Data'!G132)))</f>
        <v/>
      </c>
      <c r="DZ138" s="269" t="str">
        <f ca="true">+IF(OFFSET('Hygiene Data'!$G$13,0,10*ROW('Hygiene Data'!G132))="","",OFFSET('Hygiene Data'!$G$13,0,10*ROW('Hygiene Data'!G132)))</f>
        <v/>
      </c>
      <c r="EA138" s="269" t="str">
        <f ca="true">+IF(OFFSET('Hygiene Data'!$H$11,0,10*ROW('Hygiene Data'!H132))="","",OFFSET('Hygiene Data'!$H$11,0,10*ROW('Hygiene Data'!H132)))</f>
        <v/>
      </c>
      <c r="EB138" s="269" t="str">
        <f ca="true">+IF(OFFSET('Hygiene Data'!$H$12,0,10*ROW('Hygiene Data'!H132))="","",OFFSET('Hygiene Data'!$H$12,0,10*ROW('Hygiene Data'!H132)))</f>
        <v/>
      </c>
      <c r="EC138" s="269" t="str">
        <f ca="true">+IF(OFFSET('Hygiene Data'!$H$13,0,10*ROW('Hygiene Data'!H132))="","",OFFSET('Hygiene Data'!$H$13,0,10*ROW('Hygiene Data'!H132)))</f>
        <v/>
      </c>
      <c r="ED138" s="269" t="str">
        <f ca="true">+IF(OFFSET('Hygiene Data'!$I$11,0,10*ROW('Hygiene Data'!I132))="","",OFFSET('Hygiene Data'!$I$11,0,10*ROW('Hygiene Data'!I132)))</f>
        <v/>
      </c>
      <c r="EE138" s="269" t="str">
        <f ca="true">+IF(OFFSET('Hygiene Data'!$I$12,0,10*ROW('Hygiene Data'!I132))="","",OFFSET('Hygiene Data'!$I$12,0,10*ROW('Hygiene Data'!I132)))</f>
        <v/>
      </c>
      <c r="EF138" s="269"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25" t="str">
        <f t="shared" ca="true" si="2"/>
        <v/>
      </c>
      <c r="D139" s="82"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2"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2"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2"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2"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2"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2"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2"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2"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2"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2"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2"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2"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2"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2"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2"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2"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2"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3"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3"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3"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3"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3"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3"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3"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3"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3"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3"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3"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3"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3"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3"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3"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3"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3"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3"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3"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3"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3"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3"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3"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3"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3"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3"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3"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3"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3"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3"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4"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4"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4"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4"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4"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4"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4"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4"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4"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4"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4"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4"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4"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4"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4"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4"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4"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4"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9"/>
      <c r="BS139" s="269" t="str">
        <f ca="true">+IF(OFFSET('Water Data'!$D$27,0,10*ROW('Water Data'!D133))="","",OFFSET('Water Data'!$D$27,0,10*ROW('Water Data'!D133)))</f>
        <v/>
      </c>
      <c r="BT139" s="269" t="str">
        <f ca="true">+IF(OFFSET('Water Data'!$D$28,0,10*ROW('Water Data'!D133))="","",OFFSET('Water Data'!$D$28,0,10*ROW('Water Data'!D133)))</f>
        <v/>
      </c>
      <c r="BU139" s="269" t="str">
        <f ca="true">+IF(OFFSET('Water Data'!$D$29,0,10*ROW('Water Data'!D133))="","",OFFSET('Water Data'!$D$29,0,10*ROW('Water Data'!D133)))</f>
        <v/>
      </c>
      <c r="BV139" s="269" t="str">
        <f ca="true">+IF(OFFSET('Water Data'!$E$27,0,10*ROW('Water Data'!E133))="","",OFFSET('Water Data'!$E$27,0,10*ROW('Water Data'!E133)))</f>
        <v/>
      </c>
      <c r="BW139" s="269" t="str">
        <f ca="true">+IF(OFFSET('Water Data'!$E$28,0,10*ROW('Water Data'!E133))="","",OFFSET('Water Data'!$E$28,0,10*ROW('Water Data'!E133)))</f>
        <v/>
      </c>
      <c r="BX139" s="269" t="str">
        <f ca="true">+IF(OFFSET('Water Data'!$E$29,0,10*ROW('Water Data'!E133))="","",OFFSET('Water Data'!$E$29,0,10*ROW('Water Data'!E133)))</f>
        <v/>
      </c>
      <c r="BY139" s="269" t="str">
        <f ca="true">+IF(OFFSET('Water Data'!$F$27,0,10*ROW('Water Data'!F133))="","",OFFSET('Water Data'!$F$27,0,10*ROW('Water Data'!F133)))</f>
        <v/>
      </c>
      <c r="BZ139" s="269" t="str">
        <f ca="true">+IF(OFFSET('Water Data'!$F$28,0,10*ROW('Water Data'!F133))="","",OFFSET('Water Data'!$F$28,0,10*ROW('Water Data'!F133)))</f>
        <v/>
      </c>
      <c r="CA139" s="269" t="str">
        <f ca="true">+IF(OFFSET('Water Data'!$F$29,0,10*ROW('Water Data'!F133))="","",OFFSET('Water Data'!$F$29,0,10*ROW('Water Data'!F133)))</f>
        <v/>
      </c>
      <c r="CB139" s="269" t="str">
        <f ca="true">+IF(OFFSET('Water Data'!$G$27,0,10*ROW('Water Data'!G133))="","",OFFSET('Water Data'!$G$27,0,10*ROW('Water Data'!G133)))</f>
        <v/>
      </c>
      <c r="CC139" s="269" t="str">
        <f ca="true">+IF(OFFSET('Water Data'!$G$28,0,10*ROW('Water Data'!G133))="","",OFFSET('Water Data'!$G$28,0,10*ROW('Water Data'!G133)))</f>
        <v/>
      </c>
      <c r="CD139" s="269" t="str">
        <f ca="true">+IF(OFFSET('Water Data'!$G$29,0,10*ROW('Water Data'!G133))="","",OFFSET('Water Data'!$G$29,0,10*ROW('Water Data'!G133)))</f>
        <v/>
      </c>
      <c r="CE139" s="269" t="str">
        <f ca="true">+IF(OFFSET('Water Data'!$H$27,0,10*ROW('Water Data'!H133))="","",OFFSET('Water Data'!$H$27,0,10*ROW('Water Data'!H133)))</f>
        <v/>
      </c>
      <c r="CF139" s="269" t="str">
        <f ca="true">+IF(OFFSET('Water Data'!$H$28,0,10*ROW('Water Data'!H133))="","",OFFSET('Water Data'!$H$28,0,10*ROW('Water Data'!H133)))</f>
        <v/>
      </c>
      <c r="CG139" s="269" t="str">
        <f ca="true">+IF(OFFSET('Water Data'!$H$29,0,10*ROW('Water Data'!H133))="","",OFFSET('Water Data'!$H$29,0,10*ROW('Water Data'!H133)))</f>
        <v/>
      </c>
      <c r="CH139" s="269" t="str">
        <f ca="true">+IF(OFFSET('Water Data'!$I$27,0,10*ROW('Water Data'!I133))="","",OFFSET('Water Data'!$I$27,0,10*ROW('Water Data'!I133)))</f>
        <v/>
      </c>
      <c r="CI139" s="269" t="str">
        <f ca="true">+IF(OFFSET('Water Data'!$I$28,0,10*ROW('Water Data'!I133))="","",OFFSET('Water Data'!$I$28,0,10*ROW('Water Data'!I133)))</f>
        <v/>
      </c>
      <c r="CJ139" s="269" t="str">
        <f ca="true">+IF(OFFSET('Water Data'!$I$29,0,10*ROW('Water Data'!I133))="","",OFFSET('Water Data'!$I$29,0,10*ROW('Water Data'!I133)))</f>
        <v/>
      </c>
      <c r="CK139" s="269" t="str">
        <f ca="true">+IF(OFFSET('Sanitation Data'!$D$28,0,10*ROW('Sanitation Data'!D133))="","",OFFSET('Sanitation Data'!$D$28,0,10*ROW('Sanitation Data'!D133)))</f>
        <v/>
      </c>
      <c r="CL139" s="269" t="str">
        <f ca="true">+IF(OFFSET('Sanitation Data'!$D$29,0,10*ROW('Sanitation Data'!D133))="","",OFFSET('Sanitation Data'!$D$29,0,10*ROW('Sanitation Data'!D133)))</f>
        <v/>
      </c>
      <c r="CM139" s="269" t="str">
        <f ca="true">+IF(OFFSET('Sanitation Data'!$D$30,0,10*ROW('Sanitation Data'!D133))="","",OFFSET('Sanitation Data'!$D$30,0,10*ROW('Sanitation Data'!D133)))</f>
        <v/>
      </c>
      <c r="CN139" s="269" t="str">
        <f ca="true">+IF(OFFSET('Sanitation Data'!$D$31,0,10*ROW('Sanitation Data'!D133))="","",OFFSET('Sanitation Data'!$D$31,0,10*ROW('Sanitation Data'!D133)))</f>
        <v/>
      </c>
      <c r="CO139" s="269" t="str">
        <f ca="true">+IF(OFFSET('Sanitation Data'!$D$32,0,10*ROW('Sanitation Data'!D133))="","",OFFSET('Sanitation Data'!$D$32,0,10*ROW('Sanitation Data'!D133)))</f>
        <v/>
      </c>
      <c r="CP139" s="269" t="str">
        <f ca="true">+IF(OFFSET('Sanitation Data'!$E$28,0,10*ROW('Sanitation Data'!E133))="","",OFFSET('Sanitation Data'!$E$28,0,10*ROW('Sanitation Data'!E133)))</f>
        <v/>
      </c>
      <c r="CQ139" s="269" t="str">
        <f ca="true">+IF(OFFSET('Sanitation Data'!$E$29,0,10*ROW('Sanitation Data'!E133))="","",OFFSET('Sanitation Data'!$E$29,0,10*ROW('Sanitation Data'!E133)))</f>
        <v/>
      </c>
      <c r="CR139" s="269" t="str">
        <f ca="true">+IF(OFFSET('Sanitation Data'!$E$30,0,10*ROW('Sanitation Data'!E133))="","",OFFSET('Sanitation Data'!$E$30,0,10*ROW('Sanitation Data'!E133)))</f>
        <v/>
      </c>
      <c r="CS139" s="269" t="str">
        <f ca="true">+IF(OFFSET('Sanitation Data'!$E$31,0,10*ROW('Sanitation Data'!E133))="","",OFFSET('Sanitation Data'!$E$31,0,10*ROW('Sanitation Data'!E133)))</f>
        <v/>
      </c>
      <c r="CT139" s="269" t="str">
        <f ca="true">+IF(OFFSET('Sanitation Data'!$E$32,0,10*ROW('Sanitation Data'!E133))="","",OFFSET('Sanitation Data'!$E$32,0,10*ROW('Sanitation Data'!E133)))</f>
        <v/>
      </c>
      <c r="CU139" s="269" t="str">
        <f ca="true">+IF(OFFSET('Sanitation Data'!$F$28,0,10*ROW('Sanitation Data'!F133))="","",OFFSET('Sanitation Data'!$F$28,0,10*ROW('Sanitation Data'!F133)))</f>
        <v/>
      </c>
      <c r="CV139" s="269" t="str">
        <f ca="true">+IF(OFFSET('Sanitation Data'!$F$29,0,10*ROW('Sanitation Data'!F133))="","",OFFSET('Sanitation Data'!$F$29,0,10*ROW('Sanitation Data'!F133)))</f>
        <v/>
      </c>
      <c r="CW139" s="269" t="str">
        <f ca="true">+IF(OFFSET('Sanitation Data'!$F$30,0,10*ROW('Sanitation Data'!F133))="","",OFFSET('Sanitation Data'!$F$30,0,10*ROW('Sanitation Data'!F133)))</f>
        <v/>
      </c>
      <c r="CX139" s="269" t="str">
        <f ca="true">+IF(OFFSET('Sanitation Data'!$F$31,0,10*ROW('Sanitation Data'!F133))="","",OFFSET('Sanitation Data'!$F$31,0,10*ROW('Sanitation Data'!F133)))</f>
        <v/>
      </c>
      <c r="CY139" s="269" t="str">
        <f ca="true">+IF(OFFSET('Sanitation Data'!$F$32,0,10*ROW('Sanitation Data'!F133))="","",OFFSET('Sanitation Data'!$F$32,0,10*ROW('Sanitation Data'!F133)))</f>
        <v/>
      </c>
      <c r="CZ139" s="269" t="str">
        <f ca="true">+IF(OFFSET('Sanitation Data'!$G$28,0,10*ROW('Sanitation Data'!G133))="","",OFFSET('Sanitation Data'!$G$28,0,10*ROW('Sanitation Data'!G133)))</f>
        <v/>
      </c>
      <c r="DA139" s="269" t="str">
        <f ca="true">+IF(OFFSET('Sanitation Data'!$G$29,0,10*ROW('Sanitation Data'!G133))="","",OFFSET('Sanitation Data'!$G$29,0,10*ROW('Sanitation Data'!G133)))</f>
        <v/>
      </c>
      <c r="DB139" s="269" t="str">
        <f ca="true">+IF(OFFSET('Sanitation Data'!$G$30,0,10*ROW('Sanitation Data'!G133))="","",OFFSET('Sanitation Data'!$G$30,0,10*ROW('Sanitation Data'!G133)))</f>
        <v/>
      </c>
      <c r="DC139" s="269" t="str">
        <f ca="true">+IF(OFFSET('Sanitation Data'!$G$31,0,10*ROW('Sanitation Data'!G133))="","",OFFSET('Sanitation Data'!$G$31,0,10*ROW('Sanitation Data'!G133)))</f>
        <v/>
      </c>
      <c r="DD139" s="269" t="str">
        <f ca="true">+IF(OFFSET('Sanitation Data'!$G$32,0,10*ROW('Sanitation Data'!G133))="","",OFFSET('Sanitation Data'!$G$32,0,10*ROW('Sanitation Data'!G133)))</f>
        <v/>
      </c>
      <c r="DE139" s="269" t="str">
        <f ca="true">+IF(OFFSET('Sanitation Data'!$H$28,0,10*ROW('Sanitation Data'!H133))="","",OFFSET('Sanitation Data'!$H$28,0,10*ROW('Sanitation Data'!H133)))</f>
        <v/>
      </c>
      <c r="DF139" s="269" t="str">
        <f ca="true">+IF(OFFSET('Sanitation Data'!$H$29,0,10*ROW('Sanitation Data'!H133))="","",OFFSET('Sanitation Data'!$H$29,0,10*ROW('Sanitation Data'!H133)))</f>
        <v/>
      </c>
      <c r="DG139" s="269" t="str">
        <f ca="true">+IF(OFFSET('Sanitation Data'!$H$30,0,10*ROW('Sanitation Data'!H133))="","",OFFSET('Sanitation Data'!$H$30,0,10*ROW('Sanitation Data'!H133)))</f>
        <v/>
      </c>
      <c r="DH139" s="269" t="str">
        <f ca="true">+IF(OFFSET('Sanitation Data'!$H$31,0,10*ROW('Sanitation Data'!H133))="","",OFFSET('Sanitation Data'!$H$31,0,10*ROW('Sanitation Data'!H133)))</f>
        <v/>
      </c>
      <c r="DI139" s="269" t="str">
        <f ca="true">+IF(OFFSET('Sanitation Data'!$H$32,0,10*ROW('Sanitation Data'!H133))="","",OFFSET('Sanitation Data'!$H$32,0,10*ROW('Sanitation Data'!H133)))</f>
        <v/>
      </c>
      <c r="DJ139" s="269" t="str">
        <f ca="true">+IF(OFFSET('Sanitation Data'!$I$28,0,10*ROW('Sanitation Data'!I133))="","",OFFSET('Sanitation Data'!$I$28,0,10*ROW('Sanitation Data'!I133)))</f>
        <v/>
      </c>
      <c r="DK139" s="269" t="str">
        <f ca="true">+IF(OFFSET('Sanitation Data'!$I$29,0,10*ROW('Sanitation Data'!I133))="","",OFFSET('Sanitation Data'!$I$29,0,10*ROW('Sanitation Data'!I133)))</f>
        <v/>
      </c>
      <c r="DL139" s="269" t="str">
        <f ca="true">+IF(OFFSET('Sanitation Data'!$I$30,0,10*ROW('Sanitation Data'!I133))="","",OFFSET('Sanitation Data'!$I$30,0,10*ROW('Sanitation Data'!I133)))</f>
        <v/>
      </c>
      <c r="DM139" s="269" t="str">
        <f ca="true">+IF(OFFSET('Sanitation Data'!$I$31,0,10*ROW('Sanitation Data'!I133))="","",OFFSET('Sanitation Data'!$I$31,0,10*ROW('Sanitation Data'!I133)))</f>
        <v/>
      </c>
      <c r="DN139" s="269" t="str">
        <f ca="true">+IF(OFFSET('Sanitation Data'!$I$32,0,10*ROW('Sanitation Data'!I133))="","",OFFSET('Sanitation Data'!$I$32,0,10*ROW('Sanitation Data'!I133)))</f>
        <v/>
      </c>
      <c r="DO139" s="269" t="str">
        <f ca="true">+IF(OFFSET('Hygiene Data'!$D$11,0,10*ROW('Hygiene Data'!D133))="","",OFFSET('Hygiene Data'!$D$11,0,10*ROW('Hygiene Data'!D133)))</f>
        <v/>
      </c>
      <c r="DP139" s="269" t="str">
        <f ca="true">+IF(OFFSET('Hygiene Data'!$D$12,0,10*ROW('Hygiene Data'!D133))="","",OFFSET('Hygiene Data'!$D$12,0,10*ROW('Hygiene Data'!D133)))</f>
        <v/>
      </c>
      <c r="DQ139" s="269" t="str">
        <f ca="true">+IF(OFFSET('Hygiene Data'!$D$13,0,10*ROW('Hygiene Data'!D133))="","",OFFSET('Hygiene Data'!$D$13,0,10*ROW('Hygiene Data'!D133)))</f>
        <v/>
      </c>
      <c r="DR139" s="269" t="str">
        <f ca="true">+IF(OFFSET('Hygiene Data'!$E$11,0,10*ROW('Hygiene Data'!E133))="","",OFFSET('Hygiene Data'!$E$11,0,10*ROW('Hygiene Data'!E133)))</f>
        <v/>
      </c>
      <c r="DS139" s="269" t="str">
        <f ca="true">+IF(OFFSET('Hygiene Data'!$E$12,0,10*ROW('Hygiene Data'!E133))="","",OFFSET('Hygiene Data'!$E$12,0,10*ROW('Hygiene Data'!E133)))</f>
        <v/>
      </c>
      <c r="DT139" s="269" t="str">
        <f ca="true">+IF(OFFSET('Hygiene Data'!$E$13,0,10*ROW('Hygiene Data'!E133))="","",OFFSET('Hygiene Data'!$E$13,0,10*ROW('Hygiene Data'!E133)))</f>
        <v/>
      </c>
      <c r="DU139" s="269" t="str">
        <f ca="true">+IF(OFFSET('Hygiene Data'!$F$11,0,10*ROW('Hygiene Data'!F133))="","",OFFSET('Hygiene Data'!$F$11,0,10*ROW('Hygiene Data'!F133)))</f>
        <v/>
      </c>
      <c r="DV139" s="269" t="str">
        <f ca="true">+IF(OFFSET('Hygiene Data'!$F$12,0,10*ROW('Hygiene Data'!F133))="","",OFFSET('Hygiene Data'!$F$12,0,10*ROW('Hygiene Data'!F133)))</f>
        <v/>
      </c>
      <c r="DW139" s="269" t="str">
        <f ca="true">+IF(OFFSET('Hygiene Data'!$F$13,0,10*ROW('Hygiene Data'!F133))="","",OFFSET('Hygiene Data'!$F$13,0,10*ROW('Hygiene Data'!F133)))</f>
        <v/>
      </c>
      <c r="DX139" s="269" t="str">
        <f ca="true">+IF(OFFSET('Hygiene Data'!$G$11,0,10*ROW('Hygiene Data'!G133))="","",OFFSET('Hygiene Data'!$G$11,0,10*ROW('Hygiene Data'!G133)))</f>
        <v/>
      </c>
      <c r="DY139" s="269" t="str">
        <f ca="true">+IF(OFFSET('Hygiene Data'!$G$12,0,10*ROW('Hygiene Data'!G133))="","",OFFSET('Hygiene Data'!$G$12,0,10*ROW('Hygiene Data'!G133)))</f>
        <v/>
      </c>
      <c r="DZ139" s="269" t="str">
        <f ca="true">+IF(OFFSET('Hygiene Data'!$G$13,0,10*ROW('Hygiene Data'!G133))="","",OFFSET('Hygiene Data'!$G$13,0,10*ROW('Hygiene Data'!G133)))</f>
        <v/>
      </c>
      <c r="EA139" s="269" t="str">
        <f ca="true">+IF(OFFSET('Hygiene Data'!$H$11,0,10*ROW('Hygiene Data'!H133))="","",OFFSET('Hygiene Data'!$H$11,0,10*ROW('Hygiene Data'!H133)))</f>
        <v/>
      </c>
      <c r="EB139" s="269" t="str">
        <f ca="true">+IF(OFFSET('Hygiene Data'!$H$12,0,10*ROW('Hygiene Data'!H133))="","",OFFSET('Hygiene Data'!$H$12,0,10*ROW('Hygiene Data'!H133)))</f>
        <v/>
      </c>
      <c r="EC139" s="269" t="str">
        <f ca="true">+IF(OFFSET('Hygiene Data'!$H$13,0,10*ROW('Hygiene Data'!H133))="","",OFFSET('Hygiene Data'!$H$13,0,10*ROW('Hygiene Data'!H133)))</f>
        <v/>
      </c>
      <c r="ED139" s="269" t="str">
        <f ca="true">+IF(OFFSET('Hygiene Data'!$I$11,0,10*ROW('Hygiene Data'!I133))="","",OFFSET('Hygiene Data'!$I$11,0,10*ROW('Hygiene Data'!I133)))</f>
        <v/>
      </c>
      <c r="EE139" s="269" t="str">
        <f ca="true">+IF(OFFSET('Hygiene Data'!$I$12,0,10*ROW('Hygiene Data'!I133))="","",OFFSET('Hygiene Data'!$I$12,0,10*ROW('Hygiene Data'!I133)))</f>
        <v/>
      </c>
      <c r="EF139" s="269"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25" t="str">
        <f t="shared" ca="true" si="2"/>
        <v/>
      </c>
      <c r="D140" s="82"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2"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2"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2"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2"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2"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2"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2"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2"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2"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2"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2"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2"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2"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2"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2"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2"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2"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3"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3"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3"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3"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3"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3"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3"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3"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3"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3"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3"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3"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3"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3"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3"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3"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3"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3"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3"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3"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3"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3"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3"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3"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3"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3"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3"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3"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3"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3"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4"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4"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4"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4"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4"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4"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4"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4"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4"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4"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4"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4"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4"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4"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4"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4"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4"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4"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9"/>
      <c r="BS140" s="269" t="str">
        <f ca="true">+IF(OFFSET('Water Data'!$D$27,0,10*ROW('Water Data'!D134))="","",OFFSET('Water Data'!$D$27,0,10*ROW('Water Data'!D134)))</f>
        <v/>
      </c>
      <c r="BT140" s="269" t="str">
        <f ca="true">+IF(OFFSET('Water Data'!$D$28,0,10*ROW('Water Data'!D134))="","",OFFSET('Water Data'!$D$28,0,10*ROW('Water Data'!D134)))</f>
        <v/>
      </c>
      <c r="BU140" s="269" t="str">
        <f ca="true">+IF(OFFSET('Water Data'!$D$29,0,10*ROW('Water Data'!D134))="","",OFFSET('Water Data'!$D$29,0,10*ROW('Water Data'!D134)))</f>
        <v/>
      </c>
      <c r="BV140" s="269" t="str">
        <f ca="true">+IF(OFFSET('Water Data'!$E$27,0,10*ROW('Water Data'!E134))="","",OFFSET('Water Data'!$E$27,0,10*ROW('Water Data'!E134)))</f>
        <v/>
      </c>
      <c r="BW140" s="269" t="str">
        <f ca="true">+IF(OFFSET('Water Data'!$E$28,0,10*ROW('Water Data'!E134))="","",OFFSET('Water Data'!$E$28,0,10*ROW('Water Data'!E134)))</f>
        <v/>
      </c>
      <c r="BX140" s="269" t="str">
        <f ca="true">+IF(OFFSET('Water Data'!$E$29,0,10*ROW('Water Data'!E134))="","",OFFSET('Water Data'!$E$29,0,10*ROW('Water Data'!E134)))</f>
        <v/>
      </c>
      <c r="BY140" s="269" t="str">
        <f ca="true">+IF(OFFSET('Water Data'!$F$27,0,10*ROW('Water Data'!F134))="","",OFFSET('Water Data'!$F$27,0,10*ROW('Water Data'!F134)))</f>
        <v/>
      </c>
      <c r="BZ140" s="269" t="str">
        <f ca="true">+IF(OFFSET('Water Data'!$F$28,0,10*ROW('Water Data'!F134))="","",OFFSET('Water Data'!$F$28,0,10*ROW('Water Data'!F134)))</f>
        <v/>
      </c>
      <c r="CA140" s="269" t="str">
        <f ca="true">+IF(OFFSET('Water Data'!$F$29,0,10*ROW('Water Data'!F134))="","",OFFSET('Water Data'!$F$29,0,10*ROW('Water Data'!F134)))</f>
        <v/>
      </c>
      <c r="CB140" s="269" t="str">
        <f ca="true">+IF(OFFSET('Water Data'!$G$27,0,10*ROW('Water Data'!G134))="","",OFFSET('Water Data'!$G$27,0,10*ROW('Water Data'!G134)))</f>
        <v/>
      </c>
      <c r="CC140" s="269" t="str">
        <f ca="true">+IF(OFFSET('Water Data'!$G$28,0,10*ROW('Water Data'!G134))="","",OFFSET('Water Data'!$G$28,0,10*ROW('Water Data'!G134)))</f>
        <v/>
      </c>
      <c r="CD140" s="269" t="str">
        <f ca="true">+IF(OFFSET('Water Data'!$G$29,0,10*ROW('Water Data'!G134))="","",OFFSET('Water Data'!$G$29,0,10*ROW('Water Data'!G134)))</f>
        <v/>
      </c>
      <c r="CE140" s="269" t="str">
        <f ca="true">+IF(OFFSET('Water Data'!$H$27,0,10*ROW('Water Data'!H134))="","",OFFSET('Water Data'!$H$27,0,10*ROW('Water Data'!H134)))</f>
        <v/>
      </c>
      <c r="CF140" s="269" t="str">
        <f ca="true">+IF(OFFSET('Water Data'!$H$28,0,10*ROW('Water Data'!H134))="","",OFFSET('Water Data'!$H$28,0,10*ROW('Water Data'!H134)))</f>
        <v/>
      </c>
      <c r="CG140" s="269" t="str">
        <f ca="true">+IF(OFFSET('Water Data'!$H$29,0,10*ROW('Water Data'!H134))="","",OFFSET('Water Data'!$H$29,0,10*ROW('Water Data'!H134)))</f>
        <v/>
      </c>
      <c r="CH140" s="269" t="str">
        <f ca="true">+IF(OFFSET('Water Data'!$I$27,0,10*ROW('Water Data'!I134))="","",OFFSET('Water Data'!$I$27,0,10*ROW('Water Data'!I134)))</f>
        <v/>
      </c>
      <c r="CI140" s="269" t="str">
        <f ca="true">+IF(OFFSET('Water Data'!$I$28,0,10*ROW('Water Data'!I134))="","",OFFSET('Water Data'!$I$28,0,10*ROW('Water Data'!I134)))</f>
        <v/>
      </c>
      <c r="CJ140" s="269" t="str">
        <f ca="true">+IF(OFFSET('Water Data'!$I$29,0,10*ROW('Water Data'!I134))="","",OFFSET('Water Data'!$I$29,0,10*ROW('Water Data'!I134)))</f>
        <v/>
      </c>
      <c r="CK140" s="269" t="str">
        <f ca="true">+IF(OFFSET('Sanitation Data'!$D$28,0,10*ROW('Sanitation Data'!D134))="","",OFFSET('Sanitation Data'!$D$28,0,10*ROW('Sanitation Data'!D134)))</f>
        <v/>
      </c>
      <c r="CL140" s="269" t="str">
        <f ca="true">+IF(OFFSET('Sanitation Data'!$D$29,0,10*ROW('Sanitation Data'!D134))="","",OFFSET('Sanitation Data'!$D$29,0,10*ROW('Sanitation Data'!D134)))</f>
        <v/>
      </c>
      <c r="CM140" s="269" t="str">
        <f ca="true">+IF(OFFSET('Sanitation Data'!$D$30,0,10*ROW('Sanitation Data'!D134))="","",OFFSET('Sanitation Data'!$D$30,0,10*ROW('Sanitation Data'!D134)))</f>
        <v/>
      </c>
      <c r="CN140" s="269" t="str">
        <f ca="true">+IF(OFFSET('Sanitation Data'!$D$31,0,10*ROW('Sanitation Data'!D134))="","",OFFSET('Sanitation Data'!$D$31,0,10*ROW('Sanitation Data'!D134)))</f>
        <v/>
      </c>
      <c r="CO140" s="269" t="str">
        <f ca="true">+IF(OFFSET('Sanitation Data'!$D$32,0,10*ROW('Sanitation Data'!D134))="","",OFFSET('Sanitation Data'!$D$32,0,10*ROW('Sanitation Data'!D134)))</f>
        <v/>
      </c>
      <c r="CP140" s="269" t="str">
        <f ca="true">+IF(OFFSET('Sanitation Data'!$E$28,0,10*ROW('Sanitation Data'!E134))="","",OFFSET('Sanitation Data'!$E$28,0,10*ROW('Sanitation Data'!E134)))</f>
        <v/>
      </c>
      <c r="CQ140" s="269" t="str">
        <f ca="true">+IF(OFFSET('Sanitation Data'!$E$29,0,10*ROW('Sanitation Data'!E134))="","",OFFSET('Sanitation Data'!$E$29,0,10*ROW('Sanitation Data'!E134)))</f>
        <v/>
      </c>
      <c r="CR140" s="269" t="str">
        <f ca="true">+IF(OFFSET('Sanitation Data'!$E$30,0,10*ROW('Sanitation Data'!E134))="","",OFFSET('Sanitation Data'!$E$30,0,10*ROW('Sanitation Data'!E134)))</f>
        <v/>
      </c>
      <c r="CS140" s="269" t="str">
        <f ca="true">+IF(OFFSET('Sanitation Data'!$E$31,0,10*ROW('Sanitation Data'!E134))="","",OFFSET('Sanitation Data'!$E$31,0,10*ROW('Sanitation Data'!E134)))</f>
        <v/>
      </c>
      <c r="CT140" s="269" t="str">
        <f ca="true">+IF(OFFSET('Sanitation Data'!$E$32,0,10*ROW('Sanitation Data'!E134))="","",OFFSET('Sanitation Data'!$E$32,0,10*ROW('Sanitation Data'!E134)))</f>
        <v/>
      </c>
      <c r="CU140" s="269" t="str">
        <f ca="true">+IF(OFFSET('Sanitation Data'!$F$28,0,10*ROW('Sanitation Data'!F134))="","",OFFSET('Sanitation Data'!$F$28,0,10*ROW('Sanitation Data'!F134)))</f>
        <v/>
      </c>
      <c r="CV140" s="269" t="str">
        <f ca="true">+IF(OFFSET('Sanitation Data'!$F$29,0,10*ROW('Sanitation Data'!F134))="","",OFFSET('Sanitation Data'!$F$29,0,10*ROW('Sanitation Data'!F134)))</f>
        <v/>
      </c>
      <c r="CW140" s="269" t="str">
        <f ca="true">+IF(OFFSET('Sanitation Data'!$F$30,0,10*ROW('Sanitation Data'!F134))="","",OFFSET('Sanitation Data'!$F$30,0,10*ROW('Sanitation Data'!F134)))</f>
        <v/>
      </c>
      <c r="CX140" s="269" t="str">
        <f ca="true">+IF(OFFSET('Sanitation Data'!$F$31,0,10*ROW('Sanitation Data'!F134))="","",OFFSET('Sanitation Data'!$F$31,0,10*ROW('Sanitation Data'!F134)))</f>
        <v/>
      </c>
      <c r="CY140" s="269" t="str">
        <f ca="true">+IF(OFFSET('Sanitation Data'!$F$32,0,10*ROW('Sanitation Data'!F134))="","",OFFSET('Sanitation Data'!$F$32,0,10*ROW('Sanitation Data'!F134)))</f>
        <v/>
      </c>
      <c r="CZ140" s="269" t="str">
        <f ca="true">+IF(OFFSET('Sanitation Data'!$G$28,0,10*ROW('Sanitation Data'!G134))="","",OFFSET('Sanitation Data'!$G$28,0,10*ROW('Sanitation Data'!G134)))</f>
        <v/>
      </c>
      <c r="DA140" s="269" t="str">
        <f ca="true">+IF(OFFSET('Sanitation Data'!$G$29,0,10*ROW('Sanitation Data'!G134))="","",OFFSET('Sanitation Data'!$G$29,0,10*ROW('Sanitation Data'!G134)))</f>
        <v/>
      </c>
      <c r="DB140" s="269" t="str">
        <f ca="true">+IF(OFFSET('Sanitation Data'!$G$30,0,10*ROW('Sanitation Data'!G134))="","",OFFSET('Sanitation Data'!$G$30,0,10*ROW('Sanitation Data'!G134)))</f>
        <v/>
      </c>
      <c r="DC140" s="269" t="str">
        <f ca="true">+IF(OFFSET('Sanitation Data'!$G$31,0,10*ROW('Sanitation Data'!G134))="","",OFFSET('Sanitation Data'!$G$31,0,10*ROW('Sanitation Data'!G134)))</f>
        <v/>
      </c>
      <c r="DD140" s="269" t="str">
        <f ca="true">+IF(OFFSET('Sanitation Data'!$G$32,0,10*ROW('Sanitation Data'!G134))="","",OFFSET('Sanitation Data'!$G$32,0,10*ROW('Sanitation Data'!G134)))</f>
        <v/>
      </c>
      <c r="DE140" s="269" t="str">
        <f ca="true">+IF(OFFSET('Sanitation Data'!$H$28,0,10*ROW('Sanitation Data'!H134))="","",OFFSET('Sanitation Data'!$H$28,0,10*ROW('Sanitation Data'!H134)))</f>
        <v/>
      </c>
      <c r="DF140" s="269" t="str">
        <f ca="true">+IF(OFFSET('Sanitation Data'!$H$29,0,10*ROW('Sanitation Data'!H134))="","",OFFSET('Sanitation Data'!$H$29,0,10*ROW('Sanitation Data'!H134)))</f>
        <v/>
      </c>
      <c r="DG140" s="269" t="str">
        <f ca="true">+IF(OFFSET('Sanitation Data'!$H$30,0,10*ROW('Sanitation Data'!H134))="","",OFFSET('Sanitation Data'!$H$30,0,10*ROW('Sanitation Data'!H134)))</f>
        <v/>
      </c>
      <c r="DH140" s="269" t="str">
        <f ca="true">+IF(OFFSET('Sanitation Data'!$H$31,0,10*ROW('Sanitation Data'!H134))="","",OFFSET('Sanitation Data'!$H$31,0,10*ROW('Sanitation Data'!H134)))</f>
        <v/>
      </c>
      <c r="DI140" s="269" t="str">
        <f ca="true">+IF(OFFSET('Sanitation Data'!$H$32,0,10*ROW('Sanitation Data'!H134))="","",OFFSET('Sanitation Data'!$H$32,0,10*ROW('Sanitation Data'!H134)))</f>
        <v/>
      </c>
      <c r="DJ140" s="269" t="str">
        <f ca="true">+IF(OFFSET('Sanitation Data'!$I$28,0,10*ROW('Sanitation Data'!I134))="","",OFFSET('Sanitation Data'!$I$28,0,10*ROW('Sanitation Data'!I134)))</f>
        <v/>
      </c>
      <c r="DK140" s="269" t="str">
        <f ca="true">+IF(OFFSET('Sanitation Data'!$I$29,0,10*ROW('Sanitation Data'!I134))="","",OFFSET('Sanitation Data'!$I$29,0,10*ROW('Sanitation Data'!I134)))</f>
        <v/>
      </c>
      <c r="DL140" s="269" t="str">
        <f ca="true">+IF(OFFSET('Sanitation Data'!$I$30,0,10*ROW('Sanitation Data'!I134))="","",OFFSET('Sanitation Data'!$I$30,0,10*ROW('Sanitation Data'!I134)))</f>
        <v/>
      </c>
      <c r="DM140" s="269" t="str">
        <f ca="true">+IF(OFFSET('Sanitation Data'!$I$31,0,10*ROW('Sanitation Data'!I134))="","",OFFSET('Sanitation Data'!$I$31,0,10*ROW('Sanitation Data'!I134)))</f>
        <v/>
      </c>
      <c r="DN140" s="269" t="str">
        <f ca="true">+IF(OFFSET('Sanitation Data'!$I$32,0,10*ROW('Sanitation Data'!I134))="","",OFFSET('Sanitation Data'!$I$32,0,10*ROW('Sanitation Data'!I134)))</f>
        <v/>
      </c>
      <c r="DO140" s="269" t="str">
        <f ca="true">+IF(OFFSET('Hygiene Data'!$D$11,0,10*ROW('Hygiene Data'!D134))="","",OFFSET('Hygiene Data'!$D$11,0,10*ROW('Hygiene Data'!D134)))</f>
        <v/>
      </c>
      <c r="DP140" s="269" t="str">
        <f ca="true">+IF(OFFSET('Hygiene Data'!$D$12,0,10*ROW('Hygiene Data'!D134))="","",OFFSET('Hygiene Data'!$D$12,0,10*ROW('Hygiene Data'!D134)))</f>
        <v/>
      </c>
      <c r="DQ140" s="269" t="str">
        <f ca="true">+IF(OFFSET('Hygiene Data'!$D$13,0,10*ROW('Hygiene Data'!D134))="","",OFFSET('Hygiene Data'!$D$13,0,10*ROW('Hygiene Data'!D134)))</f>
        <v/>
      </c>
      <c r="DR140" s="269" t="str">
        <f ca="true">+IF(OFFSET('Hygiene Data'!$E$11,0,10*ROW('Hygiene Data'!E134))="","",OFFSET('Hygiene Data'!$E$11,0,10*ROW('Hygiene Data'!E134)))</f>
        <v/>
      </c>
      <c r="DS140" s="269" t="str">
        <f ca="true">+IF(OFFSET('Hygiene Data'!$E$12,0,10*ROW('Hygiene Data'!E134))="","",OFFSET('Hygiene Data'!$E$12,0,10*ROW('Hygiene Data'!E134)))</f>
        <v/>
      </c>
      <c r="DT140" s="269" t="str">
        <f ca="true">+IF(OFFSET('Hygiene Data'!$E$13,0,10*ROW('Hygiene Data'!E134))="","",OFFSET('Hygiene Data'!$E$13,0,10*ROW('Hygiene Data'!E134)))</f>
        <v/>
      </c>
      <c r="DU140" s="269" t="str">
        <f ca="true">+IF(OFFSET('Hygiene Data'!$F$11,0,10*ROW('Hygiene Data'!F134))="","",OFFSET('Hygiene Data'!$F$11,0,10*ROW('Hygiene Data'!F134)))</f>
        <v/>
      </c>
      <c r="DV140" s="269" t="str">
        <f ca="true">+IF(OFFSET('Hygiene Data'!$F$12,0,10*ROW('Hygiene Data'!F134))="","",OFFSET('Hygiene Data'!$F$12,0,10*ROW('Hygiene Data'!F134)))</f>
        <v/>
      </c>
      <c r="DW140" s="269" t="str">
        <f ca="true">+IF(OFFSET('Hygiene Data'!$F$13,0,10*ROW('Hygiene Data'!F134))="","",OFFSET('Hygiene Data'!$F$13,0,10*ROW('Hygiene Data'!F134)))</f>
        <v/>
      </c>
      <c r="DX140" s="269" t="str">
        <f ca="true">+IF(OFFSET('Hygiene Data'!$G$11,0,10*ROW('Hygiene Data'!G134))="","",OFFSET('Hygiene Data'!$G$11,0,10*ROW('Hygiene Data'!G134)))</f>
        <v/>
      </c>
      <c r="DY140" s="269" t="str">
        <f ca="true">+IF(OFFSET('Hygiene Data'!$G$12,0,10*ROW('Hygiene Data'!G134))="","",OFFSET('Hygiene Data'!$G$12,0,10*ROW('Hygiene Data'!G134)))</f>
        <v/>
      </c>
      <c r="DZ140" s="269" t="str">
        <f ca="true">+IF(OFFSET('Hygiene Data'!$G$13,0,10*ROW('Hygiene Data'!G134))="","",OFFSET('Hygiene Data'!$G$13,0,10*ROW('Hygiene Data'!G134)))</f>
        <v/>
      </c>
      <c r="EA140" s="269" t="str">
        <f ca="true">+IF(OFFSET('Hygiene Data'!$H$11,0,10*ROW('Hygiene Data'!H134))="","",OFFSET('Hygiene Data'!$H$11,0,10*ROW('Hygiene Data'!H134)))</f>
        <v/>
      </c>
      <c r="EB140" s="269" t="str">
        <f ca="true">+IF(OFFSET('Hygiene Data'!$H$12,0,10*ROW('Hygiene Data'!H134))="","",OFFSET('Hygiene Data'!$H$12,0,10*ROW('Hygiene Data'!H134)))</f>
        <v/>
      </c>
      <c r="EC140" s="269" t="str">
        <f ca="true">+IF(OFFSET('Hygiene Data'!$H$13,0,10*ROW('Hygiene Data'!H134))="","",OFFSET('Hygiene Data'!$H$13,0,10*ROW('Hygiene Data'!H134)))</f>
        <v/>
      </c>
      <c r="ED140" s="269" t="str">
        <f ca="true">+IF(OFFSET('Hygiene Data'!$I$11,0,10*ROW('Hygiene Data'!I134))="","",OFFSET('Hygiene Data'!$I$11,0,10*ROW('Hygiene Data'!I134)))</f>
        <v/>
      </c>
      <c r="EE140" s="269" t="str">
        <f ca="true">+IF(OFFSET('Hygiene Data'!$I$12,0,10*ROW('Hygiene Data'!I134))="","",OFFSET('Hygiene Data'!$I$12,0,10*ROW('Hygiene Data'!I134)))</f>
        <v/>
      </c>
      <c r="EF140" s="269"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25" t="str">
        <f t="shared" ca="true" si="2"/>
        <v/>
      </c>
      <c r="D141" s="82"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2"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2"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2"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2"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2"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2"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2"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2"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2"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2"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2"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2"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2"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2"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2"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2"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2"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3"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3"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3"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3"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3"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3"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3"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3"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3"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3"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3"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3"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3"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3"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3"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3"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3"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3"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3"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3"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3"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3"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3"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3"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3"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3"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3"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3"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3"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3"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4"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4"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4"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4"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4"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4"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4"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4"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4"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4"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4"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4"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4"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4"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4"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4"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4"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4"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9"/>
      <c r="BS141" s="269" t="str">
        <f ca="true">+IF(OFFSET('Water Data'!$D$27,0,10*ROW('Water Data'!D135))="","",OFFSET('Water Data'!$D$27,0,10*ROW('Water Data'!D135)))</f>
        <v/>
      </c>
      <c r="BT141" s="269" t="str">
        <f ca="true">+IF(OFFSET('Water Data'!$D$28,0,10*ROW('Water Data'!D135))="","",OFFSET('Water Data'!$D$28,0,10*ROW('Water Data'!D135)))</f>
        <v/>
      </c>
      <c r="BU141" s="269" t="str">
        <f ca="true">+IF(OFFSET('Water Data'!$D$29,0,10*ROW('Water Data'!D135))="","",OFFSET('Water Data'!$D$29,0,10*ROW('Water Data'!D135)))</f>
        <v/>
      </c>
      <c r="BV141" s="269" t="str">
        <f ca="true">+IF(OFFSET('Water Data'!$E$27,0,10*ROW('Water Data'!E135))="","",OFFSET('Water Data'!$E$27,0,10*ROW('Water Data'!E135)))</f>
        <v/>
      </c>
      <c r="BW141" s="269" t="str">
        <f ca="true">+IF(OFFSET('Water Data'!$E$28,0,10*ROW('Water Data'!E135))="","",OFFSET('Water Data'!$E$28,0,10*ROW('Water Data'!E135)))</f>
        <v/>
      </c>
      <c r="BX141" s="269" t="str">
        <f ca="true">+IF(OFFSET('Water Data'!$E$29,0,10*ROW('Water Data'!E135))="","",OFFSET('Water Data'!$E$29,0,10*ROW('Water Data'!E135)))</f>
        <v/>
      </c>
      <c r="BY141" s="269" t="str">
        <f ca="true">+IF(OFFSET('Water Data'!$F$27,0,10*ROW('Water Data'!F135))="","",OFFSET('Water Data'!$F$27,0,10*ROW('Water Data'!F135)))</f>
        <v/>
      </c>
      <c r="BZ141" s="269" t="str">
        <f ca="true">+IF(OFFSET('Water Data'!$F$28,0,10*ROW('Water Data'!F135))="","",OFFSET('Water Data'!$F$28,0,10*ROW('Water Data'!F135)))</f>
        <v/>
      </c>
      <c r="CA141" s="269" t="str">
        <f ca="true">+IF(OFFSET('Water Data'!$F$29,0,10*ROW('Water Data'!F135))="","",OFFSET('Water Data'!$F$29,0,10*ROW('Water Data'!F135)))</f>
        <v/>
      </c>
      <c r="CB141" s="269" t="str">
        <f ca="true">+IF(OFFSET('Water Data'!$G$27,0,10*ROW('Water Data'!G135))="","",OFFSET('Water Data'!$G$27,0,10*ROW('Water Data'!G135)))</f>
        <v/>
      </c>
      <c r="CC141" s="269" t="str">
        <f ca="true">+IF(OFFSET('Water Data'!$G$28,0,10*ROW('Water Data'!G135))="","",OFFSET('Water Data'!$G$28,0,10*ROW('Water Data'!G135)))</f>
        <v/>
      </c>
      <c r="CD141" s="269" t="str">
        <f ca="true">+IF(OFFSET('Water Data'!$G$29,0,10*ROW('Water Data'!G135))="","",OFFSET('Water Data'!$G$29,0,10*ROW('Water Data'!G135)))</f>
        <v/>
      </c>
      <c r="CE141" s="269" t="str">
        <f ca="true">+IF(OFFSET('Water Data'!$H$27,0,10*ROW('Water Data'!H135))="","",OFFSET('Water Data'!$H$27,0,10*ROW('Water Data'!H135)))</f>
        <v/>
      </c>
      <c r="CF141" s="269" t="str">
        <f ca="true">+IF(OFFSET('Water Data'!$H$28,0,10*ROW('Water Data'!H135))="","",OFFSET('Water Data'!$H$28,0,10*ROW('Water Data'!H135)))</f>
        <v/>
      </c>
      <c r="CG141" s="269" t="str">
        <f ca="true">+IF(OFFSET('Water Data'!$H$29,0,10*ROW('Water Data'!H135))="","",OFFSET('Water Data'!$H$29,0,10*ROW('Water Data'!H135)))</f>
        <v/>
      </c>
      <c r="CH141" s="269" t="str">
        <f ca="true">+IF(OFFSET('Water Data'!$I$27,0,10*ROW('Water Data'!I135))="","",OFFSET('Water Data'!$I$27,0,10*ROW('Water Data'!I135)))</f>
        <v/>
      </c>
      <c r="CI141" s="269" t="str">
        <f ca="true">+IF(OFFSET('Water Data'!$I$28,0,10*ROW('Water Data'!I135))="","",OFFSET('Water Data'!$I$28,0,10*ROW('Water Data'!I135)))</f>
        <v/>
      </c>
      <c r="CJ141" s="269" t="str">
        <f ca="true">+IF(OFFSET('Water Data'!$I$29,0,10*ROW('Water Data'!I135))="","",OFFSET('Water Data'!$I$29,0,10*ROW('Water Data'!I135)))</f>
        <v/>
      </c>
      <c r="CK141" s="269" t="str">
        <f ca="true">+IF(OFFSET('Sanitation Data'!$D$28,0,10*ROW('Sanitation Data'!D135))="","",OFFSET('Sanitation Data'!$D$28,0,10*ROW('Sanitation Data'!D135)))</f>
        <v/>
      </c>
      <c r="CL141" s="269" t="str">
        <f ca="true">+IF(OFFSET('Sanitation Data'!$D$29,0,10*ROW('Sanitation Data'!D135))="","",OFFSET('Sanitation Data'!$D$29,0,10*ROW('Sanitation Data'!D135)))</f>
        <v/>
      </c>
      <c r="CM141" s="269" t="str">
        <f ca="true">+IF(OFFSET('Sanitation Data'!$D$30,0,10*ROW('Sanitation Data'!D135))="","",OFFSET('Sanitation Data'!$D$30,0,10*ROW('Sanitation Data'!D135)))</f>
        <v/>
      </c>
      <c r="CN141" s="269" t="str">
        <f ca="true">+IF(OFFSET('Sanitation Data'!$D$31,0,10*ROW('Sanitation Data'!D135))="","",OFFSET('Sanitation Data'!$D$31,0,10*ROW('Sanitation Data'!D135)))</f>
        <v/>
      </c>
      <c r="CO141" s="269" t="str">
        <f ca="true">+IF(OFFSET('Sanitation Data'!$D$32,0,10*ROW('Sanitation Data'!D135))="","",OFFSET('Sanitation Data'!$D$32,0,10*ROW('Sanitation Data'!D135)))</f>
        <v/>
      </c>
      <c r="CP141" s="269" t="str">
        <f ca="true">+IF(OFFSET('Sanitation Data'!$E$28,0,10*ROW('Sanitation Data'!E135))="","",OFFSET('Sanitation Data'!$E$28,0,10*ROW('Sanitation Data'!E135)))</f>
        <v/>
      </c>
      <c r="CQ141" s="269" t="str">
        <f ca="true">+IF(OFFSET('Sanitation Data'!$E$29,0,10*ROW('Sanitation Data'!E135))="","",OFFSET('Sanitation Data'!$E$29,0,10*ROW('Sanitation Data'!E135)))</f>
        <v/>
      </c>
      <c r="CR141" s="269" t="str">
        <f ca="true">+IF(OFFSET('Sanitation Data'!$E$30,0,10*ROW('Sanitation Data'!E135))="","",OFFSET('Sanitation Data'!$E$30,0,10*ROW('Sanitation Data'!E135)))</f>
        <v/>
      </c>
      <c r="CS141" s="269" t="str">
        <f ca="true">+IF(OFFSET('Sanitation Data'!$E$31,0,10*ROW('Sanitation Data'!E135))="","",OFFSET('Sanitation Data'!$E$31,0,10*ROW('Sanitation Data'!E135)))</f>
        <v/>
      </c>
      <c r="CT141" s="269" t="str">
        <f ca="true">+IF(OFFSET('Sanitation Data'!$E$32,0,10*ROW('Sanitation Data'!E135))="","",OFFSET('Sanitation Data'!$E$32,0,10*ROW('Sanitation Data'!E135)))</f>
        <v/>
      </c>
      <c r="CU141" s="269" t="str">
        <f ca="true">+IF(OFFSET('Sanitation Data'!$F$28,0,10*ROW('Sanitation Data'!F135))="","",OFFSET('Sanitation Data'!$F$28,0,10*ROW('Sanitation Data'!F135)))</f>
        <v/>
      </c>
      <c r="CV141" s="269" t="str">
        <f ca="true">+IF(OFFSET('Sanitation Data'!$F$29,0,10*ROW('Sanitation Data'!F135))="","",OFFSET('Sanitation Data'!$F$29,0,10*ROW('Sanitation Data'!F135)))</f>
        <v/>
      </c>
      <c r="CW141" s="269" t="str">
        <f ca="true">+IF(OFFSET('Sanitation Data'!$F$30,0,10*ROW('Sanitation Data'!F135))="","",OFFSET('Sanitation Data'!$F$30,0,10*ROW('Sanitation Data'!F135)))</f>
        <v/>
      </c>
      <c r="CX141" s="269" t="str">
        <f ca="true">+IF(OFFSET('Sanitation Data'!$F$31,0,10*ROW('Sanitation Data'!F135))="","",OFFSET('Sanitation Data'!$F$31,0,10*ROW('Sanitation Data'!F135)))</f>
        <v/>
      </c>
      <c r="CY141" s="269" t="str">
        <f ca="true">+IF(OFFSET('Sanitation Data'!$F$32,0,10*ROW('Sanitation Data'!F135))="","",OFFSET('Sanitation Data'!$F$32,0,10*ROW('Sanitation Data'!F135)))</f>
        <v/>
      </c>
      <c r="CZ141" s="269" t="str">
        <f ca="true">+IF(OFFSET('Sanitation Data'!$G$28,0,10*ROW('Sanitation Data'!G135))="","",OFFSET('Sanitation Data'!$G$28,0,10*ROW('Sanitation Data'!G135)))</f>
        <v/>
      </c>
      <c r="DA141" s="269" t="str">
        <f ca="true">+IF(OFFSET('Sanitation Data'!$G$29,0,10*ROW('Sanitation Data'!G135))="","",OFFSET('Sanitation Data'!$G$29,0,10*ROW('Sanitation Data'!G135)))</f>
        <v/>
      </c>
      <c r="DB141" s="269" t="str">
        <f ca="true">+IF(OFFSET('Sanitation Data'!$G$30,0,10*ROW('Sanitation Data'!G135))="","",OFFSET('Sanitation Data'!$G$30,0,10*ROW('Sanitation Data'!G135)))</f>
        <v/>
      </c>
      <c r="DC141" s="269" t="str">
        <f ca="true">+IF(OFFSET('Sanitation Data'!$G$31,0,10*ROW('Sanitation Data'!G135))="","",OFFSET('Sanitation Data'!$G$31,0,10*ROW('Sanitation Data'!G135)))</f>
        <v/>
      </c>
      <c r="DD141" s="269" t="str">
        <f ca="true">+IF(OFFSET('Sanitation Data'!$G$32,0,10*ROW('Sanitation Data'!G135))="","",OFFSET('Sanitation Data'!$G$32,0,10*ROW('Sanitation Data'!G135)))</f>
        <v/>
      </c>
      <c r="DE141" s="269" t="str">
        <f ca="true">+IF(OFFSET('Sanitation Data'!$H$28,0,10*ROW('Sanitation Data'!H135))="","",OFFSET('Sanitation Data'!$H$28,0,10*ROW('Sanitation Data'!H135)))</f>
        <v/>
      </c>
      <c r="DF141" s="269" t="str">
        <f ca="true">+IF(OFFSET('Sanitation Data'!$H$29,0,10*ROW('Sanitation Data'!H135))="","",OFFSET('Sanitation Data'!$H$29,0,10*ROW('Sanitation Data'!H135)))</f>
        <v/>
      </c>
      <c r="DG141" s="269" t="str">
        <f ca="true">+IF(OFFSET('Sanitation Data'!$H$30,0,10*ROW('Sanitation Data'!H135))="","",OFFSET('Sanitation Data'!$H$30,0,10*ROW('Sanitation Data'!H135)))</f>
        <v/>
      </c>
      <c r="DH141" s="269" t="str">
        <f ca="true">+IF(OFFSET('Sanitation Data'!$H$31,0,10*ROW('Sanitation Data'!H135))="","",OFFSET('Sanitation Data'!$H$31,0,10*ROW('Sanitation Data'!H135)))</f>
        <v/>
      </c>
      <c r="DI141" s="269" t="str">
        <f ca="true">+IF(OFFSET('Sanitation Data'!$H$32,0,10*ROW('Sanitation Data'!H135))="","",OFFSET('Sanitation Data'!$H$32,0,10*ROW('Sanitation Data'!H135)))</f>
        <v/>
      </c>
      <c r="DJ141" s="269" t="str">
        <f ca="true">+IF(OFFSET('Sanitation Data'!$I$28,0,10*ROW('Sanitation Data'!I135))="","",OFFSET('Sanitation Data'!$I$28,0,10*ROW('Sanitation Data'!I135)))</f>
        <v/>
      </c>
      <c r="DK141" s="269" t="str">
        <f ca="true">+IF(OFFSET('Sanitation Data'!$I$29,0,10*ROW('Sanitation Data'!I135))="","",OFFSET('Sanitation Data'!$I$29,0,10*ROW('Sanitation Data'!I135)))</f>
        <v/>
      </c>
      <c r="DL141" s="269" t="str">
        <f ca="true">+IF(OFFSET('Sanitation Data'!$I$30,0,10*ROW('Sanitation Data'!I135))="","",OFFSET('Sanitation Data'!$I$30,0,10*ROW('Sanitation Data'!I135)))</f>
        <v/>
      </c>
      <c r="DM141" s="269" t="str">
        <f ca="true">+IF(OFFSET('Sanitation Data'!$I$31,0,10*ROW('Sanitation Data'!I135))="","",OFFSET('Sanitation Data'!$I$31,0,10*ROW('Sanitation Data'!I135)))</f>
        <v/>
      </c>
      <c r="DN141" s="269" t="str">
        <f ca="true">+IF(OFFSET('Sanitation Data'!$I$32,0,10*ROW('Sanitation Data'!I135))="","",OFFSET('Sanitation Data'!$I$32,0,10*ROW('Sanitation Data'!I135)))</f>
        <v/>
      </c>
      <c r="DO141" s="269" t="str">
        <f ca="true">+IF(OFFSET('Hygiene Data'!$D$11,0,10*ROW('Hygiene Data'!D135))="","",OFFSET('Hygiene Data'!$D$11,0,10*ROW('Hygiene Data'!D135)))</f>
        <v/>
      </c>
      <c r="DP141" s="269" t="str">
        <f ca="true">+IF(OFFSET('Hygiene Data'!$D$12,0,10*ROW('Hygiene Data'!D135))="","",OFFSET('Hygiene Data'!$D$12,0,10*ROW('Hygiene Data'!D135)))</f>
        <v/>
      </c>
      <c r="DQ141" s="269" t="str">
        <f ca="true">+IF(OFFSET('Hygiene Data'!$D$13,0,10*ROW('Hygiene Data'!D135))="","",OFFSET('Hygiene Data'!$D$13,0,10*ROW('Hygiene Data'!D135)))</f>
        <v/>
      </c>
      <c r="DR141" s="269" t="str">
        <f ca="true">+IF(OFFSET('Hygiene Data'!$E$11,0,10*ROW('Hygiene Data'!E135))="","",OFFSET('Hygiene Data'!$E$11,0,10*ROW('Hygiene Data'!E135)))</f>
        <v/>
      </c>
      <c r="DS141" s="269" t="str">
        <f ca="true">+IF(OFFSET('Hygiene Data'!$E$12,0,10*ROW('Hygiene Data'!E135))="","",OFFSET('Hygiene Data'!$E$12,0,10*ROW('Hygiene Data'!E135)))</f>
        <v/>
      </c>
      <c r="DT141" s="269" t="str">
        <f ca="true">+IF(OFFSET('Hygiene Data'!$E$13,0,10*ROW('Hygiene Data'!E135))="","",OFFSET('Hygiene Data'!$E$13,0,10*ROW('Hygiene Data'!E135)))</f>
        <v/>
      </c>
      <c r="DU141" s="269" t="str">
        <f ca="true">+IF(OFFSET('Hygiene Data'!$F$11,0,10*ROW('Hygiene Data'!F135))="","",OFFSET('Hygiene Data'!$F$11,0,10*ROW('Hygiene Data'!F135)))</f>
        <v/>
      </c>
      <c r="DV141" s="269" t="str">
        <f ca="true">+IF(OFFSET('Hygiene Data'!$F$12,0,10*ROW('Hygiene Data'!F135))="","",OFFSET('Hygiene Data'!$F$12,0,10*ROW('Hygiene Data'!F135)))</f>
        <v/>
      </c>
      <c r="DW141" s="269" t="str">
        <f ca="true">+IF(OFFSET('Hygiene Data'!$F$13,0,10*ROW('Hygiene Data'!F135))="","",OFFSET('Hygiene Data'!$F$13,0,10*ROW('Hygiene Data'!F135)))</f>
        <v/>
      </c>
      <c r="DX141" s="269" t="str">
        <f ca="true">+IF(OFFSET('Hygiene Data'!$G$11,0,10*ROW('Hygiene Data'!G135))="","",OFFSET('Hygiene Data'!$G$11,0,10*ROW('Hygiene Data'!G135)))</f>
        <v/>
      </c>
      <c r="DY141" s="269" t="str">
        <f ca="true">+IF(OFFSET('Hygiene Data'!$G$12,0,10*ROW('Hygiene Data'!G135))="","",OFFSET('Hygiene Data'!$G$12,0,10*ROW('Hygiene Data'!G135)))</f>
        <v/>
      </c>
      <c r="DZ141" s="269" t="str">
        <f ca="true">+IF(OFFSET('Hygiene Data'!$G$13,0,10*ROW('Hygiene Data'!G135))="","",OFFSET('Hygiene Data'!$G$13,0,10*ROW('Hygiene Data'!G135)))</f>
        <v/>
      </c>
      <c r="EA141" s="269" t="str">
        <f ca="true">+IF(OFFSET('Hygiene Data'!$H$11,0,10*ROW('Hygiene Data'!H135))="","",OFFSET('Hygiene Data'!$H$11,0,10*ROW('Hygiene Data'!H135)))</f>
        <v/>
      </c>
      <c r="EB141" s="269" t="str">
        <f ca="true">+IF(OFFSET('Hygiene Data'!$H$12,0,10*ROW('Hygiene Data'!H135))="","",OFFSET('Hygiene Data'!$H$12,0,10*ROW('Hygiene Data'!H135)))</f>
        <v/>
      </c>
      <c r="EC141" s="269" t="str">
        <f ca="true">+IF(OFFSET('Hygiene Data'!$H$13,0,10*ROW('Hygiene Data'!H135))="","",OFFSET('Hygiene Data'!$H$13,0,10*ROW('Hygiene Data'!H135)))</f>
        <v/>
      </c>
      <c r="ED141" s="269" t="str">
        <f ca="true">+IF(OFFSET('Hygiene Data'!$I$11,0,10*ROW('Hygiene Data'!I135))="","",OFFSET('Hygiene Data'!$I$11,0,10*ROW('Hygiene Data'!I135)))</f>
        <v/>
      </c>
      <c r="EE141" s="269" t="str">
        <f ca="true">+IF(OFFSET('Hygiene Data'!$I$12,0,10*ROW('Hygiene Data'!I135))="","",OFFSET('Hygiene Data'!$I$12,0,10*ROW('Hygiene Data'!I135)))</f>
        <v/>
      </c>
      <c r="EF141" s="269"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25" t="str">
        <f t="shared" ca="true" si="2"/>
        <v/>
      </c>
      <c r="D142" s="82"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2"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2"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2"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2"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2"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2"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2"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2"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2"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2"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2"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2"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2"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2"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2"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2"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2"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3"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3"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3"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3"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3"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3"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3"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3"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3"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3"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3"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3"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3"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3"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3"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3"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3"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3"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3"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3"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3"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3"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3"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3"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3"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3"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3"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3"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3"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3"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4"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4"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4"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4"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4"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4"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4"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4"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4"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4"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4"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4"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4"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4"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4"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4"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4"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4"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9"/>
      <c r="BS142" s="269" t="str">
        <f ca="true">+IF(OFFSET('Water Data'!$D$27,0,10*ROW('Water Data'!D136))="","",OFFSET('Water Data'!$D$27,0,10*ROW('Water Data'!D136)))</f>
        <v/>
      </c>
      <c r="BT142" s="269" t="str">
        <f ca="true">+IF(OFFSET('Water Data'!$D$28,0,10*ROW('Water Data'!D136))="","",OFFSET('Water Data'!$D$28,0,10*ROW('Water Data'!D136)))</f>
        <v/>
      </c>
      <c r="BU142" s="269" t="str">
        <f ca="true">+IF(OFFSET('Water Data'!$D$29,0,10*ROW('Water Data'!D136))="","",OFFSET('Water Data'!$D$29,0,10*ROW('Water Data'!D136)))</f>
        <v/>
      </c>
      <c r="BV142" s="269" t="str">
        <f ca="true">+IF(OFFSET('Water Data'!$E$27,0,10*ROW('Water Data'!E136))="","",OFFSET('Water Data'!$E$27,0,10*ROW('Water Data'!E136)))</f>
        <v/>
      </c>
      <c r="BW142" s="269" t="str">
        <f ca="true">+IF(OFFSET('Water Data'!$E$28,0,10*ROW('Water Data'!E136))="","",OFFSET('Water Data'!$E$28,0,10*ROW('Water Data'!E136)))</f>
        <v/>
      </c>
      <c r="BX142" s="269" t="str">
        <f ca="true">+IF(OFFSET('Water Data'!$E$29,0,10*ROW('Water Data'!E136))="","",OFFSET('Water Data'!$E$29,0,10*ROW('Water Data'!E136)))</f>
        <v/>
      </c>
      <c r="BY142" s="269" t="str">
        <f ca="true">+IF(OFFSET('Water Data'!$F$27,0,10*ROW('Water Data'!F136))="","",OFFSET('Water Data'!$F$27,0,10*ROW('Water Data'!F136)))</f>
        <v/>
      </c>
      <c r="BZ142" s="269" t="str">
        <f ca="true">+IF(OFFSET('Water Data'!$F$28,0,10*ROW('Water Data'!F136))="","",OFFSET('Water Data'!$F$28,0,10*ROW('Water Data'!F136)))</f>
        <v/>
      </c>
      <c r="CA142" s="269" t="str">
        <f ca="true">+IF(OFFSET('Water Data'!$F$29,0,10*ROW('Water Data'!F136))="","",OFFSET('Water Data'!$F$29,0,10*ROW('Water Data'!F136)))</f>
        <v/>
      </c>
      <c r="CB142" s="269" t="str">
        <f ca="true">+IF(OFFSET('Water Data'!$G$27,0,10*ROW('Water Data'!G136))="","",OFFSET('Water Data'!$G$27,0,10*ROW('Water Data'!G136)))</f>
        <v/>
      </c>
      <c r="CC142" s="269" t="str">
        <f ca="true">+IF(OFFSET('Water Data'!$G$28,0,10*ROW('Water Data'!G136))="","",OFFSET('Water Data'!$G$28,0,10*ROW('Water Data'!G136)))</f>
        <v/>
      </c>
      <c r="CD142" s="269" t="str">
        <f ca="true">+IF(OFFSET('Water Data'!$G$29,0,10*ROW('Water Data'!G136))="","",OFFSET('Water Data'!$G$29,0,10*ROW('Water Data'!G136)))</f>
        <v/>
      </c>
      <c r="CE142" s="269" t="str">
        <f ca="true">+IF(OFFSET('Water Data'!$H$27,0,10*ROW('Water Data'!H136))="","",OFFSET('Water Data'!$H$27,0,10*ROW('Water Data'!H136)))</f>
        <v/>
      </c>
      <c r="CF142" s="269" t="str">
        <f ca="true">+IF(OFFSET('Water Data'!$H$28,0,10*ROW('Water Data'!H136))="","",OFFSET('Water Data'!$H$28,0,10*ROW('Water Data'!H136)))</f>
        <v/>
      </c>
      <c r="CG142" s="269" t="str">
        <f ca="true">+IF(OFFSET('Water Data'!$H$29,0,10*ROW('Water Data'!H136))="","",OFFSET('Water Data'!$H$29,0,10*ROW('Water Data'!H136)))</f>
        <v/>
      </c>
      <c r="CH142" s="269" t="str">
        <f ca="true">+IF(OFFSET('Water Data'!$I$27,0,10*ROW('Water Data'!I136))="","",OFFSET('Water Data'!$I$27,0,10*ROW('Water Data'!I136)))</f>
        <v/>
      </c>
      <c r="CI142" s="269" t="str">
        <f ca="true">+IF(OFFSET('Water Data'!$I$28,0,10*ROW('Water Data'!I136))="","",OFFSET('Water Data'!$I$28,0,10*ROW('Water Data'!I136)))</f>
        <v/>
      </c>
      <c r="CJ142" s="269" t="str">
        <f ca="true">+IF(OFFSET('Water Data'!$I$29,0,10*ROW('Water Data'!I136))="","",OFFSET('Water Data'!$I$29,0,10*ROW('Water Data'!I136)))</f>
        <v/>
      </c>
      <c r="CK142" s="269" t="str">
        <f ca="true">+IF(OFFSET('Sanitation Data'!$D$28,0,10*ROW('Sanitation Data'!D136))="","",OFFSET('Sanitation Data'!$D$28,0,10*ROW('Sanitation Data'!D136)))</f>
        <v/>
      </c>
      <c r="CL142" s="269" t="str">
        <f ca="true">+IF(OFFSET('Sanitation Data'!$D$29,0,10*ROW('Sanitation Data'!D136))="","",OFFSET('Sanitation Data'!$D$29,0,10*ROW('Sanitation Data'!D136)))</f>
        <v/>
      </c>
      <c r="CM142" s="269" t="str">
        <f ca="true">+IF(OFFSET('Sanitation Data'!$D$30,0,10*ROW('Sanitation Data'!D136))="","",OFFSET('Sanitation Data'!$D$30,0,10*ROW('Sanitation Data'!D136)))</f>
        <v/>
      </c>
      <c r="CN142" s="269" t="str">
        <f ca="true">+IF(OFFSET('Sanitation Data'!$D$31,0,10*ROW('Sanitation Data'!D136))="","",OFFSET('Sanitation Data'!$D$31,0,10*ROW('Sanitation Data'!D136)))</f>
        <v/>
      </c>
      <c r="CO142" s="269" t="str">
        <f ca="true">+IF(OFFSET('Sanitation Data'!$D$32,0,10*ROW('Sanitation Data'!D136))="","",OFFSET('Sanitation Data'!$D$32,0,10*ROW('Sanitation Data'!D136)))</f>
        <v/>
      </c>
      <c r="CP142" s="269" t="str">
        <f ca="true">+IF(OFFSET('Sanitation Data'!$E$28,0,10*ROW('Sanitation Data'!E136))="","",OFFSET('Sanitation Data'!$E$28,0,10*ROW('Sanitation Data'!E136)))</f>
        <v/>
      </c>
      <c r="CQ142" s="269" t="str">
        <f ca="true">+IF(OFFSET('Sanitation Data'!$E$29,0,10*ROW('Sanitation Data'!E136))="","",OFFSET('Sanitation Data'!$E$29,0,10*ROW('Sanitation Data'!E136)))</f>
        <v/>
      </c>
      <c r="CR142" s="269" t="str">
        <f ca="true">+IF(OFFSET('Sanitation Data'!$E$30,0,10*ROW('Sanitation Data'!E136))="","",OFFSET('Sanitation Data'!$E$30,0,10*ROW('Sanitation Data'!E136)))</f>
        <v/>
      </c>
      <c r="CS142" s="269" t="str">
        <f ca="true">+IF(OFFSET('Sanitation Data'!$E$31,0,10*ROW('Sanitation Data'!E136))="","",OFFSET('Sanitation Data'!$E$31,0,10*ROW('Sanitation Data'!E136)))</f>
        <v/>
      </c>
      <c r="CT142" s="269" t="str">
        <f ca="true">+IF(OFFSET('Sanitation Data'!$E$32,0,10*ROW('Sanitation Data'!E136))="","",OFFSET('Sanitation Data'!$E$32,0,10*ROW('Sanitation Data'!E136)))</f>
        <v/>
      </c>
      <c r="CU142" s="269" t="str">
        <f ca="true">+IF(OFFSET('Sanitation Data'!$F$28,0,10*ROW('Sanitation Data'!F136))="","",OFFSET('Sanitation Data'!$F$28,0,10*ROW('Sanitation Data'!F136)))</f>
        <v/>
      </c>
      <c r="CV142" s="269" t="str">
        <f ca="true">+IF(OFFSET('Sanitation Data'!$F$29,0,10*ROW('Sanitation Data'!F136))="","",OFFSET('Sanitation Data'!$F$29,0,10*ROW('Sanitation Data'!F136)))</f>
        <v/>
      </c>
      <c r="CW142" s="269" t="str">
        <f ca="true">+IF(OFFSET('Sanitation Data'!$F$30,0,10*ROW('Sanitation Data'!F136))="","",OFFSET('Sanitation Data'!$F$30,0,10*ROW('Sanitation Data'!F136)))</f>
        <v/>
      </c>
      <c r="CX142" s="269" t="str">
        <f ca="true">+IF(OFFSET('Sanitation Data'!$F$31,0,10*ROW('Sanitation Data'!F136))="","",OFFSET('Sanitation Data'!$F$31,0,10*ROW('Sanitation Data'!F136)))</f>
        <v/>
      </c>
      <c r="CY142" s="269" t="str">
        <f ca="true">+IF(OFFSET('Sanitation Data'!$F$32,0,10*ROW('Sanitation Data'!F136))="","",OFFSET('Sanitation Data'!$F$32,0,10*ROW('Sanitation Data'!F136)))</f>
        <v/>
      </c>
      <c r="CZ142" s="269" t="str">
        <f ca="true">+IF(OFFSET('Sanitation Data'!$G$28,0,10*ROW('Sanitation Data'!G136))="","",OFFSET('Sanitation Data'!$G$28,0,10*ROW('Sanitation Data'!G136)))</f>
        <v/>
      </c>
      <c r="DA142" s="269" t="str">
        <f ca="true">+IF(OFFSET('Sanitation Data'!$G$29,0,10*ROW('Sanitation Data'!G136))="","",OFFSET('Sanitation Data'!$G$29,0,10*ROW('Sanitation Data'!G136)))</f>
        <v/>
      </c>
      <c r="DB142" s="269" t="str">
        <f ca="true">+IF(OFFSET('Sanitation Data'!$G$30,0,10*ROW('Sanitation Data'!G136))="","",OFFSET('Sanitation Data'!$G$30,0,10*ROW('Sanitation Data'!G136)))</f>
        <v/>
      </c>
      <c r="DC142" s="269" t="str">
        <f ca="true">+IF(OFFSET('Sanitation Data'!$G$31,0,10*ROW('Sanitation Data'!G136))="","",OFFSET('Sanitation Data'!$G$31,0,10*ROW('Sanitation Data'!G136)))</f>
        <v/>
      </c>
      <c r="DD142" s="269" t="str">
        <f ca="true">+IF(OFFSET('Sanitation Data'!$G$32,0,10*ROW('Sanitation Data'!G136))="","",OFFSET('Sanitation Data'!$G$32,0,10*ROW('Sanitation Data'!G136)))</f>
        <v/>
      </c>
      <c r="DE142" s="269" t="str">
        <f ca="true">+IF(OFFSET('Sanitation Data'!$H$28,0,10*ROW('Sanitation Data'!H136))="","",OFFSET('Sanitation Data'!$H$28,0,10*ROW('Sanitation Data'!H136)))</f>
        <v/>
      </c>
      <c r="DF142" s="269" t="str">
        <f ca="true">+IF(OFFSET('Sanitation Data'!$H$29,0,10*ROW('Sanitation Data'!H136))="","",OFFSET('Sanitation Data'!$H$29,0,10*ROW('Sanitation Data'!H136)))</f>
        <v/>
      </c>
      <c r="DG142" s="269" t="str">
        <f ca="true">+IF(OFFSET('Sanitation Data'!$H$30,0,10*ROW('Sanitation Data'!H136))="","",OFFSET('Sanitation Data'!$H$30,0,10*ROW('Sanitation Data'!H136)))</f>
        <v/>
      </c>
      <c r="DH142" s="269" t="str">
        <f ca="true">+IF(OFFSET('Sanitation Data'!$H$31,0,10*ROW('Sanitation Data'!H136))="","",OFFSET('Sanitation Data'!$H$31,0,10*ROW('Sanitation Data'!H136)))</f>
        <v/>
      </c>
      <c r="DI142" s="269" t="str">
        <f ca="true">+IF(OFFSET('Sanitation Data'!$H$32,0,10*ROW('Sanitation Data'!H136))="","",OFFSET('Sanitation Data'!$H$32,0,10*ROW('Sanitation Data'!H136)))</f>
        <v/>
      </c>
      <c r="DJ142" s="269" t="str">
        <f ca="true">+IF(OFFSET('Sanitation Data'!$I$28,0,10*ROW('Sanitation Data'!I136))="","",OFFSET('Sanitation Data'!$I$28,0,10*ROW('Sanitation Data'!I136)))</f>
        <v/>
      </c>
      <c r="DK142" s="269" t="str">
        <f ca="true">+IF(OFFSET('Sanitation Data'!$I$29,0,10*ROW('Sanitation Data'!I136))="","",OFFSET('Sanitation Data'!$I$29,0,10*ROW('Sanitation Data'!I136)))</f>
        <v/>
      </c>
      <c r="DL142" s="269" t="str">
        <f ca="true">+IF(OFFSET('Sanitation Data'!$I$30,0,10*ROW('Sanitation Data'!I136))="","",OFFSET('Sanitation Data'!$I$30,0,10*ROW('Sanitation Data'!I136)))</f>
        <v/>
      </c>
      <c r="DM142" s="269" t="str">
        <f ca="true">+IF(OFFSET('Sanitation Data'!$I$31,0,10*ROW('Sanitation Data'!I136))="","",OFFSET('Sanitation Data'!$I$31,0,10*ROW('Sanitation Data'!I136)))</f>
        <v/>
      </c>
      <c r="DN142" s="269" t="str">
        <f ca="true">+IF(OFFSET('Sanitation Data'!$I$32,0,10*ROW('Sanitation Data'!I136))="","",OFFSET('Sanitation Data'!$I$32,0,10*ROW('Sanitation Data'!I136)))</f>
        <v/>
      </c>
      <c r="DO142" s="269" t="str">
        <f ca="true">+IF(OFFSET('Hygiene Data'!$D$11,0,10*ROW('Hygiene Data'!D136))="","",OFFSET('Hygiene Data'!$D$11,0,10*ROW('Hygiene Data'!D136)))</f>
        <v/>
      </c>
      <c r="DP142" s="269" t="str">
        <f ca="true">+IF(OFFSET('Hygiene Data'!$D$12,0,10*ROW('Hygiene Data'!D136))="","",OFFSET('Hygiene Data'!$D$12,0,10*ROW('Hygiene Data'!D136)))</f>
        <v/>
      </c>
      <c r="DQ142" s="269" t="str">
        <f ca="true">+IF(OFFSET('Hygiene Data'!$D$13,0,10*ROW('Hygiene Data'!D136))="","",OFFSET('Hygiene Data'!$D$13,0,10*ROW('Hygiene Data'!D136)))</f>
        <v/>
      </c>
      <c r="DR142" s="269" t="str">
        <f ca="true">+IF(OFFSET('Hygiene Data'!$E$11,0,10*ROW('Hygiene Data'!E136))="","",OFFSET('Hygiene Data'!$E$11,0,10*ROW('Hygiene Data'!E136)))</f>
        <v/>
      </c>
      <c r="DS142" s="269" t="str">
        <f ca="true">+IF(OFFSET('Hygiene Data'!$E$12,0,10*ROW('Hygiene Data'!E136))="","",OFFSET('Hygiene Data'!$E$12,0,10*ROW('Hygiene Data'!E136)))</f>
        <v/>
      </c>
      <c r="DT142" s="269" t="str">
        <f ca="true">+IF(OFFSET('Hygiene Data'!$E$13,0,10*ROW('Hygiene Data'!E136))="","",OFFSET('Hygiene Data'!$E$13,0,10*ROW('Hygiene Data'!E136)))</f>
        <v/>
      </c>
      <c r="DU142" s="269" t="str">
        <f ca="true">+IF(OFFSET('Hygiene Data'!$F$11,0,10*ROW('Hygiene Data'!F136))="","",OFFSET('Hygiene Data'!$F$11,0,10*ROW('Hygiene Data'!F136)))</f>
        <v/>
      </c>
      <c r="DV142" s="269" t="str">
        <f ca="true">+IF(OFFSET('Hygiene Data'!$F$12,0,10*ROW('Hygiene Data'!F136))="","",OFFSET('Hygiene Data'!$F$12,0,10*ROW('Hygiene Data'!F136)))</f>
        <v/>
      </c>
      <c r="DW142" s="269" t="str">
        <f ca="true">+IF(OFFSET('Hygiene Data'!$F$13,0,10*ROW('Hygiene Data'!F136))="","",OFFSET('Hygiene Data'!$F$13,0,10*ROW('Hygiene Data'!F136)))</f>
        <v/>
      </c>
      <c r="DX142" s="269" t="str">
        <f ca="true">+IF(OFFSET('Hygiene Data'!$G$11,0,10*ROW('Hygiene Data'!G136))="","",OFFSET('Hygiene Data'!$G$11,0,10*ROW('Hygiene Data'!G136)))</f>
        <v/>
      </c>
      <c r="DY142" s="269" t="str">
        <f ca="true">+IF(OFFSET('Hygiene Data'!$G$12,0,10*ROW('Hygiene Data'!G136))="","",OFFSET('Hygiene Data'!$G$12,0,10*ROW('Hygiene Data'!G136)))</f>
        <v/>
      </c>
      <c r="DZ142" s="269" t="str">
        <f ca="true">+IF(OFFSET('Hygiene Data'!$G$13,0,10*ROW('Hygiene Data'!G136))="","",OFFSET('Hygiene Data'!$G$13,0,10*ROW('Hygiene Data'!G136)))</f>
        <v/>
      </c>
      <c r="EA142" s="269" t="str">
        <f ca="true">+IF(OFFSET('Hygiene Data'!$H$11,0,10*ROW('Hygiene Data'!H136))="","",OFFSET('Hygiene Data'!$H$11,0,10*ROW('Hygiene Data'!H136)))</f>
        <v/>
      </c>
      <c r="EB142" s="269" t="str">
        <f ca="true">+IF(OFFSET('Hygiene Data'!$H$12,0,10*ROW('Hygiene Data'!H136))="","",OFFSET('Hygiene Data'!$H$12,0,10*ROW('Hygiene Data'!H136)))</f>
        <v/>
      </c>
      <c r="EC142" s="269" t="str">
        <f ca="true">+IF(OFFSET('Hygiene Data'!$H$13,0,10*ROW('Hygiene Data'!H136))="","",OFFSET('Hygiene Data'!$H$13,0,10*ROW('Hygiene Data'!H136)))</f>
        <v/>
      </c>
      <c r="ED142" s="269" t="str">
        <f ca="true">+IF(OFFSET('Hygiene Data'!$I$11,0,10*ROW('Hygiene Data'!I136))="","",OFFSET('Hygiene Data'!$I$11,0,10*ROW('Hygiene Data'!I136)))</f>
        <v/>
      </c>
      <c r="EE142" s="269" t="str">
        <f ca="true">+IF(OFFSET('Hygiene Data'!$I$12,0,10*ROW('Hygiene Data'!I136))="","",OFFSET('Hygiene Data'!$I$12,0,10*ROW('Hygiene Data'!I136)))</f>
        <v/>
      </c>
      <c r="EF142" s="269"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25" t="str">
        <f t="shared" ca="true" si="2"/>
        <v/>
      </c>
      <c r="D143" s="82"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2"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2"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2"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2"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2"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2"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2"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2"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2"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2"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2"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2"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2"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2"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2"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2"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2"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3"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3"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3"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3"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3"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3"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3"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3"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3"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3"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3"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3"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3"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3"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3"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3"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3"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3"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3"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3"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3"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3"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3"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3"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3"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3"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3"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3"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3"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3"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4"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4"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4"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4"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4"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4"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4"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4"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4"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4"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4"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4"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4"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4"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4"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4"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4"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4"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9"/>
      <c r="BS143" s="269" t="str">
        <f ca="true">+IF(OFFSET('Water Data'!$D$27,0,10*ROW('Water Data'!D137))="","",OFFSET('Water Data'!$D$27,0,10*ROW('Water Data'!D137)))</f>
        <v/>
      </c>
      <c r="BT143" s="269" t="str">
        <f ca="true">+IF(OFFSET('Water Data'!$D$28,0,10*ROW('Water Data'!D137))="","",OFFSET('Water Data'!$D$28,0,10*ROW('Water Data'!D137)))</f>
        <v/>
      </c>
      <c r="BU143" s="269" t="str">
        <f ca="true">+IF(OFFSET('Water Data'!$D$29,0,10*ROW('Water Data'!D137))="","",OFFSET('Water Data'!$D$29,0,10*ROW('Water Data'!D137)))</f>
        <v/>
      </c>
      <c r="BV143" s="269" t="str">
        <f ca="true">+IF(OFFSET('Water Data'!$E$27,0,10*ROW('Water Data'!E137))="","",OFFSET('Water Data'!$E$27,0,10*ROW('Water Data'!E137)))</f>
        <v/>
      </c>
      <c r="BW143" s="269" t="str">
        <f ca="true">+IF(OFFSET('Water Data'!$E$28,0,10*ROW('Water Data'!E137))="","",OFFSET('Water Data'!$E$28,0,10*ROW('Water Data'!E137)))</f>
        <v/>
      </c>
      <c r="BX143" s="269" t="str">
        <f ca="true">+IF(OFFSET('Water Data'!$E$29,0,10*ROW('Water Data'!E137))="","",OFFSET('Water Data'!$E$29,0,10*ROW('Water Data'!E137)))</f>
        <v/>
      </c>
      <c r="BY143" s="269" t="str">
        <f ca="true">+IF(OFFSET('Water Data'!$F$27,0,10*ROW('Water Data'!F137))="","",OFFSET('Water Data'!$F$27,0,10*ROW('Water Data'!F137)))</f>
        <v/>
      </c>
      <c r="BZ143" s="269" t="str">
        <f ca="true">+IF(OFFSET('Water Data'!$F$28,0,10*ROW('Water Data'!F137))="","",OFFSET('Water Data'!$F$28,0,10*ROW('Water Data'!F137)))</f>
        <v/>
      </c>
      <c r="CA143" s="269" t="str">
        <f ca="true">+IF(OFFSET('Water Data'!$F$29,0,10*ROW('Water Data'!F137))="","",OFFSET('Water Data'!$F$29,0,10*ROW('Water Data'!F137)))</f>
        <v/>
      </c>
      <c r="CB143" s="269" t="str">
        <f ca="true">+IF(OFFSET('Water Data'!$G$27,0,10*ROW('Water Data'!G137))="","",OFFSET('Water Data'!$G$27,0,10*ROW('Water Data'!G137)))</f>
        <v/>
      </c>
      <c r="CC143" s="269" t="str">
        <f ca="true">+IF(OFFSET('Water Data'!$G$28,0,10*ROW('Water Data'!G137))="","",OFFSET('Water Data'!$G$28,0,10*ROW('Water Data'!G137)))</f>
        <v/>
      </c>
      <c r="CD143" s="269" t="str">
        <f ca="true">+IF(OFFSET('Water Data'!$G$29,0,10*ROW('Water Data'!G137))="","",OFFSET('Water Data'!$G$29,0,10*ROW('Water Data'!G137)))</f>
        <v/>
      </c>
      <c r="CE143" s="269" t="str">
        <f ca="true">+IF(OFFSET('Water Data'!$H$27,0,10*ROW('Water Data'!H137))="","",OFFSET('Water Data'!$H$27,0,10*ROW('Water Data'!H137)))</f>
        <v/>
      </c>
      <c r="CF143" s="269" t="str">
        <f ca="true">+IF(OFFSET('Water Data'!$H$28,0,10*ROW('Water Data'!H137))="","",OFFSET('Water Data'!$H$28,0,10*ROW('Water Data'!H137)))</f>
        <v/>
      </c>
      <c r="CG143" s="269" t="str">
        <f ca="true">+IF(OFFSET('Water Data'!$H$29,0,10*ROW('Water Data'!H137))="","",OFFSET('Water Data'!$H$29,0,10*ROW('Water Data'!H137)))</f>
        <v/>
      </c>
      <c r="CH143" s="269" t="str">
        <f ca="true">+IF(OFFSET('Water Data'!$I$27,0,10*ROW('Water Data'!I137))="","",OFFSET('Water Data'!$I$27,0,10*ROW('Water Data'!I137)))</f>
        <v/>
      </c>
      <c r="CI143" s="269" t="str">
        <f ca="true">+IF(OFFSET('Water Data'!$I$28,0,10*ROW('Water Data'!I137))="","",OFFSET('Water Data'!$I$28,0,10*ROW('Water Data'!I137)))</f>
        <v/>
      </c>
      <c r="CJ143" s="269" t="str">
        <f ca="true">+IF(OFFSET('Water Data'!$I$29,0,10*ROW('Water Data'!I137))="","",OFFSET('Water Data'!$I$29,0,10*ROW('Water Data'!I137)))</f>
        <v/>
      </c>
      <c r="CK143" s="269" t="str">
        <f ca="true">+IF(OFFSET('Sanitation Data'!$D$28,0,10*ROW('Sanitation Data'!D137))="","",OFFSET('Sanitation Data'!$D$28,0,10*ROW('Sanitation Data'!D137)))</f>
        <v/>
      </c>
      <c r="CL143" s="269" t="str">
        <f ca="true">+IF(OFFSET('Sanitation Data'!$D$29,0,10*ROW('Sanitation Data'!D137))="","",OFFSET('Sanitation Data'!$D$29,0,10*ROW('Sanitation Data'!D137)))</f>
        <v/>
      </c>
      <c r="CM143" s="269" t="str">
        <f ca="true">+IF(OFFSET('Sanitation Data'!$D$30,0,10*ROW('Sanitation Data'!D137))="","",OFFSET('Sanitation Data'!$D$30,0,10*ROW('Sanitation Data'!D137)))</f>
        <v/>
      </c>
      <c r="CN143" s="269" t="str">
        <f ca="true">+IF(OFFSET('Sanitation Data'!$D$31,0,10*ROW('Sanitation Data'!D137))="","",OFFSET('Sanitation Data'!$D$31,0,10*ROW('Sanitation Data'!D137)))</f>
        <v/>
      </c>
      <c r="CO143" s="269" t="str">
        <f ca="true">+IF(OFFSET('Sanitation Data'!$D$32,0,10*ROW('Sanitation Data'!D137))="","",OFFSET('Sanitation Data'!$D$32,0,10*ROW('Sanitation Data'!D137)))</f>
        <v/>
      </c>
      <c r="CP143" s="269" t="str">
        <f ca="true">+IF(OFFSET('Sanitation Data'!$E$28,0,10*ROW('Sanitation Data'!E137))="","",OFFSET('Sanitation Data'!$E$28,0,10*ROW('Sanitation Data'!E137)))</f>
        <v/>
      </c>
      <c r="CQ143" s="269" t="str">
        <f ca="true">+IF(OFFSET('Sanitation Data'!$E$29,0,10*ROW('Sanitation Data'!E137))="","",OFFSET('Sanitation Data'!$E$29,0,10*ROW('Sanitation Data'!E137)))</f>
        <v/>
      </c>
      <c r="CR143" s="269" t="str">
        <f ca="true">+IF(OFFSET('Sanitation Data'!$E$30,0,10*ROW('Sanitation Data'!E137))="","",OFFSET('Sanitation Data'!$E$30,0,10*ROW('Sanitation Data'!E137)))</f>
        <v/>
      </c>
      <c r="CS143" s="269" t="str">
        <f ca="true">+IF(OFFSET('Sanitation Data'!$E$31,0,10*ROW('Sanitation Data'!E137))="","",OFFSET('Sanitation Data'!$E$31,0,10*ROW('Sanitation Data'!E137)))</f>
        <v/>
      </c>
      <c r="CT143" s="269" t="str">
        <f ca="true">+IF(OFFSET('Sanitation Data'!$E$32,0,10*ROW('Sanitation Data'!E137))="","",OFFSET('Sanitation Data'!$E$32,0,10*ROW('Sanitation Data'!E137)))</f>
        <v/>
      </c>
      <c r="CU143" s="269" t="str">
        <f ca="true">+IF(OFFSET('Sanitation Data'!$F$28,0,10*ROW('Sanitation Data'!F137))="","",OFFSET('Sanitation Data'!$F$28,0,10*ROW('Sanitation Data'!F137)))</f>
        <v/>
      </c>
      <c r="CV143" s="269" t="str">
        <f ca="true">+IF(OFFSET('Sanitation Data'!$F$29,0,10*ROW('Sanitation Data'!F137))="","",OFFSET('Sanitation Data'!$F$29,0,10*ROW('Sanitation Data'!F137)))</f>
        <v/>
      </c>
      <c r="CW143" s="269" t="str">
        <f ca="true">+IF(OFFSET('Sanitation Data'!$F$30,0,10*ROW('Sanitation Data'!F137))="","",OFFSET('Sanitation Data'!$F$30,0,10*ROW('Sanitation Data'!F137)))</f>
        <v/>
      </c>
      <c r="CX143" s="269" t="str">
        <f ca="true">+IF(OFFSET('Sanitation Data'!$F$31,0,10*ROW('Sanitation Data'!F137))="","",OFFSET('Sanitation Data'!$F$31,0,10*ROW('Sanitation Data'!F137)))</f>
        <v/>
      </c>
      <c r="CY143" s="269" t="str">
        <f ca="true">+IF(OFFSET('Sanitation Data'!$F$32,0,10*ROW('Sanitation Data'!F137))="","",OFFSET('Sanitation Data'!$F$32,0,10*ROW('Sanitation Data'!F137)))</f>
        <v/>
      </c>
      <c r="CZ143" s="269" t="str">
        <f ca="true">+IF(OFFSET('Sanitation Data'!$G$28,0,10*ROW('Sanitation Data'!G137))="","",OFFSET('Sanitation Data'!$G$28,0,10*ROW('Sanitation Data'!G137)))</f>
        <v/>
      </c>
      <c r="DA143" s="269" t="str">
        <f ca="true">+IF(OFFSET('Sanitation Data'!$G$29,0,10*ROW('Sanitation Data'!G137))="","",OFFSET('Sanitation Data'!$G$29,0,10*ROW('Sanitation Data'!G137)))</f>
        <v/>
      </c>
      <c r="DB143" s="269" t="str">
        <f ca="true">+IF(OFFSET('Sanitation Data'!$G$30,0,10*ROW('Sanitation Data'!G137))="","",OFFSET('Sanitation Data'!$G$30,0,10*ROW('Sanitation Data'!G137)))</f>
        <v/>
      </c>
      <c r="DC143" s="269" t="str">
        <f ca="true">+IF(OFFSET('Sanitation Data'!$G$31,0,10*ROW('Sanitation Data'!G137))="","",OFFSET('Sanitation Data'!$G$31,0,10*ROW('Sanitation Data'!G137)))</f>
        <v/>
      </c>
      <c r="DD143" s="269" t="str">
        <f ca="true">+IF(OFFSET('Sanitation Data'!$G$32,0,10*ROW('Sanitation Data'!G137))="","",OFFSET('Sanitation Data'!$G$32,0,10*ROW('Sanitation Data'!G137)))</f>
        <v/>
      </c>
      <c r="DE143" s="269" t="str">
        <f ca="true">+IF(OFFSET('Sanitation Data'!$H$28,0,10*ROW('Sanitation Data'!H137))="","",OFFSET('Sanitation Data'!$H$28,0,10*ROW('Sanitation Data'!H137)))</f>
        <v/>
      </c>
      <c r="DF143" s="269" t="str">
        <f ca="true">+IF(OFFSET('Sanitation Data'!$H$29,0,10*ROW('Sanitation Data'!H137))="","",OFFSET('Sanitation Data'!$H$29,0,10*ROW('Sanitation Data'!H137)))</f>
        <v/>
      </c>
      <c r="DG143" s="269" t="str">
        <f ca="true">+IF(OFFSET('Sanitation Data'!$H$30,0,10*ROW('Sanitation Data'!H137))="","",OFFSET('Sanitation Data'!$H$30,0,10*ROW('Sanitation Data'!H137)))</f>
        <v/>
      </c>
      <c r="DH143" s="269" t="str">
        <f ca="true">+IF(OFFSET('Sanitation Data'!$H$31,0,10*ROW('Sanitation Data'!H137))="","",OFFSET('Sanitation Data'!$H$31,0,10*ROW('Sanitation Data'!H137)))</f>
        <v/>
      </c>
      <c r="DI143" s="269" t="str">
        <f ca="true">+IF(OFFSET('Sanitation Data'!$H$32,0,10*ROW('Sanitation Data'!H137))="","",OFFSET('Sanitation Data'!$H$32,0,10*ROW('Sanitation Data'!H137)))</f>
        <v/>
      </c>
      <c r="DJ143" s="269" t="str">
        <f ca="true">+IF(OFFSET('Sanitation Data'!$I$28,0,10*ROW('Sanitation Data'!I137))="","",OFFSET('Sanitation Data'!$I$28,0,10*ROW('Sanitation Data'!I137)))</f>
        <v/>
      </c>
      <c r="DK143" s="269" t="str">
        <f ca="true">+IF(OFFSET('Sanitation Data'!$I$29,0,10*ROW('Sanitation Data'!I137))="","",OFFSET('Sanitation Data'!$I$29,0,10*ROW('Sanitation Data'!I137)))</f>
        <v/>
      </c>
      <c r="DL143" s="269" t="str">
        <f ca="true">+IF(OFFSET('Sanitation Data'!$I$30,0,10*ROW('Sanitation Data'!I137))="","",OFFSET('Sanitation Data'!$I$30,0,10*ROW('Sanitation Data'!I137)))</f>
        <v/>
      </c>
      <c r="DM143" s="269" t="str">
        <f ca="true">+IF(OFFSET('Sanitation Data'!$I$31,0,10*ROW('Sanitation Data'!I137))="","",OFFSET('Sanitation Data'!$I$31,0,10*ROW('Sanitation Data'!I137)))</f>
        <v/>
      </c>
      <c r="DN143" s="269" t="str">
        <f ca="true">+IF(OFFSET('Sanitation Data'!$I$32,0,10*ROW('Sanitation Data'!I137))="","",OFFSET('Sanitation Data'!$I$32,0,10*ROW('Sanitation Data'!I137)))</f>
        <v/>
      </c>
      <c r="DO143" s="269" t="str">
        <f ca="true">+IF(OFFSET('Hygiene Data'!$D$11,0,10*ROW('Hygiene Data'!D137))="","",OFFSET('Hygiene Data'!$D$11,0,10*ROW('Hygiene Data'!D137)))</f>
        <v/>
      </c>
      <c r="DP143" s="269" t="str">
        <f ca="true">+IF(OFFSET('Hygiene Data'!$D$12,0,10*ROW('Hygiene Data'!D137))="","",OFFSET('Hygiene Data'!$D$12,0,10*ROW('Hygiene Data'!D137)))</f>
        <v/>
      </c>
      <c r="DQ143" s="269" t="str">
        <f ca="true">+IF(OFFSET('Hygiene Data'!$D$13,0,10*ROW('Hygiene Data'!D137))="","",OFFSET('Hygiene Data'!$D$13,0,10*ROW('Hygiene Data'!D137)))</f>
        <v/>
      </c>
      <c r="DR143" s="269" t="str">
        <f ca="true">+IF(OFFSET('Hygiene Data'!$E$11,0,10*ROW('Hygiene Data'!E137))="","",OFFSET('Hygiene Data'!$E$11,0,10*ROW('Hygiene Data'!E137)))</f>
        <v/>
      </c>
      <c r="DS143" s="269" t="str">
        <f ca="true">+IF(OFFSET('Hygiene Data'!$E$12,0,10*ROW('Hygiene Data'!E137))="","",OFFSET('Hygiene Data'!$E$12,0,10*ROW('Hygiene Data'!E137)))</f>
        <v/>
      </c>
      <c r="DT143" s="269" t="str">
        <f ca="true">+IF(OFFSET('Hygiene Data'!$E$13,0,10*ROW('Hygiene Data'!E137))="","",OFFSET('Hygiene Data'!$E$13,0,10*ROW('Hygiene Data'!E137)))</f>
        <v/>
      </c>
      <c r="DU143" s="269" t="str">
        <f ca="true">+IF(OFFSET('Hygiene Data'!$F$11,0,10*ROW('Hygiene Data'!F137))="","",OFFSET('Hygiene Data'!$F$11,0,10*ROW('Hygiene Data'!F137)))</f>
        <v/>
      </c>
      <c r="DV143" s="269" t="str">
        <f ca="true">+IF(OFFSET('Hygiene Data'!$F$12,0,10*ROW('Hygiene Data'!F137))="","",OFFSET('Hygiene Data'!$F$12,0,10*ROW('Hygiene Data'!F137)))</f>
        <v/>
      </c>
      <c r="DW143" s="269" t="str">
        <f ca="true">+IF(OFFSET('Hygiene Data'!$F$13,0,10*ROW('Hygiene Data'!F137))="","",OFFSET('Hygiene Data'!$F$13,0,10*ROW('Hygiene Data'!F137)))</f>
        <v/>
      </c>
      <c r="DX143" s="269" t="str">
        <f ca="true">+IF(OFFSET('Hygiene Data'!$G$11,0,10*ROW('Hygiene Data'!G137))="","",OFFSET('Hygiene Data'!$G$11,0,10*ROW('Hygiene Data'!G137)))</f>
        <v/>
      </c>
      <c r="DY143" s="269" t="str">
        <f ca="true">+IF(OFFSET('Hygiene Data'!$G$12,0,10*ROW('Hygiene Data'!G137))="","",OFFSET('Hygiene Data'!$G$12,0,10*ROW('Hygiene Data'!G137)))</f>
        <v/>
      </c>
      <c r="DZ143" s="269" t="str">
        <f ca="true">+IF(OFFSET('Hygiene Data'!$G$13,0,10*ROW('Hygiene Data'!G137))="","",OFFSET('Hygiene Data'!$G$13,0,10*ROW('Hygiene Data'!G137)))</f>
        <v/>
      </c>
      <c r="EA143" s="269" t="str">
        <f ca="true">+IF(OFFSET('Hygiene Data'!$H$11,0,10*ROW('Hygiene Data'!H137))="","",OFFSET('Hygiene Data'!$H$11,0,10*ROW('Hygiene Data'!H137)))</f>
        <v/>
      </c>
      <c r="EB143" s="269" t="str">
        <f ca="true">+IF(OFFSET('Hygiene Data'!$H$12,0,10*ROW('Hygiene Data'!H137))="","",OFFSET('Hygiene Data'!$H$12,0,10*ROW('Hygiene Data'!H137)))</f>
        <v/>
      </c>
      <c r="EC143" s="269" t="str">
        <f ca="true">+IF(OFFSET('Hygiene Data'!$H$13,0,10*ROW('Hygiene Data'!H137))="","",OFFSET('Hygiene Data'!$H$13,0,10*ROW('Hygiene Data'!H137)))</f>
        <v/>
      </c>
      <c r="ED143" s="269" t="str">
        <f ca="true">+IF(OFFSET('Hygiene Data'!$I$11,0,10*ROW('Hygiene Data'!I137))="","",OFFSET('Hygiene Data'!$I$11,0,10*ROW('Hygiene Data'!I137)))</f>
        <v/>
      </c>
      <c r="EE143" s="269" t="str">
        <f ca="true">+IF(OFFSET('Hygiene Data'!$I$12,0,10*ROW('Hygiene Data'!I137))="","",OFFSET('Hygiene Data'!$I$12,0,10*ROW('Hygiene Data'!I137)))</f>
        <v/>
      </c>
      <c r="EF143" s="269"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25" t="str">
        <f t="shared" ca="true" si="2"/>
        <v/>
      </c>
      <c r="D144" s="82"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2"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2"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2"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2"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2"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2"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2"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2"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2"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2"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2"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2"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2"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2"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2"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2"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2"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3"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3"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3"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3"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3"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3"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3"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3"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3"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3"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3"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3"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3"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3"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3"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3"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3"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3"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3"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3"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3"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3"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3"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3"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3"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3"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3"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3"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3"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3"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4"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4"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4"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4"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4"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4"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4"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4"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4"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4"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4"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4"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4"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4"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4"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4"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4"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4"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9"/>
      <c r="BS144" s="269" t="str">
        <f ca="true">+IF(OFFSET('Water Data'!$D$27,0,10*ROW('Water Data'!D138))="","",OFFSET('Water Data'!$D$27,0,10*ROW('Water Data'!D138)))</f>
        <v/>
      </c>
      <c r="BT144" s="269" t="str">
        <f ca="true">+IF(OFFSET('Water Data'!$D$28,0,10*ROW('Water Data'!D138))="","",OFFSET('Water Data'!$D$28,0,10*ROW('Water Data'!D138)))</f>
        <v/>
      </c>
      <c r="BU144" s="269" t="str">
        <f ca="true">+IF(OFFSET('Water Data'!$D$29,0,10*ROW('Water Data'!D138))="","",OFFSET('Water Data'!$D$29,0,10*ROW('Water Data'!D138)))</f>
        <v/>
      </c>
      <c r="BV144" s="269" t="str">
        <f ca="true">+IF(OFFSET('Water Data'!$E$27,0,10*ROW('Water Data'!E138))="","",OFFSET('Water Data'!$E$27,0,10*ROW('Water Data'!E138)))</f>
        <v/>
      </c>
      <c r="BW144" s="269" t="str">
        <f ca="true">+IF(OFFSET('Water Data'!$E$28,0,10*ROW('Water Data'!E138))="","",OFFSET('Water Data'!$E$28,0,10*ROW('Water Data'!E138)))</f>
        <v/>
      </c>
      <c r="BX144" s="269" t="str">
        <f ca="true">+IF(OFFSET('Water Data'!$E$29,0,10*ROW('Water Data'!E138))="","",OFFSET('Water Data'!$E$29,0,10*ROW('Water Data'!E138)))</f>
        <v/>
      </c>
      <c r="BY144" s="269" t="str">
        <f ca="true">+IF(OFFSET('Water Data'!$F$27,0,10*ROW('Water Data'!F138))="","",OFFSET('Water Data'!$F$27,0,10*ROW('Water Data'!F138)))</f>
        <v/>
      </c>
      <c r="BZ144" s="269" t="str">
        <f ca="true">+IF(OFFSET('Water Data'!$F$28,0,10*ROW('Water Data'!F138))="","",OFFSET('Water Data'!$F$28,0,10*ROW('Water Data'!F138)))</f>
        <v/>
      </c>
      <c r="CA144" s="269" t="str">
        <f ca="true">+IF(OFFSET('Water Data'!$F$29,0,10*ROW('Water Data'!F138))="","",OFFSET('Water Data'!$F$29,0,10*ROW('Water Data'!F138)))</f>
        <v/>
      </c>
      <c r="CB144" s="269" t="str">
        <f ca="true">+IF(OFFSET('Water Data'!$G$27,0,10*ROW('Water Data'!G138))="","",OFFSET('Water Data'!$G$27,0,10*ROW('Water Data'!G138)))</f>
        <v/>
      </c>
      <c r="CC144" s="269" t="str">
        <f ca="true">+IF(OFFSET('Water Data'!$G$28,0,10*ROW('Water Data'!G138))="","",OFFSET('Water Data'!$G$28,0,10*ROW('Water Data'!G138)))</f>
        <v/>
      </c>
      <c r="CD144" s="269" t="str">
        <f ca="true">+IF(OFFSET('Water Data'!$G$29,0,10*ROW('Water Data'!G138))="","",OFFSET('Water Data'!$G$29,0,10*ROW('Water Data'!G138)))</f>
        <v/>
      </c>
      <c r="CE144" s="269" t="str">
        <f ca="true">+IF(OFFSET('Water Data'!$H$27,0,10*ROW('Water Data'!H138))="","",OFFSET('Water Data'!$H$27,0,10*ROW('Water Data'!H138)))</f>
        <v/>
      </c>
      <c r="CF144" s="269" t="str">
        <f ca="true">+IF(OFFSET('Water Data'!$H$28,0,10*ROW('Water Data'!H138))="","",OFFSET('Water Data'!$H$28,0,10*ROW('Water Data'!H138)))</f>
        <v/>
      </c>
      <c r="CG144" s="269" t="str">
        <f ca="true">+IF(OFFSET('Water Data'!$H$29,0,10*ROW('Water Data'!H138))="","",OFFSET('Water Data'!$H$29,0,10*ROW('Water Data'!H138)))</f>
        <v/>
      </c>
      <c r="CH144" s="269" t="str">
        <f ca="true">+IF(OFFSET('Water Data'!$I$27,0,10*ROW('Water Data'!I138))="","",OFFSET('Water Data'!$I$27,0,10*ROW('Water Data'!I138)))</f>
        <v/>
      </c>
      <c r="CI144" s="269" t="str">
        <f ca="true">+IF(OFFSET('Water Data'!$I$28,0,10*ROW('Water Data'!I138))="","",OFFSET('Water Data'!$I$28,0,10*ROW('Water Data'!I138)))</f>
        <v/>
      </c>
      <c r="CJ144" s="269" t="str">
        <f ca="true">+IF(OFFSET('Water Data'!$I$29,0,10*ROW('Water Data'!I138))="","",OFFSET('Water Data'!$I$29,0,10*ROW('Water Data'!I138)))</f>
        <v/>
      </c>
      <c r="CK144" s="269" t="str">
        <f ca="true">+IF(OFFSET('Sanitation Data'!$D$28,0,10*ROW('Sanitation Data'!D138))="","",OFFSET('Sanitation Data'!$D$28,0,10*ROW('Sanitation Data'!D138)))</f>
        <v/>
      </c>
      <c r="CL144" s="269" t="str">
        <f ca="true">+IF(OFFSET('Sanitation Data'!$D$29,0,10*ROW('Sanitation Data'!D138))="","",OFFSET('Sanitation Data'!$D$29,0,10*ROW('Sanitation Data'!D138)))</f>
        <v/>
      </c>
      <c r="CM144" s="269" t="str">
        <f ca="true">+IF(OFFSET('Sanitation Data'!$D$30,0,10*ROW('Sanitation Data'!D138))="","",OFFSET('Sanitation Data'!$D$30,0,10*ROW('Sanitation Data'!D138)))</f>
        <v/>
      </c>
      <c r="CN144" s="269" t="str">
        <f ca="true">+IF(OFFSET('Sanitation Data'!$D$31,0,10*ROW('Sanitation Data'!D138))="","",OFFSET('Sanitation Data'!$D$31,0,10*ROW('Sanitation Data'!D138)))</f>
        <v/>
      </c>
      <c r="CO144" s="269" t="str">
        <f ca="true">+IF(OFFSET('Sanitation Data'!$D$32,0,10*ROW('Sanitation Data'!D138))="","",OFFSET('Sanitation Data'!$D$32,0,10*ROW('Sanitation Data'!D138)))</f>
        <v/>
      </c>
      <c r="CP144" s="269" t="str">
        <f ca="true">+IF(OFFSET('Sanitation Data'!$E$28,0,10*ROW('Sanitation Data'!E138))="","",OFFSET('Sanitation Data'!$E$28,0,10*ROW('Sanitation Data'!E138)))</f>
        <v/>
      </c>
      <c r="CQ144" s="269" t="str">
        <f ca="true">+IF(OFFSET('Sanitation Data'!$E$29,0,10*ROW('Sanitation Data'!E138))="","",OFFSET('Sanitation Data'!$E$29,0,10*ROW('Sanitation Data'!E138)))</f>
        <v/>
      </c>
      <c r="CR144" s="269" t="str">
        <f ca="true">+IF(OFFSET('Sanitation Data'!$E$30,0,10*ROW('Sanitation Data'!E138))="","",OFFSET('Sanitation Data'!$E$30,0,10*ROW('Sanitation Data'!E138)))</f>
        <v/>
      </c>
      <c r="CS144" s="269" t="str">
        <f ca="true">+IF(OFFSET('Sanitation Data'!$E$31,0,10*ROW('Sanitation Data'!E138))="","",OFFSET('Sanitation Data'!$E$31,0,10*ROW('Sanitation Data'!E138)))</f>
        <v/>
      </c>
      <c r="CT144" s="269" t="str">
        <f ca="true">+IF(OFFSET('Sanitation Data'!$E$32,0,10*ROW('Sanitation Data'!E138))="","",OFFSET('Sanitation Data'!$E$32,0,10*ROW('Sanitation Data'!E138)))</f>
        <v/>
      </c>
      <c r="CU144" s="269" t="str">
        <f ca="true">+IF(OFFSET('Sanitation Data'!$F$28,0,10*ROW('Sanitation Data'!F138))="","",OFFSET('Sanitation Data'!$F$28,0,10*ROW('Sanitation Data'!F138)))</f>
        <v/>
      </c>
      <c r="CV144" s="269" t="str">
        <f ca="true">+IF(OFFSET('Sanitation Data'!$F$29,0,10*ROW('Sanitation Data'!F138))="","",OFFSET('Sanitation Data'!$F$29,0,10*ROW('Sanitation Data'!F138)))</f>
        <v/>
      </c>
      <c r="CW144" s="269" t="str">
        <f ca="true">+IF(OFFSET('Sanitation Data'!$F$30,0,10*ROW('Sanitation Data'!F138))="","",OFFSET('Sanitation Data'!$F$30,0,10*ROW('Sanitation Data'!F138)))</f>
        <v/>
      </c>
      <c r="CX144" s="269" t="str">
        <f ca="true">+IF(OFFSET('Sanitation Data'!$F$31,0,10*ROW('Sanitation Data'!F138))="","",OFFSET('Sanitation Data'!$F$31,0,10*ROW('Sanitation Data'!F138)))</f>
        <v/>
      </c>
      <c r="CY144" s="269" t="str">
        <f ca="true">+IF(OFFSET('Sanitation Data'!$F$32,0,10*ROW('Sanitation Data'!F138))="","",OFFSET('Sanitation Data'!$F$32,0,10*ROW('Sanitation Data'!F138)))</f>
        <v/>
      </c>
      <c r="CZ144" s="269" t="str">
        <f ca="true">+IF(OFFSET('Sanitation Data'!$G$28,0,10*ROW('Sanitation Data'!G138))="","",OFFSET('Sanitation Data'!$G$28,0,10*ROW('Sanitation Data'!G138)))</f>
        <v/>
      </c>
      <c r="DA144" s="269" t="str">
        <f ca="true">+IF(OFFSET('Sanitation Data'!$G$29,0,10*ROW('Sanitation Data'!G138))="","",OFFSET('Sanitation Data'!$G$29,0,10*ROW('Sanitation Data'!G138)))</f>
        <v/>
      </c>
      <c r="DB144" s="269" t="str">
        <f ca="true">+IF(OFFSET('Sanitation Data'!$G$30,0,10*ROW('Sanitation Data'!G138))="","",OFFSET('Sanitation Data'!$G$30,0,10*ROW('Sanitation Data'!G138)))</f>
        <v/>
      </c>
      <c r="DC144" s="269" t="str">
        <f ca="true">+IF(OFFSET('Sanitation Data'!$G$31,0,10*ROW('Sanitation Data'!G138))="","",OFFSET('Sanitation Data'!$G$31,0,10*ROW('Sanitation Data'!G138)))</f>
        <v/>
      </c>
      <c r="DD144" s="269" t="str">
        <f ca="true">+IF(OFFSET('Sanitation Data'!$G$32,0,10*ROW('Sanitation Data'!G138))="","",OFFSET('Sanitation Data'!$G$32,0,10*ROW('Sanitation Data'!G138)))</f>
        <v/>
      </c>
      <c r="DE144" s="269" t="str">
        <f ca="true">+IF(OFFSET('Sanitation Data'!$H$28,0,10*ROW('Sanitation Data'!H138))="","",OFFSET('Sanitation Data'!$H$28,0,10*ROW('Sanitation Data'!H138)))</f>
        <v/>
      </c>
      <c r="DF144" s="269" t="str">
        <f ca="true">+IF(OFFSET('Sanitation Data'!$H$29,0,10*ROW('Sanitation Data'!H138))="","",OFFSET('Sanitation Data'!$H$29,0,10*ROW('Sanitation Data'!H138)))</f>
        <v/>
      </c>
      <c r="DG144" s="269" t="str">
        <f ca="true">+IF(OFFSET('Sanitation Data'!$H$30,0,10*ROW('Sanitation Data'!H138))="","",OFFSET('Sanitation Data'!$H$30,0,10*ROW('Sanitation Data'!H138)))</f>
        <v/>
      </c>
      <c r="DH144" s="269" t="str">
        <f ca="true">+IF(OFFSET('Sanitation Data'!$H$31,0,10*ROW('Sanitation Data'!H138))="","",OFFSET('Sanitation Data'!$H$31,0,10*ROW('Sanitation Data'!H138)))</f>
        <v/>
      </c>
      <c r="DI144" s="269" t="str">
        <f ca="true">+IF(OFFSET('Sanitation Data'!$H$32,0,10*ROW('Sanitation Data'!H138))="","",OFFSET('Sanitation Data'!$H$32,0,10*ROW('Sanitation Data'!H138)))</f>
        <v/>
      </c>
      <c r="DJ144" s="269" t="str">
        <f ca="true">+IF(OFFSET('Sanitation Data'!$I$28,0,10*ROW('Sanitation Data'!I138))="","",OFFSET('Sanitation Data'!$I$28,0,10*ROW('Sanitation Data'!I138)))</f>
        <v/>
      </c>
      <c r="DK144" s="269" t="str">
        <f ca="true">+IF(OFFSET('Sanitation Data'!$I$29,0,10*ROW('Sanitation Data'!I138))="","",OFFSET('Sanitation Data'!$I$29,0,10*ROW('Sanitation Data'!I138)))</f>
        <v/>
      </c>
      <c r="DL144" s="269" t="str">
        <f ca="true">+IF(OFFSET('Sanitation Data'!$I$30,0,10*ROW('Sanitation Data'!I138))="","",OFFSET('Sanitation Data'!$I$30,0,10*ROW('Sanitation Data'!I138)))</f>
        <v/>
      </c>
      <c r="DM144" s="269" t="str">
        <f ca="true">+IF(OFFSET('Sanitation Data'!$I$31,0,10*ROW('Sanitation Data'!I138))="","",OFFSET('Sanitation Data'!$I$31,0,10*ROW('Sanitation Data'!I138)))</f>
        <v/>
      </c>
      <c r="DN144" s="269" t="str">
        <f ca="true">+IF(OFFSET('Sanitation Data'!$I$32,0,10*ROW('Sanitation Data'!I138))="","",OFFSET('Sanitation Data'!$I$32,0,10*ROW('Sanitation Data'!I138)))</f>
        <v/>
      </c>
      <c r="DO144" s="269" t="str">
        <f ca="true">+IF(OFFSET('Hygiene Data'!$D$11,0,10*ROW('Hygiene Data'!D138))="","",OFFSET('Hygiene Data'!$D$11,0,10*ROW('Hygiene Data'!D138)))</f>
        <v/>
      </c>
      <c r="DP144" s="269" t="str">
        <f ca="true">+IF(OFFSET('Hygiene Data'!$D$12,0,10*ROW('Hygiene Data'!D138))="","",OFFSET('Hygiene Data'!$D$12,0,10*ROW('Hygiene Data'!D138)))</f>
        <v/>
      </c>
      <c r="DQ144" s="269" t="str">
        <f ca="true">+IF(OFFSET('Hygiene Data'!$D$13,0,10*ROW('Hygiene Data'!D138))="","",OFFSET('Hygiene Data'!$D$13,0,10*ROW('Hygiene Data'!D138)))</f>
        <v/>
      </c>
      <c r="DR144" s="269" t="str">
        <f ca="true">+IF(OFFSET('Hygiene Data'!$E$11,0,10*ROW('Hygiene Data'!E138))="","",OFFSET('Hygiene Data'!$E$11,0,10*ROW('Hygiene Data'!E138)))</f>
        <v/>
      </c>
      <c r="DS144" s="269" t="str">
        <f ca="true">+IF(OFFSET('Hygiene Data'!$E$12,0,10*ROW('Hygiene Data'!E138))="","",OFFSET('Hygiene Data'!$E$12,0,10*ROW('Hygiene Data'!E138)))</f>
        <v/>
      </c>
      <c r="DT144" s="269" t="str">
        <f ca="true">+IF(OFFSET('Hygiene Data'!$E$13,0,10*ROW('Hygiene Data'!E138))="","",OFFSET('Hygiene Data'!$E$13,0,10*ROW('Hygiene Data'!E138)))</f>
        <v/>
      </c>
      <c r="DU144" s="269" t="str">
        <f ca="true">+IF(OFFSET('Hygiene Data'!$F$11,0,10*ROW('Hygiene Data'!F138))="","",OFFSET('Hygiene Data'!$F$11,0,10*ROW('Hygiene Data'!F138)))</f>
        <v/>
      </c>
      <c r="DV144" s="269" t="str">
        <f ca="true">+IF(OFFSET('Hygiene Data'!$F$12,0,10*ROW('Hygiene Data'!F138))="","",OFFSET('Hygiene Data'!$F$12,0,10*ROW('Hygiene Data'!F138)))</f>
        <v/>
      </c>
      <c r="DW144" s="269" t="str">
        <f ca="true">+IF(OFFSET('Hygiene Data'!$F$13,0,10*ROW('Hygiene Data'!F138))="","",OFFSET('Hygiene Data'!$F$13,0,10*ROW('Hygiene Data'!F138)))</f>
        <v/>
      </c>
      <c r="DX144" s="269" t="str">
        <f ca="true">+IF(OFFSET('Hygiene Data'!$G$11,0,10*ROW('Hygiene Data'!G138))="","",OFFSET('Hygiene Data'!$G$11,0,10*ROW('Hygiene Data'!G138)))</f>
        <v/>
      </c>
      <c r="DY144" s="269" t="str">
        <f ca="true">+IF(OFFSET('Hygiene Data'!$G$12,0,10*ROW('Hygiene Data'!G138))="","",OFFSET('Hygiene Data'!$G$12,0,10*ROW('Hygiene Data'!G138)))</f>
        <v/>
      </c>
      <c r="DZ144" s="269" t="str">
        <f ca="true">+IF(OFFSET('Hygiene Data'!$G$13,0,10*ROW('Hygiene Data'!G138))="","",OFFSET('Hygiene Data'!$G$13,0,10*ROW('Hygiene Data'!G138)))</f>
        <v/>
      </c>
      <c r="EA144" s="269" t="str">
        <f ca="true">+IF(OFFSET('Hygiene Data'!$H$11,0,10*ROW('Hygiene Data'!H138))="","",OFFSET('Hygiene Data'!$H$11,0,10*ROW('Hygiene Data'!H138)))</f>
        <v/>
      </c>
      <c r="EB144" s="269" t="str">
        <f ca="true">+IF(OFFSET('Hygiene Data'!$H$12,0,10*ROW('Hygiene Data'!H138))="","",OFFSET('Hygiene Data'!$H$12,0,10*ROW('Hygiene Data'!H138)))</f>
        <v/>
      </c>
      <c r="EC144" s="269" t="str">
        <f ca="true">+IF(OFFSET('Hygiene Data'!$H$13,0,10*ROW('Hygiene Data'!H138))="","",OFFSET('Hygiene Data'!$H$13,0,10*ROW('Hygiene Data'!H138)))</f>
        <v/>
      </c>
      <c r="ED144" s="269" t="str">
        <f ca="true">+IF(OFFSET('Hygiene Data'!$I$11,0,10*ROW('Hygiene Data'!I138))="","",OFFSET('Hygiene Data'!$I$11,0,10*ROW('Hygiene Data'!I138)))</f>
        <v/>
      </c>
      <c r="EE144" s="269" t="str">
        <f ca="true">+IF(OFFSET('Hygiene Data'!$I$12,0,10*ROW('Hygiene Data'!I138))="","",OFFSET('Hygiene Data'!$I$12,0,10*ROW('Hygiene Data'!I138)))</f>
        <v/>
      </c>
      <c r="EF144" s="269"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25" t="str">
        <f t="shared" ca="true" si="2"/>
        <v/>
      </c>
      <c r="D145" s="82"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2"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2"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2"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2"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2"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2"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2"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2"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2"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2"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2"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2"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2"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2"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2"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2"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2"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3"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3"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3"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3"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3"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3"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3"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3"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3"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3"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3"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3"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3"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3"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3"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3"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3"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3"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3"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3"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3"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3"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3"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3"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3"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3"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3"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3"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3"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3"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4"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4"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4"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4"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4"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4"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4"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4"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4"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4"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4"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4"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4"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4"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4"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4"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4"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4"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9"/>
      <c r="BS145" s="269" t="str">
        <f ca="true">+IF(OFFSET('Water Data'!$D$27,0,10*ROW('Water Data'!D139))="","",OFFSET('Water Data'!$D$27,0,10*ROW('Water Data'!D139)))</f>
        <v/>
      </c>
      <c r="BT145" s="269" t="str">
        <f ca="true">+IF(OFFSET('Water Data'!$D$28,0,10*ROW('Water Data'!D139))="","",OFFSET('Water Data'!$D$28,0,10*ROW('Water Data'!D139)))</f>
        <v/>
      </c>
      <c r="BU145" s="269" t="str">
        <f ca="true">+IF(OFFSET('Water Data'!$D$29,0,10*ROW('Water Data'!D139))="","",OFFSET('Water Data'!$D$29,0,10*ROW('Water Data'!D139)))</f>
        <v/>
      </c>
      <c r="BV145" s="269" t="str">
        <f ca="true">+IF(OFFSET('Water Data'!$E$27,0,10*ROW('Water Data'!E139))="","",OFFSET('Water Data'!$E$27,0,10*ROW('Water Data'!E139)))</f>
        <v/>
      </c>
      <c r="BW145" s="269" t="str">
        <f ca="true">+IF(OFFSET('Water Data'!$E$28,0,10*ROW('Water Data'!E139))="","",OFFSET('Water Data'!$E$28,0,10*ROW('Water Data'!E139)))</f>
        <v/>
      </c>
      <c r="BX145" s="269" t="str">
        <f ca="true">+IF(OFFSET('Water Data'!$E$29,0,10*ROW('Water Data'!E139))="","",OFFSET('Water Data'!$E$29,0,10*ROW('Water Data'!E139)))</f>
        <v/>
      </c>
      <c r="BY145" s="269" t="str">
        <f ca="true">+IF(OFFSET('Water Data'!$F$27,0,10*ROW('Water Data'!F139))="","",OFFSET('Water Data'!$F$27,0,10*ROW('Water Data'!F139)))</f>
        <v/>
      </c>
      <c r="BZ145" s="269" t="str">
        <f ca="true">+IF(OFFSET('Water Data'!$F$28,0,10*ROW('Water Data'!F139))="","",OFFSET('Water Data'!$F$28,0,10*ROW('Water Data'!F139)))</f>
        <v/>
      </c>
      <c r="CA145" s="269" t="str">
        <f ca="true">+IF(OFFSET('Water Data'!$F$29,0,10*ROW('Water Data'!F139))="","",OFFSET('Water Data'!$F$29,0,10*ROW('Water Data'!F139)))</f>
        <v/>
      </c>
      <c r="CB145" s="269" t="str">
        <f ca="true">+IF(OFFSET('Water Data'!$G$27,0,10*ROW('Water Data'!G139))="","",OFFSET('Water Data'!$G$27,0,10*ROW('Water Data'!G139)))</f>
        <v/>
      </c>
      <c r="CC145" s="269" t="str">
        <f ca="true">+IF(OFFSET('Water Data'!$G$28,0,10*ROW('Water Data'!G139))="","",OFFSET('Water Data'!$G$28,0,10*ROW('Water Data'!G139)))</f>
        <v/>
      </c>
      <c r="CD145" s="269" t="str">
        <f ca="true">+IF(OFFSET('Water Data'!$G$29,0,10*ROW('Water Data'!G139))="","",OFFSET('Water Data'!$G$29,0,10*ROW('Water Data'!G139)))</f>
        <v/>
      </c>
      <c r="CE145" s="269" t="str">
        <f ca="true">+IF(OFFSET('Water Data'!$H$27,0,10*ROW('Water Data'!H139))="","",OFFSET('Water Data'!$H$27,0,10*ROW('Water Data'!H139)))</f>
        <v/>
      </c>
      <c r="CF145" s="269" t="str">
        <f ca="true">+IF(OFFSET('Water Data'!$H$28,0,10*ROW('Water Data'!H139))="","",OFFSET('Water Data'!$H$28,0,10*ROW('Water Data'!H139)))</f>
        <v/>
      </c>
      <c r="CG145" s="269" t="str">
        <f ca="true">+IF(OFFSET('Water Data'!$H$29,0,10*ROW('Water Data'!H139))="","",OFFSET('Water Data'!$H$29,0,10*ROW('Water Data'!H139)))</f>
        <v/>
      </c>
      <c r="CH145" s="269" t="str">
        <f ca="true">+IF(OFFSET('Water Data'!$I$27,0,10*ROW('Water Data'!I139))="","",OFFSET('Water Data'!$I$27,0,10*ROW('Water Data'!I139)))</f>
        <v/>
      </c>
      <c r="CI145" s="269" t="str">
        <f ca="true">+IF(OFFSET('Water Data'!$I$28,0,10*ROW('Water Data'!I139))="","",OFFSET('Water Data'!$I$28,0,10*ROW('Water Data'!I139)))</f>
        <v/>
      </c>
      <c r="CJ145" s="269" t="str">
        <f ca="true">+IF(OFFSET('Water Data'!$I$29,0,10*ROW('Water Data'!I139))="","",OFFSET('Water Data'!$I$29,0,10*ROW('Water Data'!I139)))</f>
        <v/>
      </c>
      <c r="CK145" s="269" t="str">
        <f ca="true">+IF(OFFSET('Sanitation Data'!$D$28,0,10*ROW('Sanitation Data'!D139))="","",OFFSET('Sanitation Data'!$D$28,0,10*ROW('Sanitation Data'!D139)))</f>
        <v/>
      </c>
      <c r="CL145" s="269" t="str">
        <f ca="true">+IF(OFFSET('Sanitation Data'!$D$29,0,10*ROW('Sanitation Data'!D139))="","",OFFSET('Sanitation Data'!$D$29,0,10*ROW('Sanitation Data'!D139)))</f>
        <v/>
      </c>
      <c r="CM145" s="269" t="str">
        <f ca="true">+IF(OFFSET('Sanitation Data'!$D$30,0,10*ROW('Sanitation Data'!D139))="","",OFFSET('Sanitation Data'!$D$30,0,10*ROW('Sanitation Data'!D139)))</f>
        <v/>
      </c>
      <c r="CN145" s="269" t="str">
        <f ca="true">+IF(OFFSET('Sanitation Data'!$D$31,0,10*ROW('Sanitation Data'!D139))="","",OFFSET('Sanitation Data'!$D$31,0,10*ROW('Sanitation Data'!D139)))</f>
        <v/>
      </c>
      <c r="CO145" s="269" t="str">
        <f ca="true">+IF(OFFSET('Sanitation Data'!$D$32,0,10*ROW('Sanitation Data'!D139))="","",OFFSET('Sanitation Data'!$D$32,0,10*ROW('Sanitation Data'!D139)))</f>
        <v/>
      </c>
      <c r="CP145" s="269" t="str">
        <f ca="true">+IF(OFFSET('Sanitation Data'!$E$28,0,10*ROW('Sanitation Data'!E139))="","",OFFSET('Sanitation Data'!$E$28,0,10*ROW('Sanitation Data'!E139)))</f>
        <v/>
      </c>
      <c r="CQ145" s="269" t="str">
        <f ca="true">+IF(OFFSET('Sanitation Data'!$E$29,0,10*ROW('Sanitation Data'!E139))="","",OFFSET('Sanitation Data'!$E$29,0,10*ROW('Sanitation Data'!E139)))</f>
        <v/>
      </c>
      <c r="CR145" s="269" t="str">
        <f ca="true">+IF(OFFSET('Sanitation Data'!$E$30,0,10*ROW('Sanitation Data'!E139))="","",OFFSET('Sanitation Data'!$E$30,0,10*ROW('Sanitation Data'!E139)))</f>
        <v/>
      </c>
      <c r="CS145" s="269" t="str">
        <f ca="true">+IF(OFFSET('Sanitation Data'!$E$31,0,10*ROW('Sanitation Data'!E139))="","",OFFSET('Sanitation Data'!$E$31,0,10*ROW('Sanitation Data'!E139)))</f>
        <v/>
      </c>
      <c r="CT145" s="269" t="str">
        <f ca="true">+IF(OFFSET('Sanitation Data'!$E$32,0,10*ROW('Sanitation Data'!E139))="","",OFFSET('Sanitation Data'!$E$32,0,10*ROW('Sanitation Data'!E139)))</f>
        <v/>
      </c>
      <c r="CU145" s="269" t="str">
        <f ca="true">+IF(OFFSET('Sanitation Data'!$F$28,0,10*ROW('Sanitation Data'!F139))="","",OFFSET('Sanitation Data'!$F$28,0,10*ROW('Sanitation Data'!F139)))</f>
        <v/>
      </c>
      <c r="CV145" s="269" t="str">
        <f ca="true">+IF(OFFSET('Sanitation Data'!$F$29,0,10*ROW('Sanitation Data'!F139))="","",OFFSET('Sanitation Data'!$F$29,0,10*ROW('Sanitation Data'!F139)))</f>
        <v/>
      </c>
      <c r="CW145" s="269" t="str">
        <f ca="true">+IF(OFFSET('Sanitation Data'!$F$30,0,10*ROW('Sanitation Data'!F139))="","",OFFSET('Sanitation Data'!$F$30,0,10*ROW('Sanitation Data'!F139)))</f>
        <v/>
      </c>
      <c r="CX145" s="269" t="str">
        <f ca="true">+IF(OFFSET('Sanitation Data'!$F$31,0,10*ROW('Sanitation Data'!F139))="","",OFFSET('Sanitation Data'!$F$31,0,10*ROW('Sanitation Data'!F139)))</f>
        <v/>
      </c>
      <c r="CY145" s="269" t="str">
        <f ca="true">+IF(OFFSET('Sanitation Data'!$F$32,0,10*ROW('Sanitation Data'!F139))="","",OFFSET('Sanitation Data'!$F$32,0,10*ROW('Sanitation Data'!F139)))</f>
        <v/>
      </c>
      <c r="CZ145" s="269" t="str">
        <f ca="true">+IF(OFFSET('Sanitation Data'!$G$28,0,10*ROW('Sanitation Data'!G139))="","",OFFSET('Sanitation Data'!$G$28,0,10*ROW('Sanitation Data'!G139)))</f>
        <v/>
      </c>
      <c r="DA145" s="269" t="str">
        <f ca="true">+IF(OFFSET('Sanitation Data'!$G$29,0,10*ROW('Sanitation Data'!G139))="","",OFFSET('Sanitation Data'!$G$29,0,10*ROW('Sanitation Data'!G139)))</f>
        <v/>
      </c>
      <c r="DB145" s="269" t="str">
        <f ca="true">+IF(OFFSET('Sanitation Data'!$G$30,0,10*ROW('Sanitation Data'!G139))="","",OFFSET('Sanitation Data'!$G$30,0,10*ROW('Sanitation Data'!G139)))</f>
        <v/>
      </c>
      <c r="DC145" s="269" t="str">
        <f ca="true">+IF(OFFSET('Sanitation Data'!$G$31,0,10*ROW('Sanitation Data'!G139))="","",OFFSET('Sanitation Data'!$G$31,0,10*ROW('Sanitation Data'!G139)))</f>
        <v/>
      </c>
      <c r="DD145" s="269" t="str">
        <f ca="true">+IF(OFFSET('Sanitation Data'!$G$32,0,10*ROW('Sanitation Data'!G139))="","",OFFSET('Sanitation Data'!$G$32,0,10*ROW('Sanitation Data'!G139)))</f>
        <v/>
      </c>
      <c r="DE145" s="269" t="str">
        <f ca="true">+IF(OFFSET('Sanitation Data'!$H$28,0,10*ROW('Sanitation Data'!H139))="","",OFFSET('Sanitation Data'!$H$28,0,10*ROW('Sanitation Data'!H139)))</f>
        <v/>
      </c>
      <c r="DF145" s="269" t="str">
        <f ca="true">+IF(OFFSET('Sanitation Data'!$H$29,0,10*ROW('Sanitation Data'!H139))="","",OFFSET('Sanitation Data'!$H$29,0,10*ROW('Sanitation Data'!H139)))</f>
        <v/>
      </c>
      <c r="DG145" s="269" t="str">
        <f ca="true">+IF(OFFSET('Sanitation Data'!$H$30,0,10*ROW('Sanitation Data'!H139))="","",OFFSET('Sanitation Data'!$H$30,0,10*ROW('Sanitation Data'!H139)))</f>
        <v/>
      </c>
      <c r="DH145" s="269" t="str">
        <f ca="true">+IF(OFFSET('Sanitation Data'!$H$31,0,10*ROW('Sanitation Data'!H139))="","",OFFSET('Sanitation Data'!$H$31,0,10*ROW('Sanitation Data'!H139)))</f>
        <v/>
      </c>
      <c r="DI145" s="269" t="str">
        <f ca="true">+IF(OFFSET('Sanitation Data'!$H$32,0,10*ROW('Sanitation Data'!H139))="","",OFFSET('Sanitation Data'!$H$32,0,10*ROW('Sanitation Data'!H139)))</f>
        <v/>
      </c>
      <c r="DJ145" s="269" t="str">
        <f ca="true">+IF(OFFSET('Sanitation Data'!$I$28,0,10*ROW('Sanitation Data'!I139))="","",OFFSET('Sanitation Data'!$I$28,0,10*ROW('Sanitation Data'!I139)))</f>
        <v/>
      </c>
      <c r="DK145" s="269" t="str">
        <f ca="true">+IF(OFFSET('Sanitation Data'!$I$29,0,10*ROW('Sanitation Data'!I139))="","",OFFSET('Sanitation Data'!$I$29,0,10*ROW('Sanitation Data'!I139)))</f>
        <v/>
      </c>
      <c r="DL145" s="269" t="str">
        <f ca="true">+IF(OFFSET('Sanitation Data'!$I$30,0,10*ROW('Sanitation Data'!I139))="","",OFFSET('Sanitation Data'!$I$30,0,10*ROW('Sanitation Data'!I139)))</f>
        <v/>
      </c>
      <c r="DM145" s="269" t="str">
        <f ca="true">+IF(OFFSET('Sanitation Data'!$I$31,0,10*ROW('Sanitation Data'!I139))="","",OFFSET('Sanitation Data'!$I$31,0,10*ROW('Sanitation Data'!I139)))</f>
        <v/>
      </c>
      <c r="DN145" s="269" t="str">
        <f ca="true">+IF(OFFSET('Sanitation Data'!$I$32,0,10*ROW('Sanitation Data'!I139))="","",OFFSET('Sanitation Data'!$I$32,0,10*ROW('Sanitation Data'!I139)))</f>
        <v/>
      </c>
      <c r="DO145" s="269" t="str">
        <f ca="true">+IF(OFFSET('Hygiene Data'!$D$11,0,10*ROW('Hygiene Data'!D139))="","",OFFSET('Hygiene Data'!$D$11,0,10*ROW('Hygiene Data'!D139)))</f>
        <v/>
      </c>
      <c r="DP145" s="269" t="str">
        <f ca="true">+IF(OFFSET('Hygiene Data'!$D$12,0,10*ROW('Hygiene Data'!D139))="","",OFFSET('Hygiene Data'!$D$12,0,10*ROW('Hygiene Data'!D139)))</f>
        <v/>
      </c>
      <c r="DQ145" s="269" t="str">
        <f ca="true">+IF(OFFSET('Hygiene Data'!$D$13,0,10*ROW('Hygiene Data'!D139))="","",OFFSET('Hygiene Data'!$D$13,0,10*ROW('Hygiene Data'!D139)))</f>
        <v/>
      </c>
      <c r="DR145" s="269" t="str">
        <f ca="true">+IF(OFFSET('Hygiene Data'!$E$11,0,10*ROW('Hygiene Data'!E139))="","",OFFSET('Hygiene Data'!$E$11,0,10*ROW('Hygiene Data'!E139)))</f>
        <v/>
      </c>
      <c r="DS145" s="269" t="str">
        <f ca="true">+IF(OFFSET('Hygiene Data'!$E$12,0,10*ROW('Hygiene Data'!E139))="","",OFFSET('Hygiene Data'!$E$12,0,10*ROW('Hygiene Data'!E139)))</f>
        <v/>
      </c>
      <c r="DT145" s="269" t="str">
        <f ca="true">+IF(OFFSET('Hygiene Data'!$E$13,0,10*ROW('Hygiene Data'!E139))="","",OFFSET('Hygiene Data'!$E$13,0,10*ROW('Hygiene Data'!E139)))</f>
        <v/>
      </c>
      <c r="DU145" s="269" t="str">
        <f ca="true">+IF(OFFSET('Hygiene Data'!$F$11,0,10*ROW('Hygiene Data'!F139))="","",OFFSET('Hygiene Data'!$F$11,0,10*ROW('Hygiene Data'!F139)))</f>
        <v/>
      </c>
      <c r="DV145" s="269" t="str">
        <f ca="true">+IF(OFFSET('Hygiene Data'!$F$12,0,10*ROW('Hygiene Data'!F139))="","",OFFSET('Hygiene Data'!$F$12,0,10*ROW('Hygiene Data'!F139)))</f>
        <v/>
      </c>
      <c r="DW145" s="269" t="str">
        <f ca="true">+IF(OFFSET('Hygiene Data'!$F$13,0,10*ROW('Hygiene Data'!F139))="","",OFFSET('Hygiene Data'!$F$13,0,10*ROW('Hygiene Data'!F139)))</f>
        <v/>
      </c>
      <c r="DX145" s="269" t="str">
        <f ca="true">+IF(OFFSET('Hygiene Data'!$G$11,0,10*ROW('Hygiene Data'!G139))="","",OFFSET('Hygiene Data'!$G$11,0,10*ROW('Hygiene Data'!G139)))</f>
        <v/>
      </c>
      <c r="DY145" s="269" t="str">
        <f ca="true">+IF(OFFSET('Hygiene Data'!$G$12,0,10*ROW('Hygiene Data'!G139))="","",OFFSET('Hygiene Data'!$G$12,0,10*ROW('Hygiene Data'!G139)))</f>
        <v/>
      </c>
      <c r="DZ145" s="269" t="str">
        <f ca="true">+IF(OFFSET('Hygiene Data'!$G$13,0,10*ROW('Hygiene Data'!G139))="","",OFFSET('Hygiene Data'!$G$13,0,10*ROW('Hygiene Data'!G139)))</f>
        <v/>
      </c>
      <c r="EA145" s="269" t="str">
        <f ca="true">+IF(OFFSET('Hygiene Data'!$H$11,0,10*ROW('Hygiene Data'!H139))="","",OFFSET('Hygiene Data'!$H$11,0,10*ROW('Hygiene Data'!H139)))</f>
        <v/>
      </c>
      <c r="EB145" s="269" t="str">
        <f ca="true">+IF(OFFSET('Hygiene Data'!$H$12,0,10*ROW('Hygiene Data'!H139))="","",OFFSET('Hygiene Data'!$H$12,0,10*ROW('Hygiene Data'!H139)))</f>
        <v/>
      </c>
      <c r="EC145" s="269" t="str">
        <f ca="true">+IF(OFFSET('Hygiene Data'!$H$13,0,10*ROW('Hygiene Data'!H139))="","",OFFSET('Hygiene Data'!$H$13,0,10*ROW('Hygiene Data'!H139)))</f>
        <v/>
      </c>
      <c r="ED145" s="269" t="str">
        <f ca="true">+IF(OFFSET('Hygiene Data'!$I$11,0,10*ROW('Hygiene Data'!I139))="","",OFFSET('Hygiene Data'!$I$11,0,10*ROW('Hygiene Data'!I139)))</f>
        <v/>
      </c>
      <c r="EE145" s="269" t="str">
        <f ca="true">+IF(OFFSET('Hygiene Data'!$I$12,0,10*ROW('Hygiene Data'!I139))="","",OFFSET('Hygiene Data'!$I$12,0,10*ROW('Hygiene Data'!I139)))</f>
        <v/>
      </c>
      <c r="EF145" s="269"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25" t="str">
        <f t="shared" ca="true" si="2"/>
        <v/>
      </c>
      <c r="D146" s="82"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2"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2"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2"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2"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2"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2"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2"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2"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2"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2"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2"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2"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2"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2"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2"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2"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2"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3"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3"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3"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3"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3"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3"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3"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3"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3"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3"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3"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3"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3"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3"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3"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3"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3"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3"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3"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3"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3"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3"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3"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3"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3"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3"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3"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3"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3"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3"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4"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4"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4"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4"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4"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4"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4"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4"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4"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4"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4"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4"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4"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4"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4"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4"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4"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4"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9"/>
      <c r="BS146" s="269" t="str">
        <f ca="true">+IF(OFFSET('Water Data'!$D$27,0,10*ROW('Water Data'!D140))="","",OFFSET('Water Data'!$D$27,0,10*ROW('Water Data'!D140)))</f>
        <v/>
      </c>
      <c r="BT146" s="269" t="str">
        <f ca="true">+IF(OFFSET('Water Data'!$D$28,0,10*ROW('Water Data'!D140))="","",OFFSET('Water Data'!$D$28,0,10*ROW('Water Data'!D140)))</f>
        <v/>
      </c>
      <c r="BU146" s="269" t="str">
        <f ca="true">+IF(OFFSET('Water Data'!$D$29,0,10*ROW('Water Data'!D140))="","",OFFSET('Water Data'!$D$29,0,10*ROW('Water Data'!D140)))</f>
        <v/>
      </c>
      <c r="BV146" s="269" t="str">
        <f ca="true">+IF(OFFSET('Water Data'!$E$27,0,10*ROW('Water Data'!E140))="","",OFFSET('Water Data'!$E$27,0,10*ROW('Water Data'!E140)))</f>
        <v/>
      </c>
      <c r="BW146" s="269" t="str">
        <f ca="true">+IF(OFFSET('Water Data'!$E$28,0,10*ROW('Water Data'!E140))="","",OFFSET('Water Data'!$E$28,0,10*ROW('Water Data'!E140)))</f>
        <v/>
      </c>
      <c r="BX146" s="269" t="str">
        <f ca="true">+IF(OFFSET('Water Data'!$E$29,0,10*ROW('Water Data'!E140))="","",OFFSET('Water Data'!$E$29,0,10*ROW('Water Data'!E140)))</f>
        <v/>
      </c>
      <c r="BY146" s="269" t="str">
        <f ca="true">+IF(OFFSET('Water Data'!$F$27,0,10*ROW('Water Data'!F140))="","",OFFSET('Water Data'!$F$27,0,10*ROW('Water Data'!F140)))</f>
        <v/>
      </c>
      <c r="BZ146" s="269" t="str">
        <f ca="true">+IF(OFFSET('Water Data'!$F$28,0,10*ROW('Water Data'!F140))="","",OFFSET('Water Data'!$F$28,0,10*ROW('Water Data'!F140)))</f>
        <v/>
      </c>
      <c r="CA146" s="269" t="str">
        <f ca="true">+IF(OFFSET('Water Data'!$F$29,0,10*ROW('Water Data'!F140))="","",OFFSET('Water Data'!$F$29,0,10*ROW('Water Data'!F140)))</f>
        <v/>
      </c>
      <c r="CB146" s="269" t="str">
        <f ca="true">+IF(OFFSET('Water Data'!$G$27,0,10*ROW('Water Data'!G140))="","",OFFSET('Water Data'!$G$27,0,10*ROW('Water Data'!G140)))</f>
        <v/>
      </c>
      <c r="CC146" s="269" t="str">
        <f ca="true">+IF(OFFSET('Water Data'!$G$28,0,10*ROW('Water Data'!G140))="","",OFFSET('Water Data'!$G$28,0,10*ROW('Water Data'!G140)))</f>
        <v/>
      </c>
      <c r="CD146" s="269" t="str">
        <f ca="true">+IF(OFFSET('Water Data'!$G$29,0,10*ROW('Water Data'!G140))="","",OFFSET('Water Data'!$G$29,0,10*ROW('Water Data'!G140)))</f>
        <v/>
      </c>
      <c r="CE146" s="269" t="str">
        <f ca="true">+IF(OFFSET('Water Data'!$H$27,0,10*ROW('Water Data'!H140))="","",OFFSET('Water Data'!$H$27,0,10*ROW('Water Data'!H140)))</f>
        <v/>
      </c>
      <c r="CF146" s="269" t="str">
        <f ca="true">+IF(OFFSET('Water Data'!$H$28,0,10*ROW('Water Data'!H140))="","",OFFSET('Water Data'!$H$28,0,10*ROW('Water Data'!H140)))</f>
        <v/>
      </c>
      <c r="CG146" s="269" t="str">
        <f ca="true">+IF(OFFSET('Water Data'!$H$29,0,10*ROW('Water Data'!H140))="","",OFFSET('Water Data'!$H$29,0,10*ROW('Water Data'!H140)))</f>
        <v/>
      </c>
      <c r="CH146" s="269" t="str">
        <f ca="true">+IF(OFFSET('Water Data'!$I$27,0,10*ROW('Water Data'!I140))="","",OFFSET('Water Data'!$I$27,0,10*ROW('Water Data'!I140)))</f>
        <v/>
      </c>
      <c r="CI146" s="269" t="str">
        <f ca="true">+IF(OFFSET('Water Data'!$I$28,0,10*ROW('Water Data'!I140))="","",OFFSET('Water Data'!$I$28,0,10*ROW('Water Data'!I140)))</f>
        <v/>
      </c>
      <c r="CJ146" s="269" t="str">
        <f ca="true">+IF(OFFSET('Water Data'!$I$29,0,10*ROW('Water Data'!I140))="","",OFFSET('Water Data'!$I$29,0,10*ROW('Water Data'!I140)))</f>
        <v/>
      </c>
      <c r="CK146" s="269" t="str">
        <f ca="true">+IF(OFFSET('Sanitation Data'!$D$28,0,10*ROW('Sanitation Data'!D140))="","",OFFSET('Sanitation Data'!$D$28,0,10*ROW('Sanitation Data'!D140)))</f>
        <v/>
      </c>
      <c r="CL146" s="269" t="str">
        <f ca="true">+IF(OFFSET('Sanitation Data'!$D$29,0,10*ROW('Sanitation Data'!D140))="","",OFFSET('Sanitation Data'!$D$29,0,10*ROW('Sanitation Data'!D140)))</f>
        <v/>
      </c>
      <c r="CM146" s="269" t="str">
        <f ca="true">+IF(OFFSET('Sanitation Data'!$D$30,0,10*ROW('Sanitation Data'!D140))="","",OFFSET('Sanitation Data'!$D$30,0,10*ROW('Sanitation Data'!D140)))</f>
        <v/>
      </c>
      <c r="CN146" s="269" t="str">
        <f ca="true">+IF(OFFSET('Sanitation Data'!$D$31,0,10*ROW('Sanitation Data'!D140))="","",OFFSET('Sanitation Data'!$D$31,0,10*ROW('Sanitation Data'!D140)))</f>
        <v/>
      </c>
      <c r="CO146" s="269" t="str">
        <f ca="true">+IF(OFFSET('Sanitation Data'!$D$32,0,10*ROW('Sanitation Data'!D140))="","",OFFSET('Sanitation Data'!$D$32,0,10*ROW('Sanitation Data'!D140)))</f>
        <v/>
      </c>
      <c r="CP146" s="269" t="str">
        <f ca="true">+IF(OFFSET('Sanitation Data'!$E$28,0,10*ROW('Sanitation Data'!E140))="","",OFFSET('Sanitation Data'!$E$28,0,10*ROW('Sanitation Data'!E140)))</f>
        <v/>
      </c>
      <c r="CQ146" s="269" t="str">
        <f ca="true">+IF(OFFSET('Sanitation Data'!$E$29,0,10*ROW('Sanitation Data'!E140))="","",OFFSET('Sanitation Data'!$E$29,0,10*ROW('Sanitation Data'!E140)))</f>
        <v/>
      </c>
      <c r="CR146" s="269" t="str">
        <f ca="true">+IF(OFFSET('Sanitation Data'!$E$30,0,10*ROW('Sanitation Data'!E140))="","",OFFSET('Sanitation Data'!$E$30,0,10*ROW('Sanitation Data'!E140)))</f>
        <v/>
      </c>
      <c r="CS146" s="269" t="str">
        <f ca="true">+IF(OFFSET('Sanitation Data'!$E$31,0,10*ROW('Sanitation Data'!E140))="","",OFFSET('Sanitation Data'!$E$31,0,10*ROW('Sanitation Data'!E140)))</f>
        <v/>
      </c>
      <c r="CT146" s="269" t="str">
        <f ca="true">+IF(OFFSET('Sanitation Data'!$E$32,0,10*ROW('Sanitation Data'!E140))="","",OFFSET('Sanitation Data'!$E$32,0,10*ROW('Sanitation Data'!E140)))</f>
        <v/>
      </c>
      <c r="CU146" s="269" t="str">
        <f ca="true">+IF(OFFSET('Sanitation Data'!$F$28,0,10*ROW('Sanitation Data'!F140))="","",OFFSET('Sanitation Data'!$F$28,0,10*ROW('Sanitation Data'!F140)))</f>
        <v/>
      </c>
      <c r="CV146" s="269" t="str">
        <f ca="true">+IF(OFFSET('Sanitation Data'!$F$29,0,10*ROW('Sanitation Data'!F140))="","",OFFSET('Sanitation Data'!$F$29,0,10*ROW('Sanitation Data'!F140)))</f>
        <v/>
      </c>
      <c r="CW146" s="269" t="str">
        <f ca="true">+IF(OFFSET('Sanitation Data'!$F$30,0,10*ROW('Sanitation Data'!F140))="","",OFFSET('Sanitation Data'!$F$30,0,10*ROW('Sanitation Data'!F140)))</f>
        <v/>
      </c>
      <c r="CX146" s="269" t="str">
        <f ca="true">+IF(OFFSET('Sanitation Data'!$F$31,0,10*ROW('Sanitation Data'!F140))="","",OFFSET('Sanitation Data'!$F$31,0,10*ROW('Sanitation Data'!F140)))</f>
        <v/>
      </c>
      <c r="CY146" s="269" t="str">
        <f ca="true">+IF(OFFSET('Sanitation Data'!$F$32,0,10*ROW('Sanitation Data'!F140))="","",OFFSET('Sanitation Data'!$F$32,0,10*ROW('Sanitation Data'!F140)))</f>
        <v/>
      </c>
      <c r="CZ146" s="269" t="str">
        <f ca="true">+IF(OFFSET('Sanitation Data'!$G$28,0,10*ROW('Sanitation Data'!G140))="","",OFFSET('Sanitation Data'!$G$28,0,10*ROW('Sanitation Data'!G140)))</f>
        <v/>
      </c>
      <c r="DA146" s="269" t="str">
        <f ca="true">+IF(OFFSET('Sanitation Data'!$G$29,0,10*ROW('Sanitation Data'!G140))="","",OFFSET('Sanitation Data'!$G$29,0,10*ROW('Sanitation Data'!G140)))</f>
        <v/>
      </c>
      <c r="DB146" s="269" t="str">
        <f ca="true">+IF(OFFSET('Sanitation Data'!$G$30,0,10*ROW('Sanitation Data'!G140))="","",OFFSET('Sanitation Data'!$G$30,0,10*ROW('Sanitation Data'!G140)))</f>
        <v/>
      </c>
      <c r="DC146" s="269" t="str">
        <f ca="true">+IF(OFFSET('Sanitation Data'!$G$31,0,10*ROW('Sanitation Data'!G140))="","",OFFSET('Sanitation Data'!$G$31,0,10*ROW('Sanitation Data'!G140)))</f>
        <v/>
      </c>
      <c r="DD146" s="269" t="str">
        <f ca="true">+IF(OFFSET('Sanitation Data'!$G$32,0,10*ROW('Sanitation Data'!G140))="","",OFFSET('Sanitation Data'!$G$32,0,10*ROW('Sanitation Data'!G140)))</f>
        <v/>
      </c>
      <c r="DE146" s="269" t="str">
        <f ca="true">+IF(OFFSET('Sanitation Data'!$H$28,0,10*ROW('Sanitation Data'!H140))="","",OFFSET('Sanitation Data'!$H$28,0,10*ROW('Sanitation Data'!H140)))</f>
        <v/>
      </c>
      <c r="DF146" s="269" t="str">
        <f ca="true">+IF(OFFSET('Sanitation Data'!$H$29,0,10*ROW('Sanitation Data'!H140))="","",OFFSET('Sanitation Data'!$H$29,0,10*ROW('Sanitation Data'!H140)))</f>
        <v/>
      </c>
      <c r="DG146" s="269" t="str">
        <f ca="true">+IF(OFFSET('Sanitation Data'!$H$30,0,10*ROW('Sanitation Data'!H140))="","",OFFSET('Sanitation Data'!$H$30,0,10*ROW('Sanitation Data'!H140)))</f>
        <v/>
      </c>
      <c r="DH146" s="269" t="str">
        <f ca="true">+IF(OFFSET('Sanitation Data'!$H$31,0,10*ROW('Sanitation Data'!H140))="","",OFFSET('Sanitation Data'!$H$31,0,10*ROW('Sanitation Data'!H140)))</f>
        <v/>
      </c>
      <c r="DI146" s="269" t="str">
        <f ca="true">+IF(OFFSET('Sanitation Data'!$H$32,0,10*ROW('Sanitation Data'!H140))="","",OFFSET('Sanitation Data'!$H$32,0,10*ROW('Sanitation Data'!H140)))</f>
        <v/>
      </c>
      <c r="DJ146" s="269" t="str">
        <f ca="true">+IF(OFFSET('Sanitation Data'!$I$28,0,10*ROW('Sanitation Data'!I140))="","",OFFSET('Sanitation Data'!$I$28,0,10*ROW('Sanitation Data'!I140)))</f>
        <v/>
      </c>
      <c r="DK146" s="269" t="str">
        <f ca="true">+IF(OFFSET('Sanitation Data'!$I$29,0,10*ROW('Sanitation Data'!I140))="","",OFFSET('Sanitation Data'!$I$29,0,10*ROW('Sanitation Data'!I140)))</f>
        <v/>
      </c>
      <c r="DL146" s="269" t="str">
        <f ca="true">+IF(OFFSET('Sanitation Data'!$I$30,0,10*ROW('Sanitation Data'!I140))="","",OFFSET('Sanitation Data'!$I$30,0,10*ROW('Sanitation Data'!I140)))</f>
        <v/>
      </c>
      <c r="DM146" s="269" t="str">
        <f ca="true">+IF(OFFSET('Sanitation Data'!$I$31,0,10*ROW('Sanitation Data'!I140))="","",OFFSET('Sanitation Data'!$I$31,0,10*ROW('Sanitation Data'!I140)))</f>
        <v/>
      </c>
      <c r="DN146" s="269" t="str">
        <f ca="true">+IF(OFFSET('Sanitation Data'!$I$32,0,10*ROW('Sanitation Data'!I140))="","",OFFSET('Sanitation Data'!$I$32,0,10*ROW('Sanitation Data'!I140)))</f>
        <v/>
      </c>
      <c r="DO146" s="269" t="str">
        <f ca="true">+IF(OFFSET('Hygiene Data'!$D$11,0,10*ROW('Hygiene Data'!D140))="","",OFFSET('Hygiene Data'!$D$11,0,10*ROW('Hygiene Data'!D140)))</f>
        <v/>
      </c>
      <c r="DP146" s="269" t="str">
        <f ca="true">+IF(OFFSET('Hygiene Data'!$D$12,0,10*ROW('Hygiene Data'!D140))="","",OFFSET('Hygiene Data'!$D$12,0,10*ROW('Hygiene Data'!D140)))</f>
        <v/>
      </c>
      <c r="DQ146" s="269" t="str">
        <f ca="true">+IF(OFFSET('Hygiene Data'!$D$13,0,10*ROW('Hygiene Data'!D140))="","",OFFSET('Hygiene Data'!$D$13,0,10*ROW('Hygiene Data'!D140)))</f>
        <v/>
      </c>
      <c r="DR146" s="269" t="str">
        <f ca="true">+IF(OFFSET('Hygiene Data'!$E$11,0,10*ROW('Hygiene Data'!E140))="","",OFFSET('Hygiene Data'!$E$11,0,10*ROW('Hygiene Data'!E140)))</f>
        <v/>
      </c>
      <c r="DS146" s="269" t="str">
        <f ca="true">+IF(OFFSET('Hygiene Data'!$E$12,0,10*ROW('Hygiene Data'!E140))="","",OFFSET('Hygiene Data'!$E$12,0,10*ROW('Hygiene Data'!E140)))</f>
        <v/>
      </c>
      <c r="DT146" s="269" t="str">
        <f ca="true">+IF(OFFSET('Hygiene Data'!$E$13,0,10*ROW('Hygiene Data'!E140))="","",OFFSET('Hygiene Data'!$E$13,0,10*ROW('Hygiene Data'!E140)))</f>
        <v/>
      </c>
      <c r="DU146" s="269" t="str">
        <f ca="true">+IF(OFFSET('Hygiene Data'!$F$11,0,10*ROW('Hygiene Data'!F140))="","",OFFSET('Hygiene Data'!$F$11,0,10*ROW('Hygiene Data'!F140)))</f>
        <v/>
      </c>
      <c r="DV146" s="269" t="str">
        <f ca="true">+IF(OFFSET('Hygiene Data'!$F$12,0,10*ROW('Hygiene Data'!F140))="","",OFFSET('Hygiene Data'!$F$12,0,10*ROW('Hygiene Data'!F140)))</f>
        <v/>
      </c>
      <c r="DW146" s="269" t="str">
        <f ca="true">+IF(OFFSET('Hygiene Data'!$F$13,0,10*ROW('Hygiene Data'!F140))="","",OFFSET('Hygiene Data'!$F$13,0,10*ROW('Hygiene Data'!F140)))</f>
        <v/>
      </c>
      <c r="DX146" s="269" t="str">
        <f ca="true">+IF(OFFSET('Hygiene Data'!$G$11,0,10*ROW('Hygiene Data'!G140))="","",OFFSET('Hygiene Data'!$G$11,0,10*ROW('Hygiene Data'!G140)))</f>
        <v/>
      </c>
      <c r="DY146" s="269" t="str">
        <f ca="true">+IF(OFFSET('Hygiene Data'!$G$12,0,10*ROW('Hygiene Data'!G140))="","",OFFSET('Hygiene Data'!$G$12,0,10*ROW('Hygiene Data'!G140)))</f>
        <v/>
      </c>
      <c r="DZ146" s="269" t="str">
        <f ca="true">+IF(OFFSET('Hygiene Data'!$G$13,0,10*ROW('Hygiene Data'!G140))="","",OFFSET('Hygiene Data'!$G$13,0,10*ROW('Hygiene Data'!G140)))</f>
        <v/>
      </c>
      <c r="EA146" s="269" t="str">
        <f ca="true">+IF(OFFSET('Hygiene Data'!$H$11,0,10*ROW('Hygiene Data'!H140))="","",OFFSET('Hygiene Data'!$H$11,0,10*ROW('Hygiene Data'!H140)))</f>
        <v/>
      </c>
      <c r="EB146" s="269" t="str">
        <f ca="true">+IF(OFFSET('Hygiene Data'!$H$12,0,10*ROW('Hygiene Data'!H140))="","",OFFSET('Hygiene Data'!$H$12,0,10*ROW('Hygiene Data'!H140)))</f>
        <v/>
      </c>
      <c r="EC146" s="269" t="str">
        <f ca="true">+IF(OFFSET('Hygiene Data'!$H$13,0,10*ROW('Hygiene Data'!H140))="","",OFFSET('Hygiene Data'!$H$13,0,10*ROW('Hygiene Data'!H140)))</f>
        <v/>
      </c>
      <c r="ED146" s="269" t="str">
        <f ca="true">+IF(OFFSET('Hygiene Data'!$I$11,0,10*ROW('Hygiene Data'!I140))="","",OFFSET('Hygiene Data'!$I$11,0,10*ROW('Hygiene Data'!I140)))</f>
        <v/>
      </c>
      <c r="EE146" s="269" t="str">
        <f ca="true">+IF(OFFSET('Hygiene Data'!$I$12,0,10*ROW('Hygiene Data'!I140))="","",OFFSET('Hygiene Data'!$I$12,0,10*ROW('Hygiene Data'!I140)))</f>
        <v/>
      </c>
      <c r="EF146" s="269"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25" t="str">
        <f t="shared" ca="true" si="2"/>
        <v/>
      </c>
      <c r="D147" s="82"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2"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2"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2"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2"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2"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2"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2"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2"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2"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2"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2"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2"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2"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2"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2"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2"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2"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3"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3"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3"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3"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3"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3"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3"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3"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3"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3"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3"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3"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3"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3"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3"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3"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3"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3"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3"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3"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3"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3"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3"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3"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3"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3"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3"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3"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3"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3"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4"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4"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4"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4"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4"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4"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4"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4"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4"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4"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4"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4"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4"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4"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4"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4"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4"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4"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9"/>
      <c r="BS147" s="269" t="str">
        <f ca="true">+IF(OFFSET('Water Data'!$D$27,0,10*ROW('Water Data'!D141))="","",OFFSET('Water Data'!$D$27,0,10*ROW('Water Data'!D141)))</f>
        <v/>
      </c>
      <c r="BT147" s="269" t="str">
        <f ca="true">+IF(OFFSET('Water Data'!$D$28,0,10*ROW('Water Data'!D141))="","",OFFSET('Water Data'!$D$28,0,10*ROW('Water Data'!D141)))</f>
        <v/>
      </c>
      <c r="BU147" s="269" t="str">
        <f ca="true">+IF(OFFSET('Water Data'!$D$29,0,10*ROW('Water Data'!D141))="","",OFFSET('Water Data'!$D$29,0,10*ROW('Water Data'!D141)))</f>
        <v/>
      </c>
      <c r="BV147" s="269" t="str">
        <f ca="true">+IF(OFFSET('Water Data'!$E$27,0,10*ROW('Water Data'!E141))="","",OFFSET('Water Data'!$E$27,0,10*ROW('Water Data'!E141)))</f>
        <v/>
      </c>
      <c r="BW147" s="269" t="str">
        <f ca="true">+IF(OFFSET('Water Data'!$E$28,0,10*ROW('Water Data'!E141))="","",OFFSET('Water Data'!$E$28,0,10*ROW('Water Data'!E141)))</f>
        <v/>
      </c>
      <c r="BX147" s="269" t="str">
        <f ca="true">+IF(OFFSET('Water Data'!$E$29,0,10*ROW('Water Data'!E141))="","",OFFSET('Water Data'!$E$29,0,10*ROW('Water Data'!E141)))</f>
        <v/>
      </c>
      <c r="BY147" s="269" t="str">
        <f ca="true">+IF(OFFSET('Water Data'!$F$27,0,10*ROW('Water Data'!F141))="","",OFFSET('Water Data'!$F$27,0,10*ROW('Water Data'!F141)))</f>
        <v/>
      </c>
      <c r="BZ147" s="269" t="str">
        <f ca="true">+IF(OFFSET('Water Data'!$F$28,0,10*ROW('Water Data'!F141))="","",OFFSET('Water Data'!$F$28,0,10*ROW('Water Data'!F141)))</f>
        <v/>
      </c>
      <c r="CA147" s="269" t="str">
        <f ca="true">+IF(OFFSET('Water Data'!$F$29,0,10*ROW('Water Data'!F141))="","",OFFSET('Water Data'!$F$29,0,10*ROW('Water Data'!F141)))</f>
        <v/>
      </c>
      <c r="CB147" s="269" t="str">
        <f ca="true">+IF(OFFSET('Water Data'!$G$27,0,10*ROW('Water Data'!G141))="","",OFFSET('Water Data'!$G$27,0,10*ROW('Water Data'!G141)))</f>
        <v/>
      </c>
      <c r="CC147" s="269" t="str">
        <f ca="true">+IF(OFFSET('Water Data'!$G$28,0,10*ROW('Water Data'!G141))="","",OFFSET('Water Data'!$G$28,0,10*ROW('Water Data'!G141)))</f>
        <v/>
      </c>
      <c r="CD147" s="269" t="str">
        <f ca="true">+IF(OFFSET('Water Data'!$G$29,0,10*ROW('Water Data'!G141))="","",OFFSET('Water Data'!$G$29,0,10*ROW('Water Data'!G141)))</f>
        <v/>
      </c>
      <c r="CE147" s="269" t="str">
        <f ca="true">+IF(OFFSET('Water Data'!$H$27,0,10*ROW('Water Data'!H141))="","",OFFSET('Water Data'!$H$27,0,10*ROW('Water Data'!H141)))</f>
        <v/>
      </c>
      <c r="CF147" s="269" t="str">
        <f ca="true">+IF(OFFSET('Water Data'!$H$28,0,10*ROW('Water Data'!H141))="","",OFFSET('Water Data'!$H$28,0,10*ROW('Water Data'!H141)))</f>
        <v/>
      </c>
      <c r="CG147" s="269" t="str">
        <f ca="true">+IF(OFFSET('Water Data'!$H$29,0,10*ROW('Water Data'!H141))="","",OFFSET('Water Data'!$H$29,0,10*ROW('Water Data'!H141)))</f>
        <v/>
      </c>
      <c r="CH147" s="269" t="str">
        <f ca="true">+IF(OFFSET('Water Data'!$I$27,0,10*ROW('Water Data'!I141))="","",OFFSET('Water Data'!$I$27,0,10*ROW('Water Data'!I141)))</f>
        <v/>
      </c>
      <c r="CI147" s="269" t="str">
        <f ca="true">+IF(OFFSET('Water Data'!$I$28,0,10*ROW('Water Data'!I141))="","",OFFSET('Water Data'!$I$28,0,10*ROW('Water Data'!I141)))</f>
        <v/>
      </c>
      <c r="CJ147" s="269" t="str">
        <f ca="true">+IF(OFFSET('Water Data'!$I$29,0,10*ROW('Water Data'!I141))="","",OFFSET('Water Data'!$I$29,0,10*ROW('Water Data'!I141)))</f>
        <v/>
      </c>
      <c r="CK147" s="269" t="str">
        <f ca="true">+IF(OFFSET('Sanitation Data'!$D$28,0,10*ROW('Sanitation Data'!D141))="","",OFFSET('Sanitation Data'!$D$28,0,10*ROW('Sanitation Data'!D141)))</f>
        <v/>
      </c>
      <c r="CL147" s="269" t="str">
        <f ca="true">+IF(OFFSET('Sanitation Data'!$D$29,0,10*ROW('Sanitation Data'!D141))="","",OFFSET('Sanitation Data'!$D$29,0,10*ROW('Sanitation Data'!D141)))</f>
        <v/>
      </c>
      <c r="CM147" s="269" t="str">
        <f ca="true">+IF(OFFSET('Sanitation Data'!$D$30,0,10*ROW('Sanitation Data'!D141))="","",OFFSET('Sanitation Data'!$D$30,0,10*ROW('Sanitation Data'!D141)))</f>
        <v/>
      </c>
      <c r="CN147" s="269" t="str">
        <f ca="true">+IF(OFFSET('Sanitation Data'!$D$31,0,10*ROW('Sanitation Data'!D141))="","",OFFSET('Sanitation Data'!$D$31,0,10*ROW('Sanitation Data'!D141)))</f>
        <v/>
      </c>
      <c r="CO147" s="269" t="str">
        <f ca="true">+IF(OFFSET('Sanitation Data'!$D$32,0,10*ROW('Sanitation Data'!D141))="","",OFFSET('Sanitation Data'!$D$32,0,10*ROW('Sanitation Data'!D141)))</f>
        <v/>
      </c>
      <c r="CP147" s="269" t="str">
        <f ca="true">+IF(OFFSET('Sanitation Data'!$E$28,0,10*ROW('Sanitation Data'!E141))="","",OFFSET('Sanitation Data'!$E$28,0,10*ROW('Sanitation Data'!E141)))</f>
        <v/>
      </c>
      <c r="CQ147" s="269" t="str">
        <f ca="true">+IF(OFFSET('Sanitation Data'!$E$29,0,10*ROW('Sanitation Data'!E141))="","",OFFSET('Sanitation Data'!$E$29,0,10*ROW('Sanitation Data'!E141)))</f>
        <v/>
      </c>
      <c r="CR147" s="269" t="str">
        <f ca="true">+IF(OFFSET('Sanitation Data'!$E$30,0,10*ROW('Sanitation Data'!E141))="","",OFFSET('Sanitation Data'!$E$30,0,10*ROW('Sanitation Data'!E141)))</f>
        <v/>
      </c>
      <c r="CS147" s="269" t="str">
        <f ca="true">+IF(OFFSET('Sanitation Data'!$E$31,0,10*ROW('Sanitation Data'!E141))="","",OFFSET('Sanitation Data'!$E$31,0,10*ROW('Sanitation Data'!E141)))</f>
        <v/>
      </c>
      <c r="CT147" s="269" t="str">
        <f ca="true">+IF(OFFSET('Sanitation Data'!$E$32,0,10*ROW('Sanitation Data'!E141))="","",OFFSET('Sanitation Data'!$E$32,0,10*ROW('Sanitation Data'!E141)))</f>
        <v/>
      </c>
      <c r="CU147" s="269" t="str">
        <f ca="true">+IF(OFFSET('Sanitation Data'!$F$28,0,10*ROW('Sanitation Data'!F141))="","",OFFSET('Sanitation Data'!$F$28,0,10*ROW('Sanitation Data'!F141)))</f>
        <v/>
      </c>
      <c r="CV147" s="269" t="str">
        <f ca="true">+IF(OFFSET('Sanitation Data'!$F$29,0,10*ROW('Sanitation Data'!F141))="","",OFFSET('Sanitation Data'!$F$29,0,10*ROW('Sanitation Data'!F141)))</f>
        <v/>
      </c>
      <c r="CW147" s="269" t="str">
        <f ca="true">+IF(OFFSET('Sanitation Data'!$F$30,0,10*ROW('Sanitation Data'!F141))="","",OFFSET('Sanitation Data'!$F$30,0,10*ROW('Sanitation Data'!F141)))</f>
        <v/>
      </c>
      <c r="CX147" s="269" t="str">
        <f ca="true">+IF(OFFSET('Sanitation Data'!$F$31,0,10*ROW('Sanitation Data'!F141))="","",OFFSET('Sanitation Data'!$F$31,0,10*ROW('Sanitation Data'!F141)))</f>
        <v/>
      </c>
      <c r="CY147" s="269" t="str">
        <f ca="true">+IF(OFFSET('Sanitation Data'!$F$32,0,10*ROW('Sanitation Data'!F141))="","",OFFSET('Sanitation Data'!$F$32,0,10*ROW('Sanitation Data'!F141)))</f>
        <v/>
      </c>
      <c r="CZ147" s="269" t="str">
        <f ca="true">+IF(OFFSET('Sanitation Data'!$G$28,0,10*ROW('Sanitation Data'!G141))="","",OFFSET('Sanitation Data'!$G$28,0,10*ROW('Sanitation Data'!G141)))</f>
        <v/>
      </c>
      <c r="DA147" s="269" t="str">
        <f ca="true">+IF(OFFSET('Sanitation Data'!$G$29,0,10*ROW('Sanitation Data'!G141))="","",OFFSET('Sanitation Data'!$G$29,0,10*ROW('Sanitation Data'!G141)))</f>
        <v/>
      </c>
      <c r="DB147" s="269" t="str">
        <f ca="true">+IF(OFFSET('Sanitation Data'!$G$30,0,10*ROW('Sanitation Data'!G141))="","",OFFSET('Sanitation Data'!$G$30,0,10*ROW('Sanitation Data'!G141)))</f>
        <v/>
      </c>
      <c r="DC147" s="269" t="str">
        <f ca="true">+IF(OFFSET('Sanitation Data'!$G$31,0,10*ROW('Sanitation Data'!G141))="","",OFFSET('Sanitation Data'!$G$31,0,10*ROW('Sanitation Data'!G141)))</f>
        <v/>
      </c>
      <c r="DD147" s="269" t="str">
        <f ca="true">+IF(OFFSET('Sanitation Data'!$G$32,0,10*ROW('Sanitation Data'!G141))="","",OFFSET('Sanitation Data'!$G$32,0,10*ROW('Sanitation Data'!G141)))</f>
        <v/>
      </c>
      <c r="DE147" s="269" t="str">
        <f ca="true">+IF(OFFSET('Sanitation Data'!$H$28,0,10*ROW('Sanitation Data'!H141))="","",OFFSET('Sanitation Data'!$H$28,0,10*ROW('Sanitation Data'!H141)))</f>
        <v/>
      </c>
      <c r="DF147" s="269" t="str">
        <f ca="true">+IF(OFFSET('Sanitation Data'!$H$29,0,10*ROW('Sanitation Data'!H141))="","",OFFSET('Sanitation Data'!$H$29,0,10*ROW('Sanitation Data'!H141)))</f>
        <v/>
      </c>
      <c r="DG147" s="269" t="str">
        <f ca="true">+IF(OFFSET('Sanitation Data'!$H$30,0,10*ROW('Sanitation Data'!H141))="","",OFFSET('Sanitation Data'!$H$30,0,10*ROW('Sanitation Data'!H141)))</f>
        <v/>
      </c>
      <c r="DH147" s="269" t="str">
        <f ca="true">+IF(OFFSET('Sanitation Data'!$H$31,0,10*ROW('Sanitation Data'!H141))="","",OFFSET('Sanitation Data'!$H$31,0,10*ROW('Sanitation Data'!H141)))</f>
        <v/>
      </c>
      <c r="DI147" s="269" t="str">
        <f ca="true">+IF(OFFSET('Sanitation Data'!$H$32,0,10*ROW('Sanitation Data'!H141))="","",OFFSET('Sanitation Data'!$H$32,0,10*ROW('Sanitation Data'!H141)))</f>
        <v/>
      </c>
      <c r="DJ147" s="269" t="str">
        <f ca="true">+IF(OFFSET('Sanitation Data'!$I$28,0,10*ROW('Sanitation Data'!I141))="","",OFFSET('Sanitation Data'!$I$28,0,10*ROW('Sanitation Data'!I141)))</f>
        <v/>
      </c>
      <c r="DK147" s="269" t="str">
        <f ca="true">+IF(OFFSET('Sanitation Data'!$I$29,0,10*ROW('Sanitation Data'!I141))="","",OFFSET('Sanitation Data'!$I$29,0,10*ROW('Sanitation Data'!I141)))</f>
        <v/>
      </c>
      <c r="DL147" s="269" t="str">
        <f ca="true">+IF(OFFSET('Sanitation Data'!$I$30,0,10*ROW('Sanitation Data'!I141))="","",OFFSET('Sanitation Data'!$I$30,0,10*ROW('Sanitation Data'!I141)))</f>
        <v/>
      </c>
      <c r="DM147" s="269" t="str">
        <f ca="true">+IF(OFFSET('Sanitation Data'!$I$31,0,10*ROW('Sanitation Data'!I141))="","",OFFSET('Sanitation Data'!$I$31,0,10*ROW('Sanitation Data'!I141)))</f>
        <v/>
      </c>
      <c r="DN147" s="269" t="str">
        <f ca="true">+IF(OFFSET('Sanitation Data'!$I$32,0,10*ROW('Sanitation Data'!I141))="","",OFFSET('Sanitation Data'!$I$32,0,10*ROW('Sanitation Data'!I141)))</f>
        <v/>
      </c>
      <c r="DO147" s="269" t="str">
        <f ca="true">+IF(OFFSET('Hygiene Data'!$D$11,0,10*ROW('Hygiene Data'!D141))="","",OFFSET('Hygiene Data'!$D$11,0,10*ROW('Hygiene Data'!D141)))</f>
        <v/>
      </c>
      <c r="DP147" s="269" t="str">
        <f ca="true">+IF(OFFSET('Hygiene Data'!$D$12,0,10*ROW('Hygiene Data'!D141))="","",OFFSET('Hygiene Data'!$D$12,0,10*ROW('Hygiene Data'!D141)))</f>
        <v/>
      </c>
      <c r="DQ147" s="269" t="str">
        <f ca="true">+IF(OFFSET('Hygiene Data'!$D$13,0,10*ROW('Hygiene Data'!D141))="","",OFFSET('Hygiene Data'!$D$13,0,10*ROW('Hygiene Data'!D141)))</f>
        <v/>
      </c>
      <c r="DR147" s="269" t="str">
        <f ca="true">+IF(OFFSET('Hygiene Data'!$E$11,0,10*ROW('Hygiene Data'!E141))="","",OFFSET('Hygiene Data'!$E$11,0,10*ROW('Hygiene Data'!E141)))</f>
        <v/>
      </c>
      <c r="DS147" s="269" t="str">
        <f ca="true">+IF(OFFSET('Hygiene Data'!$E$12,0,10*ROW('Hygiene Data'!E141))="","",OFFSET('Hygiene Data'!$E$12,0,10*ROW('Hygiene Data'!E141)))</f>
        <v/>
      </c>
      <c r="DT147" s="269" t="str">
        <f ca="true">+IF(OFFSET('Hygiene Data'!$E$13,0,10*ROW('Hygiene Data'!E141))="","",OFFSET('Hygiene Data'!$E$13,0,10*ROW('Hygiene Data'!E141)))</f>
        <v/>
      </c>
      <c r="DU147" s="269" t="str">
        <f ca="true">+IF(OFFSET('Hygiene Data'!$F$11,0,10*ROW('Hygiene Data'!F141))="","",OFFSET('Hygiene Data'!$F$11,0,10*ROW('Hygiene Data'!F141)))</f>
        <v/>
      </c>
      <c r="DV147" s="269" t="str">
        <f ca="true">+IF(OFFSET('Hygiene Data'!$F$12,0,10*ROW('Hygiene Data'!F141))="","",OFFSET('Hygiene Data'!$F$12,0,10*ROW('Hygiene Data'!F141)))</f>
        <v/>
      </c>
      <c r="DW147" s="269" t="str">
        <f ca="true">+IF(OFFSET('Hygiene Data'!$F$13,0,10*ROW('Hygiene Data'!F141))="","",OFFSET('Hygiene Data'!$F$13,0,10*ROW('Hygiene Data'!F141)))</f>
        <v/>
      </c>
      <c r="DX147" s="269" t="str">
        <f ca="true">+IF(OFFSET('Hygiene Data'!$G$11,0,10*ROW('Hygiene Data'!G141))="","",OFFSET('Hygiene Data'!$G$11,0,10*ROW('Hygiene Data'!G141)))</f>
        <v/>
      </c>
      <c r="DY147" s="269" t="str">
        <f ca="true">+IF(OFFSET('Hygiene Data'!$G$12,0,10*ROW('Hygiene Data'!G141))="","",OFFSET('Hygiene Data'!$G$12,0,10*ROW('Hygiene Data'!G141)))</f>
        <v/>
      </c>
      <c r="DZ147" s="269" t="str">
        <f ca="true">+IF(OFFSET('Hygiene Data'!$G$13,0,10*ROW('Hygiene Data'!G141))="","",OFFSET('Hygiene Data'!$G$13,0,10*ROW('Hygiene Data'!G141)))</f>
        <v/>
      </c>
      <c r="EA147" s="269" t="str">
        <f ca="true">+IF(OFFSET('Hygiene Data'!$H$11,0,10*ROW('Hygiene Data'!H141))="","",OFFSET('Hygiene Data'!$H$11,0,10*ROW('Hygiene Data'!H141)))</f>
        <v/>
      </c>
      <c r="EB147" s="269" t="str">
        <f ca="true">+IF(OFFSET('Hygiene Data'!$H$12,0,10*ROW('Hygiene Data'!H141))="","",OFFSET('Hygiene Data'!$H$12,0,10*ROW('Hygiene Data'!H141)))</f>
        <v/>
      </c>
      <c r="EC147" s="269" t="str">
        <f ca="true">+IF(OFFSET('Hygiene Data'!$H$13,0,10*ROW('Hygiene Data'!H141))="","",OFFSET('Hygiene Data'!$H$13,0,10*ROW('Hygiene Data'!H141)))</f>
        <v/>
      </c>
      <c r="ED147" s="269" t="str">
        <f ca="true">+IF(OFFSET('Hygiene Data'!$I$11,0,10*ROW('Hygiene Data'!I141))="","",OFFSET('Hygiene Data'!$I$11,0,10*ROW('Hygiene Data'!I141)))</f>
        <v/>
      </c>
      <c r="EE147" s="269" t="str">
        <f ca="true">+IF(OFFSET('Hygiene Data'!$I$12,0,10*ROW('Hygiene Data'!I141))="","",OFFSET('Hygiene Data'!$I$12,0,10*ROW('Hygiene Data'!I141)))</f>
        <v/>
      </c>
      <c r="EF147" s="269"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25" t="str">
        <f t="shared" ca="true" si="2"/>
        <v/>
      </c>
      <c r="D148" s="82"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2"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2"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2"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2"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2"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2"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2"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2"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2"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2"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2"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2"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2"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2"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2"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2"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2"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3"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3"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3"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3"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3"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3"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3"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3"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3"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3"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3"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3"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3"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3"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3"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3"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3"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3"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3"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3"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3"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3"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3"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3"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3"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3"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3"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3"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3"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3"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4"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4"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4"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4"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4"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4"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4"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4"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4"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4"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4"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4"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4"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4"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4"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4"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4"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4"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9"/>
      <c r="BS148" s="269" t="str">
        <f ca="true">+IF(OFFSET('Water Data'!$D$27,0,10*ROW('Water Data'!D142))="","",OFFSET('Water Data'!$D$27,0,10*ROW('Water Data'!D142)))</f>
        <v/>
      </c>
      <c r="BT148" s="269" t="str">
        <f ca="true">+IF(OFFSET('Water Data'!$D$28,0,10*ROW('Water Data'!D142))="","",OFFSET('Water Data'!$D$28,0,10*ROW('Water Data'!D142)))</f>
        <v/>
      </c>
      <c r="BU148" s="269" t="str">
        <f ca="true">+IF(OFFSET('Water Data'!$D$29,0,10*ROW('Water Data'!D142))="","",OFFSET('Water Data'!$D$29,0,10*ROW('Water Data'!D142)))</f>
        <v/>
      </c>
      <c r="BV148" s="269" t="str">
        <f ca="true">+IF(OFFSET('Water Data'!$E$27,0,10*ROW('Water Data'!E142))="","",OFFSET('Water Data'!$E$27,0,10*ROW('Water Data'!E142)))</f>
        <v/>
      </c>
      <c r="BW148" s="269" t="str">
        <f ca="true">+IF(OFFSET('Water Data'!$E$28,0,10*ROW('Water Data'!E142))="","",OFFSET('Water Data'!$E$28,0,10*ROW('Water Data'!E142)))</f>
        <v/>
      </c>
      <c r="BX148" s="269" t="str">
        <f ca="true">+IF(OFFSET('Water Data'!$E$29,0,10*ROW('Water Data'!E142))="","",OFFSET('Water Data'!$E$29,0,10*ROW('Water Data'!E142)))</f>
        <v/>
      </c>
      <c r="BY148" s="269" t="str">
        <f ca="true">+IF(OFFSET('Water Data'!$F$27,0,10*ROW('Water Data'!F142))="","",OFFSET('Water Data'!$F$27,0,10*ROW('Water Data'!F142)))</f>
        <v/>
      </c>
      <c r="BZ148" s="269" t="str">
        <f ca="true">+IF(OFFSET('Water Data'!$F$28,0,10*ROW('Water Data'!F142))="","",OFFSET('Water Data'!$F$28,0,10*ROW('Water Data'!F142)))</f>
        <v/>
      </c>
      <c r="CA148" s="269" t="str">
        <f ca="true">+IF(OFFSET('Water Data'!$F$29,0,10*ROW('Water Data'!F142))="","",OFFSET('Water Data'!$F$29,0,10*ROW('Water Data'!F142)))</f>
        <v/>
      </c>
      <c r="CB148" s="269" t="str">
        <f ca="true">+IF(OFFSET('Water Data'!$G$27,0,10*ROW('Water Data'!G142))="","",OFFSET('Water Data'!$G$27,0,10*ROW('Water Data'!G142)))</f>
        <v/>
      </c>
      <c r="CC148" s="269" t="str">
        <f ca="true">+IF(OFFSET('Water Data'!$G$28,0,10*ROW('Water Data'!G142))="","",OFFSET('Water Data'!$G$28,0,10*ROW('Water Data'!G142)))</f>
        <v/>
      </c>
      <c r="CD148" s="269" t="str">
        <f ca="true">+IF(OFFSET('Water Data'!$G$29,0,10*ROW('Water Data'!G142))="","",OFFSET('Water Data'!$G$29,0,10*ROW('Water Data'!G142)))</f>
        <v/>
      </c>
      <c r="CE148" s="269" t="str">
        <f ca="true">+IF(OFFSET('Water Data'!$H$27,0,10*ROW('Water Data'!H142))="","",OFFSET('Water Data'!$H$27,0,10*ROW('Water Data'!H142)))</f>
        <v/>
      </c>
      <c r="CF148" s="269" t="str">
        <f ca="true">+IF(OFFSET('Water Data'!$H$28,0,10*ROW('Water Data'!H142))="","",OFFSET('Water Data'!$H$28,0,10*ROW('Water Data'!H142)))</f>
        <v/>
      </c>
      <c r="CG148" s="269" t="str">
        <f ca="true">+IF(OFFSET('Water Data'!$H$29,0,10*ROW('Water Data'!H142))="","",OFFSET('Water Data'!$H$29,0,10*ROW('Water Data'!H142)))</f>
        <v/>
      </c>
      <c r="CH148" s="269" t="str">
        <f ca="true">+IF(OFFSET('Water Data'!$I$27,0,10*ROW('Water Data'!I142))="","",OFFSET('Water Data'!$I$27,0,10*ROW('Water Data'!I142)))</f>
        <v/>
      </c>
      <c r="CI148" s="269" t="str">
        <f ca="true">+IF(OFFSET('Water Data'!$I$28,0,10*ROW('Water Data'!I142))="","",OFFSET('Water Data'!$I$28,0,10*ROW('Water Data'!I142)))</f>
        <v/>
      </c>
      <c r="CJ148" s="269" t="str">
        <f ca="true">+IF(OFFSET('Water Data'!$I$29,0,10*ROW('Water Data'!I142))="","",OFFSET('Water Data'!$I$29,0,10*ROW('Water Data'!I142)))</f>
        <v/>
      </c>
      <c r="CK148" s="269" t="str">
        <f ca="true">+IF(OFFSET('Sanitation Data'!$D$28,0,10*ROW('Sanitation Data'!D142))="","",OFFSET('Sanitation Data'!$D$28,0,10*ROW('Sanitation Data'!D142)))</f>
        <v/>
      </c>
      <c r="CL148" s="269" t="str">
        <f ca="true">+IF(OFFSET('Sanitation Data'!$D$29,0,10*ROW('Sanitation Data'!D142))="","",OFFSET('Sanitation Data'!$D$29,0,10*ROW('Sanitation Data'!D142)))</f>
        <v/>
      </c>
      <c r="CM148" s="269" t="str">
        <f ca="true">+IF(OFFSET('Sanitation Data'!$D$30,0,10*ROW('Sanitation Data'!D142))="","",OFFSET('Sanitation Data'!$D$30,0,10*ROW('Sanitation Data'!D142)))</f>
        <v/>
      </c>
      <c r="CN148" s="269" t="str">
        <f ca="true">+IF(OFFSET('Sanitation Data'!$D$31,0,10*ROW('Sanitation Data'!D142))="","",OFFSET('Sanitation Data'!$D$31,0,10*ROW('Sanitation Data'!D142)))</f>
        <v/>
      </c>
      <c r="CO148" s="269" t="str">
        <f ca="true">+IF(OFFSET('Sanitation Data'!$D$32,0,10*ROW('Sanitation Data'!D142))="","",OFFSET('Sanitation Data'!$D$32,0,10*ROW('Sanitation Data'!D142)))</f>
        <v/>
      </c>
      <c r="CP148" s="269" t="str">
        <f ca="true">+IF(OFFSET('Sanitation Data'!$E$28,0,10*ROW('Sanitation Data'!E142))="","",OFFSET('Sanitation Data'!$E$28,0,10*ROW('Sanitation Data'!E142)))</f>
        <v/>
      </c>
      <c r="CQ148" s="269" t="str">
        <f ca="true">+IF(OFFSET('Sanitation Data'!$E$29,0,10*ROW('Sanitation Data'!E142))="","",OFFSET('Sanitation Data'!$E$29,0,10*ROW('Sanitation Data'!E142)))</f>
        <v/>
      </c>
      <c r="CR148" s="269" t="str">
        <f ca="true">+IF(OFFSET('Sanitation Data'!$E$30,0,10*ROW('Sanitation Data'!E142))="","",OFFSET('Sanitation Data'!$E$30,0,10*ROW('Sanitation Data'!E142)))</f>
        <v/>
      </c>
      <c r="CS148" s="269" t="str">
        <f ca="true">+IF(OFFSET('Sanitation Data'!$E$31,0,10*ROW('Sanitation Data'!E142))="","",OFFSET('Sanitation Data'!$E$31,0,10*ROW('Sanitation Data'!E142)))</f>
        <v/>
      </c>
      <c r="CT148" s="269" t="str">
        <f ca="true">+IF(OFFSET('Sanitation Data'!$E$32,0,10*ROW('Sanitation Data'!E142))="","",OFFSET('Sanitation Data'!$E$32,0,10*ROW('Sanitation Data'!E142)))</f>
        <v/>
      </c>
      <c r="CU148" s="269" t="str">
        <f ca="true">+IF(OFFSET('Sanitation Data'!$F$28,0,10*ROW('Sanitation Data'!F142))="","",OFFSET('Sanitation Data'!$F$28,0,10*ROW('Sanitation Data'!F142)))</f>
        <v/>
      </c>
      <c r="CV148" s="269" t="str">
        <f ca="true">+IF(OFFSET('Sanitation Data'!$F$29,0,10*ROW('Sanitation Data'!F142))="","",OFFSET('Sanitation Data'!$F$29,0,10*ROW('Sanitation Data'!F142)))</f>
        <v/>
      </c>
      <c r="CW148" s="269" t="str">
        <f ca="true">+IF(OFFSET('Sanitation Data'!$F$30,0,10*ROW('Sanitation Data'!F142))="","",OFFSET('Sanitation Data'!$F$30,0,10*ROW('Sanitation Data'!F142)))</f>
        <v/>
      </c>
      <c r="CX148" s="269" t="str">
        <f ca="true">+IF(OFFSET('Sanitation Data'!$F$31,0,10*ROW('Sanitation Data'!F142))="","",OFFSET('Sanitation Data'!$F$31,0,10*ROW('Sanitation Data'!F142)))</f>
        <v/>
      </c>
      <c r="CY148" s="269" t="str">
        <f ca="true">+IF(OFFSET('Sanitation Data'!$F$32,0,10*ROW('Sanitation Data'!F142))="","",OFFSET('Sanitation Data'!$F$32,0,10*ROW('Sanitation Data'!F142)))</f>
        <v/>
      </c>
      <c r="CZ148" s="269" t="str">
        <f ca="true">+IF(OFFSET('Sanitation Data'!$G$28,0,10*ROW('Sanitation Data'!G142))="","",OFFSET('Sanitation Data'!$G$28,0,10*ROW('Sanitation Data'!G142)))</f>
        <v/>
      </c>
      <c r="DA148" s="269" t="str">
        <f ca="true">+IF(OFFSET('Sanitation Data'!$G$29,0,10*ROW('Sanitation Data'!G142))="","",OFFSET('Sanitation Data'!$G$29,0,10*ROW('Sanitation Data'!G142)))</f>
        <v/>
      </c>
      <c r="DB148" s="269" t="str">
        <f ca="true">+IF(OFFSET('Sanitation Data'!$G$30,0,10*ROW('Sanitation Data'!G142))="","",OFFSET('Sanitation Data'!$G$30,0,10*ROW('Sanitation Data'!G142)))</f>
        <v/>
      </c>
      <c r="DC148" s="269" t="str">
        <f ca="true">+IF(OFFSET('Sanitation Data'!$G$31,0,10*ROW('Sanitation Data'!G142))="","",OFFSET('Sanitation Data'!$G$31,0,10*ROW('Sanitation Data'!G142)))</f>
        <v/>
      </c>
      <c r="DD148" s="269" t="str">
        <f ca="true">+IF(OFFSET('Sanitation Data'!$G$32,0,10*ROW('Sanitation Data'!G142))="","",OFFSET('Sanitation Data'!$G$32,0,10*ROW('Sanitation Data'!G142)))</f>
        <v/>
      </c>
      <c r="DE148" s="269" t="str">
        <f ca="true">+IF(OFFSET('Sanitation Data'!$H$28,0,10*ROW('Sanitation Data'!H142))="","",OFFSET('Sanitation Data'!$H$28,0,10*ROW('Sanitation Data'!H142)))</f>
        <v/>
      </c>
      <c r="DF148" s="269" t="str">
        <f ca="true">+IF(OFFSET('Sanitation Data'!$H$29,0,10*ROW('Sanitation Data'!H142))="","",OFFSET('Sanitation Data'!$H$29,0,10*ROW('Sanitation Data'!H142)))</f>
        <v/>
      </c>
      <c r="DG148" s="269" t="str">
        <f ca="true">+IF(OFFSET('Sanitation Data'!$H$30,0,10*ROW('Sanitation Data'!H142))="","",OFFSET('Sanitation Data'!$H$30,0,10*ROW('Sanitation Data'!H142)))</f>
        <v/>
      </c>
      <c r="DH148" s="269" t="str">
        <f ca="true">+IF(OFFSET('Sanitation Data'!$H$31,0,10*ROW('Sanitation Data'!H142))="","",OFFSET('Sanitation Data'!$H$31,0,10*ROW('Sanitation Data'!H142)))</f>
        <v/>
      </c>
      <c r="DI148" s="269" t="str">
        <f ca="true">+IF(OFFSET('Sanitation Data'!$H$32,0,10*ROW('Sanitation Data'!H142))="","",OFFSET('Sanitation Data'!$H$32,0,10*ROW('Sanitation Data'!H142)))</f>
        <v/>
      </c>
      <c r="DJ148" s="269" t="str">
        <f ca="true">+IF(OFFSET('Sanitation Data'!$I$28,0,10*ROW('Sanitation Data'!I142))="","",OFFSET('Sanitation Data'!$I$28,0,10*ROW('Sanitation Data'!I142)))</f>
        <v/>
      </c>
      <c r="DK148" s="269" t="str">
        <f ca="true">+IF(OFFSET('Sanitation Data'!$I$29,0,10*ROW('Sanitation Data'!I142))="","",OFFSET('Sanitation Data'!$I$29,0,10*ROW('Sanitation Data'!I142)))</f>
        <v/>
      </c>
      <c r="DL148" s="269" t="str">
        <f ca="true">+IF(OFFSET('Sanitation Data'!$I$30,0,10*ROW('Sanitation Data'!I142))="","",OFFSET('Sanitation Data'!$I$30,0,10*ROW('Sanitation Data'!I142)))</f>
        <v/>
      </c>
      <c r="DM148" s="269" t="str">
        <f ca="true">+IF(OFFSET('Sanitation Data'!$I$31,0,10*ROW('Sanitation Data'!I142))="","",OFFSET('Sanitation Data'!$I$31,0,10*ROW('Sanitation Data'!I142)))</f>
        <v/>
      </c>
      <c r="DN148" s="269" t="str">
        <f ca="true">+IF(OFFSET('Sanitation Data'!$I$32,0,10*ROW('Sanitation Data'!I142))="","",OFFSET('Sanitation Data'!$I$32,0,10*ROW('Sanitation Data'!I142)))</f>
        <v/>
      </c>
      <c r="DO148" s="269" t="str">
        <f ca="true">+IF(OFFSET('Hygiene Data'!$D$11,0,10*ROW('Hygiene Data'!D142))="","",OFFSET('Hygiene Data'!$D$11,0,10*ROW('Hygiene Data'!D142)))</f>
        <v/>
      </c>
      <c r="DP148" s="269" t="str">
        <f ca="true">+IF(OFFSET('Hygiene Data'!$D$12,0,10*ROW('Hygiene Data'!D142))="","",OFFSET('Hygiene Data'!$D$12,0,10*ROW('Hygiene Data'!D142)))</f>
        <v/>
      </c>
      <c r="DQ148" s="269" t="str">
        <f ca="true">+IF(OFFSET('Hygiene Data'!$D$13,0,10*ROW('Hygiene Data'!D142))="","",OFFSET('Hygiene Data'!$D$13,0,10*ROW('Hygiene Data'!D142)))</f>
        <v/>
      </c>
      <c r="DR148" s="269" t="str">
        <f ca="true">+IF(OFFSET('Hygiene Data'!$E$11,0,10*ROW('Hygiene Data'!E142))="","",OFFSET('Hygiene Data'!$E$11,0,10*ROW('Hygiene Data'!E142)))</f>
        <v/>
      </c>
      <c r="DS148" s="269" t="str">
        <f ca="true">+IF(OFFSET('Hygiene Data'!$E$12,0,10*ROW('Hygiene Data'!E142))="","",OFFSET('Hygiene Data'!$E$12,0,10*ROW('Hygiene Data'!E142)))</f>
        <v/>
      </c>
      <c r="DT148" s="269" t="str">
        <f ca="true">+IF(OFFSET('Hygiene Data'!$E$13,0,10*ROW('Hygiene Data'!E142))="","",OFFSET('Hygiene Data'!$E$13,0,10*ROW('Hygiene Data'!E142)))</f>
        <v/>
      </c>
      <c r="DU148" s="269" t="str">
        <f ca="true">+IF(OFFSET('Hygiene Data'!$F$11,0,10*ROW('Hygiene Data'!F142))="","",OFFSET('Hygiene Data'!$F$11,0,10*ROW('Hygiene Data'!F142)))</f>
        <v/>
      </c>
      <c r="DV148" s="269" t="str">
        <f ca="true">+IF(OFFSET('Hygiene Data'!$F$12,0,10*ROW('Hygiene Data'!F142))="","",OFFSET('Hygiene Data'!$F$12,0,10*ROW('Hygiene Data'!F142)))</f>
        <v/>
      </c>
      <c r="DW148" s="269" t="str">
        <f ca="true">+IF(OFFSET('Hygiene Data'!$F$13,0,10*ROW('Hygiene Data'!F142))="","",OFFSET('Hygiene Data'!$F$13,0,10*ROW('Hygiene Data'!F142)))</f>
        <v/>
      </c>
      <c r="DX148" s="269" t="str">
        <f ca="true">+IF(OFFSET('Hygiene Data'!$G$11,0,10*ROW('Hygiene Data'!G142))="","",OFFSET('Hygiene Data'!$G$11,0,10*ROW('Hygiene Data'!G142)))</f>
        <v/>
      </c>
      <c r="DY148" s="269" t="str">
        <f ca="true">+IF(OFFSET('Hygiene Data'!$G$12,0,10*ROW('Hygiene Data'!G142))="","",OFFSET('Hygiene Data'!$G$12,0,10*ROW('Hygiene Data'!G142)))</f>
        <v/>
      </c>
      <c r="DZ148" s="269" t="str">
        <f ca="true">+IF(OFFSET('Hygiene Data'!$G$13,0,10*ROW('Hygiene Data'!G142))="","",OFFSET('Hygiene Data'!$G$13,0,10*ROW('Hygiene Data'!G142)))</f>
        <v/>
      </c>
      <c r="EA148" s="269" t="str">
        <f ca="true">+IF(OFFSET('Hygiene Data'!$H$11,0,10*ROW('Hygiene Data'!H142))="","",OFFSET('Hygiene Data'!$H$11,0,10*ROW('Hygiene Data'!H142)))</f>
        <v/>
      </c>
      <c r="EB148" s="269" t="str">
        <f ca="true">+IF(OFFSET('Hygiene Data'!$H$12,0,10*ROW('Hygiene Data'!H142))="","",OFFSET('Hygiene Data'!$H$12,0,10*ROW('Hygiene Data'!H142)))</f>
        <v/>
      </c>
      <c r="EC148" s="269" t="str">
        <f ca="true">+IF(OFFSET('Hygiene Data'!$H$13,0,10*ROW('Hygiene Data'!H142))="","",OFFSET('Hygiene Data'!$H$13,0,10*ROW('Hygiene Data'!H142)))</f>
        <v/>
      </c>
      <c r="ED148" s="269" t="str">
        <f ca="true">+IF(OFFSET('Hygiene Data'!$I$11,0,10*ROW('Hygiene Data'!I142))="","",OFFSET('Hygiene Data'!$I$11,0,10*ROW('Hygiene Data'!I142)))</f>
        <v/>
      </c>
      <c r="EE148" s="269" t="str">
        <f ca="true">+IF(OFFSET('Hygiene Data'!$I$12,0,10*ROW('Hygiene Data'!I142))="","",OFFSET('Hygiene Data'!$I$12,0,10*ROW('Hygiene Data'!I142)))</f>
        <v/>
      </c>
      <c r="EF148" s="269"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25" t="str">
        <f t="shared" ca="true" si="2"/>
        <v/>
      </c>
      <c r="D149" s="82"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2"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2"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2"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2"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2"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2"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2"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2"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2"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2"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2"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2"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2"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2"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2"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2"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2"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3"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3"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3"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3"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3"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3"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3"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3"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3"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3"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3"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3"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3"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3"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3"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3"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3"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3"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3"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3"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3"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3"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3"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3"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3"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3"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3"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3"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3"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3"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4"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4"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4"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4"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4"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4"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4"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4"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4"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4"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4"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4"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4"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4"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4"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4"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4"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4"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9"/>
      <c r="BS149" s="269" t="str">
        <f ca="true">+IF(OFFSET('Water Data'!$D$27,0,10*ROW('Water Data'!D143))="","",OFFSET('Water Data'!$D$27,0,10*ROW('Water Data'!D143)))</f>
        <v/>
      </c>
      <c r="BT149" s="269" t="str">
        <f ca="true">+IF(OFFSET('Water Data'!$D$28,0,10*ROW('Water Data'!D143))="","",OFFSET('Water Data'!$D$28,0,10*ROW('Water Data'!D143)))</f>
        <v/>
      </c>
      <c r="BU149" s="269" t="str">
        <f ca="true">+IF(OFFSET('Water Data'!$D$29,0,10*ROW('Water Data'!D143))="","",OFFSET('Water Data'!$D$29,0,10*ROW('Water Data'!D143)))</f>
        <v/>
      </c>
      <c r="BV149" s="269" t="str">
        <f ca="true">+IF(OFFSET('Water Data'!$E$27,0,10*ROW('Water Data'!E143))="","",OFFSET('Water Data'!$E$27,0,10*ROW('Water Data'!E143)))</f>
        <v/>
      </c>
      <c r="BW149" s="269" t="str">
        <f ca="true">+IF(OFFSET('Water Data'!$E$28,0,10*ROW('Water Data'!E143))="","",OFFSET('Water Data'!$E$28,0,10*ROW('Water Data'!E143)))</f>
        <v/>
      </c>
      <c r="BX149" s="269" t="str">
        <f ca="true">+IF(OFFSET('Water Data'!$E$29,0,10*ROW('Water Data'!E143))="","",OFFSET('Water Data'!$E$29,0,10*ROW('Water Data'!E143)))</f>
        <v/>
      </c>
      <c r="BY149" s="269" t="str">
        <f ca="true">+IF(OFFSET('Water Data'!$F$27,0,10*ROW('Water Data'!F143))="","",OFFSET('Water Data'!$F$27,0,10*ROW('Water Data'!F143)))</f>
        <v/>
      </c>
      <c r="BZ149" s="269" t="str">
        <f ca="true">+IF(OFFSET('Water Data'!$F$28,0,10*ROW('Water Data'!F143))="","",OFFSET('Water Data'!$F$28,0,10*ROW('Water Data'!F143)))</f>
        <v/>
      </c>
      <c r="CA149" s="269" t="str">
        <f ca="true">+IF(OFFSET('Water Data'!$F$29,0,10*ROW('Water Data'!F143))="","",OFFSET('Water Data'!$F$29,0,10*ROW('Water Data'!F143)))</f>
        <v/>
      </c>
      <c r="CB149" s="269" t="str">
        <f ca="true">+IF(OFFSET('Water Data'!$G$27,0,10*ROW('Water Data'!G143))="","",OFFSET('Water Data'!$G$27,0,10*ROW('Water Data'!G143)))</f>
        <v/>
      </c>
      <c r="CC149" s="269" t="str">
        <f ca="true">+IF(OFFSET('Water Data'!$G$28,0,10*ROW('Water Data'!G143))="","",OFFSET('Water Data'!$G$28,0,10*ROW('Water Data'!G143)))</f>
        <v/>
      </c>
      <c r="CD149" s="269" t="str">
        <f ca="true">+IF(OFFSET('Water Data'!$G$29,0,10*ROW('Water Data'!G143))="","",OFFSET('Water Data'!$G$29,0,10*ROW('Water Data'!G143)))</f>
        <v/>
      </c>
      <c r="CE149" s="269" t="str">
        <f ca="true">+IF(OFFSET('Water Data'!$H$27,0,10*ROW('Water Data'!H143))="","",OFFSET('Water Data'!$H$27,0,10*ROW('Water Data'!H143)))</f>
        <v/>
      </c>
      <c r="CF149" s="269" t="str">
        <f ca="true">+IF(OFFSET('Water Data'!$H$28,0,10*ROW('Water Data'!H143))="","",OFFSET('Water Data'!$H$28,0,10*ROW('Water Data'!H143)))</f>
        <v/>
      </c>
      <c r="CG149" s="269" t="str">
        <f ca="true">+IF(OFFSET('Water Data'!$H$29,0,10*ROW('Water Data'!H143))="","",OFFSET('Water Data'!$H$29,0,10*ROW('Water Data'!H143)))</f>
        <v/>
      </c>
      <c r="CH149" s="269" t="str">
        <f ca="true">+IF(OFFSET('Water Data'!$I$27,0,10*ROW('Water Data'!I143))="","",OFFSET('Water Data'!$I$27,0,10*ROW('Water Data'!I143)))</f>
        <v/>
      </c>
      <c r="CI149" s="269" t="str">
        <f ca="true">+IF(OFFSET('Water Data'!$I$28,0,10*ROW('Water Data'!I143))="","",OFFSET('Water Data'!$I$28,0,10*ROW('Water Data'!I143)))</f>
        <v/>
      </c>
      <c r="CJ149" s="269" t="str">
        <f ca="true">+IF(OFFSET('Water Data'!$I$29,0,10*ROW('Water Data'!I143))="","",OFFSET('Water Data'!$I$29,0,10*ROW('Water Data'!I143)))</f>
        <v/>
      </c>
      <c r="CK149" s="269" t="str">
        <f ca="true">+IF(OFFSET('Sanitation Data'!$D$28,0,10*ROW('Sanitation Data'!D143))="","",OFFSET('Sanitation Data'!$D$28,0,10*ROW('Sanitation Data'!D143)))</f>
        <v/>
      </c>
      <c r="CL149" s="269" t="str">
        <f ca="true">+IF(OFFSET('Sanitation Data'!$D$29,0,10*ROW('Sanitation Data'!D143))="","",OFFSET('Sanitation Data'!$D$29,0,10*ROW('Sanitation Data'!D143)))</f>
        <v/>
      </c>
      <c r="CM149" s="269" t="str">
        <f ca="true">+IF(OFFSET('Sanitation Data'!$D$30,0,10*ROW('Sanitation Data'!D143))="","",OFFSET('Sanitation Data'!$D$30,0,10*ROW('Sanitation Data'!D143)))</f>
        <v/>
      </c>
      <c r="CN149" s="269" t="str">
        <f ca="true">+IF(OFFSET('Sanitation Data'!$D$31,0,10*ROW('Sanitation Data'!D143))="","",OFFSET('Sanitation Data'!$D$31,0,10*ROW('Sanitation Data'!D143)))</f>
        <v/>
      </c>
      <c r="CO149" s="269" t="str">
        <f ca="true">+IF(OFFSET('Sanitation Data'!$D$32,0,10*ROW('Sanitation Data'!D143))="","",OFFSET('Sanitation Data'!$D$32,0,10*ROW('Sanitation Data'!D143)))</f>
        <v/>
      </c>
      <c r="CP149" s="269" t="str">
        <f ca="true">+IF(OFFSET('Sanitation Data'!$E$28,0,10*ROW('Sanitation Data'!E143))="","",OFFSET('Sanitation Data'!$E$28,0,10*ROW('Sanitation Data'!E143)))</f>
        <v/>
      </c>
      <c r="CQ149" s="269" t="str">
        <f ca="true">+IF(OFFSET('Sanitation Data'!$E$29,0,10*ROW('Sanitation Data'!E143))="","",OFFSET('Sanitation Data'!$E$29,0,10*ROW('Sanitation Data'!E143)))</f>
        <v/>
      </c>
      <c r="CR149" s="269" t="str">
        <f ca="true">+IF(OFFSET('Sanitation Data'!$E$30,0,10*ROW('Sanitation Data'!E143))="","",OFFSET('Sanitation Data'!$E$30,0,10*ROW('Sanitation Data'!E143)))</f>
        <v/>
      </c>
      <c r="CS149" s="269" t="str">
        <f ca="true">+IF(OFFSET('Sanitation Data'!$E$31,0,10*ROW('Sanitation Data'!E143))="","",OFFSET('Sanitation Data'!$E$31,0,10*ROW('Sanitation Data'!E143)))</f>
        <v/>
      </c>
      <c r="CT149" s="269" t="str">
        <f ca="true">+IF(OFFSET('Sanitation Data'!$E$32,0,10*ROW('Sanitation Data'!E143))="","",OFFSET('Sanitation Data'!$E$32,0,10*ROW('Sanitation Data'!E143)))</f>
        <v/>
      </c>
      <c r="CU149" s="269" t="str">
        <f ca="true">+IF(OFFSET('Sanitation Data'!$F$28,0,10*ROW('Sanitation Data'!F143))="","",OFFSET('Sanitation Data'!$F$28,0,10*ROW('Sanitation Data'!F143)))</f>
        <v/>
      </c>
      <c r="CV149" s="269" t="str">
        <f ca="true">+IF(OFFSET('Sanitation Data'!$F$29,0,10*ROW('Sanitation Data'!F143))="","",OFFSET('Sanitation Data'!$F$29,0,10*ROW('Sanitation Data'!F143)))</f>
        <v/>
      </c>
      <c r="CW149" s="269" t="str">
        <f ca="true">+IF(OFFSET('Sanitation Data'!$F$30,0,10*ROW('Sanitation Data'!F143))="","",OFFSET('Sanitation Data'!$F$30,0,10*ROW('Sanitation Data'!F143)))</f>
        <v/>
      </c>
      <c r="CX149" s="269" t="str">
        <f ca="true">+IF(OFFSET('Sanitation Data'!$F$31,0,10*ROW('Sanitation Data'!F143))="","",OFFSET('Sanitation Data'!$F$31,0,10*ROW('Sanitation Data'!F143)))</f>
        <v/>
      </c>
      <c r="CY149" s="269" t="str">
        <f ca="true">+IF(OFFSET('Sanitation Data'!$F$32,0,10*ROW('Sanitation Data'!F143))="","",OFFSET('Sanitation Data'!$F$32,0,10*ROW('Sanitation Data'!F143)))</f>
        <v/>
      </c>
      <c r="CZ149" s="269" t="str">
        <f ca="true">+IF(OFFSET('Sanitation Data'!$G$28,0,10*ROW('Sanitation Data'!G143))="","",OFFSET('Sanitation Data'!$G$28,0,10*ROW('Sanitation Data'!G143)))</f>
        <v/>
      </c>
      <c r="DA149" s="269" t="str">
        <f ca="true">+IF(OFFSET('Sanitation Data'!$G$29,0,10*ROW('Sanitation Data'!G143))="","",OFFSET('Sanitation Data'!$G$29,0,10*ROW('Sanitation Data'!G143)))</f>
        <v/>
      </c>
      <c r="DB149" s="269" t="str">
        <f ca="true">+IF(OFFSET('Sanitation Data'!$G$30,0,10*ROW('Sanitation Data'!G143))="","",OFFSET('Sanitation Data'!$G$30,0,10*ROW('Sanitation Data'!G143)))</f>
        <v/>
      </c>
      <c r="DC149" s="269" t="str">
        <f ca="true">+IF(OFFSET('Sanitation Data'!$G$31,0,10*ROW('Sanitation Data'!G143))="","",OFFSET('Sanitation Data'!$G$31,0,10*ROW('Sanitation Data'!G143)))</f>
        <v/>
      </c>
      <c r="DD149" s="269" t="str">
        <f ca="true">+IF(OFFSET('Sanitation Data'!$G$32,0,10*ROW('Sanitation Data'!G143))="","",OFFSET('Sanitation Data'!$G$32,0,10*ROW('Sanitation Data'!G143)))</f>
        <v/>
      </c>
      <c r="DE149" s="269" t="str">
        <f ca="true">+IF(OFFSET('Sanitation Data'!$H$28,0,10*ROW('Sanitation Data'!H143))="","",OFFSET('Sanitation Data'!$H$28,0,10*ROW('Sanitation Data'!H143)))</f>
        <v/>
      </c>
      <c r="DF149" s="269" t="str">
        <f ca="true">+IF(OFFSET('Sanitation Data'!$H$29,0,10*ROW('Sanitation Data'!H143))="","",OFFSET('Sanitation Data'!$H$29,0,10*ROW('Sanitation Data'!H143)))</f>
        <v/>
      </c>
      <c r="DG149" s="269" t="str">
        <f ca="true">+IF(OFFSET('Sanitation Data'!$H$30,0,10*ROW('Sanitation Data'!H143))="","",OFFSET('Sanitation Data'!$H$30,0,10*ROW('Sanitation Data'!H143)))</f>
        <v/>
      </c>
      <c r="DH149" s="269" t="str">
        <f ca="true">+IF(OFFSET('Sanitation Data'!$H$31,0,10*ROW('Sanitation Data'!H143))="","",OFFSET('Sanitation Data'!$H$31,0,10*ROW('Sanitation Data'!H143)))</f>
        <v/>
      </c>
      <c r="DI149" s="269" t="str">
        <f ca="true">+IF(OFFSET('Sanitation Data'!$H$32,0,10*ROW('Sanitation Data'!H143))="","",OFFSET('Sanitation Data'!$H$32,0,10*ROW('Sanitation Data'!H143)))</f>
        <v/>
      </c>
      <c r="DJ149" s="269" t="str">
        <f ca="true">+IF(OFFSET('Sanitation Data'!$I$28,0,10*ROW('Sanitation Data'!I143))="","",OFFSET('Sanitation Data'!$I$28,0,10*ROW('Sanitation Data'!I143)))</f>
        <v/>
      </c>
      <c r="DK149" s="269" t="str">
        <f ca="true">+IF(OFFSET('Sanitation Data'!$I$29,0,10*ROW('Sanitation Data'!I143))="","",OFFSET('Sanitation Data'!$I$29,0,10*ROW('Sanitation Data'!I143)))</f>
        <v/>
      </c>
      <c r="DL149" s="269" t="str">
        <f ca="true">+IF(OFFSET('Sanitation Data'!$I$30,0,10*ROW('Sanitation Data'!I143))="","",OFFSET('Sanitation Data'!$I$30,0,10*ROW('Sanitation Data'!I143)))</f>
        <v/>
      </c>
      <c r="DM149" s="269" t="str">
        <f ca="true">+IF(OFFSET('Sanitation Data'!$I$31,0,10*ROW('Sanitation Data'!I143))="","",OFFSET('Sanitation Data'!$I$31,0,10*ROW('Sanitation Data'!I143)))</f>
        <v/>
      </c>
      <c r="DN149" s="269" t="str">
        <f ca="true">+IF(OFFSET('Sanitation Data'!$I$32,0,10*ROW('Sanitation Data'!I143))="","",OFFSET('Sanitation Data'!$I$32,0,10*ROW('Sanitation Data'!I143)))</f>
        <v/>
      </c>
      <c r="DO149" s="269" t="str">
        <f ca="true">+IF(OFFSET('Hygiene Data'!$D$11,0,10*ROW('Hygiene Data'!D143))="","",OFFSET('Hygiene Data'!$D$11,0,10*ROW('Hygiene Data'!D143)))</f>
        <v/>
      </c>
      <c r="DP149" s="269" t="str">
        <f ca="true">+IF(OFFSET('Hygiene Data'!$D$12,0,10*ROW('Hygiene Data'!D143))="","",OFFSET('Hygiene Data'!$D$12,0,10*ROW('Hygiene Data'!D143)))</f>
        <v/>
      </c>
      <c r="DQ149" s="269" t="str">
        <f ca="true">+IF(OFFSET('Hygiene Data'!$D$13,0,10*ROW('Hygiene Data'!D143))="","",OFFSET('Hygiene Data'!$D$13,0,10*ROW('Hygiene Data'!D143)))</f>
        <v/>
      </c>
      <c r="DR149" s="269" t="str">
        <f ca="true">+IF(OFFSET('Hygiene Data'!$E$11,0,10*ROW('Hygiene Data'!E143))="","",OFFSET('Hygiene Data'!$E$11,0,10*ROW('Hygiene Data'!E143)))</f>
        <v/>
      </c>
      <c r="DS149" s="269" t="str">
        <f ca="true">+IF(OFFSET('Hygiene Data'!$E$12,0,10*ROW('Hygiene Data'!E143))="","",OFFSET('Hygiene Data'!$E$12,0,10*ROW('Hygiene Data'!E143)))</f>
        <v/>
      </c>
      <c r="DT149" s="269" t="str">
        <f ca="true">+IF(OFFSET('Hygiene Data'!$E$13,0,10*ROW('Hygiene Data'!E143))="","",OFFSET('Hygiene Data'!$E$13,0,10*ROW('Hygiene Data'!E143)))</f>
        <v/>
      </c>
      <c r="DU149" s="269" t="str">
        <f ca="true">+IF(OFFSET('Hygiene Data'!$F$11,0,10*ROW('Hygiene Data'!F143))="","",OFFSET('Hygiene Data'!$F$11,0,10*ROW('Hygiene Data'!F143)))</f>
        <v/>
      </c>
      <c r="DV149" s="269" t="str">
        <f ca="true">+IF(OFFSET('Hygiene Data'!$F$12,0,10*ROW('Hygiene Data'!F143))="","",OFFSET('Hygiene Data'!$F$12,0,10*ROW('Hygiene Data'!F143)))</f>
        <v/>
      </c>
      <c r="DW149" s="269" t="str">
        <f ca="true">+IF(OFFSET('Hygiene Data'!$F$13,0,10*ROW('Hygiene Data'!F143))="","",OFFSET('Hygiene Data'!$F$13,0,10*ROW('Hygiene Data'!F143)))</f>
        <v/>
      </c>
      <c r="DX149" s="269" t="str">
        <f ca="true">+IF(OFFSET('Hygiene Data'!$G$11,0,10*ROW('Hygiene Data'!G143))="","",OFFSET('Hygiene Data'!$G$11,0,10*ROW('Hygiene Data'!G143)))</f>
        <v/>
      </c>
      <c r="DY149" s="269" t="str">
        <f ca="true">+IF(OFFSET('Hygiene Data'!$G$12,0,10*ROW('Hygiene Data'!G143))="","",OFFSET('Hygiene Data'!$G$12,0,10*ROW('Hygiene Data'!G143)))</f>
        <v/>
      </c>
      <c r="DZ149" s="269" t="str">
        <f ca="true">+IF(OFFSET('Hygiene Data'!$G$13,0,10*ROW('Hygiene Data'!G143))="","",OFFSET('Hygiene Data'!$G$13,0,10*ROW('Hygiene Data'!G143)))</f>
        <v/>
      </c>
      <c r="EA149" s="269" t="str">
        <f ca="true">+IF(OFFSET('Hygiene Data'!$H$11,0,10*ROW('Hygiene Data'!H143))="","",OFFSET('Hygiene Data'!$H$11,0,10*ROW('Hygiene Data'!H143)))</f>
        <v/>
      </c>
      <c r="EB149" s="269" t="str">
        <f ca="true">+IF(OFFSET('Hygiene Data'!$H$12,0,10*ROW('Hygiene Data'!H143))="","",OFFSET('Hygiene Data'!$H$12,0,10*ROW('Hygiene Data'!H143)))</f>
        <v/>
      </c>
      <c r="EC149" s="269" t="str">
        <f ca="true">+IF(OFFSET('Hygiene Data'!$H$13,0,10*ROW('Hygiene Data'!H143))="","",OFFSET('Hygiene Data'!$H$13,0,10*ROW('Hygiene Data'!H143)))</f>
        <v/>
      </c>
      <c r="ED149" s="269" t="str">
        <f ca="true">+IF(OFFSET('Hygiene Data'!$I$11,0,10*ROW('Hygiene Data'!I143))="","",OFFSET('Hygiene Data'!$I$11,0,10*ROW('Hygiene Data'!I143)))</f>
        <v/>
      </c>
      <c r="EE149" s="269" t="str">
        <f ca="true">+IF(OFFSET('Hygiene Data'!$I$12,0,10*ROW('Hygiene Data'!I143))="","",OFFSET('Hygiene Data'!$I$12,0,10*ROW('Hygiene Data'!I143)))</f>
        <v/>
      </c>
      <c r="EF149" s="269"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25" t="str">
        <f t="shared" ca="true" si="2"/>
        <v/>
      </c>
      <c r="D150" s="82"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2"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2"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2"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2"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2"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2"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2"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2"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2"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2"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2"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2"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2"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2"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2"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2"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2"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3"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3"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3"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3"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3"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3"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3"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3"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3"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3"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3"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3"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3"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3"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3"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3"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3"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3"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3"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3"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3"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3"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3"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3"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3"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3"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3"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3"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3"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3"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4"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4"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4"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4"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4"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4"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4"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4"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4"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4"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4"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4"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4"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4"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4"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4"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4"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4"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9"/>
      <c r="BS150" s="269" t="str">
        <f ca="true">+IF(OFFSET('Water Data'!$D$27,0,10*ROW('Water Data'!D144))="","",OFFSET('Water Data'!$D$27,0,10*ROW('Water Data'!D144)))</f>
        <v/>
      </c>
      <c r="BT150" s="269" t="str">
        <f ca="true">+IF(OFFSET('Water Data'!$D$28,0,10*ROW('Water Data'!D144))="","",OFFSET('Water Data'!$D$28,0,10*ROW('Water Data'!D144)))</f>
        <v/>
      </c>
      <c r="BU150" s="269" t="str">
        <f ca="true">+IF(OFFSET('Water Data'!$D$29,0,10*ROW('Water Data'!D144))="","",OFFSET('Water Data'!$D$29,0,10*ROW('Water Data'!D144)))</f>
        <v/>
      </c>
      <c r="BV150" s="269" t="str">
        <f ca="true">+IF(OFFSET('Water Data'!$E$27,0,10*ROW('Water Data'!E144))="","",OFFSET('Water Data'!$E$27,0,10*ROW('Water Data'!E144)))</f>
        <v/>
      </c>
      <c r="BW150" s="269" t="str">
        <f ca="true">+IF(OFFSET('Water Data'!$E$28,0,10*ROW('Water Data'!E144))="","",OFFSET('Water Data'!$E$28,0,10*ROW('Water Data'!E144)))</f>
        <v/>
      </c>
      <c r="BX150" s="269" t="str">
        <f ca="true">+IF(OFFSET('Water Data'!$E$29,0,10*ROW('Water Data'!E144))="","",OFFSET('Water Data'!$E$29,0,10*ROW('Water Data'!E144)))</f>
        <v/>
      </c>
      <c r="BY150" s="269" t="str">
        <f ca="true">+IF(OFFSET('Water Data'!$F$27,0,10*ROW('Water Data'!F144))="","",OFFSET('Water Data'!$F$27,0,10*ROW('Water Data'!F144)))</f>
        <v/>
      </c>
      <c r="BZ150" s="269" t="str">
        <f ca="true">+IF(OFFSET('Water Data'!$F$28,0,10*ROW('Water Data'!F144))="","",OFFSET('Water Data'!$F$28,0,10*ROW('Water Data'!F144)))</f>
        <v/>
      </c>
      <c r="CA150" s="269" t="str">
        <f ca="true">+IF(OFFSET('Water Data'!$F$29,0,10*ROW('Water Data'!F144))="","",OFFSET('Water Data'!$F$29,0,10*ROW('Water Data'!F144)))</f>
        <v/>
      </c>
      <c r="CB150" s="269" t="str">
        <f ca="true">+IF(OFFSET('Water Data'!$G$27,0,10*ROW('Water Data'!G144))="","",OFFSET('Water Data'!$G$27,0,10*ROW('Water Data'!G144)))</f>
        <v/>
      </c>
      <c r="CC150" s="269" t="str">
        <f ca="true">+IF(OFFSET('Water Data'!$G$28,0,10*ROW('Water Data'!G144))="","",OFFSET('Water Data'!$G$28,0,10*ROW('Water Data'!G144)))</f>
        <v/>
      </c>
      <c r="CD150" s="269" t="str">
        <f ca="true">+IF(OFFSET('Water Data'!$G$29,0,10*ROW('Water Data'!G144))="","",OFFSET('Water Data'!$G$29,0,10*ROW('Water Data'!G144)))</f>
        <v/>
      </c>
      <c r="CE150" s="269" t="str">
        <f ca="true">+IF(OFFSET('Water Data'!$H$27,0,10*ROW('Water Data'!H144))="","",OFFSET('Water Data'!$H$27,0,10*ROW('Water Data'!H144)))</f>
        <v/>
      </c>
      <c r="CF150" s="269" t="str">
        <f ca="true">+IF(OFFSET('Water Data'!$H$28,0,10*ROW('Water Data'!H144))="","",OFFSET('Water Data'!$H$28,0,10*ROW('Water Data'!H144)))</f>
        <v/>
      </c>
      <c r="CG150" s="269" t="str">
        <f ca="true">+IF(OFFSET('Water Data'!$H$29,0,10*ROW('Water Data'!H144))="","",OFFSET('Water Data'!$H$29,0,10*ROW('Water Data'!H144)))</f>
        <v/>
      </c>
      <c r="CH150" s="269" t="str">
        <f ca="true">+IF(OFFSET('Water Data'!$I$27,0,10*ROW('Water Data'!I144))="","",OFFSET('Water Data'!$I$27,0,10*ROW('Water Data'!I144)))</f>
        <v/>
      </c>
      <c r="CI150" s="269" t="str">
        <f ca="true">+IF(OFFSET('Water Data'!$I$28,0,10*ROW('Water Data'!I144))="","",OFFSET('Water Data'!$I$28,0,10*ROW('Water Data'!I144)))</f>
        <v/>
      </c>
      <c r="CJ150" s="269" t="str">
        <f ca="true">+IF(OFFSET('Water Data'!$I$29,0,10*ROW('Water Data'!I144))="","",OFFSET('Water Data'!$I$29,0,10*ROW('Water Data'!I144)))</f>
        <v/>
      </c>
      <c r="CK150" s="269" t="str">
        <f ca="true">+IF(OFFSET('Sanitation Data'!$D$28,0,10*ROW('Sanitation Data'!D144))="","",OFFSET('Sanitation Data'!$D$28,0,10*ROW('Sanitation Data'!D144)))</f>
        <v/>
      </c>
      <c r="CL150" s="269" t="str">
        <f ca="true">+IF(OFFSET('Sanitation Data'!$D$29,0,10*ROW('Sanitation Data'!D144))="","",OFFSET('Sanitation Data'!$D$29,0,10*ROW('Sanitation Data'!D144)))</f>
        <v/>
      </c>
      <c r="CM150" s="269" t="str">
        <f ca="true">+IF(OFFSET('Sanitation Data'!$D$30,0,10*ROW('Sanitation Data'!D144))="","",OFFSET('Sanitation Data'!$D$30,0,10*ROW('Sanitation Data'!D144)))</f>
        <v/>
      </c>
      <c r="CN150" s="269" t="str">
        <f ca="true">+IF(OFFSET('Sanitation Data'!$D$31,0,10*ROW('Sanitation Data'!D144))="","",OFFSET('Sanitation Data'!$D$31,0,10*ROW('Sanitation Data'!D144)))</f>
        <v/>
      </c>
      <c r="CO150" s="269" t="str">
        <f ca="true">+IF(OFFSET('Sanitation Data'!$D$32,0,10*ROW('Sanitation Data'!D144))="","",OFFSET('Sanitation Data'!$D$32,0,10*ROW('Sanitation Data'!D144)))</f>
        <v/>
      </c>
      <c r="CP150" s="269" t="str">
        <f ca="true">+IF(OFFSET('Sanitation Data'!$E$28,0,10*ROW('Sanitation Data'!E144))="","",OFFSET('Sanitation Data'!$E$28,0,10*ROW('Sanitation Data'!E144)))</f>
        <v/>
      </c>
      <c r="CQ150" s="269" t="str">
        <f ca="true">+IF(OFFSET('Sanitation Data'!$E$29,0,10*ROW('Sanitation Data'!E144))="","",OFFSET('Sanitation Data'!$E$29,0,10*ROW('Sanitation Data'!E144)))</f>
        <v/>
      </c>
      <c r="CR150" s="269" t="str">
        <f ca="true">+IF(OFFSET('Sanitation Data'!$E$30,0,10*ROW('Sanitation Data'!E144))="","",OFFSET('Sanitation Data'!$E$30,0,10*ROW('Sanitation Data'!E144)))</f>
        <v/>
      </c>
      <c r="CS150" s="269" t="str">
        <f ca="true">+IF(OFFSET('Sanitation Data'!$E$31,0,10*ROW('Sanitation Data'!E144))="","",OFFSET('Sanitation Data'!$E$31,0,10*ROW('Sanitation Data'!E144)))</f>
        <v/>
      </c>
      <c r="CT150" s="269" t="str">
        <f ca="true">+IF(OFFSET('Sanitation Data'!$E$32,0,10*ROW('Sanitation Data'!E144))="","",OFFSET('Sanitation Data'!$E$32,0,10*ROW('Sanitation Data'!E144)))</f>
        <v/>
      </c>
      <c r="CU150" s="269" t="str">
        <f ca="true">+IF(OFFSET('Sanitation Data'!$F$28,0,10*ROW('Sanitation Data'!F144))="","",OFFSET('Sanitation Data'!$F$28,0,10*ROW('Sanitation Data'!F144)))</f>
        <v/>
      </c>
      <c r="CV150" s="269" t="str">
        <f ca="true">+IF(OFFSET('Sanitation Data'!$F$29,0,10*ROW('Sanitation Data'!F144))="","",OFFSET('Sanitation Data'!$F$29,0,10*ROW('Sanitation Data'!F144)))</f>
        <v/>
      </c>
      <c r="CW150" s="269" t="str">
        <f ca="true">+IF(OFFSET('Sanitation Data'!$F$30,0,10*ROW('Sanitation Data'!F144))="","",OFFSET('Sanitation Data'!$F$30,0,10*ROW('Sanitation Data'!F144)))</f>
        <v/>
      </c>
      <c r="CX150" s="269" t="str">
        <f ca="true">+IF(OFFSET('Sanitation Data'!$F$31,0,10*ROW('Sanitation Data'!F144))="","",OFFSET('Sanitation Data'!$F$31,0,10*ROW('Sanitation Data'!F144)))</f>
        <v/>
      </c>
      <c r="CY150" s="269" t="str">
        <f ca="true">+IF(OFFSET('Sanitation Data'!$F$32,0,10*ROW('Sanitation Data'!F144))="","",OFFSET('Sanitation Data'!$F$32,0,10*ROW('Sanitation Data'!F144)))</f>
        <v/>
      </c>
      <c r="CZ150" s="269" t="str">
        <f ca="true">+IF(OFFSET('Sanitation Data'!$G$28,0,10*ROW('Sanitation Data'!G144))="","",OFFSET('Sanitation Data'!$G$28,0,10*ROW('Sanitation Data'!G144)))</f>
        <v/>
      </c>
      <c r="DA150" s="269" t="str">
        <f ca="true">+IF(OFFSET('Sanitation Data'!$G$29,0,10*ROW('Sanitation Data'!G144))="","",OFFSET('Sanitation Data'!$G$29,0,10*ROW('Sanitation Data'!G144)))</f>
        <v/>
      </c>
      <c r="DB150" s="269" t="str">
        <f ca="true">+IF(OFFSET('Sanitation Data'!$G$30,0,10*ROW('Sanitation Data'!G144))="","",OFFSET('Sanitation Data'!$G$30,0,10*ROW('Sanitation Data'!G144)))</f>
        <v/>
      </c>
      <c r="DC150" s="269" t="str">
        <f ca="true">+IF(OFFSET('Sanitation Data'!$G$31,0,10*ROW('Sanitation Data'!G144))="","",OFFSET('Sanitation Data'!$G$31,0,10*ROW('Sanitation Data'!G144)))</f>
        <v/>
      </c>
      <c r="DD150" s="269" t="str">
        <f ca="true">+IF(OFFSET('Sanitation Data'!$G$32,0,10*ROW('Sanitation Data'!G144))="","",OFFSET('Sanitation Data'!$G$32,0,10*ROW('Sanitation Data'!G144)))</f>
        <v/>
      </c>
      <c r="DE150" s="269" t="str">
        <f ca="true">+IF(OFFSET('Sanitation Data'!$H$28,0,10*ROW('Sanitation Data'!H144))="","",OFFSET('Sanitation Data'!$H$28,0,10*ROW('Sanitation Data'!H144)))</f>
        <v/>
      </c>
      <c r="DF150" s="269" t="str">
        <f ca="true">+IF(OFFSET('Sanitation Data'!$H$29,0,10*ROW('Sanitation Data'!H144))="","",OFFSET('Sanitation Data'!$H$29,0,10*ROW('Sanitation Data'!H144)))</f>
        <v/>
      </c>
      <c r="DG150" s="269" t="str">
        <f ca="true">+IF(OFFSET('Sanitation Data'!$H$30,0,10*ROW('Sanitation Data'!H144))="","",OFFSET('Sanitation Data'!$H$30,0,10*ROW('Sanitation Data'!H144)))</f>
        <v/>
      </c>
      <c r="DH150" s="269" t="str">
        <f ca="true">+IF(OFFSET('Sanitation Data'!$H$31,0,10*ROW('Sanitation Data'!H144))="","",OFFSET('Sanitation Data'!$H$31,0,10*ROW('Sanitation Data'!H144)))</f>
        <v/>
      </c>
      <c r="DI150" s="269" t="str">
        <f ca="true">+IF(OFFSET('Sanitation Data'!$H$32,0,10*ROW('Sanitation Data'!H144))="","",OFFSET('Sanitation Data'!$H$32,0,10*ROW('Sanitation Data'!H144)))</f>
        <v/>
      </c>
      <c r="DJ150" s="269" t="str">
        <f ca="true">+IF(OFFSET('Sanitation Data'!$I$28,0,10*ROW('Sanitation Data'!I144))="","",OFFSET('Sanitation Data'!$I$28,0,10*ROW('Sanitation Data'!I144)))</f>
        <v/>
      </c>
      <c r="DK150" s="269" t="str">
        <f ca="true">+IF(OFFSET('Sanitation Data'!$I$29,0,10*ROW('Sanitation Data'!I144))="","",OFFSET('Sanitation Data'!$I$29,0,10*ROW('Sanitation Data'!I144)))</f>
        <v/>
      </c>
      <c r="DL150" s="269" t="str">
        <f ca="true">+IF(OFFSET('Sanitation Data'!$I$30,0,10*ROW('Sanitation Data'!I144))="","",OFFSET('Sanitation Data'!$I$30,0,10*ROW('Sanitation Data'!I144)))</f>
        <v/>
      </c>
      <c r="DM150" s="269" t="str">
        <f ca="true">+IF(OFFSET('Sanitation Data'!$I$31,0,10*ROW('Sanitation Data'!I144))="","",OFFSET('Sanitation Data'!$I$31,0,10*ROW('Sanitation Data'!I144)))</f>
        <v/>
      </c>
      <c r="DN150" s="269" t="str">
        <f ca="true">+IF(OFFSET('Sanitation Data'!$I$32,0,10*ROW('Sanitation Data'!I144))="","",OFFSET('Sanitation Data'!$I$32,0,10*ROW('Sanitation Data'!I144)))</f>
        <v/>
      </c>
      <c r="DO150" s="269" t="str">
        <f ca="true">+IF(OFFSET('Hygiene Data'!$D$11,0,10*ROW('Hygiene Data'!D144))="","",OFFSET('Hygiene Data'!$D$11,0,10*ROW('Hygiene Data'!D144)))</f>
        <v/>
      </c>
      <c r="DP150" s="269" t="str">
        <f ca="true">+IF(OFFSET('Hygiene Data'!$D$12,0,10*ROW('Hygiene Data'!D144))="","",OFFSET('Hygiene Data'!$D$12,0,10*ROW('Hygiene Data'!D144)))</f>
        <v/>
      </c>
      <c r="DQ150" s="269" t="str">
        <f ca="true">+IF(OFFSET('Hygiene Data'!$D$13,0,10*ROW('Hygiene Data'!D144))="","",OFFSET('Hygiene Data'!$D$13,0,10*ROW('Hygiene Data'!D144)))</f>
        <v/>
      </c>
      <c r="DR150" s="269" t="str">
        <f ca="true">+IF(OFFSET('Hygiene Data'!$E$11,0,10*ROW('Hygiene Data'!E144))="","",OFFSET('Hygiene Data'!$E$11,0,10*ROW('Hygiene Data'!E144)))</f>
        <v/>
      </c>
      <c r="DS150" s="269" t="str">
        <f ca="true">+IF(OFFSET('Hygiene Data'!$E$12,0,10*ROW('Hygiene Data'!E144))="","",OFFSET('Hygiene Data'!$E$12,0,10*ROW('Hygiene Data'!E144)))</f>
        <v/>
      </c>
      <c r="DT150" s="269" t="str">
        <f ca="true">+IF(OFFSET('Hygiene Data'!$E$13,0,10*ROW('Hygiene Data'!E144))="","",OFFSET('Hygiene Data'!$E$13,0,10*ROW('Hygiene Data'!E144)))</f>
        <v/>
      </c>
      <c r="DU150" s="269" t="str">
        <f ca="true">+IF(OFFSET('Hygiene Data'!$F$11,0,10*ROW('Hygiene Data'!F144))="","",OFFSET('Hygiene Data'!$F$11,0,10*ROW('Hygiene Data'!F144)))</f>
        <v/>
      </c>
      <c r="DV150" s="269" t="str">
        <f ca="true">+IF(OFFSET('Hygiene Data'!$F$12,0,10*ROW('Hygiene Data'!F144))="","",OFFSET('Hygiene Data'!$F$12,0,10*ROW('Hygiene Data'!F144)))</f>
        <v/>
      </c>
      <c r="DW150" s="269" t="str">
        <f ca="true">+IF(OFFSET('Hygiene Data'!$F$13,0,10*ROW('Hygiene Data'!F144))="","",OFFSET('Hygiene Data'!$F$13,0,10*ROW('Hygiene Data'!F144)))</f>
        <v/>
      </c>
      <c r="DX150" s="269" t="str">
        <f ca="true">+IF(OFFSET('Hygiene Data'!$G$11,0,10*ROW('Hygiene Data'!G144))="","",OFFSET('Hygiene Data'!$G$11,0,10*ROW('Hygiene Data'!G144)))</f>
        <v/>
      </c>
      <c r="DY150" s="269" t="str">
        <f ca="true">+IF(OFFSET('Hygiene Data'!$G$12,0,10*ROW('Hygiene Data'!G144))="","",OFFSET('Hygiene Data'!$G$12,0,10*ROW('Hygiene Data'!G144)))</f>
        <v/>
      </c>
      <c r="DZ150" s="269" t="str">
        <f ca="true">+IF(OFFSET('Hygiene Data'!$G$13,0,10*ROW('Hygiene Data'!G144))="","",OFFSET('Hygiene Data'!$G$13,0,10*ROW('Hygiene Data'!G144)))</f>
        <v/>
      </c>
      <c r="EA150" s="269" t="str">
        <f ca="true">+IF(OFFSET('Hygiene Data'!$H$11,0,10*ROW('Hygiene Data'!H144))="","",OFFSET('Hygiene Data'!$H$11,0,10*ROW('Hygiene Data'!H144)))</f>
        <v/>
      </c>
      <c r="EB150" s="269" t="str">
        <f ca="true">+IF(OFFSET('Hygiene Data'!$H$12,0,10*ROW('Hygiene Data'!H144))="","",OFFSET('Hygiene Data'!$H$12,0,10*ROW('Hygiene Data'!H144)))</f>
        <v/>
      </c>
      <c r="EC150" s="269" t="str">
        <f ca="true">+IF(OFFSET('Hygiene Data'!$H$13,0,10*ROW('Hygiene Data'!H144))="","",OFFSET('Hygiene Data'!$H$13,0,10*ROW('Hygiene Data'!H144)))</f>
        <v/>
      </c>
      <c r="ED150" s="269" t="str">
        <f ca="true">+IF(OFFSET('Hygiene Data'!$I$11,0,10*ROW('Hygiene Data'!I144))="","",OFFSET('Hygiene Data'!$I$11,0,10*ROW('Hygiene Data'!I144)))</f>
        <v/>
      </c>
      <c r="EE150" s="269" t="str">
        <f ca="true">+IF(OFFSET('Hygiene Data'!$I$12,0,10*ROW('Hygiene Data'!I144))="","",OFFSET('Hygiene Data'!$I$12,0,10*ROW('Hygiene Data'!I144)))</f>
        <v/>
      </c>
      <c r="EF150" s="269"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25" t="str">
        <f t="shared" ca="true" si="2"/>
        <v/>
      </c>
      <c r="D151" s="82"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2"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2"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2"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2"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2"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2"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2"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2"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2"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2"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2"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2"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2"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2"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2"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2"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2"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3"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3"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3"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3"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3"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3"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3"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3"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3"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3"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3"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3"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3"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3"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3"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3"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3"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3"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3"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3"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3"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3"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3"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3"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3"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3"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3"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3"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3"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3"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4"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4"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4"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4"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4"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4"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4"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4"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4"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4"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4"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4"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4"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4"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4"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4"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4"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4"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9"/>
      <c r="BS151" s="269" t="str">
        <f ca="true">+IF(OFFSET('Water Data'!$D$27,0,10*ROW('Water Data'!D145))="","",OFFSET('Water Data'!$D$27,0,10*ROW('Water Data'!D145)))</f>
        <v/>
      </c>
      <c r="BT151" s="269" t="str">
        <f ca="true">+IF(OFFSET('Water Data'!$D$28,0,10*ROW('Water Data'!D145))="","",OFFSET('Water Data'!$D$28,0,10*ROW('Water Data'!D145)))</f>
        <v/>
      </c>
      <c r="BU151" s="269" t="str">
        <f ca="true">+IF(OFFSET('Water Data'!$D$29,0,10*ROW('Water Data'!D145))="","",OFFSET('Water Data'!$D$29,0,10*ROW('Water Data'!D145)))</f>
        <v/>
      </c>
      <c r="BV151" s="269" t="str">
        <f ca="true">+IF(OFFSET('Water Data'!$E$27,0,10*ROW('Water Data'!E145))="","",OFFSET('Water Data'!$E$27,0,10*ROW('Water Data'!E145)))</f>
        <v/>
      </c>
      <c r="BW151" s="269" t="str">
        <f ca="true">+IF(OFFSET('Water Data'!$E$28,0,10*ROW('Water Data'!E145))="","",OFFSET('Water Data'!$E$28,0,10*ROW('Water Data'!E145)))</f>
        <v/>
      </c>
      <c r="BX151" s="269" t="str">
        <f ca="true">+IF(OFFSET('Water Data'!$E$29,0,10*ROW('Water Data'!E145))="","",OFFSET('Water Data'!$E$29,0,10*ROW('Water Data'!E145)))</f>
        <v/>
      </c>
      <c r="BY151" s="269" t="str">
        <f ca="true">+IF(OFFSET('Water Data'!$F$27,0,10*ROW('Water Data'!F145))="","",OFFSET('Water Data'!$F$27,0,10*ROW('Water Data'!F145)))</f>
        <v/>
      </c>
      <c r="BZ151" s="269" t="str">
        <f ca="true">+IF(OFFSET('Water Data'!$F$28,0,10*ROW('Water Data'!F145))="","",OFFSET('Water Data'!$F$28,0,10*ROW('Water Data'!F145)))</f>
        <v/>
      </c>
      <c r="CA151" s="269" t="str">
        <f ca="true">+IF(OFFSET('Water Data'!$F$29,0,10*ROW('Water Data'!F145))="","",OFFSET('Water Data'!$F$29,0,10*ROW('Water Data'!F145)))</f>
        <v/>
      </c>
      <c r="CB151" s="269" t="str">
        <f ca="true">+IF(OFFSET('Water Data'!$G$27,0,10*ROW('Water Data'!G145))="","",OFFSET('Water Data'!$G$27,0,10*ROW('Water Data'!G145)))</f>
        <v/>
      </c>
      <c r="CC151" s="269" t="str">
        <f ca="true">+IF(OFFSET('Water Data'!$G$28,0,10*ROW('Water Data'!G145))="","",OFFSET('Water Data'!$G$28,0,10*ROW('Water Data'!G145)))</f>
        <v/>
      </c>
      <c r="CD151" s="269" t="str">
        <f ca="true">+IF(OFFSET('Water Data'!$G$29,0,10*ROW('Water Data'!G145))="","",OFFSET('Water Data'!$G$29,0,10*ROW('Water Data'!G145)))</f>
        <v/>
      </c>
      <c r="CE151" s="269" t="str">
        <f ca="true">+IF(OFFSET('Water Data'!$H$27,0,10*ROW('Water Data'!H145))="","",OFFSET('Water Data'!$H$27,0,10*ROW('Water Data'!H145)))</f>
        <v/>
      </c>
      <c r="CF151" s="269" t="str">
        <f ca="true">+IF(OFFSET('Water Data'!$H$28,0,10*ROW('Water Data'!H145))="","",OFFSET('Water Data'!$H$28,0,10*ROW('Water Data'!H145)))</f>
        <v/>
      </c>
      <c r="CG151" s="269" t="str">
        <f ca="true">+IF(OFFSET('Water Data'!$H$29,0,10*ROW('Water Data'!H145))="","",OFFSET('Water Data'!$H$29,0,10*ROW('Water Data'!H145)))</f>
        <v/>
      </c>
      <c r="CH151" s="269" t="str">
        <f ca="true">+IF(OFFSET('Water Data'!$I$27,0,10*ROW('Water Data'!I145))="","",OFFSET('Water Data'!$I$27,0,10*ROW('Water Data'!I145)))</f>
        <v/>
      </c>
      <c r="CI151" s="269" t="str">
        <f ca="true">+IF(OFFSET('Water Data'!$I$28,0,10*ROW('Water Data'!I145))="","",OFFSET('Water Data'!$I$28,0,10*ROW('Water Data'!I145)))</f>
        <v/>
      </c>
      <c r="CJ151" s="269" t="str">
        <f ca="true">+IF(OFFSET('Water Data'!$I$29,0,10*ROW('Water Data'!I145))="","",OFFSET('Water Data'!$I$29,0,10*ROW('Water Data'!I145)))</f>
        <v/>
      </c>
      <c r="CK151" s="269" t="str">
        <f ca="true">+IF(OFFSET('Sanitation Data'!$D$28,0,10*ROW('Sanitation Data'!D145))="","",OFFSET('Sanitation Data'!$D$28,0,10*ROW('Sanitation Data'!D145)))</f>
        <v/>
      </c>
      <c r="CL151" s="269" t="str">
        <f ca="true">+IF(OFFSET('Sanitation Data'!$D$29,0,10*ROW('Sanitation Data'!D145))="","",OFFSET('Sanitation Data'!$D$29,0,10*ROW('Sanitation Data'!D145)))</f>
        <v/>
      </c>
      <c r="CM151" s="269" t="str">
        <f ca="true">+IF(OFFSET('Sanitation Data'!$D$30,0,10*ROW('Sanitation Data'!D145))="","",OFFSET('Sanitation Data'!$D$30,0,10*ROW('Sanitation Data'!D145)))</f>
        <v/>
      </c>
      <c r="CN151" s="269" t="str">
        <f ca="true">+IF(OFFSET('Sanitation Data'!$D$31,0,10*ROW('Sanitation Data'!D145))="","",OFFSET('Sanitation Data'!$D$31,0,10*ROW('Sanitation Data'!D145)))</f>
        <v/>
      </c>
      <c r="CO151" s="269" t="str">
        <f ca="true">+IF(OFFSET('Sanitation Data'!$D$32,0,10*ROW('Sanitation Data'!D145))="","",OFFSET('Sanitation Data'!$D$32,0,10*ROW('Sanitation Data'!D145)))</f>
        <v/>
      </c>
      <c r="CP151" s="269" t="str">
        <f ca="true">+IF(OFFSET('Sanitation Data'!$E$28,0,10*ROW('Sanitation Data'!E145))="","",OFFSET('Sanitation Data'!$E$28,0,10*ROW('Sanitation Data'!E145)))</f>
        <v/>
      </c>
      <c r="CQ151" s="269" t="str">
        <f ca="true">+IF(OFFSET('Sanitation Data'!$E$29,0,10*ROW('Sanitation Data'!E145))="","",OFFSET('Sanitation Data'!$E$29,0,10*ROW('Sanitation Data'!E145)))</f>
        <v/>
      </c>
      <c r="CR151" s="269" t="str">
        <f ca="true">+IF(OFFSET('Sanitation Data'!$E$30,0,10*ROW('Sanitation Data'!E145))="","",OFFSET('Sanitation Data'!$E$30,0,10*ROW('Sanitation Data'!E145)))</f>
        <v/>
      </c>
      <c r="CS151" s="269" t="str">
        <f ca="true">+IF(OFFSET('Sanitation Data'!$E$31,0,10*ROW('Sanitation Data'!E145))="","",OFFSET('Sanitation Data'!$E$31,0,10*ROW('Sanitation Data'!E145)))</f>
        <v/>
      </c>
      <c r="CT151" s="269" t="str">
        <f ca="true">+IF(OFFSET('Sanitation Data'!$E$32,0,10*ROW('Sanitation Data'!E145))="","",OFFSET('Sanitation Data'!$E$32,0,10*ROW('Sanitation Data'!E145)))</f>
        <v/>
      </c>
      <c r="CU151" s="269" t="str">
        <f ca="true">+IF(OFFSET('Sanitation Data'!$F$28,0,10*ROW('Sanitation Data'!F145))="","",OFFSET('Sanitation Data'!$F$28,0,10*ROW('Sanitation Data'!F145)))</f>
        <v/>
      </c>
      <c r="CV151" s="269" t="str">
        <f ca="true">+IF(OFFSET('Sanitation Data'!$F$29,0,10*ROW('Sanitation Data'!F145))="","",OFFSET('Sanitation Data'!$F$29,0,10*ROW('Sanitation Data'!F145)))</f>
        <v/>
      </c>
      <c r="CW151" s="269" t="str">
        <f ca="true">+IF(OFFSET('Sanitation Data'!$F$30,0,10*ROW('Sanitation Data'!F145))="","",OFFSET('Sanitation Data'!$F$30,0,10*ROW('Sanitation Data'!F145)))</f>
        <v/>
      </c>
      <c r="CX151" s="269" t="str">
        <f ca="true">+IF(OFFSET('Sanitation Data'!$F$31,0,10*ROW('Sanitation Data'!F145))="","",OFFSET('Sanitation Data'!$F$31,0,10*ROW('Sanitation Data'!F145)))</f>
        <v/>
      </c>
      <c r="CY151" s="269" t="str">
        <f ca="true">+IF(OFFSET('Sanitation Data'!$F$32,0,10*ROW('Sanitation Data'!F145))="","",OFFSET('Sanitation Data'!$F$32,0,10*ROW('Sanitation Data'!F145)))</f>
        <v/>
      </c>
      <c r="CZ151" s="269" t="str">
        <f ca="true">+IF(OFFSET('Sanitation Data'!$G$28,0,10*ROW('Sanitation Data'!G145))="","",OFFSET('Sanitation Data'!$G$28,0,10*ROW('Sanitation Data'!G145)))</f>
        <v/>
      </c>
      <c r="DA151" s="269" t="str">
        <f ca="true">+IF(OFFSET('Sanitation Data'!$G$29,0,10*ROW('Sanitation Data'!G145))="","",OFFSET('Sanitation Data'!$G$29,0,10*ROW('Sanitation Data'!G145)))</f>
        <v/>
      </c>
      <c r="DB151" s="269" t="str">
        <f ca="true">+IF(OFFSET('Sanitation Data'!$G$30,0,10*ROW('Sanitation Data'!G145))="","",OFFSET('Sanitation Data'!$G$30,0,10*ROW('Sanitation Data'!G145)))</f>
        <v/>
      </c>
      <c r="DC151" s="269" t="str">
        <f ca="true">+IF(OFFSET('Sanitation Data'!$G$31,0,10*ROW('Sanitation Data'!G145))="","",OFFSET('Sanitation Data'!$G$31,0,10*ROW('Sanitation Data'!G145)))</f>
        <v/>
      </c>
      <c r="DD151" s="269" t="str">
        <f ca="true">+IF(OFFSET('Sanitation Data'!$G$32,0,10*ROW('Sanitation Data'!G145))="","",OFFSET('Sanitation Data'!$G$32,0,10*ROW('Sanitation Data'!G145)))</f>
        <v/>
      </c>
      <c r="DE151" s="269" t="str">
        <f ca="true">+IF(OFFSET('Sanitation Data'!$H$28,0,10*ROW('Sanitation Data'!H145))="","",OFFSET('Sanitation Data'!$H$28,0,10*ROW('Sanitation Data'!H145)))</f>
        <v/>
      </c>
      <c r="DF151" s="269" t="str">
        <f ca="true">+IF(OFFSET('Sanitation Data'!$H$29,0,10*ROW('Sanitation Data'!H145))="","",OFFSET('Sanitation Data'!$H$29,0,10*ROW('Sanitation Data'!H145)))</f>
        <v/>
      </c>
      <c r="DG151" s="269" t="str">
        <f ca="true">+IF(OFFSET('Sanitation Data'!$H$30,0,10*ROW('Sanitation Data'!H145))="","",OFFSET('Sanitation Data'!$H$30,0,10*ROW('Sanitation Data'!H145)))</f>
        <v/>
      </c>
      <c r="DH151" s="269" t="str">
        <f ca="true">+IF(OFFSET('Sanitation Data'!$H$31,0,10*ROW('Sanitation Data'!H145))="","",OFFSET('Sanitation Data'!$H$31,0,10*ROW('Sanitation Data'!H145)))</f>
        <v/>
      </c>
      <c r="DI151" s="269" t="str">
        <f ca="true">+IF(OFFSET('Sanitation Data'!$H$32,0,10*ROW('Sanitation Data'!H145))="","",OFFSET('Sanitation Data'!$H$32,0,10*ROW('Sanitation Data'!H145)))</f>
        <v/>
      </c>
      <c r="DJ151" s="269" t="str">
        <f ca="true">+IF(OFFSET('Sanitation Data'!$I$28,0,10*ROW('Sanitation Data'!I145))="","",OFFSET('Sanitation Data'!$I$28,0,10*ROW('Sanitation Data'!I145)))</f>
        <v/>
      </c>
      <c r="DK151" s="269" t="str">
        <f ca="true">+IF(OFFSET('Sanitation Data'!$I$29,0,10*ROW('Sanitation Data'!I145))="","",OFFSET('Sanitation Data'!$I$29,0,10*ROW('Sanitation Data'!I145)))</f>
        <v/>
      </c>
      <c r="DL151" s="269" t="str">
        <f ca="true">+IF(OFFSET('Sanitation Data'!$I$30,0,10*ROW('Sanitation Data'!I145))="","",OFFSET('Sanitation Data'!$I$30,0,10*ROW('Sanitation Data'!I145)))</f>
        <v/>
      </c>
      <c r="DM151" s="269" t="str">
        <f ca="true">+IF(OFFSET('Sanitation Data'!$I$31,0,10*ROW('Sanitation Data'!I145))="","",OFFSET('Sanitation Data'!$I$31,0,10*ROW('Sanitation Data'!I145)))</f>
        <v/>
      </c>
      <c r="DN151" s="269" t="str">
        <f ca="true">+IF(OFFSET('Sanitation Data'!$I$32,0,10*ROW('Sanitation Data'!I145))="","",OFFSET('Sanitation Data'!$I$32,0,10*ROW('Sanitation Data'!I145)))</f>
        <v/>
      </c>
      <c r="DO151" s="269" t="str">
        <f ca="true">+IF(OFFSET('Hygiene Data'!$D$11,0,10*ROW('Hygiene Data'!D145))="","",OFFSET('Hygiene Data'!$D$11,0,10*ROW('Hygiene Data'!D145)))</f>
        <v/>
      </c>
      <c r="DP151" s="269" t="str">
        <f ca="true">+IF(OFFSET('Hygiene Data'!$D$12,0,10*ROW('Hygiene Data'!D145))="","",OFFSET('Hygiene Data'!$D$12,0,10*ROW('Hygiene Data'!D145)))</f>
        <v/>
      </c>
      <c r="DQ151" s="269" t="str">
        <f ca="true">+IF(OFFSET('Hygiene Data'!$D$13,0,10*ROW('Hygiene Data'!D145))="","",OFFSET('Hygiene Data'!$D$13,0,10*ROW('Hygiene Data'!D145)))</f>
        <v/>
      </c>
      <c r="DR151" s="269" t="str">
        <f ca="true">+IF(OFFSET('Hygiene Data'!$E$11,0,10*ROW('Hygiene Data'!E145))="","",OFFSET('Hygiene Data'!$E$11,0,10*ROW('Hygiene Data'!E145)))</f>
        <v/>
      </c>
      <c r="DS151" s="269" t="str">
        <f ca="true">+IF(OFFSET('Hygiene Data'!$E$12,0,10*ROW('Hygiene Data'!E145))="","",OFFSET('Hygiene Data'!$E$12,0,10*ROW('Hygiene Data'!E145)))</f>
        <v/>
      </c>
      <c r="DT151" s="269" t="str">
        <f ca="true">+IF(OFFSET('Hygiene Data'!$E$13,0,10*ROW('Hygiene Data'!E145))="","",OFFSET('Hygiene Data'!$E$13,0,10*ROW('Hygiene Data'!E145)))</f>
        <v/>
      </c>
      <c r="DU151" s="269" t="str">
        <f ca="true">+IF(OFFSET('Hygiene Data'!$F$11,0,10*ROW('Hygiene Data'!F145))="","",OFFSET('Hygiene Data'!$F$11,0,10*ROW('Hygiene Data'!F145)))</f>
        <v/>
      </c>
      <c r="DV151" s="269" t="str">
        <f ca="true">+IF(OFFSET('Hygiene Data'!$F$12,0,10*ROW('Hygiene Data'!F145))="","",OFFSET('Hygiene Data'!$F$12,0,10*ROW('Hygiene Data'!F145)))</f>
        <v/>
      </c>
      <c r="DW151" s="269" t="str">
        <f ca="true">+IF(OFFSET('Hygiene Data'!$F$13,0,10*ROW('Hygiene Data'!F145))="","",OFFSET('Hygiene Data'!$F$13,0,10*ROW('Hygiene Data'!F145)))</f>
        <v/>
      </c>
      <c r="DX151" s="269" t="str">
        <f ca="true">+IF(OFFSET('Hygiene Data'!$G$11,0,10*ROW('Hygiene Data'!G145))="","",OFFSET('Hygiene Data'!$G$11,0,10*ROW('Hygiene Data'!G145)))</f>
        <v/>
      </c>
      <c r="DY151" s="269" t="str">
        <f ca="true">+IF(OFFSET('Hygiene Data'!$G$12,0,10*ROW('Hygiene Data'!G145))="","",OFFSET('Hygiene Data'!$G$12,0,10*ROW('Hygiene Data'!G145)))</f>
        <v/>
      </c>
      <c r="DZ151" s="269" t="str">
        <f ca="true">+IF(OFFSET('Hygiene Data'!$G$13,0,10*ROW('Hygiene Data'!G145))="","",OFFSET('Hygiene Data'!$G$13,0,10*ROW('Hygiene Data'!G145)))</f>
        <v/>
      </c>
      <c r="EA151" s="269" t="str">
        <f ca="true">+IF(OFFSET('Hygiene Data'!$H$11,0,10*ROW('Hygiene Data'!H145))="","",OFFSET('Hygiene Data'!$H$11,0,10*ROW('Hygiene Data'!H145)))</f>
        <v/>
      </c>
      <c r="EB151" s="269" t="str">
        <f ca="true">+IF(OFFSET('Hygiene Data'!$H$12,0,10*ROW('Hygiene Data'!H145))="","",OFFSET('Hygiene Data'!$H$12,0,10*ROW('Hygiene Data'!H145)))</f>
        <v/>
      </c>
      <c r="EC151" s="269" t="str">
        <f ca="true">+IF(OFFSET('Hygiene Data'!$H$13,0,10*ROW('Hygiene Data'!H145))="","",OFFSET('Hygiene Data'!$H$13,0,10*ROW('Hygiene Data'!H145)))</f>
        <v/>
      </c>
      <c r="ED151" s="269" t="str">
        <f ca="true">+IF(OFFSET('Hygiene Data'!$I$11,0,10*ROW('Hygiene Data'!I145))="","",OFFSET('Hygiene Data'!$I$11,0,10*ROW('Hygiene Data'!I145)))</f>
        <v/>
      </c>
      <c r="EE151" s="269" t="str">
        <f ca="true">+IF(OFFSET('Hygiene Data'!$I$12,0,10*ROW('Hygiene Data'!I145))="","",OFFSET('Hygiene Data'!$I$12,0,10*ROW('Hygiene Data'!I145)))</f>
        <v/>
      </c>
      <c r="EF151" s="269"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25" t="str">
        <f t="shared" ca="true" si="2"/>
        <v/>
      </c>
      <c r="D152" s="82"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2"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2"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2"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2"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2"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2"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2"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2"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2"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2"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2"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2"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2"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2"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2"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2"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2"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3"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3"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3"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3"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3"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3"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3"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3"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3"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3"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3"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3"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3"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3"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3"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3"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3"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3"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3"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3"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3"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3"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3"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3"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3"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3"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3"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3"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3"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3"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4"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4"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4"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4"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4"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4"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4"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4"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4"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4"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4"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4"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4"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4"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4"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4"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4"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4"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9"/>
      <c r="BS152" s="269" t="str">
        <f ca="true">+IF(OFFSET('Water Data'!$D$27,0,10*ROW('Water Data'!D146))="","",OFFSET('Water Data'!$D$27,0,10*ROW('Water Data'!D146)))</f>
        <v/>
      </c>
      <c r="BT152" s="269" t="str">
        <f ca="true">+IF(OFFSET('Water Data'!$D$28,0,10*ROW('Water Data'!D146))="","",OFFSET('Water Data'!$D$28,0,10*ROW('Water Data'!D146)))</f>
        <v/>
      </c>
      <c r="BU152" s="269" t="str">
        <f ca="true">+IF(OFFSET('Water Data'!$D$29,0,10*ROW('Water Data'!D146))="","",OFFSET('Water Data'!$D$29,0,10*ROW('Water Data'!D146)))</f>
        <v/>
      </c>
      <c r="BV152" s="269" t="str">
        <f ca="true">+IF(OFFSET('Water Data'!$E$27,0,10*ROW('Water Data'!E146))="","",OFFSET('Water Data'!$E$27,0,10*ROW('Water Data'!E146)))</f>
        <v/>
      </c>
      <c r="BW152" s="269" t="str">
        <f ca="true">+IF(OFFSET('Water Data'!$E$28,0,10*ROW('Water Data'!E146))="","",OFFSET('Water Data'!$E$28,0,10*ROW('Water Data'!E146)))</f>
        <v/>
      </c>
      <c r="BX152" s="269" t="str">
        <f ca="true">+IF(OFFSET('Water Data'!$E$29,0,10*ROW('Water Data'!E146))="","",OFFSET('Water Data'!$E$29,0,10*ROW('Water Data'!E146)))</f>
        <v/>
      </c>
      <c r="BY152" s="269" t="str">
        <f ca="true">+IF(OFFSET('Water Data'!$F$27,0,10*ROW('Water Data'!F146))="","",OFFSET('Water Data'!$F$27,0,10*ROW('Water Data'!F146)))</f>
        <v/>
      </c>
      <c r="BZ152" s="269" t="str">
        <f ca="true">+IF(OFFSET('Water Data'!$F$28,0,10*ROW('Water Data'!F146))="","",OFFSET('Water Data'!$F$28,0,10*ROW('Water Data'!F146)))</f>
        <v/>
      </c>
      <c r="CA152" s="269" t="str">
        <f ca="true">+IF(OFFSET('Water Data'!$F$29,0,10*ROW('Water Data'!F146))="","",OFFSET('Water Data'!$F$29,0,10*ROW('Water Data'!F146)))</f>
        <v/>
      </c>
      <c r="CB152" s="269" t="str">
        <f ca="true">+IF(OFFSET('Water Data'!$G$27,0,10*ROW('Water Data'!G146))="","",OFFSET('Water Data'!$G$27,0,10*ROW('Water Data'!G146)))</f>
        <v/>
      </c>
      <c r="CC152" s="269" t="str">
        <f ca="true">+IF(OFFSET('Water Data'!$G$28,0,10*ROW('Water Data'!G146))="","",OFFSET('Water Data'!$G$28,0,10*ROW('Water Data'!G146)))</f>
        <v/>
      </c>
      <c r="CD152" s="269" t="str">
        <f ca="true">+IF(OFFSET('Water Data'!$G$29,0,10*ROW('Water Data'!G146))="","",OFFSET('Water Data'!$G$29,0,10*ROW('Water Data'!G146)))</f>
        <v/>
      </c>
      <c r="CE152" s="269" t="str">
        <f ca="true">+IF(OFFSET('Water Data'!$H$27,0,10*ROW('Water Data'!H146))="","",OFFSET('Water Data'!$H$27,0,10*ROW('Water Data'!H146)))</f>
        <v/>
      </c>
      <c r="CF152" s="269" t="str">
        <f ca="true">+IF(OFFSET('Water Data'!$H$28,0,10*ROW('Water Data'!H146))="","",OFFSET('Water Data'!$H$28,0,10*ROW('Water Data'!H146)))</f>
        <v/>
      </c>
      <c r="CG152" s="269" t="str">
        <f ca="true">+IF(OFFSET('Water Data'!$H$29,0,10*ROW('Water Data'!H146))="","",OFFSET('Water Data'!$H$29,0,10*ROW('Water Data'!H146)))</f>
        <v/>
      </c>
      <c r="CH152" s="269" t="str">
        <f ca="true">+IF(OFFSET('Water Data'!$I$27,0,10*ROW('Water Data'!I146))="","",OFFSET('Water Data'!$I$27,0,10*ROW('Water Data'!I146)))</f>
        <v/>
      </c>
      <c r="CI152" s="269" t="str">
        <f ca="true">+IF(OFFSET('Water Data'!$I$28,0,10*ROW('Water Data'!I146))="","",OFFSET('Water Data'!$I$28,0,10*ROW('Water Data'!I146)))</f>
        <v/>
      </c>
      <c r="CJ152" s="269" t="str">
        <f ca="true">+IF(OFFSET('Water Data'!$I$29,0,10*ROW('Water Data'!I146))="","",OFFSET('Water Data'!$I$29,0,10*ROW('Water Data'!I146)))</f>
        <v/>
      </c>
      <c r="CK152" s="269" t="str">
        <f ca="true">+IF(OFFSET('Sanitation Data'!$D$28,0,10*ROW('Sanitation Data'!D146))="","",OFFSET('Sanitation Data'!$D$28,0,10*ROW('Sanitation Data'!D146)))</f>
        <v/>
      </c>
      <c r="CL152" s="269" t="str">
        <f ca="true">+IF(OFFSET('Sanitation Data'!$D$29,0,10*ROW('Sanitation Data'!D146))="","",OFFSET('Sanitation Data'!$D$29,0,10*ROW('Sanitation Data'!D146)))</f>
        <v/>
      </c>
      <c r="CM152" s="269" t="str">
        <f ca="true">+IF(OFFSET('Sanitation Data'!$D$30,0,10*ROW('Sanitation Data'!D146))="","",OFFSET('Sanitation Data'!$D$30,0,10*ROW('Sanitation Data'!D146)))</f>
        <v/>
      </c>
      <c r="CN152" s="269" t="str">
        <f ca="true">+IF(OFFSET('Sanitation Data'!$D$31,0,10*ROW('Sanitation Data'!D146))="","",OFFSET('Sanitation Data'!$D$31,0,10*ROW('Sanitation Data'!D146)))</f>
        <v/>
      </c>
      <c r="CO152" s="269" t="str">
        <f ca="true">+IF(OFFSET('Sanitation Data'!$D$32,0,10*ROW('Sanitation Data'!D146))="","",OFFSET('Sanitation Data'!$D$32,0,10*ROW('Sanitation Data'!D146)))</f>
        <v/>
      </c>
      <c r="CP152" s="269" t="str">
        <f ca="true">+IF(OFFSET('Sanitation Data'!$E$28,0,10*ROW('Sanitation Data'!E146))="","",OFFSET('Sanitation Data'!$E$28,0,10*ROW('Sanitation Data'!E146)))</f>
        <v/>
      </c>
      <c r="CQ152" s="269" t="str">
        <f ca="true">+IF(OFFSET('Sanitation Data'!$E$29,0,10*ROW('Sanitation Data'!E146))="","",OFFSET('Sanitation Data'!$E$29,0,10*ROW('Sanitation Data'!E146)))</f>
        <v/>
      </c>
      <c r="CR152" s="269" t="str">
        <f ca="true">+IF(OFFSET('Sanitation Data'!$E$30,0,10*ROW('Sanitation Data'!E146))="","",OFFSET('Sanitation Data'!$E$30,0,10*ROW('Sanitation Data'!E146)))</f>
        <v/>
      </c>
      <c r="CS152" s="269" t="str">
        <f ca="true">+IF(OFFSET('Sanitation Data'!$E$31,0,10*ROW('Sanitation Data'!E146))="","",OFFSET('Sanitation Data'!$E$31,0,10*ROW('Sanitation Data'!E146)))</f>
        <v/>
      </c>
      <c r="CT152" s="269" t="str">
        <f ca="true">+IF(OFFSET('Sanitation Data'!$E$32,0,10*ROW('Sanitation Data'!E146))="","",OFFSET('Sanitation Data'!$E$32,0,10*ROW('Sanitation Data'!E146)))</f>
        <v/>
      </c>
      <c r="CU152" s="269" t="str">
        <f ca="true">+IF(OFFSET('Sanitation Data'!$F$28,0,10*ROW('Sanitation Data'!F146))="","",OFFSET('Sanitation Data'!$F$28,0,10*ROW('Sanitation Data'!F146)))</f>
        <v/>
      </c>
      <c r="CV152" s="269" t="str">
        <f ca="true">+IF(OFFSET('Sanitation Data'!$F$29,0,10*ROW('Sanitation Data'!F146))="","",OFFSET('Sanitation Data'!$F$29,0,10*ROW('Sanitation Data'!F146)))</f>
        <v/>
      </c>
      <c r="CW152" s="269" t="str">
        <f ca="true">+IF(OFFSET('Sanitation Data'!$F$30,0,10*ROW('Sanitation Data'!F146))="","",OFFSET('Sanitation Data'!$F$30,0,10*ROW('Sanitation Data'!F146)))</f>
        <v/>
      </c>
      <c r="CX152" s="269" t="str">
        <f ca="true">+IF(OFFSET('Sanitation Data'!$F$31,0,10*ROW('Sanitation Data'!F146))="","",OFFSET('Sanitation Data'!$F$31,0,10*ROW('Sanitation Data'!F146)))</f>
        <v/>
      </c>
      <c r="CY152" s="269" t="str">
        <f ca="true">+IF(OFFSET('Sanitation Data'!$F$32,0,10*ROW('Sanitation Data'!F146))="","",OFFSET('Sanitation Data'!$F$32,0,10*ROW('Sanitation Data'!F146)))</f>
        <v/>
      </c>
      <c r="CZ152" s="269" t="str">
        <f ca="true">+IF(OFFSET('Sanitation Data'!$G$28,0,10*ROW('Sanitation Data'!G146))="","",OFFSET('Sanitation Data'!$G$28,0,10*ROW('Sanitation Data'!G146)))</f>
        <v/>
      </c>
      <c r="DA152" s="269" t="str">
        <f ca="true">+IF(OFFSET('Sanitation Data'!$G$29,0,10*ROW('Sanitation Data'!G146))="","",OFFSET('Sanitation Data'!$G$29,0,10*ROW('Sanitation Data'!G146)))</f>
        <v/>
      </c>
      <c r="DB152" s="269" t="str">
        <f ca="true">+IF(OFFSET('Sanitation Data'!$G$30,0,10*ROW('Sanitation Data'!G146))="","",OFFSET('Sanitation Data'!$G$30,0,10*ROW('Sanitation Data'!G146)))</f>
        <v/>
      </c>
      <c r="DC152" s="269" t="str">
        <f ca="true">+IF(OFFSET('Sanitation Data'!$G$31,0,10*ROW('Sanitation Data'!G146))="","",OFFSET('Sanitation Data'!$G$31,0,10*ROW('Sanitation Data'!G146)))</f>
        <v/>
      </c>
      <c r="DD152" s="269" t="str">
        <f ca="true">+IF(OFFSET('Sanitation Data'!$G$32,0,10*ROW('Sanitation Data'!G146))="","",OFFSET('Sanitation Data'!$G$32,0,10*ROW('Sanitation Data'!G146)))</f>
        <v/>
      </c>
      <c r="DE152" s="269" t="str">
        <f ca="true">+IF(OFFSET('Sanitation Data'!$H$28,0,10*ROW('Sanitation Data'!H146))="","",OFFSET('Sanitation Data'!$H$28,0,10*ROW('Sanitation Data'!H146)))</f>
        <v/>
      </c>
      <c r="DF152" s="269" t="str">
        <f ca="true">+IF(OFFSET('Sanitation Data'!$H$29,0,10*ROW('Sanitation Data'!H146))="","",OFFSET('Sanitation Data'!$H$29,0,10*ROW('Sanitation Data'!H146)))</f>
        <v/>
      </c>
      <c r="DG152" s="269" t="str">
        <f ca="true">+IF(OFFSET('Sanitation Data'!$H$30,0,10*ROW('Sanitation Data'!H146))="","",OFFSET('Sanitation Data'!$H$30,0,10*ROW('Sanitation Data'!H146)))</f>
        <v/>
      </c>
      <c r="DH152" s="269" t="str">
        <f ca="true">+IF(OFFSET('Sanitation Data'!$H$31,0,10*ROW('Sanitation Data'!H146))="","",OFFSET('Sanitation Data'!$H$31,0,10*ROW('Sanitation Data'!H146)))</f>
        <v/>
      </c>
      <c r="DI152" s="269" t="str">
        <f ca="true">+IF(OFFSET('Sanitation Data'!$H$32,0,10*ROW('Sanitation Data'!H146))="","",OFFSET('Sanitation Data'!$H$32,0,10*ROW('Sanitation Data'!H146)))</f>
        <v/>
      </c>
      <c r="DJ152" s="269" t="str">
        <f ca="true">+IF(OFFSET('Sanitation Data'!$I$28,0,10*ROW('Sanitation Data'!I146))="","",OFFSET('Sanitation Data'!$I$28,0,10*ROW('Sanitation Data'!I146)))</f>
        <v/>
      </c>
      <c r="DK152" s="269" t="str">
        <f ca="true">+IF(OFFSET('Sanitation Data'!$I$29,0,10*ROW('Sanitation Data'!I146))="","",OFFSET('Sanitation Data'!$I$29,0,10*ROW('Sanitation Data'!I146)))</f>
        <v/>
      </c>
      <c r="DL152" s="269" t="str">
        <f ca="true">+IF(OFFSET('Sanitation Data'!$I$30,0,10*ROW('Sanitation Data'!I146))="","",OFFSET('Sanitation Data'!$I$30,0,10*ROW('Sanitation Data'!I146)))</f>
        <v/>
      </c>
      <c r="DM152" s="269" t="str">
        <f ca="true">+IF(OFFSET('Sanitation Data'!$I$31,0,10*ROW('Sanitation Data'!I146))="","",OFFSET('Sanitation Data'!$I$31,0,10*ROW('Sanitation Data'!I146)))</f>
        <v/>
      </c>
      <c r="DN152" s="269" t="str">
        <f ca="true">+IF(OFFSET('Sanitation Data'!$I$32,0,10*ROW('Sanitation Data'!I146))="","",OFFSET('Sanitation Data'!$I$32,0,10*ROW('Sanitation Data'!I146)))</f>
        <v/>
      </c>
      <c r="DO152" s="269" t="str">
        <f ca="true">+IF(OFFSET('Hygiene Data'!$D$11,0,10*ROW('Hygiene Data'!D146))="","",OFFSET('Hygiene Data'!$D$11,0,10*ROW('Hygiene Data'!D146)))</f>
        <v/>
      </c>
      <c r="DP152" s="269" t="str">
        <f ca="true">+IF(OFFSET('Hygiene Data'!$D$12,0,10*ROW('Hygiene Data'!D146))="","",OFFSET('Hygiene Data'!$D$12,0,10*ROW('Hygiene Data'!D146)))</f>
        <v/>
      </c>
      <c r="DQ152" s="269" t="str">
        <f ca="true">+IF(OFFSET('Hygiene Data'!$D$13,0,10*ROW('Hygiene Data'!D146))="","",OFFSET('Hygiene Data'!$D$13,0,10*ROW('Hygiene Data'!D146)))</f>
        <v/>
      </c>
      <c r="DR152" s="269" t="str">
        <f ca="true">+IF(OFFSET('Hygiene Data'!$E$11,0,10*ROW('Hygiene Data'!E146))="","",OFFSET('Hygiene Data'!$E$11,0,10*ROW('Hygiene Data'!E146)))</f>
        <v/>
      </c>
      <c r="DS152" s="269" t="str">
        <f ca="true">+IF(OFFSET('Hygiene Data'!$E$12,0,10*ROW('Hygiene Data'!E146))="","",OFFSET('Hygiene Data'!$E$12,0,10*ROW('Hygiene Data'!E146)))</f>
        <v/>
      </c>
      <c r="DT152" s="269" t="str">
        <f ca="true">+IF(OFFSET('Hygiene Data'!$E$13,0,10*ROW('Hygiene Data'!E146))="","",OFFSET('Hygiene Data'!$E$13,0,10*ROW('Hygiene Data'!E146)))</f>
        <v/>
      </c>
      <c r="DU152" s="269" t="str">
        <f ca="true">+IF(OFFSET('Hygiene Data'!$F$11,0,10*ROW('Hygiene Data'!F146))="","",OFFSET('Hygiene Data'!$F$11,0,10*ROW('Hygiene Data'!F146)))</f>
        <v/>
      </c>
      <c r="DV152" s="269" t="str">
        <f ca="true">+IF(OFFSET('Hygiene Data'!$F$12,0,10*ROW('Hygiene Data'!F146))="","",OFFSET('Hygiene Data'!$F$12,0,10*ROW('Hygiene Data'!F146)))</f>
        <v/>
      </c>
      <c r="DW152" s="269" t="str">
        <f ca="true">+IF(OFFSET('Hygiene Data'!$F$13,0,10*ROW('Hygiene Data'!F146))="","",OFFSET('Hygiene Data'!$F$13,0,10*ROW('Hygiene Data'!F146)))</f>
        <v/>
      </c>
      <c r="DX152" s="269" t="str">
        <f ca="true">+IF(OFFSET('Hygiene Data'!$G$11,0,10*ROW('Hygiene Data'!G146))="","",OFFSET('Hygiene Data'!$G$11,0,10*ROW('Hygiene Data'!G146)))</f>
        <v/>
      </c>
      <c r="DY152" s="269" t="str">
        <f ca="true">+IF(OFFSET('Hygiene Data'!$G$12,0,10*ROW('Hygiene Data'!G146))="","",OFFSET('Hygiene Data'!$G$12,0,10*ROW('Hygiene Data'!G146)))</f>
        <v/>
      </c>
      <c r="DZ152" s="269" t="str">
        <f ca="true">+IF(OFFSET('Hygiene Data'!$G$13,0,10*ROW('Hygiene Data'!G146))="","",OFFSET('Hygiene Data'!$G$13,0,10*ROW('Hygiene Data'!G146)))</f>
        <v/>
      </c>
      <c r="EA152" s="269" t="str">
        <f ca="true">+IF(OFFSET('Hygiene Data'!$H$11,0,10*ROW('Hygiene Data'!H146))="","",OFFSET('Hygiene Data'!$H$11,0,10*ROW('Hygiene Data'!H146)))</f>
        <v/>
      </c>
      <c r="EB152" s="269" t="str">
        <f ca="true">+IF(OFFSET('Hygiene Data'!$H$12,0,10*ROW('Hygiene Data'!H146))="","",OFFSET('Hygiene Data'!$H$12,0,10*ROW('Hygiene Data'!H146)))</f>
        <v/>
      </c>
      <c r="EC152" s="269" t="str">
        <f ca="true">+IF(OFFSET('Hygiene Data'!$H$13,0,10*ROW('Hygiene Data'!H146))="","",OFFSET('Hygiene Data'!$H$13,0,10*ROW('Hygiene Data'!H146)))</f>
        <v/>
      </c>
      <c r="ED152" s="269" t="str">
        <f ca="true">+IF(OFFSET('Hygiene Data'!$I$11,0,10*ROW('Hygiene Data'!I146))="","",OFFSET('Hygiene Data'!$I$11,0,10*ROW('Hygiene Data'!I146)))</f>
        <v/>
      </c>
      <c r="EE152" s="269" t="str">
        <f ca="true">+IF(OFFSET('Hygiene Data'!$I$12,0,10*ROW('Hygiene Data'!I146))="","",OFFSET('Hygiene Data'!$I$12,0,10*ROW('Hygiene Data'!I146)))</f>
        <v/>
      </c>
      <c r="EF152" s="269"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25" t="str">
        <f t="shared" ca="true" si="2"/>
        <v/>
      </c>
      <c r="D153" s="82"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2"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2"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2"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2"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2"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2"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2"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2"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2"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2"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2"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2"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2"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2"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2"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2"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2"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3"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3"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3"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3"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3"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3"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3"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3"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3"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3"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3"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3"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3"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3"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3"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3"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3"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3"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3"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3"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3"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3"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3"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3"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3"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3"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3"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3"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3"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3"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4"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4"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4"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4"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4"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4"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4"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4"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4"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4"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4"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4"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4"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4"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4"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4"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4"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4"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9"/>
      <c r="BS153" s="269" t="str">
        <f ca="true">+IF(OFFSET('Water Data'!$D$27,0,10*ROW('Water Data'!D147))="","",OFFSET('Water Data'!$D$27,0,10*ROW('Water Data'!D147)))</f>
        <v/>
      </c>
      <c r="BT153" s="269" t="str">
        <f ca="true">+IF(OFFSET('Water Data'!$D$28,0,10*ROW('Water Data'!D147))="","",OFFSET('Water Data'!$D$28,0,10*ROW('Water Data'!D147)))</f>
        <v/>
      </c>
      <c r="BU153" s="269" t="str">
        <f ca="true">+IF(OFFSET('Water Data'!$D$29,0,10*ROW('Water Data'!D147))="","",OFFSET('Water Data'!$D$29,0,10*ROW('Water Data'!D147)))</f>
        <v/>
      </c>
      <c r="BV153" s="269" t="str">
        <f ca="true">+IF(OFFSET('Water Data'!$E$27,0,10*ROW('Water Data'!E147))="","",OFFSET('Water Data'!$E$27,0,10*ROW('Water Data'!E147)))</f>
        <v/>
      </c>
      <c r="BW153" s="269" t="str">
        <f ca="true">+IF(OFFSET('Water Data'!$E$28,0,10*ROW('Water Data'!E147))="","",OFFSET('Water Data'!$E$28,0,10*ROW('Water Data'!E147)))</f>
        <v/>
      </c>
      <c r="BX153" s="269" t="str">
        <f ca="true">+IF(OFFSET('Water Data'!$E$29,0,10*ROW('Water Data'!E147))="","",OFFSET('Water Data'!$E$29,0,10*ROW('Water Data'!E147)))</f>
        <v/>
      </c>
      <c r="BY153" s="269" t="str">
        <f ca="true">+IF(OFFSET('Water Data'!$F$27,0,10*ROW('Water Data'!F147))="","",OFFSET('Water Data'!$F$27,0,10*ROW('Water Data'!F147)))</f>
        <v/>
      </c>
      <c r="BZ153" s="269" t="str">
        <f ca="true">+IF(OFFSET('Water Data'!$F$28,0,10*ROW('Water Data'!F147))="","",OFFSET('Water Data'!$F$28,0,10*ROW('Water Data'!F147)))</f>
        <v/>
      </c>
      <c r="CA153" s="269" t="str">
        <f ca="true">+IF(OFFSET('Water Data'!$F$29,0,10*ROW('Water Data'!F147))="","",OFFSET('Water Data'!$F$29,0,10*ROW('Water Data'!F147)))</f>
        <v/>
      </c>
      <c r="CB153" s="269" t="str">
        <f ca="true">+IF(OFFSET('Water Data'!$G$27,0,10*ROW('Water Data'!G147))="","",OFFSET('Water Data'!$G$27,0,10*ROW('Water Data'!G147)))</f>
        <v/>
      </c>
      <c r="CC153" s="269" t="str">
        <f ca="true">+IF(OFFSET('Water Data'!$G$28,0,10*ROW('Water Data'!G147))="","",OFFSET('Water Data'!$G$28,0,10*ROW('Water Data'!G147)))</f>
        <v/>
      </c>
      <c r="CD153" s="269" t="str">
        <f ca="true">+IF(OFFSET('Water Data'!$G$29,0,10*ROW('Water Data'!G147))="","",OFFSET('Water Data'!$G$29,0,10*ROW('Water Data'!G147)))</f>
        <v/>
      </c>
      <c r="CE153" s="269" t="str">
        <f ca="true">+IF(OFFSET('Water Data'!$H$27,0,10*ROW('Water Data'!H147))="","",OFFSET('Water Data'!$H$27,0,10*ROW('Water Data'!H147)))</f>
        <v/>
      </c>
      <c r="CF153" s="269" t="str">
        <f ca="true">+IF(OFFSET('Water Data'!$H$28,0,10*ROW('Water Data'!H147))="","",OFFSET('Water Data'!$H$28,0,10*ROW('Water Data'!H147)))</f>
        <v/>
      </c>
      <c r="CG153" s="269" t="str">
        <f ca="true">+IF(OFFSET('Water Data'!$H$29,0,10*ROW('Water Data'!H147))="","",OFFSET('Water Data'!$H$29,0,10*ROW('Water Data'!H147)))</f>
        <v/>
      </c>
      <c r="CH153" s="269" t="str">
        <f ca="true">+IF(OFFSET('Water Data'!$I$27,0,10*ROW('Water Data'!I147))="","",OFFSET('Water Data'!$I$27,0,10*ROW('Water Data'!I147)))</f>
        <v/>
      </c>
      <c r="CI153" s="269" t="str">
        <f ca="true">+IF(OFFSET('Water Data'!$I$28,0,10*ROW('Water Data'!I147))="","",OFFSET('Water Data'!$I$28,0,10*ROW('Water Data'!I147)))</f>
        <v/>
      </c>
      <c r="CJ153" s="269" t="str">
        <f ca="true">+IF(OFFSET('Water Data'!$I$29,0,10*ROW('Water Data'!I147))="","",OFFSET('Water Data'!$I$29,0,10*ROW('Water Data'!I147)))</f>
        <v/>
      </c>
      <c r="CK153" s="269" t="str">
        <f ca="true">+IF(OFFSET('Sanitation Data'!$D$28,0,10*ROW('Sanitation Data'!D147))="","",OFFSET('Sanitation Data'!$D$28,0,10*ROW('Sanitation Data'!D147)))</f>
        <v/>
      </c>
      <c r="CL153" s="269" t="str">
        <f ca="true">+IF(OFFSET('Sanitation Data'!$D$29,0,10*ROW('Sanitation Data'!D147))="","",OFFSET('Sanitation Data'!$D$29,0,10*ROW('Sanitation Data'!D147)))</f>
        <v/>
      </c>
      <c r="CM153" s="269" t="str">
        <f ca="true">+IF(OFFSET('Sanitation Data'!$D$30,0,10*ROW('Sanitation Data'!D147))="","",OFFSET('Sanitation Data'!$D$30,0,10*ROW('Sanitation Data'!D147)))</f>
        <v/>
      </c>
      <c r="CN153" s="269" t="str">
        <f ca="true">+IF(OFFSET('Sanitation Data'!$D$31,0,10*ROW('Sanitation Data'!D147))="","",OFFSET('Sanitation Data'!$D$31,0,10*ROW('Sanitation Data'!D147)))</f>
        <v/>
      </c>
      <c r="CO153" s="269" t="str">
        <f ca="true">+IF(OFFSET('Sanitation Data'!$D$32,0,10*ROW('Sanitation Data'!D147))="","",OFFSET('Sanitation Data'!$D$32,0,10*ROW('Sanitation Data'!D147)))</f>
        <v/>
      </c>
      <c r="CP153" s="269" t="str">
        <f ca="true">+IF(OFFSET('Sanitation Data'!$E$28,0,10*ROW('Sanitation Data'!E147))="","",OFFSET('Sanitation Data'!$E$28,0,10*ROW('Sanitation Data'!E147)))</f>
        <v/>
      </c>
      <c r="CQ153" s="269" t="str">
        <f ca="true">+IF(OFFSET('Sanitation Data'!$E$29,0,10*ROW('Sanitation Data'!E147))="","",OFFSET('Sanitation Data'!$E$29,0,10*ROW('Sanitation Data'!E147)))</f>
        <v/>
      </c>
      <c r="CR153" s="269" t="str">
        <f ca="true">+IF(OFFSET('Sanitation Data'!$E$30,0,10*ROW('Sanitation Data'!E147))="","",OFFSET('Sanitation Data'!$E$30,0,10*ROW('Sanitation Data'!E147)))</f>
        <v/>
      </c>
      <c r="CS153" s="269" t="str">
        <f ca="true">+IF(OFFSET('Sanitation Data'!$E$31,0,10*ROW('Sanitation Data'!E147))="","",OFFSET('Sanitation Data'!$E$31,0,10*ROW('Sanitation Data'!E147)))</f>
        <v/>
      </c>
      <c r="CT153" s="269" t="str">
        <f ca="true">+IF(OFFSET('Sanitation Data'!$E$32,0,10*ROW('Sanitation Data'!E147))="","",OFFSET('Sanitation Data'!$E$32,0,10*ROW('Sanitation Data'!E147)))</f>
        <v/>
      </c>
      <c r="CU153" s="269" t="str">
        <f ca="true">+IF(OFFSET('Sanitation Data'!$F$28,0,10*ROW('Sanitation Data'!F147))="","",OFFSET('Sanitation Data'!$F$28,0,10*ROW('Sanitation Data'!F147)))</f>
        <v/>
      </c>
      <c r="CV153" s="269" t="str">
        <f ca="true">+IF(OFFSET('Sanitation Data'!$F$29,0,10*ROW('Sanitation Data'!F147))="","",OFFSET('Sanitation Data'!$F$29,0,10*ROW('Sanitation Data'!F147)))</f>
        <v/>
      </c>
      <c r="CW153" s="269" t="str">
        <f ca="true">+IF(OFFSET('Sanitation Data'!$F$30,0,10*ROW('Sanitation Data'!F147))="","",OFFSET('Sanitation Data'!$F$30,0,10*ROW('Sanitation Data'!F147)))</f>
        <v/>
      </c>
      <c r="CX153" s="269" t="str">
        <f ca="true">+IF(OFFSET('Sanitation Data'!$F$31,0,10*ROW('Sanitation Data'!F147))="","",OFFSET('Sanitation Data'!$F$31,0,10*ROW('Sanitation Data'!F147)))</f>
        <v/>
      </c>
      <c r="CY153" s="269" t="str">
        <f ca="true">+IF(OFFSET('Sanitation Data'!$F$32,0,10*ROW('Sanitation Data'!F147))="","",OFFSET('Sanitation Data'!$F$32,0,10*ROW('Sanitation Data'!F147)))</f>
        <v/>
      </c>
      <c r="CZ153" s="269" t="str">
        <f ca="true">+IF(OFFSET('Sanitation Data'!$G$28,0,10*ROW('Sanitation Data'!G147))="","",OFFSET('Sanitation Data'!$G$28,0,10*ROW('Sanitation Data'!G147)))</f>
        <v/>
      </c>
      <c r="DA153" s="269" t="str">
        <f ca="true">+IF(OFFSET('Sanitation Data'!$G$29,0,10*ROW('Sanitation Data'!G147))="","",OFFSET('Sanitation Data'!$G$29,0,10*ROW('Sanitation Data'!G147)))</f>
        <v/>
      </c>
      <c r="DB153" s="269" t="str">
        <f ca="true">+IF(OFFSET('Sanitation Data'!$G$30,0,10*ROW('Sanitation Data'!G147))="","",OFFSET('Sanitation Data'!$G$30,0,10*ROW('Sanitation Data'!G147)))</f>
        <v/>
      </c>
      <c r="DC153" s="269" t="str">
        <f ca="true">+IF(OFFSET('Sanitation Data'!$G$31,0,10*ROW('Sanitation Data'!G147))="","",OFFSET('Sanitation Data'!$G$31,0,10*ROW('Sanitation Data'!G147)))</f>
        <v/>
      </c>
      <c r="DD153" s="269" t="str">
        <f ca="true">+IF(OFFSET('Sanitation Data'!$G$32,0,10*ROW('Sanitation Data'!G147))="","",OFFSET('Sanitation Data'!$G$32,0,10*ROW('Sanitation Data'!G147)))</f>
        <v/>
      </c>
      <c r="DE153" s="269" t="str">
        <f ca="true">+IF(OFFSET('Sanitation Data'!$H$28,0,10*ROW('Sanitation Data'!H147))="","",OFFSET('Sanitation Data'!$H$28,0,10*ROW('Sanitation Data'!H147)))</f>
        <v/>
      </c>
      <c r="DF153" s="269" t="str">
        <f ca="true">+IF(OFFSET('Sanitation Data'!$H$29,0,10*ROW('Sanitation Data'!H147))="","",OFFSET('Sanitation Data'!$H$29,0,10*ROW('Sanitation Data'!H147)))</f>
        <v/>
      </c>
      <c r="DG153" s="269" t="str">
        <f ca="true">+IF(OFFSET('Sanitation Data'!$H$30,0,10*ROW('Sanitation Data'!H147))="","",OFFSET('Sanitation Data'!$H$30,0,10*ROW('Sanitation Data'!H147)))</f>
        <v/>
      </c>
      <c r="DH153" s="269" t="str">
        <f ca="true">+IF(OFFSET('Sanitation Data'!$H$31,0,10*ROW('Sanitation Data'!H147))="","",OFFSET('Sanitation Data'!$H$31,0,10*ROW('Sanitation Data'!H147)))</f>
        <v/>
      </c>
      <c r="DI153" s="269" t="str">
        <f ca="true">+IF(OFFSET('Sanitation Data'!$H$32,0,10*ROW('Sanitation Data'!H147))="","",OFFSET('Sanitation Data'!$H$32,0,10*ROW('Sanitation Data'!H147)))</f>
        <v/>
      </c>
      <c r="DJ153" s="269" t="str">
        <f ca="true">+IF(OFFSET('Sanitation Data'!$I$28,0,10*ROW('Sanitation Data'!I147))="","",OFFSET('Sanitation Data'!$I$28,0,10*ROW('Sanitation Data'!I147)))</f>
        <v/>
      </c>
      <c r="DK153" s="269" t="str">
        <f ca="true">+IF(OFFSET('Sanitation Data'!$I$29,0,10*ROW('Sanitation Data'!I147))="","",OFFSET('Sanitation Data'!$I$29,0,10*ROW('Sanitation Data'!I147)))</f>
        <v/>
      </c>
      <c r="DL153" s="269" t="str">
        <f ca="true">+IF(OFFSET('Sanitation Data'!$I$30,0,10*ROW('Sanitation Data'!I147))="","",OFFSET('Sanitation Data'!$I$30,0,10*ROW('Sanitation Data'!I147)))</f>
        <v/>
      </c>
      <c r="DM153" s="269" t="str">
        <f ca="true">+IF(OFFSET('Sanitation Data'!$I$31,0,10*ROW('Sanitation Data'!I147))="","",OFFSET('Sanitation Data'!$I$31,0,10*ROW('Sanitation Data'!I147)))</f>
        <v/>
      </c>
      <c r="DN153" s="269" t="str">
        <f ca="true">+IF(OFFSET('Sanitation Data'!$I$32,0,10*ROW('Sanitation Data'!I147))="","",OFFSET('Sanitation Data'!$I$32,0,10*ROW('Sanitation Data'!I147)))</f>
        <v/>
      </c>
      <c r="DO153" s="269" t="str">
        <f ca="true">+IF(OFFSET('Hygiene Data'!$D$11,0,10*ROW('Hygiene Data'!D147))="","",OFFSET('Hygiene Data'!$D$11,0,10*ROW('Hygiene Data'!D147)))</f>
        <v/>
      </c>
      <c r="DP153" s="269" t="str">
        <f ca="true">+IF(OFFSET('Hygiene Data'!$D$12,0,10*ROW('Hygiene Data'!D147))="","",OFFSET('Hygiene Data'!$D$12,0,10*ROW('Hygiene Data'!D147)))</f>
        <v/>
      </c>
      <c r="DQ153" s="269" t="str">
        <f ca="true">+IF(OFFSET('Hygiene Data'!$D$13,0,10*ROW('Hygiene Data'!D147))="","",OFFSET('Hygiene Data'!$D$13,0,10*ROW('Hygiene Data'!D147)))</f>
        <v/>
      </c>
      <c r="DR153" s="269" t="str">
        <f ca="true">+IF(OFFSET('Hygiene Data'!$E$11,0,10*ROW('Hygiene Data'!E147))="","",OFFSET('Hygiene Data'!$E$11,0,10*ROW('Hygiene Data'!E147)))</f>
        <v/>
      </c>
      <c r="DS153" s="269" t="str">
        <f ca="true">+IF(OFFSET('Hygiene Data'!$E$12,0,10*ROW('Hygiene Data'!E147))="","",OFFSET('Hygiene Data'!$E$12,0,10*ROW('Hygiene Data'!E147)))</f>
        <v/>
      </c>
      <c r="DT153" s="269" t="str">
        <f ca="true">+IF(OFFSET('Hygiene Data'!$E$13,0,10*ROW('Hygiene Data'!E147))="","",OFFSET('Hygiene Data'!$E$13,0,10*ROW('Hygiene Data'!E147)))</f>
        <v/>
      </c>
      <c r="DU153" s="269" t="str">
        <f ca="true">+IF(OFFSET('Hygiene Data'!$F$11,0,10*ROW('Hygiene Data'!F147))="","",OFFSET('Hygiene Data'!$F$11,0,10*ROW('Hygiene Data'!F147)))</f>
        <v/>
      </c>
      <c r="DV153" s="269" t="str">
        <f ca="true">+IF(OFFSET('Hygiene Data'!$F$12,0,10*ROW('Hygiene Data'!F147))="","",OFFSET('Hygiene Data'!$F$12,0,10*ROW('Hygiene Data'!F147)))</f>
        <v/>
      </c>
      <c r="DW153" s="269" t="str">
        <f ca="true">+IF(OFFSET('Hygiene Data'!$F$13,0,10*ROW('Hygiene Data'!F147))="","",OFFSET('Hygiene Data'!$F$13,0,10*ROW('Hygiene Data'!F147)))</f>
        <v/>
      </c>
      <c r="DX153" s="269" t="str">
        <f ca="true">+IF(OFFSET('Hygiene Data'!$G$11,0,10*ROW('Hygiene Data'!G147))="","",OFFSET('Hygiene Data'!$G$11,0,10*ROW('Hygiene Data'!G147)))</f>
        <v/>
      </c>
      <c r="DY153" s="269" t="str">
        <f ca="true">+IF(OFFSET('Hygiene Data'!$G$12,0,10*ROW('Hygiene Data'!G147))="","",OFFSET('Hygiene Data'!$G$12,0,10*ROW('Hygiene Data'!G147)))</f>
        <v/>
      </c>
      <c r="DZ153" s="269" t="str">
        <f ca="true">+IF(OFFSET('Hygiene Data'!$G$13,0,10*ROW('Hygiene Data'!G147))="","",OFFSET('Hygiene Data'!$G$13,0,10*ROW('Hygiene Data'!G147)))</f>
        <v/>
      </c>
      <c r="EA153" s="269" t="str">
        <f ca="true">+IF(OFFSET('Hygiene Data'!$H$11,0,10*ROW('Hygiene Data'!H147))="","",OFFSET('Hygiene Data'!$H$11,0,10*ROW('Hygiene Data'!H147)))</f>
        <v/>
      </c>
      <c r="EB153" s="269" t="str">
        <f ca="true">+IF(OFFSET('Hygiene Data'!$H$12,0,10*ROW('Hygiene Data'!H147))="","",OFFSET('Hygiene Data'!$H$12,0,10*ROW('Hygiene Data'!H147)))</f>
        <v/>
      </c>
      <c r="EC153" s="269" t="str">
        <f ca="true">+IF(OFFSET('Hygiene Data'!$H$13,0,10*ROW('Hygiene Data'!H147))="","",OFFSET('Hygiene Data'!$H$13,0,10*ROW('Hygiene Data'!H147)))</f>
        <v/>
      </c>
      <c r="ED153" s="269" t="str">
        <f ca="true">+IF(OFFSET('Hygiene Data'!$I$11,0,10*ROW('Hygiene Data'!I147))="","",OFFSET('Hygiene Data'!$I$11,0,10*ROW('Hygiene Data'!I147)))</f>
        <v/>
      </c>
      <c r="EE153" s="269" t="str">
        <f ca="true">+IF(OFFSET('Hygiene Data'!$I$12,0,10*ROW('Hygiene Data'!I147))="","",OFFSET('Hygiene Data'!$I$12,0,10*ROW('Hygiene Data'!I147)))</f>
        <v/>
      </c>
      <c r="EF153" s="269"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25" t="str">
        <f t="shared" ca="true" si="2"/>
        <v/>
      </c>
      <c r="D154" s="82"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2"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2"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2"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2"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2"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2"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2"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2"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2"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2"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2"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2"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2"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2"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2"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2"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2"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3"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3"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3"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3"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3"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3"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3"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3"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3"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3"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3"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3"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3"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3"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3"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3"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3"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3"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3"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3"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3"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3"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3"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3"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3"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3"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3"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3"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3"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3"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4"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4"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4"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4"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4"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4"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4"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4"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4"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4"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4"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4"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4"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4"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4"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4"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4"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4"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9"/>
      <c r="BS154" s="269" t="str">
        <f ca="true">+IF(OFFSET('Water Data'!$D$27,0,10*ROW('Water Data'!D148))="","",OFFSET('Water Data'!$D$27,0,10*ROW('Water Data'!D148)))</f>
        <v/>
      </c>
      <c r="BT154" s="269" t="str">
        <f ca="true">+IF(OFFSET('Water Data'!$D$28,0,10*ROW('Water Data'!D148))="","",OFFSET('Water Data'!$D$28,0,10*ROW('Water Data'!D148)))</f>
        <v/>
      </c>
      <c r="BU154" s="269" t="str">
        <f ca="true">+IF(OFFSET('Water Data'!$D$29,0,10*ROW('Water Data'!D148))="","",OFFSET('Water Data'!$D$29,0,10*ROW('Water Data'!D148)))</f>
        <v/>
      </c>
      <c r="BV154" s="269" t="str">
        <f ca="true">+IF(OFFSET('Water Data'!$E$27,0,10*ROW('Water Data'!E148))="","",OFFSET('Water Data'!$E$27,0,10*ROW('Water Data'!E148)))</f>
        <v/>
      </c>
      <c r="BW154" s="269" t="str">
        <f ca="true">+IF(OFFSET('Water Data'!$E$28,0,10*ROW('Water Data'!E148))="","",OFFSET('Water Data'!$E$28,0,10*ROW('Water Data'!E148)))</f>
        <v/>
      </c>
      <c r="BX154" s="269" t="str">
        <f ca="true">+IF(OFFSET('Water Data'!$E$29,0,10*ROW('Water Data'!E148))="","",OFFSET('Water Data'!$E$29,0,10*ROW('Water Data'!E148)))</f>
        <v/>
      </c>
      <c r="BY154" s="269" t="str">
        <f ca="true">+IF(OFFSET('Water Data'!$F$27,0,10*ROW('Water Data'!F148))="","",OFFSET('Water Data'!$F$27,0,10*ROW('Water Data'!F148)))</f>
        <v/>
      </c>
      <c r="BZ154" s="269" t="str">
        <f ca="true">+IF(OFFSET('Water Data'!$F$28,0,10*ROW('Water Data'!F148))="","",OFFSET('Water Data'!$F$28,0,10*ROW('Water Data'!F148)))</f>
        <v/>
      </c>
      <c r="CA154" s="269" t="str">
        <f ca="true">+IF(OFFSET('Water Data'!$F$29,0,10*ROW('Water Data'!F148))="","",OFFSET('Water Data'!$F$29,0,10*ROW('Water Data'!F148)))</f>
        <v/>
      </c>
      <c r="CB154" s="269" t="str">
        <f ca="true">+IF(OFFSET('Water Data'!$G$27,0,10*ROW('Water Data'!G148))="","",OFFSET('Water Data'!$G$27,0,10*ROW('Water Data'!G148)))</f>
        <v/>
      </c>
      <c r="CC154" s="269" t="str">
        <f ca="true">+IF(OFFSET('Water Data'!$G$28,0,10*ROW('Water Data'!G148))="","",OFFSET('Water Data'!$G$28,0,10*ROW('Water Data'!G148)))</f>
        <v/>
      </c>
      <c r="CD154" s="269" t="str">
        <f ca="true">+IF(OFFSET('Water Data'!$G$29,0,10*ROW('Water Data'!G148))="","",OFFSET('Water Data'!$G$29,0,10*ROW('Water Data'!G148)))</f>
        <v/>
      </c>
      <c r="CE154" s="269" t="str">
        <f ca="true">+IF(OFFSET('Water Data'!$H$27,0,10*ROW('Water Data'!H148))="","",OFFSET('Water Data'!$H$27,0,10*ROW('Water Data'!H148)))</f>
        <v/>
      </c>
      <c r="CF154" s="269" t="str">
        <f ca="true">+IF(OFFSET('Water Data'!$H$28,0,10*ROW('Water Data'!H148))="","",OFFSET('Water Data'!$H$28,0,10*ROW('Water Data'!H148)))</f>
        <v/>
      </c>
      <c r="CG154" s="269" t="str">
        <f ca="true">+IF(OFFSET('Water Data'!$H$29,0,10*ROW('Water Data'!H148))="","",OFFSET('Water Data'!$H$29,0,10*ROW('Water Data'!H148)))</f>
        <v/>
      </c>
      <c r="CH154" s="269" t="str">
        <f ca="true">+IF(OFFSET('Water Data'!$I$27,0,10*ROW('Water Data'!I148))="","",OFFSET('Water Data'!$I$27,0,10*ROW('Water Data'!I148)))</f>
        <v/>
      </c>
      <c r="CI154" s="269" t="str">
        <f ca="true">+IF(OFFSET('Water Data'!$I$28,0,10*ROW('Water Data'!I148))="","",OFFSET('Water Data'!$I$28,0,10*ROW('Water Data'!I148)))</f>
        <v/>
      </c>
      <c r="CJ154" s="269" t="str">
        <f ca="true">+IF(OFFSET('Water Data'!$I$29,0,10*ROW('Water Data'!I148))="","",OFFSET('Water Data'!$I$29,0,10*ROW('Water Data'!I148)))</f>
        <v/>
      </c>
      <c r="CK154" s="269" t="str">
        <f ca="true">+IF(OFFSET('Sanitation Data'!$D$28,0,10*ROW('Sanitation Data'!D148))="","",OFFSET('Sanitation Data'!$D$28,0,10*ROW('Sanitation Data'!D148)))</f>
        <v/>
      </c>
      <c r="CL154" s="269" t="str">
        <f ca="true">+IF(OFFSET('Sanitation Data'!$D$29,0,10*ROW('Sanitation Data'!D148))="","",OFFSET('Sanitation Data'!$D$29,0,10*ROW('Sanitation Data'!D148)))</f>
        <v/>
      </c>
      <c r="CM154" s="269" t="str">
        <f ca="true">+IF(OFFSET('Sanitation Data'!$D$30,0,10*ROW('Sanitation Data'!D148))="","",OFFSET('Sanitation Data'!$D$30,0,10*ROW('Sanitation Data'!D148)))</f>
        <v/>
      </c>
      <c r="CN154" s="269" t="str">
        <f ca="true">+IF(OFFSET('Sanitation Data'!$D$31,0,10*ROW('Sanitation Data'!D148))="","",OFFSET('Sanitation Data'!$D$31,0,10*ROW('Sanitation Data'!D148)))</f>
        <v/>
      </c>
      <c r="CO154" s="269" t="str">
        <f ca="true">+IF(OFFSET('Sanitation Data'!$D$32,0,10*ROW('Sanitation Data'!D148))="","",OFFSET('Sanitation Data'!$D$32,0,10*ROW('Sanitation Data'!D148)))</f>
        <v/>
      </c>
      <c r="CP154" s="269" t="str">
        <f ca="true">+IF(OFFSET('Sanitation Data'!$E$28,0,10*ROW('Sanitation Data'!E148))="","",OFFSET('Sanitation Data'!$E$28,0,10*ROW('Sanitation Data'!E148)))</f>
        <v/>
      </c>
      <c r="CQ154" s="269" t="str">
        <f ca="true">+IF(OFFSET('Sanitation Data'!$E$29,0,10*ROW('Sanitation Data'!E148))="","",OFFSET('Sanitation Data'!$E$29,0,10*ROW('Sanitation Data'!E148)))</f>
        <v/>
      </c>
      <c r="CR154" s="269" t="str">
        <f ca="true">+IF(OFFSET('Sanitation Data'!$E$30,0,10*ROW('Sanitation Data'!E148))="","",OFFSET('Sanitation Data'!$E$30,0,10*ROW('Sanitation Data'!E148)))</f>
        <v/>
      </c>
      <c r="CS154" s="269" t="str">
        <f ca="true">+IF(OFFSET('Sanitation Data'!$E$31,0,10*ROW('Sanitation Data'!E148))="","",OFFSET('Sanitation Data'!$E$31,0,10*ROW('Sanitation Data'!E148)))</f>
        <v/>
      </c>
      <c r="CT154" s="269" t="str">
        <f ca="true">+IF(OFFSET('Sanitation Data'!$E$32,0,10*ROW('Sanitation Data'!E148))="","",OFFSET('Sanitation Data'!$E$32,0,10*ROW('Sanitation Data'!E148)))</f>
        <v/>
      </c>
      <c r="CU154" s="269" t="str">
        <f ca="true">+IF(OFFSET('Sanitation Data'!$F$28,0,10*ROW('Sanitation Data'!F148))="","",OFFSET('Sanitation Data'!$F$28,0,10*ROW('Sanitation Data'!F148)))</f>
        <v/>
      </c>
      <c r="CV154" s="269" t="str">
        <f ca="true">+IF(OFFSET('Sanitation Data'!$F$29,0,10*ROW('Sanitation Data'!F148))="","",OFFSET('Sanitation Data'!$F$29,0,10*ROW('Sanitation Data'!F148)))</f>
        <v/>
      </c>
      <c r="CW154" s="269" t="str">
        <f ca="true">+IF(OFFSET('Sanitation Data'!$F$30,0,10*ROW('Sanitation Data'!F148))="","",OFFSET('Sanitation Data'!$F$30,0,10*ROW('Sanitation Data'!F148)))</f>
        <v/>
      </c>
      <c r="CX154" s="269" t="str">
        <f ca="true">+IF(OFFSET('Sanitation Data'!$F$31,0,10*ROW('Sanitation Data'!F148))="","",OFFSET('Sanitation Data'!$F$31,0,10*ROW('Sanitation Data'!F148)))</f>
        <v/>
      </c>
      <c r="CY154" s="269" t="str">
        <f ca="true">+IF(OFFSET('Sanitation Data'!$F$32,0,10*ROW('Sanitation Data'!F148))="","",OFFSET('Sanitation Data'!$F$32,0,10*ROW('Sanitation Data'!F148)))</f>
        <v/>
      </c>
      <c r="CZ154" s="269" t="str">
        <f ca="true">+IF(OFFSET('Sanitation Data'!$G$28,0,10*ROW('Sanitation Data'!G148))="","",OFFSET('Sanitation Data'!$G$28,0,10*ROW('Sanitation Data'!G148)))</f>
        <v/>
      </c>
      <c r="DA154" s="269" t="str">
        <f ca="true">+IF(OFFSET('Sanitation Data'!$G$29,0,10*ROW('Sanitation Data'!G148))="","",OFFSET('Sanitation Data'!$G$29,0,10*ROW('Sanitation Data'!G148)))</f>
        <v/>
      </c>
      <c r="DB154" s="269" t="str">
        <f ca="true">+IF(OFFSET('Sanitation Data'!$G$30,0,10*ROW('Sanitation Data'!G148))="","",OFFSET('Sanitation Data'!$G$30,0,10*ROW('Sanitation Data'!G148)))</f>
        <v/>
      </c>
      <c r="DC154" s="269" t="str">
        <f ca="true">+IF(OFFSET('Sanitation Data'!$G$31,0,10*ROW('Sanitation Data'!G148))="","",OFFSET('Sanitation Data'!$G$31,0,10*ROW('Sanitation Data'!G148)))</f>
        <v/>
      </c>
      <c r="DD154" s="269" t="str">
        <f ca="true">+IF(OFFSET('Sanitation Data'!$G$32,0,10*ROW('Sanitation Data'!G148))="","",OFFSET('Sanitation Data'!$G$32,0,10*ROW('Sanitation Data'!G148)))</f>
        <v/>
      </c>
      <c r="DE154" s="269" t="str">
        <f ca="true">+IF(OFFSET('Sanitation Data'!$H$28,0,10*ROW('Sanitation Data'!H148))="","",OFFSET('Sanitation Data'!$H$28,0,10*ROW('Sanitation Data'!H148)))</f>
        <v/>
      </c>
      <c r="DF154" s="269" t="str">
        <f ca="true">+IF(OFFSET('Sanitation Data'!$H$29,0,10*ROW('Sanitation Data'!H148))="","",OFFSET('Sanitation Data'!$H$29,0,10*ROW('Sanitation Data'!H148)))</f>
        <v/>
      </c>
      <c r="DG154" s="269" t="str">
        <f ca="true">+IF(OFFSET('Sanitation Data'!$H$30,0,10*ROW('Sanitation Data'!H148))="","",OFFSET('Sanitation Data'!$H$30,0,10*ROW('Sanitation Data'!H148)))</f>
        <v/>
      </c>
      <c r="DH154" s="269" t="str">
        <f ca="true">+IF(OFFSET('Sanitation Data'!$H$31,0,10*ROW('Sanitation Data'!H148))="","",OFFSET('Sanitation Data'!$H$31,0,10*ROW('Sanitation Data'!H148)))</f>
        <v/>
      </c>
      <c r="DI154" s="269" t="str">
        <f ca="true">+IF(OFFSET('Sanitation Data'!$H$32,0,10*ROW('Sanitation Data'!H148))="","",OFFSET('Sanitation Data'!$H$32,0,10*ROW('Sanitation Data'!H148)))</f>
        <v/>
      </c>
      <c r="DJ154" s="269" t="str">
        <f ca="true">+IF(OFFSET('Sanitation Data'!$I$28,0,10*ROW('Sanitation Data'!I148))="","",OFFSET('Sanitation Data'!$I$28,0,10*ROW('Sanitation Data'!I148)))</f>
        <v/>
      </c>
      <c r="DK154" s="269" t="str">
        <f ca="true">+IF(OFFSET('Sanitation Data'!$I$29,0,10*ROW('Sanitation Data'!I148))="","",OFFSET('Sanitation Data'!$I$29,0,10*ROW('Sanitation Data'!I148)))</f>
        <v/>
      </c>
      <c r="DL154" s="269" t="str">
        <f ca="true">+IF(OFFSET('Sanitation Data'!$I$30,0,10*ROW('Sanitation Data'!I148))="","",OFFSET('Sanitation Data'!$I$30,0,10*ROW('Sanitation Data'!I148)))</f>
        <v/>
      </c>
      <c r="DM154" s="269" t="str">
        <f ca="true">+IF(OFFSET('Sanitation Data'!$I$31,0,10*ROW('Sanitation Data'!I148))="","",OFFSET('Sanitation Data'!$I$31,0,10*ROW('Sanitation Data'!I148)))</f>
        <v/>
      </c>
      <c r="DN154" s="269" t="str">
        <f ca="true">+IF(OFFSET('Sanitation Data'!$I$32,0,10*ROW('Sanitation Data'!I148))="","",OFFSET('Sanitation Data'!$I$32,0,10*ROW('Sanitation Data'!I148)))</f>
        <v/>
      </c>
      <c r="DO154" s="269" t="str">
        <f ca="true">+IF(OFFSET('Hygiene Data'!$D$11,0,10*ROW('Hygiene Data'!D148))="","",OFFSET('Hygiene Data'!$D$11,0,10*ROW('Hygiene Data'!D148)))</f>
        <v/>
      </c>
      <c r="DP154" s="269" t="str">
        <f ca="true">+IF(OFFSET('Hygiene Data'!$D$12,0,10*ROW('Hygiene Data'!D148))="","",OFFSET('Hygiene Data'!$D$12,0,10*ROW('Hygiene Data'!D148)))</f>
        <v/>
      </c>
      <c r="DQ154" s="269" t="str">
        <f ca="true">+IF(OFFSET('Hygiene Data'!$D$13,0,10*ROW('Hygiene Data'!D148))="","",OFFSET('Hygiene Data'!$D$13,0,10*ROW('Hygiene Data'!D148)))</f>
        <v/>
      </c>
      <c r="DR154" s="269" t="str">
        <f ca="true">+IF(OFFSET('Hygiene Data'!$E$11,0,10*ROW('Hygiene Data'!E148))="","",OFFSET('Hygiene Data'!$E$11,0,10*ROW('Hygiene Data'!E148)))</f>
        <v/>
      </c>
      <c r="DS154" s="269" t="str">
        <f ca="true">+IF(OFFSET('Hygiene Data'!$E$12,0,10*ROW('Hygiene Data'!E148))="","",OFFSET('Hygiene Data'!$E$12,0,10*ROW('Hygiene Data'!E148)))</f>
        <v/>
      </c>
      <c r="DT154" s="269" t="str">
        <f ca="true">+IF(OFFSET('Hygiene Data'!$E$13,0,10*ROW('Hygiene Data'!E148))="","",OFFSET('Hygiene Data'!$E$13,0,10*ROW('Hygiene Data'!E148)))</f>
        <v/>
      </c>
      <c r="DU154" s="269" t="str">
        <f ca="true">+IF(OFFSET('Hygiene Data'!$F$11,0,10*ROW('Hygiene Data'!F148))="","",OFFSET('Hygiene Data'!$F$11,0,10*ROW('Hygiene Data'!F148)))</f>
        <v/>
      </c>
      <c r="DV154" s="269" t="str">
        <f ca="true">+IF(OFFSET('Hygiene Data'!$F$12,0,10*ROW('Hygiene Data'!F148))="","",OFFSET('Hygiene Data'!$F$12,0,10*ROW('Hygiene Data'!F148)))</f>
        <v/>
      </c>
      <c r="DW154" s="269" t="str">
        <f ca="true">+IF(OFFSET('Hygiene Data'!$F$13,0,10*ROW('Hygiene Data'!F148))="","",OFFSET('Hygiene Data'!$F$13,0,10*ROW('Hygiene Data'!F148)))</f>
        <v/>
      </c>
      <c r="DX154" s="269" t="str">
        <f ca="true">+IF(OFFSET('Hygiene Data'!$G$11,0,10*ROW('Hygiene Data'!G148))="","",OFFSET('Hygiene Data'!$G$11,0,10*ROW('Hygiene Data'!G148)))</f>
        <v/>
      </c>
      <c r="DY154" s="269" t="str">
        <f ca="true">+IF(OFFSET('Hygiene Data'!$G$12,0,10*ROW('Hygiene Data'!G148))="","",OFFSET('Hygiene Data'!$G$12,0,10*ROW('Hygiene Data'!G148)))</f>
        <v/>
      </c>
      <c r="DZ154" s="269" t="str">
        <f ca="true">+IF(OFFSET('Hygiene Data'!$G$13,0,10*ROW('Hygiene Data'!G148))="","",OFFSET('Hygiene Data'!$G$13,0,10*ROW('Hygiene Data'!G148)))</f>
        <v/>
      </c>
      <c r="EA154" s="269" t="str">
        <f ca="true">+IF(OFFSET('Hygiene Data'!$H$11,0,10*ROW('Hygiene Data'!H148))="","",OFFSET('Hygiene Data'!$H$11,0,10*ROW('Hygiene Data'!H148)))</f>
        <v/>
      </c>
      <c r="EB154" s="269" t="str">
        <f ca="true">+IF(OFFSET('Hygiene Data'!$H$12,0,10*ROW('Hygiene Data'!H148))="","",OFFSET('Hygiene Data'!$H$12,0,10*ROW('Hygiene Data'!H148)))</f>
        <v/>
      </c>
      <c r="EC154" s="269" t="str">
        <f ca="true">+IF(OFFSET('Hygiene Data'!$H$13,0,10*ROW('Hygiene Data'!H148))="","",OFFSET('Hygiene Data'!$H$13,0,10*ROW('Hygiene Data'!H148)))</f>
        <v/>
      </c>
      <c r="ED154" s="269" t="str">
        <f ca="true">+IF(OFFSET('Hygiene Data'!$I$11,0,10*ROW('Hygiene Data'!I148))="","",OFFSET('Hygiene Data'!$I$11,0,10*ROW('Hygiene Data'!I148)))</f>
        <v/>
      </c>
      <c r="EE154" s="269" t="str">
        <f ca="true">+IF(OFFSET('Hygiene Data'!$I$12,0,10*ROW('Hygiene Data'!I148))="","",OFFSET('Hygiene Data'!$I$12,0,10*ROW('Hygiene Data'!I148)))</f>
        <v/>
      </c>
      <c r="EF154" s="269"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25" t="str">
        <f t="shared" ca="true" si="2"/>
        <v/>
      </c>
      <c r="D155" s="82"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2"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2"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2"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2"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2"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2"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2"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2"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2"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2"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2"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2"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2"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2"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2"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2"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2"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3"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3"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3"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3"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3"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3"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3"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3"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3"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3"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3"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3"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3"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3"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3"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3"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3"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3"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3"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3"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3"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3"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3"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3"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3"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3"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3"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3"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3"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3"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4"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4"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4"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4"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4"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4"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4"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4"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4"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4"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4"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4"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4"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4"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4"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4"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4"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4"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9"/>
      <c r="BS155" s="269" t="str">
        <f ca="true">+IF(OFFSET('Water Data'!$D$27,0,10*ROW('Water Data'!D149))="","",OFFSET('Water Data'!$D$27,0,10*ROW('Water Data'!D149)))</f>
        <v/>
      </c>
      <c r="BT155" s="269" t="str">
        <f ca="true">+IF(OFFSET('Water Data'!$D$28,0,10*ROW('Water Data'!D149))="","",OFFSET('Water Data'!$D$28,0,10*ROW('Water Data'!D149)))</f>
        <v/>
      </c>
      <c r="BU155" s="269" t="str">
        <f ca="true">+IF(OFFSET('Water Data'!$D$29,0,10*ROW('Water Data'!D149))="","",OFFSET('Water Data'!$D$29,0,10*ROW('Water Data'!D149)))</f>
        <v/>
      </c>
      <c r="BV155" s="269" t="str">
        <f ca="true">+IF(OFFSET('Water Data'!$E$27,0,10*ROW('Water Data'!E149))="","",OFFSET('Water Data'!$E$27,0,10*ROW('Water Data'!E149)))</f>
        <v/>
      </c>
      <c r="BW155" s="269" t="str">
        <f ca="true">+IF(OFFSET('Water Data'!$E$28,0,10*ROW('Water Data'!E149))="","",OFFSET('Water Data'!$E$28,0,10*ROW('Water Data'!E149)))</f>
        <v/>
      </c>
      <c r="BX155" s="269" t="str">
        <f ca="true">+IF(OFFSET('Water Data'!$E$29,0,10*ROW('Water Data'!E149))="","",OFFSET('Water Data'!$E$29,0,10*ROW('Water Data'!E149)))</f>
        <v/>
      </c>
      <c r="BY155" s="269" t="str">
        <f ca="true">+IF(OFFSET('Water Data'!$F$27,0,10*ROW('Water Data'!F149))="","",OFFSET('Water Data'!$F$27,0,10*ROW('Water Data'!F149)))</f>
        <v/>
      </c>
      <c r="BZ155" s="269" t="str">
        <f ca="true">+IF(OFFSET('Water Data'!$F$28,0,10*ROW('Water Data'!F149))="","",OFFSET('Water Data'!$F$28,0,10*ROW('Water Data'!F149)))</f>
        <v/>
      </c>
      <c r="CA155" s="269" t="str">
        <f ca="true">+IF(OFFSET('Water Data'!$F$29,0,10*ROW('Water Data'!F149))="","",OFFSET('Water Data'!$F$29,0,10*ROW('Water Data'!F149)))</f>
        <v/>
      </c>
      <c r="CB155" s="269" t="str">
        <f ca="true">+IF(OFFSET('Water Data'!$G$27,0,10*ROW('Water Data'!G149))="","",OFFSET('Water Data'!$G$27,0,10*ROW('Water Data'!G149)))</f>
        <v/>
      </c>
      <c r="CC155" s="269" t="str">
        <f ca="true">+IF(OFFSET('Water Data'!$G$28,0,10*ROW('Water Data'!G149))="","",OFFSET('Water Data'!$G$28,0,10*ROW('Water Data'!G149)))</f>
        <v/>
      </c>
      <c r="CD155" s="269" t="str">
        <f ca="true">+IF(OFFSET('Water Data'!$G$29,0,10*ROW('Water Data'!G149))="","",OFFSET('Water Data'!$G$29,0,10*ROW('Water Data'!G149)))</f>
        <v/>
      </c>
      <c r="CE155" s="269" t="str">
        <f ca="true">+IF(OFFSET('Water Data'!$H$27,0,10*ROW('Water Data'!H149))="","",OFFSET('Water Data'!$H$27,0,10*ROW('Water Data'!H149)))</f>
        <v/>
      </c>
      <c r="CF155" s="269" t="str">
        <f ca="true">+IF(OFFSET('Water Data'!$H$28,0,10*ROW('Water Data'!H149))="","",OFFSET('Water Data'!$H$28,0,10*ROW('Water Data'!H149)))</f>
        <v/>
      </c>
      <c r="CG155" s="269" t="str">
        <f ca="true">+IF(OFFSET('Water Data'!$H$29,0,10*ROW('Water Data'!H149))="","",OFFSET('Water Data'!$H$29,0,10*ROW('Water Data'!H149)))</f>
        <v/>
      </c>
      <c r="CH155" s="269" t="str">
        <f ca="true">+IF(OFFSET('Water Data'!$I$27,0,10*ROW('Water Data'!I149))="","",OFFSET('Water Data'!$I$27,0,10*ROW('Water Data'!I149)))</f>
        <v/>
      </c>
      <c r="CI155" s="269" t="str">
        <f ca="true">+IF(OFFSET('Water Data'!$I$28,0,10*ROW('Water Data'!I149))="","",OFFSET('Water Data'!$I$28,0,10*ROW('Water Data'!I149)))</f>
        <v/>
      </c>
      <c r="CJ155" s="269" t="str">
        <f ca="true">+IF(OFFSET('Water Data'!$I$29,0,10*ROW('Water Data'!I149))="","",OFFSET('Water Data'!$I$29,0,10*ROW('Water Data'!I149)))</f>
        <v/>
      </c>
      <c r="CK155" s="269" t="str">
        <f ca="true">+IF(OFFSET('Sanitation Data'!$D$28,0,10*ROW('Sanitation Data'!D149))="","",OFFSET('Sanitation Data'!$D$28,0,10*ROW('Sanitation Data'!D149)))</f>
        <v/>
      </c>
      <c r="CL155" s="269" t="str">
        <f ca="true">+IF(OFFSET('Sanitation Data'!$D$29,0,10*ROW('Sanitation Data'!D149))="","",OFFSET('Sanitation Data'!$D$29,0,10*ROW('Sanitation Data'!D149)))</f>
        <v/>
      </c>
      <c r="CM155" s="269" t="str">
        <f ca="true">+IF(OFFSET('Sanitation Data'!$D$30,0,10*ROW('Sanitation Data'!D149))="","",OFFSET('Sanitation Data'!$D$30,0,10*ROW('Sanitation Data'!D149)))</f>
        <v/>
      </c>
      <c r="CN155" s="269" t="str">
        <f ca="true">+IF(OFFSET('Sanitation Data'!$D$31,0,10*ROW('Sanitation Data'!D149))="","",OFFSET('Sanitation Data'!$D$31,0,10*ROW('Sanitation Data'!D149)))</f>
        <v/>
      </c>
      <c r="CO155" s="269" t="str">
        <f ca="true">+IF(OFFSET('Sanitation Data'!$D$32,0,10*ROW('Sanitation Data'!D149))="","",OFFSET('Sanitation Data'!$D$32,0,10*ROW('Sanitation Data'!D149)))</f>
        <v/>
      </c>
      <c r="CP155" s="269" t="str">
        <f ca="true">+IF(OFFSET('Sanitation Data'!$E$28,0,10*ROW('Sanitation Data'!E149))="","",OFFSET('Sanitation Data'!$E$28,0,10*ROW('Sanitation Data'!E149)))</f>
        <v/>
      </c>
      <c r="CQ155" s="269" t="str">
        <f ca="true">+IF(OFFSET('Sanitation Data'!$E$29,0,10*ROW('Sanitation Data'!E149))="","",OFFSET('Sanitation Data'!$E$29,0,10*ROW('Sanitation Data'!E149)))</f>
        <v/>
      </c>
      <c r="CR155" s="269" t="str">
        <f ca="true">+IF(OFFSET('Sanitation Data'!$E$30,0,10*ROW('Sanitation Data'!E149))="","",OFFSET('Sanitation Data'!$E$30,0,10*ROW('Sanitation Data'!E149)))</f>
        <v/>
      </c>
      <c r="CS155" s="269" t="str">
        <f ca="true">+IF(OFFSET('Sanitation Data'!$E$31,0,10*ROW('Sanitation Data'!E149))="","",OFFSET('Sanitation Data'!$E$31,0,10*ROW('Sanitation Data'!E149)))</f>
        <v/>
      </c>
      <c r="CT155" s="269" t="str">
        <f ca="true">+IF(OFFSET('Sanitation Data'!$E$32,0,10*ROW('Sanitation Data'!E149))="","",OFFSET('Sanitation Data'!$E$32,0,10*ROW('Sanitation Data'!E149)))</f>
        <v/>
      </c>
      <c r="CU155" s="269" t="str">
        <f ca="true">+IF(OFFSET('Sanitation Data'!$F$28,0,10*ROW('Sanitation Data'!F149))="","",OFFSET('Sanitation Data'!$F$28,0,10*ROW('Sanitation Data'!F149)))</f>
        <v/>
      </c>
      <c r="CV155" s="269" t="str">
        <f ca="true">+IF(OFFSET('Sanitation Data'!$F$29,0,10*ROW('Sanitation Data'!F149))="","",OFFSET('Sanitation Data'!$F$29,0,10*ROW('Sanitation Data'!F149)))</f>
        <v/>
      </c>
      <c r="CW155" s="269" t="str">
        <f ca="true">+IF(OFFSET('Sanitation Data'!$F$30,0,10*ROW('Sanitation Data'!F149))="","",OFFSET('Sanitation Data'!$F$30,0,10*ROW('Sanitation Data'!F149)))</f>
        <v/>
      </c>
      <c r="CX155" s="269" t="str">
        <f ca="true">+IF(OFFSET('Sanitation Data'!$F$31,0,10*ROW('Sanitation Data'!F149))="","",OFFSET('Sanitation Data'!$F$31,0,10*ROW('Sanitation Data'!F149)))</f>
        <v/>
      </c>
      <c r="CY155" s="269" t="str">
        <f ca="true">+IF(OFFSET('Sanitation Data'!$F$32,0,10*ROW('Sanitation Data'!F149))="","",OFFSET('Sanitation Data'!$F$32,0,10*ROW('Sanitation Data'!F149)))</f>
        <v/>
      </c>
      <c r="CZ155" s="269" t="str">
        <f ca="true">+IF(OFFSET('Sanitation Data'!$G$28,0,10*ROW('Sanitation Data'!G149))="","",OFFSET('Sanitation Data'!$G$28,0,10*ROW('Sanitation Data'!G149)))</f>
        <v/>
      </c>
      <c r="DA155" s="269" t="str">
        <f ca="true">+IF(OFFSET('Sanitation Data'!$G$29,0,10*ROW('Sanitation Data'!G149))="","",OFFSET('Sanitation Data'!$G$29,0,10*ROW('Sanitation Data'!G149)))</f>
        <v/>
      </c>
      <c r="DB155" s="269" t="str">
        <f ca="true">+IF(OFFSET('Sanitation Data'!$G$30,0,10*ROW('Sanitation Data'!G149))="","",OFFSET('Sanitation Data'!$G$30,0,10*ROW('Sanitation Data'!G149)))</f>
        <v/>
      </c>
      <c r="DC155" s="269" t="str">
        <f ca="true">+IF(OFFSET('Sanitation Data'!$G$31,0,10*ROW('Sanitation Data'!G149))="","",OFFSET('Sanitation Data'!$G$31,0,10*ROW('Sanitation Data'!G149)))</f>
        <v/>
      </c>
      <c r="DD155" s="269" t="str">
        <f ca="true">+IF(OFFSET('Sanitation Data'!$G$32,0,10*ROW('Sanitation Data'!G149))="","",OFFSET('Sanitation Data'!$G$32,0,10*ROW('Sanitation Data'!G149)))</f>
        <v/>
      </c>
      <c r="DE155" s="269" t="str">
        <f ca="true">+IF(OFFSET('Sanitation Data'!$H$28,0,10*ROW('Sanitation Data'!H149))="","",OFFSET('Sanitation Data'!$H$28,0,10*ROW('Sanitation Data'!H149)))</f>
        <v/>
      </c>
      <c r="DF155" s="269" t="str">
        <f ca="true">+IF(OFFSET('Sanitation Data'!$H$29,0,10*ROW('Sanitation Data'!H149))="","",OFFSET('Sanitation Data'!$H$29,0,10*ROW('Sanitation Data'!H149)))</f>
        <v/>
      </c>
      <c r="DG155" s="269" t="str">
        <f ca="true">+IF(OFFSET('Sanitation Data'!$H$30,0,10*ROW('Sanitation Data'!H149))="","",OFFSET('Sanitation Data'!$H$30,0,10*ROW('Sanitation Data'!H149)))</f>
        <v/>
      </c>
      <c r="DH155" s="269" t="str">
        <f ca="true">+IF(OFFSET('Sanitation Data'!$H$31,0,10*ROW('Sanitation Data'!H149))="","",OFFSET('Sanitation Data'!$H$31,0,10*ROW('Sanitation Data'!H149)))</f>
        <v/>
      </c>
      <c r="DI155" s="269" t="str">
        <f ca="true">+IF(OFFSET('Sanitation Data'!$H$32,0,10*ROW('Sanitation Data'!H149))="","",OFFSET('Sanitation Data'!$H$32,0,10*ROW('Sanitation Data'!H149)))</f>
        <v/>
      </c>
      <c r="DJ155" s="269" t="str">
        <f ca="true">+IF(OFFSET('Sanitation Data'!$I$28,0,10*ROW('Sanitation Data'!I149))="","",OFFSET('Sanitation Data'!$I$28,0,10*ROW('Sanitation Data'!I149)))</f>
        <v/>
      </c>
      <c r="DK155" s="269" t="str">
        <f ca="true">+IF(OFFSET('Sanitation Data'!$I$29,0,10*ROW('Sanitation Data'!I149))="","",OFFSET('Sanitation Data'!$I$29,0,10*ROW('Sanitation Data'!I149)))</f>
        <v/>
      </c>
      <c r="DL155" s="269" t="str">
        <f ca="true">+IF(OFFSET('Sanitation Data'!$I$30,0,10*ROW('Sanitation Data'!I149))="","",OFFSET('Sanitation Data'!$I$30,0,10*ROW('Sanitation Data'!I149)))</f>
        <v/>
      </c>
      <c r="DM155" s="269" t="str">
        <f ca="true">+IF(OFFSET('Sanitation Data'!$I$31,0,10*ROW('Sanitation Data'!I149))="","",OFFSET('Sanitation Data'!$I$31,0,10*ROW('Sanitation Data'!I149)))</f>
        <v/>
      </c>
      <c r="DN155" s="269" t="str">
        <f ca="true">+IF(OFFSET('Sanitation Data'!$I$32,0,10*ROW('Sanitation Data'!I149))="","",OFFSET('Sanitation Data'!$I$32,0,10*ROW('Sanitation Data'!I149)))</f>
        <v/>
      </c>
      <c r="DO155" s="269" t="str">
        <f ca="true">+IF(OFFSET('Hygiene Data'!$D$11,0,10*ROW('Hygiene Data'!D149))="","",OFFSET('Hygiene Data'!$D$11,0,10*ROW('Hygiene Data'!D149)))</f>
        <v/>
      </c>
      <c r="DP155" s="269" t="str">
        <f ca="true">+IF(OFFSET('Hygiene Data'!$D$12,0,10*ROW('Hygiene Data'!D149))="","",OFFSET('Hygiene Data'!$D$12,0,10*ROW('Hygiene Data'!D149)))</f>
        <v/>
      </c>
      <c r="DQ155" s="269" t="str">
        <f ca="true">+IF(OFFSET('Hygiene Data'!$D$13,0,10*ROW('Hygiene Data'!D149))="","",OFFSET('Hygiene Data'!$D$13,0,10*ROW('Hygiene Data'!D149)))</f>
        <v/>
      </c>
      <c r="DR155" s="269" t="str">
        <f ca="true">+IF(OFFSET('Hygiene Data'!$E$11,0,10*ROW('Hygiene Data'!E149))="","",OFFSET('Hygiene Data'!$E$11,0,10*ROW('Hygiene Data'!E149)))</f>
        <v/>
      </c>
      <c r="DS155" s="269" t="str">
        <f ca="true">+IF(OFFSET('Hygiene Data'!$E$12,0,10*ROW('Hygiene Data'!E149))="","",OFFSET('Hygiene Data'!$E$12,0,10*ROW('Hygiene Data'!E149)))</f>
        <v/>
      </c>
      <c r="DT155" s="269" t="str">
        <f ca="true">+IF(OFFSET('Hygiene Data'!$E$13,0,10*ROW('Hygiene Data'!E149))="","",OFFSET('Hygiene Data'!$E$13,0,10*ROW('Hygiene Data'!E149)))</f>
        <v/>
      </c>
      <c r="DU155" s="269" t="str">
        <f ca="true">+IF(OFFSET('Hygiene Data'!$F$11,0,10*ROW('Hygiene Data'!F149))="","",OFFSET('Hygiene Data'!$F$11,0,10*ROW('Hygiene Data'!F149)))</f>
        <v/>
      </c>
      <c r="DV155" s="269" t="str">
        <f ca="true">+IF(OFFSET('Hygiene Data'!$F$12,0,10*ROW('Hygiene Data'!F149))="","",OFFSET('Hygiene Data'!$F$12,0,10*ROW('Hygiene Data'!F149)))</f>
        <v/>
      </c>
      <c r="DW155" s="269" t="str">
        <f ca="true">+IF(OFFSET('Hygiene Data'!$F$13,0,10*ROW('Hygiene Data'!F149))="","",OFFSET('Hygiene Data'!$F$13,0,10*ROW('Hygiene Data'!F149)))</f>
        <v/>
      </c>
      <c r="DX155" s="269" t="str">
        <f ca="true">+IF(OFFSET('Hygiene Data'!$G$11,0,10*ROW('Hygiene Data'!G149))="","",OFFSET('Hygiene Data'!$G$11,0,10*ROW('Hygiene Data'!G149)))</f>
        <v/>
      </c>
      <c r="DY155" s="269" t="str">
        <f ca="true">+IF(OFFSET('Hygiene Data'!$G$12,0,10*ROW('Hygiene Data'!G149))="","",OFFSET('Hygiene Data'!$G$12,0,10*ROW('Hygiene Data'!G149)))</f>
        <v/>
      </c>
      <c r="DZ155" s="269" t="str">
        <f ca="true">+IF(OFFSET('Hygiene Data'!$G$13,0,10*ROW('Hygiene Data'!G149))="","",OFFSET('Hygiene Data'!$G$13,0,10*ROW('Hygiene Data'!G149)))</f>
        <v/>
      </c>
      <c r="EA155" s="269" t="str">
        <f ca="true">+IF(OFFSET('Hygiene Data'!$H$11,0,10*ROW('Hygiene Data'!H149))="","",OFFSET('Hygiene Data'!$H$11,0,10*ROW('Hygiene Data'!H149)))</f>
        <v/>
      </c>
      <c r="EB155" s="269" t="str">
        <f ca="true">+IF(OFFSET('Hygiene Data'!$H$12,0,10*ROW('Hygiene Data'!H149))="","",OFFSET('Hygiene Data'!$H$12,0,10*ROW('Hygiene Data'!H149)))</f>
        <v/>
      </c>
      <c r="EC155" s="269" t="str">
        <f ca="true">+IF(OFFSET('Hygiene Data'!$H$13,0,10*ROW('Hygiene Data'!H149))="","",OFFSET('Hygiene Data'!$H$13,0,10*ROW('Hygiene Data'!H149)))</f>
        <v/>
      </c>
      <c r="ED155" s="269" t="str">
        <f ca="true">+IF(OFFSET('Hygiene Data'!$I$11,0,10*ROW('Hygiene Data'!I149))="","",OFFSET('Hygiene Data'!$I$11,0,10*ROW('Hygiene Data'!I149)))</f>
        <v/>
      </c>
      <c r="EE155" s="269" t="str">
        <f ca="true">+IF(OFFSET('Hygiene Data'!$I$12,0,10*ROW('Hygiene Data'!I149))="","",OFFSET('Hygiene Data'!$I$12,0,10*ROW('Hygiene Data'!I149)))</f>
        <v/>
      </c>
      <c r="EF155" s="269"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25" t="str">
        <f t="shared" ca="true" si="2"/>
        <v/>
      </c>
      <c r="D156" s="82"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2"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2"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2"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2"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2"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2"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2"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2"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2"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2"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2"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2"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2"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2"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2"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2"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2"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3"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3"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3"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3"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3"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3"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3"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3"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3"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3"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3"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3"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3"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3"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3"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3"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3"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3"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3"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3"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3"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3"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3"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3"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3"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3"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3"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3"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3"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3"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4"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4"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4"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4"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4"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4"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4"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4"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4"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4"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4"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4"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4"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4"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4"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4"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4"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4"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9"/>
      <c r="BS156" s="269" t="str">
        <f ca="true">+IF(OFFSET('Water Data'!$D$27,0,10*ROW('Water Data'!D150))="","",OFFSET('Water Data'!$D$27,0,10*ROW('Water Data'!D150)))</f>
        <v/>
      </c>
      <c r="BT156" s="269" t="str">
        <f ca="true">+IF(OFFSET('Water Data'!$D$28,0,10*ROW('Water Data'!D150))="","",OFFSET('Water Data'!$D$28,0,10*ROW('Water Data'!D150)))</f>
        <v/>
      </c>
      <c r="BU156" s="269" t="str">
        <f ca="true">+IF(OFFSET('Water Data'!$D$29,0,10*ROW('Water Data'!D150))="","",OFFSET('Water Data'!$D$29,0,10*ROW('Water Data'!D150)))</f>
        <v/>
      </c>
      <c r="BV156" s="269" t="str">
        <f ca="true">+IF(OFFSET('Water Data'!$E$27,0,10*ROW('Water Data'!E150))="","",OFFSET('Water Data'!$E$27,0,10*ROW('Water Data'!E150)))</f>
        <v/>
      </c>
      <c r="BW156" s="269" t="str">
        <f ca="true">+IF(OFFSET('Water Data'!$E$28,0,10*ROW('Water Data'!E150))="","",OFFSET('Water Data'!$E$28,0,10*ROW('Water Data'!E150)))</f>
        <v/>
      </c>
      <c r="BX156" s="269" t="str">
        <f ca="true">+IF(OFFSET('Water Data'!$E$29,0,10*ROW('Water Data'!E150))="","",OFFSET('Water Data'!$E$29,0,10*ROW('Water Data'!E150)))</f>
        <v/>
      </c>
      <c r="BY156" s="269" t="str">
        <f ca="true">+IF(OFFSET('Water Data'!$F$27,0,10*ROW('Water Data'!F150))="","",OFFSET('Water Data'!$F$27,0,10*ROW('Water Data'!F150)))</f>
        <v/>
      </c>
      <c r="BZ156" s="269" t="str">
        <f ca="true">+IF(OFFSET('Water Data'!$F$28,0,10*ROW('Water Data'!F150))="","",OFFSET('Water Data'!$F$28,0,10*ROW('Water Data'!F150)))</f>
        <v/>
      </c>
      <c r="CA156" s="269" t="str">
        <f ca="true">+IF(OFFSET('Water Data'!$F$29,0,10*ROW('Water Data'!F150))="","",OFFSET('Water Data'!$F$29,0,10*ROW('Water Data'!F150)))</f>
        <v/>
      </c>
      <c r="CB156" s="269" t="str">
        <f ca="true">+IF(OFFSET('Water Data'!$G$27,0,10*ROW('Water Data'!G150))="","",OFFSET('Water Data'!$G$27,0,10*ROW('Water Data'!G150)))</f>
        <v/>
      </c>
      <c r="CC156" s="269" t="str">
        <f ca="true">+IF(OFFSET('Water Data'!$G$28,0,10*ROW('Water Data'!G150))="","",OFFSET('Water Data'!$G$28,0,10*ROW('Water Data'!G150)))</f>
        <v/>
      </c>
      <c r="CD156" s="269" t="str">
        <f ca="true">+IF(OFFSET('Water Data'!$G$29,0,10*ROW('Water Data'!G150))="","",OFFSET('Water Data'!$G$29,0,10*ROW('Water Data'!G150)))</f>
        <v/>
      </c>
      <c r="CE156" s="269" t="str">
        <f ca="true">+IF(OFFSET('Water Data'!$H$27,0,10*ROW('Water Data'!H150))="","",OFFSET('Water Data'!$H$27,0,10*ROW('Water Data'!H150)))</f>
        <v/>
      </c>
      <c r="CF156" s="269" t="str">
        <f ca="true">+IF(OFFSET('Water Data'!$H$28,0,10*ROW('Water Data'!H150))="","",OFFSET('Water Data'!$H$28,0,10*ROW('Water Data'!H150)))</f>
        <v/>
      </c>
      <c r="CG156" s="269" t="str">
        <f ca="true">+IF(OFFSET('Water Data'!$H$29,0,10*ROW('Water Data'!H150))="","",OFFSET('Water Data'!$H$29,0,10*ROW('Water Data'!H150)))</f>
        <v/>
      </c>
      <c r="CH156" s="269" t="str">
        <f ca="true">+IF(OFFSET('Water Data'!$I$27,0,10*ROW('Water Data'!I150))="","",OFFSET('Water Data'!$I$27,0,10*ROW('Water Data'!I150)))</f>
        <v/>
      </c>
      <c r="CI156" s="269" t="str">
        <f ca="true">+IF(OFFSET('Water Data'!$I$28,0,10*ROW('Water Data'!I150))="","",OFFSET('Water Data'!$I$28,0,10*ROW('Water Data'!I150)))</f>
        <v/>
      </c>
      <c r="CJ156" s="269" t="str">
        <f ca="true">+IF(OFFSET('Water Data'!$I$29,0,10*ROW('Water Data'!I150))="","",OFFSET('Water Data'!$I$29,0,10*ROW('Water Data'!I150)))</f>
        <v/>
      </c>
      <c r="CK156" s="269" t="str">
        <f ca="true">+IF(OFFSET('Sanitation Data'!$D$28,0,10*ROW('Sanitation Data'!D150))="","",OFFSET('Sanitation Data'!$D$28,0,10*ROW('Sanitation Data'!D150)))</f>
        <v/>
      </c>
      <c r="CL156" s="269" t="str">
        <f ca="true">+IF(OFFSET('Sanitation Data'!$D$29,0,10*ROW('Sanitation Data'!D150))="","",OFFSET('Sanitation Data'!$D$29,0,10*ROW('Sanitation Data'!D150)))</f>
        <v/>
      </c>
      <c r="CM156" s="269" t="str">
        <f ca="true">+IF(OFFSET('Sanitation Data'!$D$30,0,10*ROW('Sanitation Data'!D150))="","",OFFSET('Sanitation Data'!$D$30,0,10*ROW('Sanitation Data'!D150)))</f>
        <v/>
      </c>
      <c r="CN156" s="269" t="str">
        <f ca="true">+IF(OFFSET('Sanitation Data'!$D$31,0,10*ROW('Sanitation Data'!D150))="","",OFFSET('Sanitation Data'!$D$31,0,10*ROW('Sanitation Data'!D150)))</f>
        <v/>
      </c>
      <c r="CO156" s="269" t="str">
        <f ca="true">+IF(OFFSET('Sanitation Data'!$D$32,0,10*ROW('Sanitation Data'!D150))="","",OFFSET('Sanitation Data'!$D$32,0,10*ROW('Sanitation Data'!D150)))</f>
        <v/>
      </c>
      <c r="CP156" s="269" t="str">
        <f ca="true">+IF(OFFSET('Sanitation Data'!$E$28,0,10*ROW('Sanitation Data'!E150))="","",OFFSET('Sanitation Data'!$E$28,0,10*ROW('Sanitation Data'!E150)))</f>
        <v/>
      </c>
      <c r="CQ156" s="269" t="str">
        <f ca="true">+IF(OFFSET('Sanitation Data'!$E$29,0,10*ROW('Sanitation Data'!E150))="","",OFFSET('Sanitation Data'!$E$29,0,10*ROW('Sanitation Data'!E150)))</f>
        <v/>
      </c>
      <c r="CR156" s="269" t="str">
        <f ca="true">+IF(OFFSET('Sanitation Data'!$E$30,0,10*ROW('Sanitation Data'!E150))="","",OFFSET('Sanitation Data'!$E$30,0,10*ROW('Sanitation Data'!E150)))</f>
        <v/>
      </c>
      <c r="CS156" s="269" t="str">
        <f ca="true">+IF(OFFSET('Sanitation Data'!$E$31,0,10*ROW('Sanitation Data'!E150))="","",OFFSET('Sanitation Data'!$E$31,0,10*ROW('Sanitation Data'!E150)))</f>
        <v/>
      </c>
      <c r="CT156" s="269" t="str">
        <f ca="true">+IF(OFFSET('Sanitation Data'!$E$32,0,10*ROW('Sanitation Data'!E150))="","",OFFSET('Sanitation Data'!$E$32,0,10*ROW('Sanitation Data'!E150)))</f>
        <v/>
      </c>
      <c r="CU156" s="269" t="str">
        <f ca="true">+IF(OFFSET('Sanitation Data'!$F$28,0,10*ROW('Sanitation Data'!F150))="","",OFFSET('Sanitation Data'!$F$28,0,10*ROW('Sanitation Data'!F150)))</f>
        <v/>
      </c>
      <c r="CV156" s="269" t="str">
        <f ca="true">+IF(OFFSET('Sanitation Data'!$F$29,0,10*ROW('Sanitation Data'!F150))="","",OFFSET('Sanitation Data'!$F$29,0,10*ROW('Sanitation Data'!F150)))</f>
        <v/>
      </c>
      <c r="CW156" s="269" t="str">
        <f ca="true">+IF(OFFSET('Sanitation Data'!$F$30,0,10*ROW('Sanitation Data'!F150))="","",OFFSET('Sanitation Data'!$F$30,0,10*ROW('Sanitation Data'!F150)))</f>
        <v/>
      </c>
      <c r="CX156" s="269" t="str">
        <f ca="true">+IF(OFFSET('Sanitation Data'!$F$31,0,10*ROW('Sanitation Data'!F150))="","",OFFSET('Sanitation Data'!$F$31,0,10*ROW('Sanitation Data'!F150)))</f>
        <v/>
      </c>
      <c r="CY156" s="269" t="str">
        <f ca="true">+IF(OFFSET('Sanitation Data'!$F$32,0,10*ROW('Sanitation Data'!F150))="","",OFFSET('Sanitation Data'!$F$32,0,10*ROW('Sanitation Data'!F150)))</f>
        <v/>
      </c>
      <c r="CZ156" s="269" t="str">
        <f ca="true">+IF(OFFSET('Sanitation Data'!$G$28,0,10*ROW('Sanitation Data'!G150))="","",OFFSET('Sanitation Data'!$G$28,0,10*ROW('Sanitation Data'!G150)))</f>
        <v/>
      </c>
      <c r="DA156" s="269" t="str">
        <f ca="true">+IF(OFFSET('Sanitation Data'!$G$29,0,10*ROW('Sanitation Data'!G150))="","",OFFSET('Sanitation Data'!$G$29,0,10*ROW('Sanitation Data'!G150)))</f>
        <v/>
      </c>
      <c r="DB156" s="269" t="str">
        <f ca="true">+IF(OFFSET('Sanitation Data'!$G$30,0,10*ROW('Sanitation Data'!G150))="","",OFFSET('Sanitation Data'!$G$30,0,10*ROW('Sanitation Data'!G150)))</f>
        <v/>
      </c>
      <c r="DC156" s="269" t="str">
        <f ca="true">+IF(OFFSET('Sanitation Data'!$G$31,0,10*ROW('Sanitation Data'!G150))="","",OFFSET('Sanitation Data'!$G$31,0,10*ROW('Sanitation Data'!G150)))</f>
        <v/>
      </c>
      <c r="DD156" s="269" t="str">
        <f ca="true">+IF(OFFSET('Sanitation Data'!$G$32,0,10*ROW('Sanitation Data'!G150))="","",OFFSET('Sanitation Data'!$G$32,0,10*ROW('Sanitation Data'!G150)))</f>
        <v/>
      </c>
      <c r="DE156" s="269" t="str">
        <f ca="true">+IF(OFFSET('Sanitation Data'!$H$28,0,10*ROW('Sanitation Data'!H150))="","",OFFSET('Sanitation Data'!$H$28,0,10*ROW('Sanitation Data'!H150)))</f>
        <v/>
      </c>
      <c r="DF156" s="269" t="str">
        <f ca="true">+IF(OFFSET('Sanitation Data'!$H$29,0,10*ROW('Sanitation Data'!H150))="","",OFFSET('Sanitation Data'!$H$29,0,10*ROW('Sanitation Data'!H150)))</f>
        <v/>
      </c>
      <c r="DG156" s="269" t="str">
        <f ca="true">+IF(OFFSET('Sanitation Data'!$H$30,0,10*ROW('Sanitation Data'!H150))="","",OFFSET('Sanitation Data'!$H$30,0,10*ROW('Sanitation Data'!H150)))</f>
        <v/>
      </c>
      <c r="DH156" s="269" t="str">
        <f ca="true">+IF(OFFSET('Sanitation Data'!$H$31,0,10*ROW('Sanitation Data'!H150))="","",OFFSET('Sanitation Data'!$H$31,0,10*ROW('Sanitation Data'!H150)))</f>
        <v/>
      </c>
      <c r="DI156" s="269" t="str">
        <f ca="true">+IF(OFFSET('Sanitation Data'!$H$32,0,10*ROW('Sanitation Data'!H150))="","",OFFSET('Sanitation Data'!$H$32,0,10*ROW('Sanitation Data'!H150)))</f>
        <v/>
      </c>
      <c r="DJ156" s="269" t="str">
        <f ca="true">+IF(OFFSET('Sanitation Data'!$I$28,0,10*ROW('Sanitation Data'!I150))="","",OFFSET('Sanitation Data'!$I$28,0,10*ROW('Sanitation Data'!I150)))</f>
        <v/>
      </c>
      <c r="DK156" s="269" t="str">
        <f ca="true">+IF(OFFSET('Sanitation Data'!$I$29,0,10*ROW('Sanitation Data'!I150))="","",OFFSET('Sanitation Data'!$I$29,0,10*ROW('Sanitation Data'!I150)))</f>
        <v/>
      </c>
      <c r="DL156" s="269" t="str">
        <f ca="true">+IF(OFFSET('Sanitation Data'!$I$30,0,10*ROW('Sanitation Data'!I150))="","",OFFSET('Sanitation Data'!$I$30,0,10*ROW('Sanitation Data'!I150)))</f>
        <v/>
      </c>
      <c r="DM156" s="269" t="str">
        <f ca="true">+IF(OFFSET('Sanitation Data'!$I$31,0,10*ROW('Sanitation Data'!I150))="","",OFFSET('Sanitation Data'!$I$31,0,10*ROW('Sanitation Data'!I150)))</f>
        <v/>
      </c>
      <c r="DN156" s="269" t="str">
        <f ca="true">+IF(OFFSET('Sanitation Data'!$I$32,0,10*ROW('Sanitation Data'!I150))="","",OFFSET('Sanitation Data'!$I$32,0,10*ROW('Sanitation Data'!I150)))</f>
        <v/>
      </c>
      <c r="DO156" s="269" t="str">
        <f ca="true">+IF(OFFSET('Hygiene Data'!$D$11,0,10*ROW('Hygiene Data'!D150))="","",OFFSET('Hygiene Data'!$D$11,0,10*ROW('Hygiene Data'!D150)))</f>
        <v/>
      </c>
      <c r="DP156" s="269" t="str">
        <f ca="true">+IF(OFFSET('Hygiene Data'!$D$12,0,10*ROW('Hygiene Data'!D150))="","",OFFSET('Hygiene Data'!$D$12,0,10*ROW('Hygiene Data'!D150)))</f>
        <v/>
      </c>
      <c r="DQ156" s="269" t="str">
        <f ca="true">+IF(OFFSET('Hygiene Data'!$D$13,0,10*ROW('Hygiene Data'!D150))="","",OFFSET('Hygiene Data'!$D$13,0,10*ROW('Hygiene Data'!D150)))</f>
        <v/>
      </c>
      <c r="DR156" s="269" t="str">
        <f ca="true">+IF(OFFSET('Hygiene Data'!$E$11,0,10*ROW('Hygiene Data'!E150))="","",OFFSET('Hygiene Data'!$E$11,0,10*ROW('Hygiene Data'!E150)))</f>
        <v/>
      </c>
      <c r="DS156" s="269" t="str">
        <f ca="true">+IF(OFFSET('Hygiene Data'!$E$12,0,10*ROW('Hygiene Data'!E150))="","",OFFSET('Hygiene Data'!$E$12,0,10*ROW('Hygiene Data'!E150)))</f>
        <v/>
      </c>
      <c r="DT156" s="269" t="str">
        <f ca="true">+IF(OFFSET('Hygiene Data'!$E$13,0,10*ROW('Hygiene Data'!E150))="","",OFFSET('Hygiene Data'!$E$13,0,10*ROW('Hygiene Data'!E150)))</f>
        <v/>
      </c>
      <c r="DU156" s="269" t="str">
        <f ca="true">+IF(OFFSET('Hygiene Data'!$F$11,0,10*ROW('Hygiene Data'!F150))="","",OFFSET('Hygiene Data'!$F$11,0,10*ROW('Hygiene Data'!F150)))</f>
        <v/>
      </c>
      <c r="DV156" s="269" t="str">
        <f ca="true">+IF(OFFSET('Hygiene Data'!$F$12,0,10*ROW('Hygiene Data'!F150))="","",OFFSET('Hygiene Data'!$F$12,0,10*ROW('Hygiene Data'!F150)))</f>
        <v/>
      </c>
      <c r="DW156" s="269" t="str">
        <f ca="true">+IF(OFFSET('Hygiene Data'!$F$13,0,10*ROW('Hygiene Data'!F150))="","",OFFSET('Hygiene Data'!$F$13,0,10*ROW('Hygiene Data'!F150)))</f>
        <v/>
      </c>
      <c r="DX156" s="269" t="str">
        <f ca="true">+IF(OFFSET('Hygiene Data'!$G$11,0,10*ROW('Hygiene Data'!G150))="","",OFFSET('Hygiene Data'!$G$11,0,10*ROW('Hygiene Data'!G150)))</f>
        <v/>
      </c>
      <c r="DY156" s="269" t="str">
        <f ca="true">+IF(OFFSET('Hygiene Data'!$G$12,0,10*ROW('Hygiene Data'!G150))="","",OFFSET('Hygiene Data'!$G$12,0,10*ROW('Hygiene Data'!G150)))</f>
        <v/>
      </c>
      <c r="DZ156" s="269" t="str">
        <f ca="true">+IF(OFFSET('Hygiene Data'!$G$13,0,10*ROW('Hygiene Data'!G150))="","",OFFSET('Hygiene Data'!$G$13,0,10*ROW('Hygiene Data'!G150)))</f>
        <v/>
      </c>
      <c r="EA156" s="269" t="str">
        <f ca="true">+IF(OFFSET('Hygiene Data'!$H$11,0,10*ROW('Hygiene Data'!H150))="","",OFFSET('Hygiene Data'!$H$11,0,10*ROW('Hygiene Data'!H150)))</f>
        <v/>
      </c>
      <c r="EB156" s="269" t="str">
        <f ca="true">+IF(OFFSET('Hygiene Data'!$H$12,0,10*ROW('Hygiene Data'!H150))="","",OFFSET('Hygiene Data'!$H$12,0,10*ROW('Hygiene Data'!H150)))</f>
        <v/>
      </c>
      <c r="EC156" s="269" t="str">
        <f ca="true">+IF(OFFSET('Hygiene Data'!$H$13,0,10*ROW('Hygiene Data'!H150))="","",OFFSET('Hygiene Data'!$H$13,0,10*ROW('Hygiene Data'!H150)))</f>
        <v/>
      </c>
      <c r="ED156" s="269" t="str">
        <f ca="true">+IF(OFFSET('Hygiene Data'!$I$11,0,10*ROW('Hygiene Data'!I150))="","",OFFSET('Hygiene Data'!$I$11,0,10*ROW('Hygiene Data'!I150)))</f>
        <v/>
      </c>
      <c r="EE156" s="269" t="str">
        <f ca="true">+IF(OFFSET('Hygiene Data'!$I$12,0,10*ROW('Hygiene Data'!I150))="","",OFFSET('Hygiene Data'!$I$12,0,10*ROW('Hygiene Data'!I150)))</f>
        <v/>
      </c>
      <c r="EF156" s="269"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25" t="str">
        <f t="shared" ca="true" si="2"/>
        <v/>
      </c>
      <c r="D157" s="82"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2"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2"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2"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2"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2"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2"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2"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2"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2"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2"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2"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2"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2"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2"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2"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2"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2"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3"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3"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3"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3"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3"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3"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3"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3"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3"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3"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3"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3"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3"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3"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3"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3"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3"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3"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3"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3"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3"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3"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3"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3"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3"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3"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3"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3"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3"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3"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4"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4"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4"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4"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4"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4"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4"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4"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4"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4"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4"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4"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4"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4"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4"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4"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4"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4"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9"/>
      <c r="BS157" s="269" t="str">
        <f ca="true">+IF(OFFSET('Water Data'!$D$27,0,10*ROW('Water Data'!D151))="","",OFFSET('Water Data'!$D$27,0,10*ROW('Water Data'!D151)))</f>
        <v/>
      </c>
      <c r="BT157" s="269" t="str">
        <f ca="true">+IF(OFFSET('Water Data'!$D$28,0,10*ROW('Water Data'!D151))="","",OFFSET('Water Data'!$D$28,0,10*ROW('Water Data'!D151)))</f>
        <v/>
      </c>
      <c r="BU157" s="269" t="str">
        <f ca="true">+IF(OFFSET('Water Data'!$D$29,0,10*ROW('Water Data'!D151))="","",OFFSET('Water Data'!$D$29,0,10*ROW('Water Data'!D151)))</f>
        <v/>
      </c>
      <c r="BV157" s="269" t="str">
        <f ca="true">+IF(OFFSET('Water Data'!$E$27,0,10*ROW('Water Data'!E151))="","",OFFSET('Water Data'!$E$27,0,10*ROW('Water Data'!E151)))</f>
        <v/>
      </c>
      <c r="BW157" s="269" t="str">
        <f ca="true">+IF(OFFSET('Water Data'!$E$28,0,10*ROW('Water Data'!E151))="","",OFFSET('Water Data'!$E$28,0,10*ROW('Water Data'!E151)))</f>
        <v/>
      </c>
      <c r="BX157" s="269" t="str">
        <f ca="true">+IF(OFFSET('Water Data'!$E$29,0,10*ROW('Water Data'!E151))="","",OFFSET('Water Data'!$E$29,0,10*ROW('Water Data'!E151)))</f>
        <v/>
      </c>
      <c r="BY157" s="269" t="str">
        <f ca="true">+IF(OFFSET('Water Data'!$F$27,0,10*ROW('Water Data'!F151))="","",OFFSET('Water Data'!$F$27,0,10*ROW('Water Data'!F151)))</f>
        <v/>
      </c>
      <c r="BZ157" s="269" t="str">
        <f ca="true">+IF(OFFSET('Water Data'!$F$28,0,10*ROW('Water Data'!F151))="","",OFFSET('Water Data'!$F$28,0,10*ROW('Water Data'!F151)))</f>
        <v/>
      </c>
      <c r="CA157" s="269" t="str">
        <f ca="true">+IF(OFFSET('Water Data'!$F$29,0,10*ROW('Water Data'!F151))="","",OFFSET('Water Data'!$F$29,0,10*ROW('Water Data'!F151)))</f>
        <v/>
      </c>
      <c r="CB157" s="269" t="str">
        <f ca="true">+IF(OFFSET('Water Data'!$G$27,0,10*ROW('Water Data'!G151))="","",OFFSET('Water Data'!$G$27,0,10*ROW('Water Data'!G151)))</f>
        <v/>
      </c>
      <c r="CC157" s="269" t="str">
        <f ca="true">+IF(OFFSET('Water Data'!$G$28,0,10*ROW('Water Data'!G151))="","",OFFSET('Water Data'!$G$28,0,10*ROW('Water Data'!G151)))</f>
        <v/>
      </c>
      <c r="CD157" s="269" t="str">
        <f ca="true">+IF(OFFSET('Water Data'!$G$29,0,10*ROW('Water Data'!G151))="","",OFFSET('Water Data'!$G$29,0,10*ROW('Water Data'!G151)))</f>
        <v/>
      </c>
      <c r="CE157" s="269" t="str">
        <f ca="true">+IF(OFFSET('Water Data'!$H$27,0,10*ROW('Water Data'!H151))="","",OFFSET('Water Data'!$H$27,0,10*ROW('Water Data'!H151)))</f>
        <v/>
      </c>
      <c r="CF157" s="269" t="str">
        <f ca="true">+IF(OFFSET('Water Data'!$H$28,0,10*ROW('Water Data'!H151))="","",OFFSET('Water Data'!$H$28,0,10*ROW('Water Data'!H151)))</f>
        <v/>
      </c>
      <c r="CG157" s="269" t="str">
        <f ca="true">+IF(OFFSET('Water Data'!$H$29,0,10*ROW('Water Data'!H151))="","",OFFSET('Water Data'!$H$29,0,10*ROW('Water Data'!H151)))</f>
        <v/>
      </c>
      <c r="CH157" s="269" t="str">
        <f ca="true">+IF(OFFSET('Water Data'!$I$27,0,10*ROW('Water Data'!I151))="","",OFFSET('Water Data'!$I$27,0,10*ROW('Water Data'!I151)))</f>
        <v/>
      </c>
      <c r="CI157" s="269" t="str">
        <f ca="true">+IF(OFFSET('Water Data'!$I$28,0,10*ROW('Water Data'!I151))="","",OFFSET('Water Data'!$I$28,0,10*ROW('Water Data'!I151)))</f>
        <v/>
      </c>
      <c r="CJ157" s="269" t="str">
        <f ca="true">+IF(OFFSET('Water Data'!$I$29,0,10*ROW('Water Data'!I151))="","",OFFSET('Water Data'!$I$29,0,10*ROW('Water Data'!I151)))</f>
        <v/>
      </c>
      <c r="CK157" s="269" t="str">
        <f ca="true">+IF(OFFSET('Sanitation Data'!$D$28,0,10*ROW('Sanitation Data'!D151))="","",OFFSET('Sanitation Data'!$D$28,0,10*ROW('Sanitation Data'!D151)))</f>
        <v/>
      </c>
      <c r="CL157" s="269" t="str">
        <f ca="true">+IF(OFFSET('Sanitation Data'!$D$29,0,10*ROW('Sanitation Data'!D151))="","",OFFSET('Sanitation Data'!$D$29,0,10*ROW('Sanitation Data'!D151)))</f>
        <v/>
      </c>
      <c r="CM157" s="269" t="str">
        <f ca="true">+IF(OFFSET('Sanitation Data'!$D$30,0,10*ROW('Sanitation Data'!D151))="","",OFFSET('Sanitation Data'!$D$30,0,10*ROW('Sanitation Data'!D151)))</f>
        <v/>
      </c>
      <c r="CN157" s="269" t="str">
        <f ca="true">+IF(OFFSET('Sanitation Data'!$D$31,0,10*ROW('Sanitation Data'!D151))="","",OFFSET('Sanitation Data'!$D$31,0,10*ROW('Sanitation Data'!D151)))</f>
        <v/>
      </c>
      <c r="CO157" s="269" t="str">
        <f ca="true">+IF(OFFSET('Sanitation Data'!$D$32,0,10*ROW('Sanitation Data'!D151))="","",OFFSET('Sanitation Data'!$D$32,0,10*ROW('Sanitation Data'!D151)))</f>
        <v/>
      </c>
      <c r="CP157" s="269" t="str">
        <f ca="true">+IF(OFFSET('Sanitation Data'!$E$28,0,10*ROW('Sanitation Data'!E151))="","",OFFSET('Sanitation Data'!$E$28,0,10*ROW('Sanitation Data'!E151)))</f>
        <v/>
      </c>
      <c r="CQ157" s="269" t="str">
        <f ca="true">+IF(OFFSET('Sanitation Data'!$E$29,0,10*ROW('Sanitation Data'!E151))="","",OFFSET('Sanitation Data'!$E$29,0,10*ROW('Sanitation Data'!E151)))</f>
        <v/>
      </c>
      <c r="CR157" s="269" t="str">
        <f ca="true">+IF(OFFSET('Sanitation Data'!$E$30,0,10*ROW('Sanitation Data'!E151))="","",OFFSET('Sanitation Data'!$E$30,0,10*ROW('Sanitation Data'!E151)))</f>
        <v/>
      </c>
      <c r="CS157" s="269" t="str">
        <f ca="true">+IF(OFFSET('Sanitation Data'!$E$31,0,10*ROW('Sanitation Data'!E151))="","",OFFSET('Sanitation Data'!$E$31,0,10*ROW('Sanitation Data'!E151)))</f>
        <v/>
      </c>
      <c r="CT157" s="269" t="str">
        <f ca="true">+IF(OFFSET('Sanitation Data'!$E$32,0,10*ROW('Sanitation Data'!E151))="","",OFFSET('Sanitation Data'!$E$32,0,10*ROW('Sanitation Data'!E151)))</f>
        <v/>
      </c>
      <c r="CU157" s="269" t="str">
        <f ca="true">+IF(OFFSET('Sanitation Data'!$F$28,0,10*ROW('Sanitation Data'!F151))="","",OFFSET('Sanitation Data'!$F$28,0,10*ROW('Sanitation Data'!F151)))</f>
        <v/>
      </c>
      <c r="CV157" s="269" t="str">
        <f ca="true">+IF(OFFSET('Sanitation Data'!$F$29,0,10*ROW('Sanitation Data'!F151))="","",OFFSET('Sanitation Data'!$F$29,0,10*ROW('Sanitation Data'!F151)))</f>
        <v/>
      </c>
      <c r="CW157" s="269" t="str">
        <f ca="true">+IF(OFFSET('Sanitation Data'!$F$30,0,10*ROW('Sanitation Data'!F151))="","",OFFSET('Sanitation Data'!$F$30,0,10*ROW('Sanitation Data'!F151)))</f>
        <v/>
      </c>
      <c r="CX157" s="269" t="str">
        <f ca="true">+IF(OFFSET('Sanitation Data'!$F$31,0,10*ROW('Sanitation Data'!F151))="","",OFFSET('Sanitation Data'!$F$31,0,10*ROW('Sanitation Data'!F151)))</f>
        <v/>
      </c>
      <c r="CY157" s="269" t="str">
        <f ca="true">+IF(OFFSET('Sanitation Data'!$F$32,0,10*ROW('Sanitation Data'!F151))="","",OFFSET('Sanitation Data'!$F$32,0,10*ROW('Sanitation Data'!F151)))</f>
        <v/>
      </c>
      <c r="CZ157" s="269" t="str">
        <f ca="true">+IF(OFFSET('Sanitation Data'!$G$28,0,10*ROW('Sanitation Data'!G151))="","",OFFSET('Sanitation Data'!$G$28,0,10*ROW('Sanitation Data'!G151)))</f>
        <v/>
      </c>
      <c r="DA157" s="269" t="str">
        <f ca="true">+IF(OFFSET('Sanitation Data'!$G$29,0,10*ROW('Sanitation Data'!G151))="","",OFFSET('Sanitation Data'!$G$29,0,10*ROW('Sanitation Data'!G151)))</f>
        <v/>
      </c>
      <c r="DB157" s="269" t="str">
        <f ca="true">+IF(OFFSET('Sanitation Data'!$G$30,0,10*ROW('Sanitation Data'!G151))="","",OFFSET('Sanitation Data'!$G$30,0,10*ROW('Sanitation Data'!G151)))</f>
        <v/>
      </c>
      <c r="DC157" s="269" t="str">
        <f ca="true">+IF(OFFSET('Sanitation Data'!$G$31,0,10*ROW('Sanitation Data'!G151))="","",OFFSET('Sanitation Data'!$G$31,0,10*ROW('Sanitation Data'!G151)))</f>
        <v/>
      </c>
      <c r="DD157" s="269" t="str">
        <f ca="true">+IF(OFFSET('Sanitation Data'!$G$32,0,10*ROW('Sanitation Data'!G151))="","",OFFSET('Sanitation Data'!$G$32,0,10*ROW('Sanitation Data'!G151)))</f>
        <v/>
      </c>
      <c r="DE157" s="269" t="str">
        <f ca="true">+IF(OFFSET('Sanitation Data'!$H$28,0,10*ROW('Sanitation Data'!H151))="","",OFFSET('Sanitation Data'!$H$28,0,10*ROW('Sanitation Data'!H151)))</f>
        <v/>
      </c>
      <c r="DF157" s="269" t="str">
        <f ca="true">+IF(OFFSET('Sanitation Data'!$H$29,0,10*ROW('Sanitation Data'!H151))="","",OFFSET('Sanitation Data'!$H$29,0,10*ROW('Sanitation Data'!H151)))</f>
        <v/>
      </c>
      <c r="DG157" s="269" t="str">
        <f ca="true">+IF(OFFSET('Sanitation Data'!$H$30,0,10*ROW('Sanitation Data'!H151))="","",OFFSET('Sanitation Data'!$H$30,0,10*ROW('Sanitation Data'!H151)))</f>
        <v/>
      </c>
      <c r="DH157" s="269" t="str">
        <f ca="true">+IF(OFFSET('Sanitation Data'!$H$31,0,10*ROW('Sanitation Data'!H151))="","",OFFSET('Sanitation Data'!$H$31,0,10*ROW('Sanitation Data'!H151)))</f>
        <v/>
      </c>
      <c r="DI157" s="269" t="str">
        <f ca="true">+IF(OFFSET('Sanitation Data'!$H$32,0,10*ROW('Sanitation Data'!H151))="","",OFFSET('Sanitation Data'!$H$32,0,10*ROW('Sanitation Data'!H151)))</f>
        <v/>
      </c>
      <c r="DJ157" s="269" t="str">
        <f ca="true">+IF(OFFSET('Sanitation Data'!$I$28,0,10*ROW('Sanitation Data'!I151))="","",OFFSET('Sanitation Data'!$I$28,0,10*ROW('Sanitation Data'!I151)))</f>
        <v/>
      </c>
      <c r="DK157" s="269" t="str">
        <f ca="true">+IF(OFFSET('Sanitation Data'!$I$29,0,10*ROW('Sanitation Data'!I151))="","",OFFSET('Sanitation Data'!$I$29,0,10*ROW('Sanitation Data'!I151)))</f>
        <v/>
      </c>
      <c r="DL157" s="269" t="str">
        <f ca="true">+IF(OFFSET('Sanitation Data'!$I$30,0,10*ROW('Sanitation Data'!I151))="","",OFFSET('Sanitation Data'!$I$30,0,10*ROW('Sanitation Data'!I151)))</f>
        <v/>
      </c>
      <c r="DM157" s="269" t="str">
        <f ca="true">+IF(OFFSET('Sanitation Data'!$I$31,0,10*ROW('Sanitation Data'!I151))="","",OFFSET('Sanitation Data'!$I$31,0,10*ROW('Sanitation Data'!I151)))</f>
        <v/>
      </c>
      <c r="DN157" s="269" t="str">
        <f ca="true">+IF(OFFSET('Sanitation Data'!$I$32,0,10*ROW('Sanitation Data'!I151))="","",OFFSET('Sanitation Data'!$I$32,0,10*ROW('Sanitation Data'!I151)))</f>
        <v/>
      </c>
      <c r="DO157" s="269" t="str">
        <f ca="true">+IF(OFFSET('Hygiene Data'!$D$11,0,10*ROW('Hygiene Data'!D151))="","",OFFSET('Hygiene Data'!$D$11,0,10*ROW('Hygiene Data'!D151)))</f>
        <v/>
      </c>
      <c r="DP157" s="269" t="str">
        <f ca="true">+IF(OFFSET('Hygiene Data'!$D$12,0,10*ROW('Hygiene Data'!D151))="","",OFFSET('Hygiene Data'!$D$12,0,10*ROW('Hygiene Data'!D151)))</f>
        <v/>
      </c>
      <c r="DQ157" s="269" t="str">
        <f ca="true">+IF(OFFSET('Hygiene Data'!$D$13,0,10*ROW('Hygiene Data'!D151))="","",OFFSET('Hygiene Data'!$D$13,0,10*ROW('Hygiene Data'!D151)))</f>
        <v/>
      </c>
      <c r="DR157" s="269" t="str">
        <f ca="true">+IF(OFFSET('Hygiene Data'!$E$11,0,10*ROW('Hygiene Data'!E151))="","",OFFSET('Hygiene Data'!$E$11,0,10*ROW('Hygiene Data'!E151)))</f>
        <v/>
      </c>
      <c r="DS157" s="269" t="str">
        <f ca="true">+IF(OFFSET('Hygiene Data'!$E$12,0,10*ROW('Hygiene Data'!E151))="","",OFFSET('Hygiene Data'!$E$12,0,10*ROW('Hygiene Data'!E151)))</f>
        <v/>
      </c>
      <c r="DT157" s="269" t="str">
        <f ca="true">+IF(OFFSET('Hygiene Data'!$E$13,0,10*ROW('Hygiene Data'!E151))="","",OFFSET('Hygiene Data'!$E$13,0,10*ROW('Hygiene Data'!E151)))</f>
        <v/>
      </c>
      <c r="DU157" s="269" t="str">
        <f ca="true">+IF(OFFSET('Hygiene Data'!$F$11,0,10*ROW('Hygiene Data'!F151))="","",OFFSET('Hygiene Data'!$F$11,0,10*ROW('Hygiene Data'!F151)))</f>
        <v/>
      </c>
      <c r="DV157" s="269" t="str">
        <f ca="true">+IF(OFFSET('Hygiene Data'!$F$12,0,10*ROW('Hygiene Data'!F151))="","",OFFSET('Hygiene Data'!$F$12,0,10*ROW('Hygiene Data'!F151)))</f>
        <v/>
      </c>
      <c r="DW157" s="269" t="str">
        <f ca="true">+IF(OFFSET('Hygiene Data'!$F$13,0,10*ROW('Hygiene Data'!F151))="","",OFFSET('Hygiene Data'!$F$13,0,10*ROW('Hygiene Data'!F151)))</f>
        <v/>
      </c>
      <c r="DX157" s="269" t="str">
        <f ca="true">+IF(OFFSET('Hygiene Data'!$G$11,0,10*ROW('Hygiene Data'!G151))="","",OFFSET('Hygiene Data'!$G$11,0,10*ROW('Hygiene Data'!G151)))</f>
        <v/>
      </c>
      <c r="DY157" s="269" t="str">
        <f ca="true">+IF(OFFSET('Hygiene Data'!$G$12,0,10*ROW('Hygiene Data'!G151))="","",OFFSET('Hygiene Data'!$G$12,0,10*ROW('Hygiene Data'!G151)))</f>
        <v/>
      </c>
      <c r="DZ157" s="269" t="str">
        <f ca="true">+IF(OFFSET('Hygiene Data'!$G$13,0,10*ROW('Hygiene Data'!G151))="","",OFFSET('Hygiene Data'!$G$13,0,10*ROW('Hygiene Data'!G151)))</f>
        <v/>
      </c>
      <c r="EA157" s="269" t="str">
        <f ca="true">+IF(OFFSET('Hygiene Data'!$H$11,0,10*ROW('Hygiene Data'!H151))="","",OFFSET('Hygiene Data'!$H$11,0,10*ROW('Hygiene Data'!H151)))</f>
        <v/>
      </c>
      <c r="EB157" s="269" t="str">
        <f ca="true">+IF(OFFSET('Hygiene Data'!$H$12,0,10*ROW('Hygiene Data'!H151))="","",OFFSET('Hygiene Data'!$H$12,0,10*ROW('Hygiene Data'!H151)))</f>
        <v/>
      </c>
      <c r="EC157" s="269" t="str">
        <f ca="true">+IF(OFFSET('Hygiene Data'!$H$13,0,10*ROW('Hygiene Data'!H151))="","",OFFSET('Hygiene Data'!$H$13,0,10*ROW('Hygiene Data'!H151)))</f>
        <v/>
      </c>
      <c r="ED157" s="269" t="str">
        <f ca="true">+IF(OFFSET('Hygiene Data'!$I$11,0,10*ROW('Hygiene Data'!I151))="","",OFFSET('Hygiene Data'!$I$11,0,10*ROW('Hygiene Data'!I151)))</f>
        <v/>
      </c>
      <c r="EE157" s="269" t="str">
        <f ca="true">+IF(OFFSET('Hygiene Data'!$I$12,0,10*ROW('Hygiene Data'!I151))="","",OFFSET('Hygiene Data'!$I$12,0,10*ROW('Hygiene Data'!I151)))</f>
        <v/>
      </c>
      <c r="EF157" s="269"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25" t="str">
        <f t="shared" ca="true" si="2"/>
        <v/>
      </c>
      <c r="D158" s="82"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2"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2"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2"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2"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2"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2"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2"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2"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2"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2"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2"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2"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2"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2"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2"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2"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2"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3"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3"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3"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3"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3"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3"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3"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3"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3"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3"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3"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3"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3"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3"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3"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3"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3"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3"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3"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3"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3"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3"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3"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3"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3"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3"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3"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3"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3"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3"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4"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4"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4"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4"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4"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4"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4"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4"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4"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4"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4"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4"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4"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4"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4"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4"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4"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4"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9"/>
      <c r="BS158" s="269" t="str">
        <f ca="true">+IF(OFFSET('Water Data'!$D$27,0,10*ROW('Water Data'!D152))="","",OFFSET('Water Data'!$D$27,0,10*ROW('Water Data'!D152)))</f>
        <v/>
      </c>
      <c r="BT158" s="269" t="str">
        <f ca="true">+IF(OFFSET('Water Data'!$D$28,0,10*ROW('Water Data'!D152))="","",OFFSET('Water Data'!$D$28,0,10*ROW('Water Data'!D152)))</f>
        <v/>
      </c>
      <c r="BU158" s="269" t="str">
        <f ca="true">+IF(OFFSET('Water Data'!$D$29,0,10*ROW('Water Data'!D152))="","",OFFSET('Water Data'!$D$29,0,10*ROW('Water Data'!D152)))</f>
        <v/>
      </c>
      <c r="BV158" s="269" t="str">
        <f ca="true">+IF(OFFSET('Water Data'!$E$27,0,10*ROW('Water Data'!E152))="","",OFFSET('Water Data'!$E$27,0,10*ROW('Water Data'!E152)))</f>
        <v/>
      </c>
      <c r="BW158" s="269" t="str">
        <f ca="true">+IF(OFFSET('Water Data'!$E$28,0,10*ROW('Water Data'!E152))="","",OFFSET('Water Data'!$E$28,0,10*ROW('Water Data'!E152)))</f>
        <v/>
      </c>
      <c r="BX158" s="269" t="str">
        <f ca="true">+IF(OFFSET('Water Data'!$E$29,0,10*ROW('Water Data'!E152))="","",OFFSET('Water Data'!$E$29,0,10*ROW('Water Data'!E152)))</f>
        <v/>
      </c>
      <c r="BY158" s="269" t="str">
        <f ca="true">+IF(OFFSET('Water Data'!$F$27,0,10*ROW('Water Data'!F152))="","",OFFSET('Water Data'!$F$27,0,10*ROW('Water Data'!F152)))</f>
        <v/>
      </c>
      <c r="BZ158" s="269" t="str">
        <f ca="true">+IF(OFFSET('Water Data'!$F$28,0,10*ROW('Water Data'!F152))="","",OFFSET('Water Data'!$F$28,0,10*ROW('Water Data'!F152)))</f>
        <v/>
      </c>
      <c r="CA158" s="269" t="str">
        <f ca="true">+IF(OFFSET('Water Data'!$F$29,0,10*ROW('Water Data'!F152))="","",OFFSET('Water Data'!$F$29,0,10*ROW('Water Data'!F152)))</f>
        <v/>
      </c>
      <c r="CB158" s="269" t="str">
        <f ca="true">+IF(OFFSET('Water Data'!$G$27,0,10*ROW('Water Data'!G152))="","",OFFSET('Water Data'!$G$27,0,10*ROW('Water Data'!G152)))</f>
        <v/>
      </c>
      <c r="CC158" s="269" t="str">
        <f ca="true">+IF(OFFSET('Water Data'!$G$28,0,10*ROW('Water Data'!G152))="","",OFFSET('Water Data'!$G$28,0,10*ROW('Water Data'!G152)))</f>
        <v/>
      </c>
      <c r="CD158" s="269" t="str">
        <f ca="true">+IF(OFFSET('Water Data'!$G$29,0,10*ROW('Water Data'!G152))="","",OFFSET('Water Data'!$G$29,0,10*ROW('Water Data'!G152)))</f>
        <v/>
      </c>
      <c r="CE158" s="269" t="str">
        <f ca="true">+IF(OFFSET('Water Data'!$H$27,0,10*ROW('Water Data'!H152))="","",OFFSET('Water Data'!$H$27,0,10*ROW('Water Data'!H152)))</f>
        <v/>
      </c>
      <c r="CF158" s="269" t="str">
        <f ca="true">+IF(OFFSET('Water Data'!$H$28,0,10*ROW('Water Data'!H152))="","",OFFSET('Water Data'!$H$28,0,10*ROW('Water Data'!H152)))</f>
        <v/>
      </c>
      <c r="CG158" s="269" t="str">
        <f ca="true">+IF(OFFSET('Water Data'!$H$29,0,10*ROW('Water Data'!H152))="","",OFFSET('Water Data'!$H$29,0,10*ROW('Water Data'!H152)))</f>
        <v/>
      </c>
      <c r="CH158" s="269" t="str">
        <f ca="true">+IF(OFFSET('Water Data'!$I$27,0,10*ROW('Water Data'!I152))="","",OFFSET('Water Data'!$I$27,0,10*ROW('Water Data'!I152)))</f>
        <v/>
      </c>
      <c r="CI158" s="269" t="str">
        <f ca="true">+IF(OFFSET('Water Data'!$I$28,0,10*ROW('Water Data'!I152))="","",OFFSET('Water Data'!$I$28,0,10*ROW('Water Data'!I152)))</f>
        <v/>
      </c>
      <c r="CJ158" s="269" t="str">
        <f ca="true">+IF(OFFSET('Water Data'!$I$29,0,10*ROW('Water Data'!I152))="","",OFFSET('Water Data'!$I$29,0,10*ROW('Water Data'!I152)))</f>
        <v/>
      </c>
      <c r="CK158" s="269" t="str">
        <f ca="true">+IF(OFFSET('Sanitation Data'!$D$28,0,10*ROW('Sanitation Data'!D152))="","",OFFSET('Sanitation Data'!$D$28,0,10*ROW('Sanitation Data'!D152)))</f>
        <v/>
      </c>
      <c r="CL158" s="269" t="str">
        <f ca="true">+IF(OFFSET('Sanitation Data'!$D$29,0,10*ROW('Sanitation Data'!D152))="","",OFFSET('Sanitation Data'!$D$29,0,10*ROW('Sanitation Data'!D152)))</f>
        <v/>
      </c>
      <c r="CM158" s="269" t="str">
        <f ca="true">+IF(OFFSET('Sanitation Data'!$D$30,0,10*ROW('Sanitation Data'!D152))="","",OFFSET('Sanitation Data'!$D$30,0,10*ROW('Sanitation Data'!D152)))</f>
        <v/>
      </c>
      <c r="CN158" s="269" t="str">
        <f ca="true">+IF(OFFSET('Sanitation Data'!$D$31,0,10*ROW('Sanitation Data'!D152))="","",OFFSET('Sanitation Data'!$D$31,0,10*ROW('Sanitation Data'!D152)))</f>
        <v/>
      </c>
      <c r="CO158" s="269" t="str">
        <f ca="true">+IF(OFFSET('Sanitation Data'!$D$32,0,10*ROW('Sanitation Data'!D152))="","",OFFSET('Sanitation Data'!$D$32,0,10*ROW('Sanitation Data'!D152)))</f>
        <v/>
      </c>
      <c r="CP158" s="269" t="str">
        <f ca="true">+IF(OFFSET('Sanitation Data'!$E$28,0,10*ROW('Sanitation Data'!E152))="","",OFFSET('Sanitation Data'!$E$28,0,10*ROW('Sanitation Data'!E152)))</f>
        <v/>
      </c>
      <c r="CQ158" s="269" t="str">
        <f ca="true">+IF(OFFSET('Sanitation Data'!$E$29,0,10*ROW('Sanitation Data'!E152))="","",OFFSET('Sanitation Data'!$E$29,0,10*ROW('Sanitation Data'!E152)))</f>
        <v/>
      </c>
      <c r="CR158" s="269" t="str">
        <f ca="true">+IF(OFFSET('Sanitation Data'!$E$30,0,10*ROW('Sanitation Data'!E152))="","",OFFSET('Sanitation Data'!$E$30,0,10*ROW('Sanitation Data'!E152)))</f>
        <v/>
      </c>
      <c r="CS158" s="269" t="str">
        <f ca="true">+IF(OFFSET('Sanitation Data'!$E$31,0,10*ROW('Sanitation Data'!E152))="","",OFFSET('Sanitation Data'!$E$31,0,10*ROW('Sanitation Data'!E152)))</f>
        <v/>
      </c>
      <c r="CT158" s="269" t="str">
        <f ca="true">+IF(OFFSET('Sanitation Data'!$E$32,0,10*ROW('Sanitation Data'!E152))="","",OFFSET('Sanitation Data'!$E$32,0,10*ROW('Sanitation Data'!E152)))</f>
        <v/>
      </c>
      <c r="CU158" s="269" t="str">
        <f ca="true">+IF(OFFSET('Sanitation Data'!$F$28,0,10*ROW('Sanitation Data'!F152))="","",OFFSET('Sanitation Data'!$F$28,0,10*ROW('Sanitation Data'!F152)))</f>
        <v/>
      </c>
      <c r="CV158" s="269" t="str">
        <f ca="true">+IF(OFFSET('Sanitation Data'!$F$29,0,10*ROW('Sanitation Data'!F152))="","",OFFSET('Sanitation Data'!$F$29,0,10*ROW('Sanitation Data'!F152)))</f>
        <v/>
      </c>
      <c r="CW158" s="269" t="str">
        <f ca="true">+IF(OFFSET('Sanitation Data'!$F$30,0,10*ROW('Sanitation Data'!F152))="","",OFFSET('Sanitation Data'!$F$30,0,10*ROW('Sanitation Data'!F152)))</f>
        <v/>
      </c>
      <c r="CX158" s="269" t="str">
        <f ca="true">+IF(OFFSET('Sanitation Data'!$F$31,0,10*ROW('Sanitation Data'!F152))="","",OFFSET('Sanitation Data'!$F$31,0,10*ROW('Sanitation Data'!F152)))</f>
        <v/>
      </c>
      <c r="CY158" s="269" t="str">
        <f ca="true">+IF(OFFSET('Sanitation Data'!$F$32,0,10*ROW('Sanitation Data'!F152))="","",OFFSET('Sanitation Data'!$F$32,0,10*ROW('Sanitation Data'!F152)))</f>
        <v/>
      </c>
      <c r="CZ158" s="269" t="str">
        <f ca="true">+IF(OFFSET('Sanitation Data'!$G$28,0,10*ROW('Sanitation Data'!G152))="","",OFFSET('Sanitation Data'!$G$28,0,10*ROW('Sanitation Data'!G152)))</f>
        <v/>
      </c>
      <c r="DA158" s="269" t="str">
        <f ca="true">+IF(OFFSET('Sanitation Data'!$G$29,0,10*ROW('Sanitation Data'!G152))="","",OFFSET('Sanitation Data'!$G$29,0,10*ROW('Sanitation Data'!G152)))</f>
        <v/>
      </c>
      <c r="DB158" s="269" t="str">
        <f ca="true">+IF(OFFSET('Sanitation Data'!$G$30,0,10*ROW('Sanitation Data'!G152))="","",OFFSET('Sanitation Data'!$G$30,0,10*ROW('Sanitation Data'!G152)))</f>
        <v/>
      </c>
      <c r="DC158" s="269" t="str">
        <f ca="true">+IF(OFFSET('Sanitation Data'!$G$31,0,10*ROW('Sanitation Data'!G152))="","",OFFSET('Sanitation Data'!$G$31,0,10*ROW('Sanitation Data'!G152)))</f>
        <v/>
      </c>
      <c r="DD158" s="269" t="str">
        <f ca="true">+IF(OFFSET('Sanitation Data'!$G$32,0,10*ROW('Sanitation Data'!G152))="","",OFFSET('Sanitation Data'!$G$32,0,10*ROW('Sanitation Data'!G152)))</f>
        <v/>
      </c>
      <c r="DE158" s="269" t="str">
        <f ca="true">+IF(OFFSET('Sanitation Data'!$H$28,0,10*ROW('Sanitation Data'!H152))="","",OFFSET('Sanitation Data'!$H$28,0,10*ROW('Sanitation Data'!H152)))</f>
        <v/>
      </c>
      <c r="DF158" s="269" t="str">
        <f ca="true">+IF(OFFSET('Sanitation Data'!$H$29,0,10*ROW('Sanitation Data'!H152))="","",OFFSET('Sanitation Data'!$H$29,0,10*ROW('Sanitation Data'!H152)))</f>
        <v/>
      </c>
      <c r="DG158" s="269" t="str">
        <f ca="true">+IF(OFFSET('Sanitation Data'!$H$30,0,10*ROW('Sanitation Data'!H152))="","",OFFSET('Sanitation Data'!$H$30,0,10*ROW('Sanitation Data'!H152)))</f>
        <v/>
      </c>
      <c r="DH158" s="269" t="str">
        <f ca="true">+IF(OFFSET('Sanitation Data'!$H$31,0,10*ROW('Sanitation Data'!H152))="","",OFFSET('Sanitation Data'!$H$31,0,10*ROW('Sanitation Data'!H152)))</f>
        <v/>
      </c>
      <c r="DI158" s="269" t="str">
        <f ca="true">+IF(OFFSET('Sanitation Data'!$H$32,0,10*ROW('Sanitation Data'!H152))="","",OFFSET('Sanitation Data'!$H$32,0,10*ROW('Sanitation Data'!H152)))</f>
        <v/>
      </c>
      <c r="DJ158" s="269" t="str">
        <f ca="true">+IF(OFFSET('Sanitation Data'!$I$28,0,10*ROW('Sanitation Data'!I152))="","",OFFSET('Sanitation Data'!$I$28,0,10*ROW('Sanitation Data'!I152)))</f>
        <v/>
      </c>
      <c r="DK158" s="269" t="str">
        <f ca="true">+IF(OFFSET('Sanitation Data'!$I$29,0,10*ROW('Sanitation Data'!I152))="","",OFFSET('Sanitation Data'!$I$29,0,10*ROW('Sanitation Data'!I152)))</f>
        <v/>
      </c>
      <c r="DL158" s="269" t="str">
        <f ca="true">+IF(OFFSET('Sanitation Data'!$I$30,0,10*ROW('Sanitation Data'!I152))="","",OFFSET('Sanitation Data'!$I$30,0,10*ROW('Sanitation Data'!I152)))</f>
        <v/>
      </c>
      <c r="DM158" s="269" t="str">
        <f ca="true">+IF(OFFSET('Sanitation Data'!$I$31,0,10*ROW('Sanitation Data'!I152))="","",OFFSET('Sanitation Data'!$I$31,0,10*ROW('Sanitation Data'!I152)))</f>
        <v/>
      </c>
      <c r="DN158" s="269" t="str">
        <f ca="true">+IF(OFFSET('Sanitation Data'!$I$32,0,10*ROW('Sanitation Data'!I152))="","",OFFSET('Sanitation Data'!$I$32,0,10*ROW('Sanitation Data'!I152)))</f>
        <v/>
      </c>
      <c r="DO158" s="269" t="str">
        <f ca="true">+IF(OFFSET('Hygiene Data'!$D$11,0,10*ROW('Hygiene Data'!D152))="","",OFFSET('Hygiene Data'!$D$11,0,10*ROW('Hygiene Data'!D152)))</f>
        <v/>
      </c>
      <c r="DP158" s="269" t="str">
        <f ca="true">+IF(OFFSET('Hygiene Data'!$D$12,0,10*ROW('Hygiene Data'!D152))="","",OFFSET('Hygiene Data'!$D$12,0,10*ROW('Hygiene Data'!D152)))</f>
        <v/>
      </c>
      <c r="DQ158" s="269" t="str">
        <f ca="true">+IF(OFFSET('Hygiene Data'!$D$13,0,10*ROW('Hygiene Data'!D152))="","",OFFSET('Hygiene Data'!$D$13,0,10*ROW('Hygiene Data'!D152)))</f>
        <v/>
      </c>
      <c r="DR158" s="269" t="str">
        <f ca="true">+IF(OFFSET('Hygiene Data'!$E$11,0,10*ROW('Hygiene Data'!E152))="","",OFFSET('Hygiene Data'!$E$11,0,10*ROW('Hygiene Data'!E152)))</f>
        <v/>
      </c>
      <c r="DS158" s="269" t="str">
        <f ca="true">+IF(OFFSET('Hygiene Data'!$E$12,0,10*ROW('Hygiene Data'!E152))="","",OFFSET('Hygiene Data'!$E$12,0,10*ROW('Hygiene Data'!E152)))</f>
        <v/>
      </c>
      <c r="DT158" s="269" t="str">
        <f ca="true">+IF(OFFSET('Hygiene Data'!$E$13,0,10*ROW('Hygiene Data'!E152))="","",OFFSET('Hygiene Data'!$E$13,0,10*ROW('Hygiene Data'!E152)))</f>
        <v/>
      </c>
      <c r="DU158" s="269" t="str">
        <f ca="true">+IF(OFFSET('Hygiene Data'!$F$11,0,10*ROW('Hygiene Data'!F152))="","",OFFSET('Hygiene Data'!$F$11,0,10*ROW('Hygiene Data'!F152)))</f>
        <v/>
      </c>
      <c r="DV158" s="269" t="str">
        <f ca="true">+IF(OFFSET('Hygiene Data'!$F$12,0,10*ROW('Hygiene Data'!F152))="","",OFFSET('Hygiene Data'!$F$12,0,10*ROW('Hygiene Data'!F152)))</f>
        <v/>
      </c>
      <c r="DW158" s="269" t="str">
        <f ca="true">+IF(OFFSET('Hygiene Data'!$F$13,0,10*ROW('Hygiene Data'!F152))="","",OFFSET('Hygiene Data'!$F$13,0,10*ROW('Hygiene Data'!F152)))</f>
        <v/>
      </c>
      <c r="DX158" s="269" t="str">
        <f ca="true">+IF(OFFSET('Hygiene Data'!$G$11,0,10*ROW('Hygiene Data'!G152))="","",OFFSET('Hygiene Data'!$G$11,0,10*ROW('Hygiene Data'!G152)))</f>
        <v/>
      </c>
      <c r="DY158" s="269" t="str">
        <f ca="true">+IF(OFFSET('Hygiene Data'!$G$12,0,10*ROW('Hygiene Data'!G152))="","",OFFSET('Hygiene Data'!$G$12,0,10*ROW('Hygiene Data'!G152)))</f>
        <v/>
      </c>
      <c r="DZ158" s="269" t="str">
        <f ca="true">+IF(OFFSET('Hygiene Data'!$G$13,0,10*ROW('Hygiene Data'!G152))="","",OFFSET('Hygiene Data'!$G$13,0,10*ROW('Hygiene Data'!G152)))</f>
        <v/>
      </c>
      <c r="EA158" s="269" t="str">
        <f ca="true">+IF(OFFSET('Hygiene Data'!$H$11,0,10*ROW('Hygiene Data'!H152))="","",OFFSET('Hygiene Data'!$H$11,0,10*ROW('Hygiene Data'!H152)))</f>
        <v/>
      </c>
      <c r="EB158" s="269" t="str">
        <f ca="true">+IF(OFFSET('Hygiene Data'!$H$12,0,10*ROW('Hygiene Data'!H152))="","",OFFSET('Hygiene Data'!$H$12,0,10*ROW('Hygiene Data'!H152)))</f>
        <v/>
      </c>
      <c r="EC158" s="269" t="str">
        <f ca="true">+IF(OFFSET('Hygiene Data'!$H$13,0,10*ROW('Hygiene Data'!H152))="","",OFFSET('Hygiene Data'!$H$13,0,10*ROW('Hygiene Data'!H152)))</f>
        <v/>
      </c>
      <c r="ED158" s="269" t="str">
        <f ca="true">+IF(OFFSET('Hygiene Data'!$I$11,0,10*ROW('Hygiene Data'!I152))="","",OFFSET('Hygiene Data'!$I$11,0,10*ROW('Hygiene Data'!I152)))</f>
        <v/>
      </c>
      <c r="EE158" s="269" t="str">
        <f ca="true">+IF(OFFSET('Hygiene Data'!$I$12,0,10*ROW('Hygiene Data'!I152))="","",OFFSET('Hygiene Data'!$I$12,0,10*ROW('Hygiene Data'!I152)))</f>
        <v/>
      </c>
      <c r="EF158" s="269"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25" t="str">
        <f t="shared" ca="true" si="2"/>
        <v/>
      </c>
      <c r="D159" s="82"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2"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2"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2"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2"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2"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2"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2"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2"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2"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2"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2"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2"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2"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2"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2"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2"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2"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3"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3"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3"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3"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3"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3"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3"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3"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3"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3"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3"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3"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3"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3"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3"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3"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3"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3"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3"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3"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3"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3"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3"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3"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3"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3"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3"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3"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3"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3"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4"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4"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4"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4"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4"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4"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4"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4"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4"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4"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4"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4"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4"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4"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4"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4"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4"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4"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9"/>
      <c r="BS159" s="269" t="str">
        <f ca="true">+IF(OFFSET('Water Data'!$D$27,0,10*ROW('Water Data'!D153))="","",OFFSET('Water Data'!$D$27,0,10*ROW('Water Data'!D153)))</f>
        <v/>
      </c>
      <c r="BT159" s="269" t="str">
        <f ca="true">+IF(OFFSET('Water Data'!$D$28,0,10*ROW('Water Data'!D153))="","",OFFSET('Water Data'!$D$28,0,10*ROW('Water Data'!D153)))</f>
        <v/>
      </c>
      <c r="BU159" s="269" t="str">
        <f ca="true">+IF(OFFSET('Water Data'!$D$29,0,10*ROW('Water Data'!D153))="","",OFFSET('Water Data'!$D$29,0,10*ROW('Water Data'!D153)))</f>
        <v/>
      </c>
      <c r="BV159" s="269" t="str">
        <f ca="true">+IF(OFFSET('Water Data'!$E$27,0,10*ROW('Water Data'!E153))="","",OFFSET('Water Data'!$E$27,0,10*ROW('Water Data'!E153)))</f>
        <v/>
      </c>
      <c r="BW159" s="269" t="str">
        <f ca="true">+IF(OFFSET('Water Data'!$E$28,0,10*ROW('Water Data'!E153))="","",OFFSET('Water Data'!$E$28,0,10*ROW('Water Data'!E153)))</f>
        <v/>
      </c>
      <c r="BX159" s="269" t="str">
        <f ca="true">+IF(OFFSET('Water Data'!$E$29,0,10*ROW('Water Data'!E153))="","",OFFSET('Water Data'!$E$29,0,10*ROW('Water Data'!E153)))</f>
        <v/>
      </c>
      <c r="BY159" s="269" t="str">
        <f ca="true">+IF(OFFSET('Water Data'!$F$27,0,10*ROW('Water Data'!F153))="","",OFFSET('Water Data'!$F$27,0,10*ROW('Water Data'!F153)))</f>
        <v/>
      </c>
      <c r="BZ159" s="269" t="str">
        <f ca="true">+IF(OFFSET('Water Data'!$F$28,0,10*ROW('Water Data'!F153))="","",OFFSET('Water Data'!$F$28,0,10*ROW('Water Data'!F153)))</f>
        <v/>
      </c>
      <c r="CA159" s="269" t="str">
        <f ca="true">+IF(OFFSET('Water Data'!$F$29,0,10*ROW('Water Data'!F153))="","",OFFSET('Water Data'!$F$29,0,10*ROW('Water Data'!F153)))</f>
        <v/>
      </c>
      <c r="CB159" s="269" t="str">
        <f ca="true">+IF(OFFSET('Water Data'!$G$27,0,10*ROW('Water Data'!G153))="","",OFFSET('Water Data'!$G$27,0,10*ROW('Water Data'!G153)))</f>
        <v/>
      </c>
      <c r="CC159" s="269" t="str">
        <f ca="true">+IF(OFFSET('Water Data'!$G$28,0,10*ROW('Water Data'!G153))="","",OFFSET('Water Data'!$G$28,0,10*ROW('Water Data'!G153)))</f>
        <v/>
      </c>
      <c r="CD159" s="269" t="str">
        <f ca="true">+IF(OFFSET('Water Data'!$G$29,0,10*ROW('Water Data'!G153))="","",OFFSET('Water Data'!$G$29,0,10*ROW('Water Data'!G153)))</f>
        <v/>
      </c>
      <c r="CE159" s="269" t="str">
        <f ca="true">+IF(OFFSET('Water Data'!$H$27,0,10*ROW('Water Data'!H153))="","",OFFSET('Water Data'!$H$27,0,10*ROW('Water Data'!H153)))</f>
        <v/>
      </c>
      <c r="CF159" s="269" t="str">
        <f ca="true">+IF(OFFSET('Water Data'!$H$28,0,10*ROW('Water Data'!H153))="","",OFFSET('Water Data'!$H$28,0,10*ROW('Water Data'!H153)))</f>
        <v/>
      </c>
      <c r="CG159" s="269" t="str">
        <f ca="true">+IF(OFFSET('Water Data'!$H$29,0,10*ROW('Water Data'!H153))="","",OFFSET('Water Data'!$H$29,0,10*ROW('Water Data'!H153)))</f>
        <v/>
      </c>
      <c r="CH159" s="269" t="str">
        <f ca="true">+IF(OFFSET('Water Data'!$I$27,0,10*ROW('Water Data'!I153))="","",OFFSET('Water Data'!$I$27,0,10*ROW('Water Data'!I153)))</f>
        <v/>
      </c>
      <c r="CI159" s="269" t="str">
        <f ca="true">+IF(OFFSET('Water Data'!$I$28,0,10*ROW('Water Data'!I153))="","",OFFSET('Water Data'!$I$28,0,10*ROW('Water Data'!I153)))</f>
        <v/>
      </c>
      <c r="CJ159" s="269" t="str">
        <f ca="true">+IF(OFFSET('Water Data'!$I$29,0,10*ROW('Water Data'!I153))="","",OFFSET('Water Data'!$I$29,0,10*ROW('Water Data'!I153)))</f>
        <v/>
      </c>
      <c r="CK159" s="269" t="str">
        <f ca="true">+IF(OFFSET('Sanitation Data'!$D$28,0,10*ROW('Sanitation Data'!D153))="","",OFFSET('Sanitation Data'!$D$28,0,10*ROW('Sanitation Data'!D153)))</f>
        <v/>
      </c>
      <c r="CL159" s="269" t="str">
        <f ca="true">+IF(OFFSET('Sanitation Data'!$D$29,0,10*ROW('Sanitation Data'!D153))="","",OFFSET('Sanitation Data'!$D$29,0,10*ROW('Sanitation Data'!D153)))</f>
        <v/>
      </c>
      <c r="CM159" s="269" t="str">
        <f ca="true">+IF(OFFSET('Sanitation Data'!$D$30,0,10*ROW('Sanitation Data'!D153))="","",OFFSET('Sanitation Data'!$D$30,0,10*ROW('Sanitation Data'!D153)))</f>
        <v/>
      </c>
      <c r="CN159" s="269" t="str">
        <f ca="true">+IF(OFFSET('Sanitation Data'!$D$31,0,10*ROW('Sanitation Data'!D153))="","",OFFSET('Sanitation Data'!$D$31,0,10*ROW('Sanitation Data'!D153)))</f>
        <v/>
      </c>
      <c r="CO159" s="269" t="str">
        <f ca="true">+IF(OFFSET('Sanitation Data'!$D$32,0,10*ROW('Sanitation Data'!D153))="","",OFFSET('Sanitation Data'!$D$32,0,10*ROW('Sanitation Data'!D153)))</f>
        <v/>
      </c>
      <c r="CP159" s="269" t="str">
        <f ca="true">+IF(OFFSET('Sanitation Data'!$E$28,0,10*ROW('Sanitation Data'!E153))="","",OFFSET('Sanitation Data'!$E$28,0,10*ROW('Sanitation Data'!E153)))</f>
        <v/>
      </c>
      <c r="CQ159" s="269" t="str">
        <f ca="true">+IF(OFFSET('Sanitation Data'!$E$29,0,10*ROW('Sanitation Data'!E153))="","",OFFSET('Sanitation Data'!$E$29,0,10*ROW('Sanitation Data'!E153)))</f>
        <v/>
      </c>
      <c r="CR159" s="269" t="str">
        <f ca="true">+IF(OFFSET('Sanitation Data'!$E$30,0,10*ROW('Sanitation Data'!E153))="","",OFFSET('Sanitation Data'!$E$30,0,10*ROW('Sanitation Data'!E153)))</f>
        <v/>
      </c>
      <c r="CS159" s="269" t="str">
        <f ca="true">+IF(OFFSET('Sanitation Data'!$E$31,0,10*ROW('Sanitation Data'!E153))="","",OFFSET('Sanitation Data'!$E$31,0,10*ROW('Sanitation Data'!E153)))</f>
        <v/>
      </c>
      <c r="CT159" s="269" t="str">
        <f ca="true">+IF(OFFSET('Sanitation Data'!$E$32,0,10*ROW('Sanitation Data'!E153))="","",OFFSET('Sanitation Data'!$E$32,0,10*ROW('Sanitation Data'!E153)))</f>
        <v/>
      </c>
      <c r="CU159" s="269" t="str">
        <f ca="true">+IF(OFFSET('Sanitation Data'!$F$28,0,10*ROW('Sanitation Data'!F153))="","",OFFSET('Sanitation Data'!$F$28,0,10*ROW('Sanitation Data'!F153)))</f>
        <v/>
      </c>
      <c r="CV159" s="269" t="str">
        <f ca="true">+IF(OFFSET('Sanitation Data'!$F$29,0,10*ROW('Sanitation Data'!F153))="","",OFFSET('Sanitation Data'!$F$29,0,10*ROW('Sanitation Data'!F153)))</f>
        <v/>
      </c>
      <c r="CW159" s="269" t="str">
        <f ca="true">+IF(OFFSET('Sanitation Data'!$F$30,0,10*ROW('Sanitation Data'!F153))="","",OFFSET('Sanitation Data'!$F$30,0,10*ROW('Sanitation Data'!F153)))</f>
        <v/>
      </c>
      <c r="CX159" s="269" t="str">
        <f ca="true">+IF(OFFSET('Sanitation Data'!$F$31,0,10*ROW('Sanitation Data'!F153))="","",OFFSET('Sanitation Data'!$F$31,0,10*ROW('Sanitation Data'!F153)))</f>
        <v/>
      </c>
      <c r="CY159" s="269" t="str">
        <f ca="true">+IF(OFFSET('Sanitation Data'!$F$32,0,10*ROW('Sanitation Data'!F153))="","",OFFSET('Sanitation Data'!$F$32,0,10*ROW('Sanitation Data'!F153)))</f>
        <v/>
      </c>
      <c r="CZ159" s="269" t="str">
        <f ca="true">+IF(OFFSET('Sanitation Data'!$G$28,0,10*ROW('Sanitation Data'!G153))="","",OFFSET('Sanitation Data'!$G$28,0,10*ROW('Sanitation Data'!G153)))</f>
        <v/>
      </c>
      <c r="DA159" s="269" t="str">
        <f ca="true">+IF(OFFSET('Sanitation Data'!$G$29,0,10*ROW('Sanitation Data'!G153))="","",OFFSET('Sanitation Data'!$G$29,0,10*ROW('Sanitation Data'!G153)))</f>
        <v/>
      </c>
      <c r="DB159" s="269" t="str">
        <f ca="true">+IF(OFFSET('Sanitation Data'!$G$30,0,10*ROW('Sanitation Data'!G153))="","",OFFSET('Sanitation Data'!$G$30,0,10*ROW('Sanitation Data'!G153)))</f>
        <v/>
      </c>
      <c r="DC159" s="269" t="str">
        <f ca="true">+IF(OFFSET('Sanitation Data'!$G$31,0,10*ROW('Sanitation Data'!G153))="","",OFFSET('Sanitation Data'!$G$31,0,10*ROW('Sanitation Data'!G153)))</f>
        <v/>
      </c>
      <c r="DD159" s="269" t="str">
        <f ca="true">+IF(OFFSET('Sanitation Data'!$G$32,0,10*ROW('Sanitation Data'!G153))="","",OFFSET('Sanitation Data'!$G$32,0,10*ROW('Sanitation Data'!G153)))</f>
        <v/>
      </c>
      <c r="DE159" s="269" t="str">
        <f ca="true">+IF(OFFSET('Sanitation Data'!$H$28,0,10*ROW('Sanitation Data'!H153))="","",OFFSET('Sanitation Data'!$H$28,0,10*ROW('Sanitation Data'!H153)))</f>
        <v/>
      </c>
      <c r="DF159" s="269" t="str">
        <f ca="true">+IF(OFFSET('Sanitation Data'!$H$29,0,10*ROW('Sanitation Data'!H153))="","",OFFSET('Sanitation Data'!$H$29,0,10*ROW('Sanitation Data'!H153)))</f>
        <v/>
      </c>
      <c r="DG159" s="269" t="str">
        <f ca="true">+IF(OFFSET('Sanitation Data'!$H$30,0,10*ROW('Sanitation Data'!H153))="","",OFFSET('Sanitation Data'!$H$30,0,10*ROW('Sanitation Data'!H153)))</f>
        <v/>
      </c>
      <c r="DH159" s="269" t="str">
        <f ca="true">+IF(OFFSET('Sanitation Data'!$H$31,0,10*ROW('Sanitation Data'!H153))="","",OFFSET('Sanitation Data'!$H$31,0,10*ROW('Sanitation Data'!H153)))</f>
        <v/>
      </c>
      <c r="DI159" s="269" t="str">
        <f ca="true">+IF(OFFSET('Sanitation Data'!$H$32,0,10*ROW('Sanitation Data'!H153))="","",OFFSET('Sanitation Data'!$H$32,0,10*ROW('Sanitation Data'!H153)))</f>
        <v/>
      </c>
      <c r="DJ159" s="269" t="str">
        <f ca="true">+IF(OFFSET('Sanitation Data'!$I$28,0,10*ROW('Sanitation Data'!I153))="","",OFFSET('Sanitation Data'!$I$28,0,10*ROW('Sanitation Data'!I153)))</f>
        <v/>
      </c>
      <c r="DK159" s="269" t="str">
        <f ca="true">+IF(OFFSET('Sanitation Data'!$I$29,0,10*ROW('Sanitation Data'!I153))="","",OFFSET('Sanitation Data'!$I$29,0,10*ROW('Sanitation Data'!I153)))</f>
        <v/>
      </c>
      <c r="DL159" s="269" t="str">
        <f ca="true">+IF(OFFSET('Sanitation Data'!$I$30,0,10*ROW('Sanitation Data'!I153))="","",OFFSET('Sanitation Data'!$I$30,0,10*ROW('Sanitation Data'!I153)))</f>
        <v/>
      </c>
      <c r="DM159" s="269" t="str">
        <f ca="true">+IF(OFFSET('Sanitation Data'!$I$31,0,10*ROW('Sanitation Data'!I153))="","",OFFSET('Sanitation Data'!$I$31,0,10*ROW('Sanitation Data'!I153)))</f>
        <v/>
      </c>
      <c r="DN159" s="269" t="str">
        <f ca="true">+IF(OFFSET('Sanitation Data'!$I$32,0,10*ROW('Sanitation Data'!I153))="","",OFFSET('Sanitation Data'!$I$32,0,10*ROW('Sanitation Data'!I153)))</f>
        <v/>
      </c>
      <c r="DO159" s="269" t="str">
        <f ca="true">+IF(OFFSET('Hygiene Data'!$D$11,0,10*ROW('Hygiene Data'!D153))="","",OFFSET('Hygiene Data'!$D$11,0,10*ROW('Hygiene Data'!D153)))</f>
        <v/>
      </c>
      <c r="DP159" s="269" t="str">
        <f ca="true">+IF(OFFSET('Hygiene Data'!$D$12,0,10*ROW('Hygiene Data'!D153))="","",OFFSET('Hygiene Data'!$D$12,0,10*ROW('Hygiene Data'!D153)))</f>
        <v/>
      </c>
      <c r="DQ159" s="269" t="str">
        <f ca="true">+IF(OFFSET('Hygiene Data'!$D$13,0,10*ROW('Hygiene Data'!D153))="","",OFFSET('Hygiene Data'!$D$13,0,10*ROW('Hygiene Data'!D153)))</f>
        <v/>
      </c>
      <c r="DR159" s="269" t="str">
        <f ca="true">+IF(OFFSET('Hygiene Data'!$E$11,0,10*ROW('Hygiene Data'!E153))="","",OFFSET('Hygiene Data'!$E$11,0,10*ROW('Hygiene Data'!E153)))</f>
        <v/>
      </c>
      <c r="DS159" s="269" t="str">
        <f ca="true">+IF(OFFSET('Hygiene Data'!$E$12,0,10*ROW('Hygiene Data'!E153))="","",OFFSET('Hygiene Data'!$E$12,0,10*ROW('Hygiene Data'!E153)))</f>
        <v/>
      </c>
      <c r="DT159" s="269" t="str">
        <f ca="true">+IF(OFFSET('Hygiene Data'!$E$13,0,10*ROW('Hygiene Data'!E153))="","",OFFSET('Hygiene Data'!$E$13,0,10*ROW('Hygiene Data'!E153)))</f>
        <v/>
      </c>
      <c r="DU159" s="269" t="str">
        <f ca="true">+IF(OFFSET('Hygiene Data'!$F$11,0,10*ROW('Hygiene Data'!F153))="","",OFFSET('Hygiene Data'!$F$11,0,10*ROW('Hygiene Data'!F153)))</f>
        <v/>
      </c>
      <c r="DV159" s="269" t="str">
        <f ca="true">+IF(OFFSET('Hygiene Data'!$F$12,0,10*ROW('Hygiene Data'!F153))="","",OFFSET('Hygiene Data'!$F$12,0,10*ROW('Hygiene Data'!F153)))</f>
        <v/>
      </c>
      <c r="DW159" s="269" t="str">
        <f ca="true">+IF(OFFSET('Hygiene Data'!$F$13,0,10*ROW('Hygiene Data'!F153))="","",OFFSET('Hygiene Data'!$F$13,0,10*ROW('Hygiene Data'!F153)))</f>
        <v/>
      </c>
      <c r="DX159" s="269" t="str">
        <f ca="true">+IF(OFFSET('Hygiene Data'!$G$11,0,10*ROW('Hygiene Data'!G153))="","",OFFSET('Hygiene Data'!$G$11,0,10*ROW('Hygiene Data'!G153)))</f>
        <v/>
      </c>
      <c r="DY159" s="269" t="str">
        <f ca="true">+IF(OFFSET('Hygiene Data'!$G$12,0,10*ROW('Hygiene Data'!G153))="","",OFFSET('Hygiene Data'!$G$12,0,10*ROW('Hygiene Data'!G153)))</f>
        <v/>
      </c>
      <c r="DZ159" s="269" t="str">
        <f ca="true">+IF(OFFSET('Hygiene Data'!$G$13,0,10*ROW('Hygiene Data'!G153))="","",OFFSET('Hygiene Data'!$G$13,0,10*ROW('Hygiene Data'!G153)))</f>
        <v/>
      </c>
      <c r="EA159" s="269" t="str">
        <f ca="true">+IF(OFFSET('Hygiene Data'!$H$11,0,10*ROW('Hygiene Data'!H153))="","",OFFSET('Hygiene Data'!$H$11,0,10*ROW('Hygiene Data'!H153)))</f>
        <v/>
      </c>
      <c r="EB159" s="269" t="str">
        <f ca="true">+IF(OFFSET('Hygiene Data'!$H$12,0,10*ROW('Hygiene Data'!H153))="","",OFFSET('Hygiene Data'!$H$12,0,10*ROW('Hygiene Data'!H153)))</f>
        <v/>
      </c>
      <c r="EC159" s="269" t="str">
        <f ca="true">+IF(OFFSET('Hygiene Data'!$H$13,0,10*ROW('Hygiene Data'!H153))="","",OFFSET('Hygiene Data'!$H$13,0,10*ROW('Hygiene Data'!H153)))</f>
        <v/>
      </c>
      <c r="ED159" s="269" t="str">
        <f ca="true">+IF(OFFSET('Hygiene Data'!$I$11,0,10*ROW('Hygiene Data'!I153))="","",OFFSET('Hygiene Data'!$I$11,0,10*ROW('Hygiene Data'!I153)))</f>
        <v/>
      </c>
      <c r="EE159" s="269" t="str">
        <f ca="true">+IF(OFFSET('Hygiene Data'!$I$12,0,10*ROW('Hygiene Data'!I153))="","",OFFSET('Hygiene Data'!$I$12,0,10*ROW('Hygiene Data'!I153)))</f>
        <v/>
      </c>
      <c r="EF159" s="269"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25" t="str">
        <f t="shared" ca="true" si="2"/>
        <v/>
      </c>
      <c r="D160" s="82"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2"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2"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2"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2"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2"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2"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2"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2"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2"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2"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2"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2"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2"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2"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2"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2"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2"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3"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3"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3"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3"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3"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3"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3"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3"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3"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3"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3"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3"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3"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3"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3"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3"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3"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3"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3"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3"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3"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3"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3"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3"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3"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3"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3"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3"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3"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3"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4"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4"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4"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4"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4"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4"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4"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4"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4"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4"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4"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4"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4"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4"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4"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4"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4"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4"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9"/>
      <c r="BS160" s="269" t="str">
        <f ca="true">+IF(OFFSET('Water Data'!$D$27,0,10*ROW('Water Data'!D154))="","",OFFSET('Water Data'!$D$27,0,10*ROW('Water Data'!D154)))</f>
        <v/>
      </c>
      <c r="BT160" s="269" t="str">
        <f ca="true">+IF(OFFSET('Water Data'!$D$28,0,10*ROW('Water Data'!D154))="","",OFFSET('Water Data'!$D$28,0,10*ROW('Water Data'!D154)))</f>
        <v/>
      </c>
      <c r="BU160" s="269" t="str">
        <f ca="true">+IF(OFFSET('Water Data'!$D$29,0,10*ROW('Water Data'!D154))="","",OFFSET('Water Data'!$D$29,0,10*ROW('Water Data'!D154)))</f>
        <v/>
      </c>
      <c r="BV160" s="269" t="str">
        <f ca="true">+IF(OFFSET('Water Data'!$E$27,0,10*ROW('Water Data'!E154))="","",OFFSET('Water Data'!$E$27,0,10*ROW('Water Data'!E154)))</f>
        <v/>
      </c>
      <c r="BW160" s="269" t="str">
        <f ca="true">+IF(OFFSET('Water Data'!$E$28,0,10*ROW('Water Data'!E154))="","",OFFSET('Water Data'!$E$28,0,10*ROW('Water Data'!E154)))</f>
        <v/>
      </c>
      <c r="BX160" s="269" t="str">
        <f ca="true">+IF(OFFSET('Water Data'!$E$29,0,10*ROW('Water Data'!E154))="","",OFFSET('Water Data'!$E$29,0,10*ROW('Water Data'!E154)))</f>
        <v/>
      </c>
      <c r="BY160" s="269" t="str">
        <f ca="true">+IF(OFFSET('Water Data'!$F$27,0,10*ROW('Water Data'!F154))="","",OFFSET('Water Data'!$F$27,0,10*ROW('Water Data'!F154)))</f>
        <v/>
      </c>
      <c r="BZ160" s="269" t="str">
        <f ca="true">+IF(OFFSET('Water Data'!$F$28,0,10*ROW('Water Data'!F154))="","",OFFSET('Water Data'!$F$28,0,10*ROW('Water Data'!F154)))</f>
        <v/>
      </c>
      <c r="CA160" s="269" t="str">
        <f ca="true">+IF(OFFSET('Water Data'!$F$29,0,10*ROW('Water Data'!F154))="","",OFFSET('Water Data'!$F$29,0,10*ROW('Water Data'!F154)))</f>
        <v/>
      </c>
      <c r="CB160" s="269" t="str">
        <f ca="true">+IF(OFFSET('Water Data'!$G$27,0,10*ROW('Water Data'!G154))="","",OFFSET('Water Data'!$G$27,0,10*ROW('Water Data'!G154)))</f>
        <v/>
      </c>
      <c r="CC160" s="269" t="str">
        <f ca="true">+IF(OFFSET('Water Data'!$G$28,0,10*ROW('Water Data'!G154))="","",OFFSET('Water Data'!$G$28,0,10*ROW('Water Data'!G154)))</f>
        <v/>
      </c>
      <c r="CD160" s="269" t="str">
        <f ca="true">+IF(OFFSET('Water Data'!$G$29,0,10*ROW('Water Data'!G154))="","",OFFSET('Water Data'!$G$29,0,10*ROW('Water Data'!G154)))</f>
        <v/>
      </c>
      <c r="CE160" s="269" t="str">
        <f ca="true">+IF(OFFSET('Water Data'!$H$27,0,10*ROW('Water Data'!H154))="","",OFFSET('Water Data'!$H$27,0,10*ROW('Water Data'!H154)))</f>
        <v/>
      </c>
      <c r="CF160" s="269" t="str">
        <f ca="true">+IF(OFFSET('Water Data'!$H$28,0,10*ROW('Water Data'!H154))="","",OFFSET('Water Data'!$H$28,0,10*ROW('Water Data'!H154)))</f>
        <v/>
      </c>
      <c r="CG160" s="269" t="str">
        <f ca="true">+IF(OFFSET('Water Data'!$H$29,0,10*ROW('Water Data'!H154))="","",OFFSET('Water Data'!$H$29,0,10*ROW('Water Data'!H154)))</f>
        <v/>
      </c>
      <c r="CH160" s="269" t="str">
        <f ca="true">+IF(OFFSET('Water Data'!$I$27,0,10*ROW('Water Data'!I154))="","",OFFSET('Water Data'!$I$27,0,10*ROW('Water Data'!I154)))</f>
        <v/>
      </c>
      <c r="CI160" s="269" t="str">
        <f ca="true">+IF(OFFSET('Water Data'!$I$28,0,10*ROW('Water Data'!I154))="","",OFFSET('Water Data'!$I$28,0,10*ROW('Water Data'!I154)))</f>
        <v/>
      </c>
      <c r="CJ160" s="269" t="str">
        <f ca="true">+IF(OFFSET('Water Data'!$I$29,0,10*ROW('Water Data'!I154))="","",OFFSET('Water Data'!$I$29,0,10*ROW('Water Data'!I154)))</f>
        <v/>
      </c>
      <c r="CK160" s="269" t="str">
        <f ca="true">+IF(OFFSET('Sanitation Data'!$D$28,0,10*ROW('Sanitation Data'!D154))="","",OFFSET('Sanitation Data'!$D$28,0,10*ROW('Sanitation Data'!D154)))</f>
        <v/>
      </c>
      <c r="CL160" s="269" t="str">
        <f ca="true">+IF(OFFSET('Sanitation Data'!$D$29,0,10*ROW('Sanitation Data'!D154))="","",OFFSET('Sanitation Data'!$D$29,0,10*ROW('Sanitation Data'!D154)))</f>
        <v/>
      </c>
      <c r="CM160" s="269" t="str">
        <f ca="true">+IF(OFFSET('Sanitation Data'!$D$30,0,10*ROW('Sanitation Data'!D154))="","",OFFSET('Sanitation Data'!$D$30,0,10*ROW('Sanitation Data'!D154)))</f>
        <v/>
      </c>
      <c r="CN160" s="269" t="str">
        <f ca="true">+IF(OFFSET('Sanitation Data'!$D$31,0,10*ROW('Sanitation Data'!D154))="","",OFFSET('Sanitation Data'!$D$31,0,10*ROW('Sanitation Data'!D154)))</f>
        <v/>
      </c>
      <c r="CO160" s="269" t="str">
        <f ca="true">+IF(OFFSET('Sanitation Data'!$D$32,0,10*ROW('Sanitation Data'!D154))="","",OFFSET('Sanitation Data'!$D$32,0,10*ROW('Sanitation Data'!D154)))</f>
        <v/>
      </c>
      <c r="CP160" s="269" t="str">
        <f ca="true">+IF(OFFSET('Sanitation Data'!$E$28,0,10*ROW('Sanitation Data'!E154))="","",OFFSET('Sanitation Data'!$E$28,0,10*ROW('Sanitation Data'!E154)))</f>
        <v/>
      </c>
      <c r="CQ160" s="269" t="str">
        <f ca="true">+IF(OFFSET('Sanitation Data'!$E$29,0,10*ROW('Sanitation Data'!E154))="","",OFFSET('Sanitation Data'!$E$29,0,10*ROW('Sanitation Data'!E154)))</f>
        <v/>
      </c>
      <c r="CR160" s="269" t="str">
        <f ca="true">+IF(OFFSET('Sanitation Data'!$E$30,0,10*ROW('Sanitation Data'!E154))="","",OFFSET('Sanitation Data'!$E$30,0,10*ROW('Sanitation Data'!E154)))</f>
        <v/>
      </c>
      <c r="CS160" s="269" t="str">
        <f ca="true">+IF(OFFSET('Sanitation Data'!$E$31,0,10*ROW('Sanitation Data'!E154))="","",OFFSET('Sanitation Data'!$E$31,0,10*ROW('Sanitation Data'!E154)))</f>
        <v/>
      </c>
      <c r="CT160" s="269" t="str">
        <f ca="true">+IF(OFFSET('Sanitation Data'!$E$32,0,10*ROW('Sanitation Data'!E154))="","",OFFSET('Sanitation Data'!$E$32,0,10*ROW('Sanitation Data'!E154)))</f>
        <v/>
      </c>
      <c r="CU160" s="269" t="str">
        <f ca="true">+IF(OFFSET('Sanitation Data'!$F$28,0,10*ROW('Sanitation Data'!F154))="","",OFFSET('Sanitation Data'!$F$28,0,10*ROW('Sanitation Data'!F154)))</f>
        <v/>
      </c>
      <c r="CV160" s="269" t="str">
        <f ca="true">+IF(OFFSET('Sanitation Data'!$F$29,0,10*ROW('Sanitation Data'!F154))="","",OFFSET('Sanitation Data'!$F$29,0,10*ROW('Sanitation Data'!F154)))</f>
        <v/>
      </c>
      <c r="CW160" s="269" t="str">
        <f ca="true">+IF(OFFSET('Sanitation Data'!$F$30,0,10*ROW('Sanitation Data'!F154))="","",OFFSET('Sanitation Data'!$F$30,0,10*ROW('Sanitation Data'!F154)))</f>
        <v/>
      </c>
      <c r="CX160" s="269" t="str">
        <f ca="true">+IF(OFFSET('Sanitation Data'!$F$31,0,10*ROW('Sanitation Data'!F154))="","",OFFSET('Sanitation Data'!$F$31,0,10*ROW('Sanitation Data'!F154)))</f>
        <v/>
      </c>
      <c r="CY160" s="269" t="str">
        <f ca="true">+IF(OFFSET('Sanitation Data'!$F$32,0,10*ROW('Sanitation Data'!F154))="","",OFFSET('Sanitation Data'!$F$32,0,10*ROW('Sanitation Data'!F154)))</f>
        <v/>
      </c>
      <c r="CZ160" s="269" t="str">
        <f ca="true">+IF(OFFSET('Sanitation Data'!$G$28,0,10*ROW('Sanitation Data'!G154))="","",OFFSET('Sanitation Data'!$G$28,0,10*ROW('Sanitation Data'!G154)))</f>
        <v/>
      </c>
      <c r="DA160" s="269" t="str">
        <f ca="true">+IF(OFFSET('Sanitation Data'!$G$29,0,10*ROW('Sanitation Data'!G154))="","",OFFSET('Sanitation Data'!$G$29,0,10*ROW('Sanitation Data'!G154)))</f>
        <v/>
      </c>
      <c r="DB160" s="269" t="str">
        <f ca="true">+IF(OFFSET('Sanitation Data'!$G$30,0,10*ROW('Sanitation Data'!G154))="","",OFFSET('Sanitation Data'!$G$30,0,10*ROW('Sanitation Data'!G154)))</f>
        <v/>
      </c>
      <c r="DC160" s="269" t="str">
        <f ca="true">+IF(OFFSET('Sanitation Data'!$G$31,0,10*ROW('Sanitation Data'!G154))="","",OFFSET('Sanitation Data'!$G$31,0,10*ROW('Sanitation Data'!G154)))</f>
        <v/>
      </c>
      <c r="DD160" s="269" t="str">
        <f ca="true">+IF(OFFSET('Sanitation Data'!$G$32,0,10*ROW('Sanitation Data'!G154))="","",OFFSET('Sanitation Data'!$G$32,0,10*ROW('Sanitation Data'!G154)))</f>
        <v/>
      </c>
      <c r="DE160" s="269" t="str">
        <f ca="true">+IF(OFFSET('Sanitation Data'!$H$28,0,10*ROW('Sanitation Data'!H154))="","",OFFSET('Sanitation Data'!$H$28,0,10*ROW('Sanitation Data'!H154)))</f>
        <v/>
      </c>
      <c r="DF160" s="269" t="str">
        <f ca="true">+IF(OFFSET('Sanitation Data'!$H$29,0,10*ROW('Sanitation Data'!H154))="","",OFFSET('Sanitation Data'!$H$29,0,10*ROW('Sanitation Data'!H154)))</f>
        <v/>
      </c>
      <c r="DG160" s="269" t="str">
        <f ca="true">+IF(OFFSET('Sanitation Data'!$H$30,0,10*ROW('Sanitation Data'!H154))="","",OFFSET('Sanitation Data'!$H$30,0,10*ROW('Sanitation Data'!H154)))</f>
        <v/>
      </c>
      <c r="DH160" s="269" t="str">
        <f ca="true">+IF(OFFSET('Sanitation Data'!$H$31,0,10*ROW('Sanitation Data'!H154))="","",OFFSET('Sanitation Data'!$H$31,0,10*ROW('Sanitation Data'!H154)))</f>
        <v/>
      </c>
      <c r="DI160" s="269" t="str">
        <f ca="true">+IF(OFFSET('Sanitation Data'!$H$32,0,10*ROW('Sanitation Data'!H154))="","",OFFSET('Sanitation Data'!$H$32,0,10*ROW('Sanitation Data'!H154)))</f>
        <v/>
      </c>
      <c r="DJ160" s="269" t="str">
        <f ca="true">+IF(OFFSET('Sanitation Data'!$I$28,0,10*ROW('Sanitation Data'!I154))="","",OFFSET('Sanitation Data'!$I$28,0,10*ROW('Sanitation Data'!I154)))</f>
        <v/>
      </c>
      <c r="DK160" s="269" t="str">
        <f ca="true">+IF(OFFSET('Sanitation Data'!$I$29,0,10*ROW('Sanitation Data'!I154))="","",OFFSET('Sanitation Data'!$I$29,0,10*ROW('Sanitation Data'!I154)))</f>
        <v/>
      </c>
      <c r="DL160" s="269" t="str">
        <f ca="true">+IF(OFFSET('Sanitation Data'!$I$30,0,10*ROW('Sanitation Data'!I154))="","",OFFSET('Sanitation Data'!$I$30,0,10*ROW('Sanitation Data'!I154)))</f>
        <v/>
      </c>
      <c r="DM160" s="269" t="str">
        <f ca="true">+IF(OFFSET('Sanitation Data'!$I$31,0,10*ROW('Sanitation Data'!I154))="","",OFFSET('Sanitation Data'!$I$31,0,10*ROW('Sanitation Data'!I154)))</f>
        <v/>
      </c>
      <c r="DN160" s="269" t="str">
        <f ca="true">+IF(OFFSET('Sanitation Data'!$I$32,0,10*ROW('Sanitation Data'!I154))="","",OFFSET('Sanitation Data'!$I$32,0,10*ROW('Sanitation Data'!I154)))</f>
        <v/>
      </c>
      <c r="DO160" s="269" t="str">
        <f ca="true">+IF(OFFSET('Hygiene Data'!$D$11,0,10*ROW('Hygiene Data'!D154))="","",OFFSET('Hygiene Data'!$D$11,0,10*ROW('Hygiene Data'!D154)))</f>
        <v/>
      </c>
      <c r="DP160" s="269" t="str">
        <f ca="true">+IF(OFFSET('Hygiene Data'!$D$12,0,10*ROW('Hygiene Data'!D154))="","",OFFSET('Hygiene Data'!$D$12,0,10*ROW('Hygiene Data'!D154)))</f>
        <v/>
      </c>
      <c r="DQ160" s="269" t="str">
        <f ca="true">+IF(OFFSET('Hygiene Data'!$D$13,0,10*ROW('Hygiene Data'!D154))="","",OFFSET('Hygiene Data'!$D$13,0,10*ROW('Hygiene Data'!D154)))</f>
        <v/>
      </c>
      <c r="DR160" s="269" t="str">
        <f ca="true">+IF(OFFSET('Hygiene Data'!$E$11,0,10*ROW('Hygiene Data'!E154))="","",OFFSET('Hygiene Data'!$E$11,0,10*ROW('Hygiene Data'!E154)))</f>
        <v/>
      </c>
      <c r="DS160" s="269" t="str">
        <f ca="true">+IF(OFFSET('Hygiene Data'!$E$12,0,10*ROW('Hygiene Data'!E154))="","",OFFSET('Hygiene Data'!$E$12,0,10*ROW('Hygiene Data'!E154)))</f>
        <v/>
      </c>
      <c r="DT160" s="269" t="str">
        <f ca="true">+IF(OFFSET('Hygiene Data'!$E$13,0,10*ROW('Hygiene Data'!E154))="","",OFFSET('Hygiene Data'!$E$13,0,10*ROW('Hygiene Data'!E154)))</f>
        <v/>
      </c>
      <c r="DU160" s="269" t="str">
        <f ca="true">+IF(OFFSET('Hygiene Data'!$F$11,0,10*ROW('Hygiene Data'!F154))="","",OFFSET('Hygiene Data'!$F$11,0,10*ROW('Hygiene Data'!F154)))</f>
        <v/>
      </c>
      <c r="DV160" s="269" t="str">
        <f ca="true">+IF(OFFSET('Hygiene Data'!$F$12,0,10*ROW('Hygiene Data'!F154))="","",OFFSET('Hygiene Data'!$F$12,0,10*ROW('Hygiene Data'!F154)))</f>
        <v/>
      </c>
      <c r="DW160" s="269" t="str">
        <f ca="true">+IF(OFFSET('Hygiene Data'!$F$13,0,10*ROW('Hygiene Data'!F154))="","",OFFSET('Hygiene Data'!$F$13,0,10*ROW('Hygiene Data'!F154)))</f>
        <v/>
      </c>
      <c r="DX160" s="269" t="str">
        <f ca="true">+IF(OFFSET('Hygiene Data'!$G$11,0,10*ROW('Hygiene Data'!G154))="","",OFFSET('Hygiene Data'!$G$11,0,10*ROW('Hygiene Data'!G154)))</f>
        <v/>
      </c>
      <c r="DY160" s="269" t="str">
        <f ca="true">+IF(OFFSET('Hygiene Data'!$G$12,0,10*ROW('Hygiene Data'!G154))="","",OFFSET('Hygiene Data'!$G$12,0,10*ROW('Hygiene Data'!G154)))</f>
        <v/>
      </c>
      <c r="DZ160" s="269" t="str">
        <f ca="true">+IF(OFFSET('Hygiene Data'!$G$13,0,10*ROW('Hygiene Data'!G154))="","",OFFSET('Hygiene Data'!$G$13,0,10*ROW('Hygiene Data'!G154)))</f>
        <v/>
      </c>
      <c r="EA160" s="269" t="str">
        <f ca="true">+IF(OFFSET('Hygiene Data'!$H$11,0,10*ROW('Hygiene Data'!H154))="","",OFFSET('Hygiene Data'!$H$11,0,10*ROW('Hygiene Data'!H154)))</f>
        <v/>
      </c>
      <c r="EB160" s="269" t="str">
        <f ca="true">+IF(OFFSET('Hygiene Data'!$H$12,0,10*ROW('Hygiene Data'!H154))="","",OFFSET('Hygiene Data'!$H$12,0,10*ROW('Hygiene Data'!H154)))</f>
        <v/>
      </c>
      <c r="EC160" s="269" t="str">
        <f ca="true">+IF(OFFSET('Hygiene Data'!$H$13,0,10*ROW('Hygiene Data'!H154))="","",OFFSET('Hygiene Data'!$H$13,0,10*ROW('Hygiene Data'!H154)))</f>
        <v/>
      </c>
      <c r="ED160" s="269" t="str">
        <f ca="true">+IF(OFFSET('Hygiene Data'!$I$11,0,10*ROW('Hygiene Data'!I154))="","",OFFSET('Hygiene Data'!$I$11,0,10*ROW('Hygiene Data'!I154)))</f>
        <v/>
      </c>
      <c r="EE160" s="269" t="str">
        <f ca="true">+IF(OFFSET('Hygiene Data'!$I$12,0,10*ROW('Hygiene Data'!I154))="","",OFFSET('Hygiene Data'!$I$12,0,10*ROW('Hygiene Data'!I154)))</f>
        <v/>
      </c>
      <c r="EF160" s="269"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25" t="str">
        <f t="shared" ca="true" si="2"/>
        <v/>
      </c>
      <c r="D161" s="82"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2"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2"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2"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2"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2"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2"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2"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2"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2"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2"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2"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2"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2"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2"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2"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2"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2"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3"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3"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3"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3"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3"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3"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3"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3"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3"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3"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3"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3"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3"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3"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3"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3"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3"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3"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3"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3"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3"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3"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3"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3"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3"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3"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3"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3"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3"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3"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4"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4"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4"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4"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4"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4"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4"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4"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4"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4"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4"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4"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4"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4"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4"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4"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4"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4"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9"/>
      <c r="BS161" s="269" t="str">
        <f ca="true">+IF(OFFSET('Water Data'!$D$27,0,10*ROW('Water Data'!D155))="","",OFFSET('Water Data'!$D$27,0,10*ROW('Water Data'!D155)))</f>
        <v/>
      </c>
      <c r="BT161" s="269" t="str">
        <f ca="true">+IF(OFFSET('Water Data'!$D$28,0,10*ROW('Water Data'!D155))="","",OFFSET('Water Data'!$D$28,0,10*ROW('Water Data'!D155)))</f>
        <v/>
      </c>
      <c r="BU161" s="269" t="str">
        <f ca="true">+IF(OFFSET('Water Data'!$D$29,0,10*ROW('Water Data'!D155))="","",OFFSET('Water Data'!$D$29,0,10*ROW('Water Data'!D155)))</f>
        <v/>
      </c>
      <c r="BV161" s="269" t="str">
        <f ca="true">+IF(OFFSET('Water Data'!$E$27,0,10*ROW('Water Data'!E155))="","",OFFSET('Water Data'!$E$27,0,10*ROW('Water Data'!E155)))</f>
        <v/>
      </c>
      <c r="BW161" s="269" t="str">
        <f ca="true">+IF(OFFSET('Water Data'!$E$28,0,10*ROW('Water Data'!E155))="","",OFFSET('Water Data'!$E$28,0,10*ROW('Water Data'!E155)))</f>
        <v/>
      </c>
      <c r="BX161" s="269" t="str">
        <f ca="true">+IF(OFFSET('Water Data'!$E$29,0,10*ROW('Water Data'!E155))="","",OFFSET('Water Data'!$E$29,0,10*ROW('Water Data'!E155)))</f>
        <v/>
      </c>
      <c r="BY161" s="269" t="str">
        <f ca="true">+IF(OFFSET('Water Data'!$F$27,0,10*ROW('Water Data'!F155))="","",OFFSET('Water Data'!$F$27,0,10*ROW('Water Data'!F155)))</f>
        <v/>
      </c>
      <c r="BZ161" s="269" t="str">
        <f ca="true">+IF(OFFSET('Water Data'!$F$28,0,10*ROW('Water Data'!F155))="","",OFFSET('Water Data'!$F$28,0,10*ROW('Water Data'!F155)))</f>
        <v/>
      </c>
      <c r="CA161" s="269" t="str">
        <f ca="true">+IF(OFFSET('Water Data'!$F$29,0,10*ROW('Water Data'!F155))="","",OFFSET('Water Data'!$F$29,0,10*ROW('Water Data'!F155)))</f>
        <v/>
      </c>
      <c r="CB161" s="269" t="str">
        <f ca="true">+IF(OFFSET('Water Data'!$G$27,0,10*ROW('Water Data'!G155))="","",OFFSET('Water Data'!$G$27,0,10*ROW('Water Data'!G155)))</f>
        <v/>
      </c>
      <c r="CC161" s="269" t="str">
        <f ca="true">+IF(OFFSET('Water Data'!$G$28,0,10*ROW('Water Data'!G155))="","",OFFSET('Water Data'!$G$28,0,10*ROW('Water Data'!G155)))</f>
        <v/>
      </c>
      <c r="CD161" s="269" t="str">
        <f ca="true">+IF(OFFSET('Water Data'!$G$29,0,10*ROW('Water Data'!G155))="","",OFFSET('Water Data'!$G$29,0,10*ROW('Water Data'!G155)))</f>
        <v/>
      </c>
      <c r="CE161" s="269" t="str">
        <f ca="true">+IF(OFFSET('Water Data'!$H$27,0,10*ROW('Water Data'!H155))="","",OFFSET('Water Data'!$H$27,0,10*ROW('Water Data'!H155)))</f>
        <v/>
      </c>
      <c r="CF161" s="269" t="str">
        <f ca="true">+IF(OFFSET('Water Data'!$H$28,0,10*ROW('Water Data'!H155))="","",OFFSET('Water Data'!$H$28,0,10*ROW('Water Data'!H155)))</f>
        <v/>
      </c>
      <c r="CG161" s="269" t="str">
        <f ca="true">+IF(OFFSET('Water Data'!$H$29,0,10*ROW('Water Data'!H155))="","",OFFSET('Water Data'!$H$29,0,10*ROW('Water Data'!H155)))</f>
        <v/>
      </c>
      <c r="CH161" s="269" t="str">
        <f ca="true">+IF(OFFSET('Water Data'!$I$27,0,10*ROW('Water Data'!I155))="","",OFFSET('Water Data'!$I$27,0,10*ROW('Water Data'!I155)))</f>
        <v/>
      </c>
      <c r="CI161" s="269" t="str">
        <f ca="true">+IF(OFFSET('Water Data'!$I$28,0,10*ROW('Water Data'!I155))="","",OFFSET('Water Data'!$I$28,0,10*ROW('Water Data'!I155)))</f>
        <v/>
      </c>
      <c r="CJ161" s="269" t="str">
        <f ca="true">+IF(OFFSET('Water Data'!$I$29,0,10*ROW('Water Data'!I155))="","",OFFSET('Water Data'!$I$29,0,10*ROW('Water Data'!I155)))</f>
        <v/>
      </c>
      <c r="CK161" s="269" t="str">
        <f ca="true">+IF(OFFSET('Sanitation Data'!$D$28,0,10*ROW('Sanitation Data'!D155))="","",OFFSET('Sanitation Data'!$D$28,0,10*ROW('Sanitation Data'!D155)))</f>
        <v/>
      </c>
      <c r="CL161" s="269" t="str">
        <f ca="true">+IF(OFFSET('Sanitation Data'!$D$29,0,10*ROW('Sanitation Data'!D155))="","",OFFSET('Sanitation Data'!$D$29,0,10*ROW('Sanitation Data'!D155)))</f>
        <v/>
      </c>
      <c r="CM161" s="269" t="str">
        <f ca="true">+IF(OFFSET('Sanitation Data'!$D$30,0,10*ROW('Sanitation Data'!D155))="","",OFFSET('Sanitation Data'!$D$30,0,10*ROW('Sanitation Data'!D155)))</f>
        <v/>
      </c>
      <c r="CN161" s="269" t="str">
        <f ca="true">+IF(OFFSET('Sanitation Data'!$D$31,0,10*ROW('Sanitation Data'!D155))="","",OFFSET('Sanitation Data'!$D$31,0,10*ROW('Sanitation Data'!D155)))</f>
        <v/>
      </c>
      <c r="CO161" s="269" t="str">
        <f ca="true">+IF(OFFSET('Sanitation Data'!$D$32,0,10*ROW('Sanitation Data'!D155))="","",OFFSET('Sanitation Data'!$D$32,0,10*ROW('Sanitation Data'!D155)))</f>
        <v/>
      </c>
      <c r="CP161" s="269" t="str">
        <f ca="true">+IF(OFFSET('Sanitation Data'!$E$28,0,10*ROW('Sanitation Data'!E155))="","",OFFSET('Sanitation Data'!$E$28,0,10*ROW('Sanitation Data'!E155)))</f>
        <v/>
      </c>
      <c r="CQ161" s="269" t="str">
        <f ca="true">+IF(OFFSET('Sanitation Data'!$E$29,0,10*ROW('Sanitation Data'!E155))="","",OFFSET('Sanitation Data'!$E$29,0,10*ROW('Sanitation Data'!E155)))</f>
        <v/>
      </c>
      <c r="CR161" s="269" t="str">
        <f ca="true">+IF(OFFSET('Sanitation Data'!$E$30,0,10*ROW('Sanitation Data'!E155))="","",OFFSET('Sanitation Data'!$E$30,0,10*ROW('Sanitation Data'!E155)))</f>
        <v/>
      </c>
      <c r="CS161" s="269" t="str">
        <f ca="true">+IF(OFFSET('Sanitation Data'!$E$31,0,10*ROW('Sanitation Data'!E155))="","",OFFSET('Sanitation Data'!$E$31,0,10*ROW('Sanitation Data'!E155)))</f>
        <v/>
      </c>
      <c r="CT161" s="269" t="str">
        <f ca="true">+IF(OFFSET('Sanitation Data'!$E$32,0,10*ROW('Sanitation Data'!E155))="","",OFFSET('Sanitation Data'!$E$32,0,10*ROW('Sanitation Data'!E155)))</f>
        <v/>
      </c>
      <c r="CU161" s="269" t="str">
        <f ca="true">+IF(OFFSET('Sanitation Data'!$F$28,0,10*ROW('Sanitation Data'!F155))="","",OFFSET('Sanitation Data'!$F$28,0,10*ROW('Sanitation Data'!F155)))</f>
        <v/>
      </c>
      <c r="CV161" s="269" t="str">
        <f ca="true">+IF(OFFSET('Sanitation Data'!$F$29,0,10*ROW('Sanitation Data'!F155))="","",OFFSET('Sanitation Data'!$F$29,0,10*ROW('Sanitation Data'!F155)))</f>
        <v/>
      </c>
      <c r="CW161" s="269" t="str">
        <f ca="true">+IF(OFFSET('Sanitation Data'!$F$30,0,10*ROW('Sanitation Data'!F155))="","",OFFSET('Sanitation Data'!$F$30,0,10*ROW('Sanitation Data'!F155)))</f>
        <v/>
      </c>
      <c r="CX161" s="269" t="str">
        <f ca="true">+IF(OFFSET('Sanitation Data'!$F$31,0,10*ROW('Sanitation Data'!F155))="","",OFFSET('Sanitation Data'!$F$31,0,10*ROW('Sanitation Data'!F155)))</f>
        <v/>
      </c>
      <c r="CY161" s="269" t="str">
        <f ca="true">+IF(OFFSET('Sanitation Data'!$F$32,0,10*ROW('Sanitation Data'!F155))="","",OFFSET('Sanitation Data'!$F$32,0,10*ROW('Sanitation Data'!F155)))</f>
        <v/>
      </c>
      <c r="CZ161" s="269" t="str">
        <f ca="true">+IF(OFFSET('Sanitation Data'!$G$28,0,10*ROW('Sanitation Data'!G155))="","",OFFSET('Sanitation Data'!$G$28,0,10*ROW('Sanitation Data'!G155)))</f>
        <v/>
      </c>
      <c r="DA161" s="269" t="str">
        <f ca="true">+IF(OFFSET('Sanitation Data'!$G$29,0,10*ROW('Sanitation Data'!G155))="","",OFFSET('Sanitation Data'!$G$29,0,10*ROW('Sanitation Data'!G155)))</f>
        <v/>
      </c>
      <c r="DB161" s="269" t="str">
        <f ca="true">+IF(OFFSET('Sanitation Data'!$G$30,0,10*ROW('Sanitation Data'!G155))="","",OFFSET('Sanitation Data'!$G$30,0,10*ROW('Sanitation Data'!G155)))</f>
        <v/>
      </c>
      <c r="DC161" s="269" t="str">
        <f ca="true">+IF(OFFSET('Sanitation Data'!$G$31,0,10*ROW('Sanitation Data'!G155))="","",OFFSET('Sanitation Data'!$G$31,0,10*ROW('Sanitation Data'!G155)))</f>
        <v/>
      </c>
      <c r="DD161" s="269" t="str">
        <f ca="true">+IF(OFFSET('Sanitation Data'!$G$32,0,10*ROW('Sanitation Data'!G155))="","",OFFSET('Sanitation Data'!$G$32,0,10*ROW('Sanitation Data'!G155)))</f>
        <v/>
      </c>
      <c r="DE161" s="269" t="str">
        <f ca="true">+IF(OFFSET('Sanitation Data'!$H$28,0,10*ROW('Sanitation Data'!H155))="","",OFFSET('Sanitation Data'!$H$28,0,10*ROW('Sanitation Data'!H155)))</f>
        <v/>
      </c>
      <c r="DF161" s="269" t="str">
        <f ca="true">+IF(OFFSET('Sanitation Data'!$H$29,0,10*ROW('Sanitation Data'!H155))="","",OFFSET('Sanitation Data'!$H$29,0,10*ROW('Sanitation Data'!H155)))</f>
        <v/>
      </c>
      <c r="DG161" s="269" t="str">
        <f ca="true">+IF(OFFSET('Sanitation Data'!$H$30,0,10*ROW('Sanitation Data'!H155))="","",OFFSET('Sanitation Data'!$H$30,0,10*ROW('Sanitation Data'!H155)))</f>
        <v/>
      </c>
      <c r="DH161" s="269" t="str">
        <f ca="true">+IF(OFFSET('Sanitation Data'!$H$31,0,10*ROW('Sanitation Data'!H155))="","",OFFSET('Sanitation Data'!$H$31,0,10*ROW('Sanitation Data'!H155)))</f>
        <v/>
      </c>
      <c r="DI161" s="269" t="str">
        <f ca="true">+IF(OFFSET('Sanitation Data'!$H$32,0,10*ROW('Sanitation Data'!H155))="","",OFFSET('Sanitation Data'!$H$32,0,10*ROW('Sanitation Data'!H155)))</f>
        <v/>
      </c>
      <c r="DJ161" s="269" t="str">
        <f ca="true">+IF(OFFSET('Sanitation Data'!$I$28,0,10*ROW('Sanitation Data'!I155))="","",OFFSET('Sanitation Data'!$I$28,0,10*ROW('Sanitation Data'!I155)))</f>
        <v/>
      </c>
      <c r="DK161" s="269" t="str">
        <f ca="true">+IF(OFFSET('Sanitation Data'!$I$29,0,10*ROW('Sanitation Data'!I155))="","",OFFSET('Sanitation Data'!$I$29,0,10*ROW('Sanitation Data'!I155)))</f>
        <v/>
      </c>
      <c r="DL161" s="269" t="str">
        <f ca="true">+IF(OFFSET('Sanitation Data'!$I$30,0,10*ROW('Sanitation Data'!I155))="","",OFFSET('Sanitation Data'!$I$30,0,10*ROW('Sanitation Data'!I155)))</f>
        <v/>
      </c>
      <c r="DM161" s="269" t="str">
        <f ca="true">+IF(OFFSET('Sanitation Data'!$I$31,0,10*ROW('Sanitation Data'!I155))="","",OFFSET('Sanitation Data'!$I$31,0,10*ROW('Sanitation Data'!I155)))</f>
        <v/>
      </c>
      <c r="DN161" s="269" t="str">
        <f ca="true">+IF(OFFSET('Sanitation Data'!$I$32,0,10*ROW('Sanitation Data'!I155))="","",OFFSET('Sanitation Data'!$I$32,0,10*ROW('Sanitation Data'!I155)))</f>
        <v/>
      </c>
      <c r="DO161" s="269" t="str">
        <f ca="true">+IF(OFFSET('Hygiene Data'!$D$11,0,10*ROW('Hygiene Data'!D155))="","",OFFSET('Hygiene Data'!$D$11,0,10*ROW('Hygiene Data'!D155)))</f>
        <v/>
      </c>
      <c r="DP161" s="269" t="str">
        <f ca="true">+IF(OFFSET('Hygiene Data'!$D$12,0,10*ROW('Hygiene Data'!D155))="","",OFFSET('Hygiene Data'!$D$12,0,10*ROW('Hygiene Data'!D155)))</f>
        <v/>
      </c>
      <c r="DQ161" s="269" t="str">
        <f ca="true">+IF(OFFSET('Hygiene Data'!$D$13,0,10*ROW('Hygiene Data'!D155))="","",OFFSET('Hygiene Data'!$D$13,0,10*ROW('Hygiene Data'!D155)))</f>
        <v/>
      </c>
      <c r="DR161" s="269" t="str">
        <f ca="true">+IF(OFFSET('Hygiene Data'!$E$11,0,10*ROW('Hygiene Data'!E155))="","",OFFSET('Hygiene Data'!$E$11,0,10*ROW('Hygiene Data'!E155)))</f>
        <v/>
      </c>
      <c r="DS161" s="269" t="str">
        <f ca="true">+IF(OFFSET('Hygiene Data'!$E$12,0,10*ROW('Hygiene Data'!E155))="","",OFFSET('Hygiene Data'!$E$12,0,10*ROW('Hygiene Data'!E155)))</f>
        <v/>
      </c>
      <c r="DT161" s="269" t="str">
        <f ca="true">+IF(OFFSET('Hygiene Data'!$E$13,0,10*ROW('Hygiene Data'!E155))="","",OFFSET('Hygiene Data'!$E$13,0,10*ROW('Hygiene Data'!E155)))</f>
        <v/>
      </c>
      <c r="DU161" s="269" t="str">
        <f ca="true">+IF(OFFSET('Hygiene Data'!$F$11,0,10*ROW('Hygiene Data'!F155))="","",OFFSET('Hygiene Data'!$F$11,0,10*ROW('Hygiene Data'!F155)))</f>
        <v/>
      </c>
      <c r="DV161" s="269" t="str">
        <f ca="true">+IF(OFFSET('Hygiene Data'!$F$12,0,10*ROW('Hygiene Data'!F155))="","",OFFSET('Hygiene Data'!$F$12,0,10*ROW('Hygiene Data'!F155)))</f>
        <v/>
      </c>
      <c r="DW161" s="269" t="str">
        <f ca="true">+IF(OFFSET('Hygiene Data'!$F$13,0,10*ROW('Hygiene Data'!F155))="","",OFFSET('Hygiene Data'!$F$13,0,10*ROW('Hygiene Data'!F155)))</f>
        <v/>
      </c>
      <c r="DX161" s="269" t="str">
        <f ca="true">+IF(OFFSET('Hygiene Data'!$G$11,0,10*ROW('Hygiene Data'!G155))="","",OFFSET('Hygiene Data'!$G$11,0,10*ROW('Hygiene Data'!G155)))</f>
        <v/>
      </c>
      <c r="DY161" s="269" t="str">
        <f ca="true">+IF(OFFSET('Hygiene Data'!$G$12,0,10*ROW('Hygiene Data'!G155))="","",OFFSET('Hygiene Data'!$G$12,0,10*ROW('Hygiene Data'!G155)))</f>
        <v/>
      </c>
      <c r="DZ161" s="269" t="str">
        <f ca="true">+IF(OFFSET('Hygiene Data'!$G$13,0,10*ROW('Hygiene Data'!G155))="","",OFFSET('Hygiene Data'!$G$13,0,10*ROW('Hygiene Data'!G155)))</f>
        <v/>
      </c>
      <c r="EA161" s="269" t="str">
        <f ca="true">+IF(OFFSET('Hygiene Data'!$H$11,0,10*ROW('Hygiene Data'!H155))="","",OFFSET('Hygiene Data'!$H$11,0,10*ROW('Hygiene Data'!H155)))</f>
        <v/>
      </c>
      <c r="EB161" s="269" t="str">
        <f ca="true">+IF(OFFSET('Hygiene Data'!$H$12,0,10*ROW('Hygiene Data'!H155))="","",OFFSET('Hygiene Data'!$H$12,0,10*ROW('Hygiene Data'!H155)))</f>
        <v/>
      </c>
      <c r="EC161" s="269" t="str">
        <f ca="true">+IF(OFFSET('Hygiene Data'!$H$13,0,10*ROW('Hygiene Data'!H155))="","",OFFSET('Hygiene Data'!$H$13,0,10*ROW('Hygiene Data'!H155)))</f>
        <v/>
      </c>
      <c r="ED161" s="269" t="str">
        <f ca="true">+IF(OFFSET('Hygiene Data'!$I$11,0,10*ROW('Hygiene Data'!I155))="","",OFFSET('Hygiene Data'!$I$11,0,10*ROW('Hygiene Data'!I155)))</f>
        <v/>
      </c>
      <c r="EE161" s="269" t="str">
        <f ca="true">+IF(OFFSET('Hygiene Data'!$I$12,0,10*ROW('Hygiene Data'!I155))="","",OFFSET('Hygiene Data'!$I$12,0,10*ROW('Hygiene Data'!I155)))</f>
        <v/>
      </c>
      <c r="EF161" s="269"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25" t="str">
        <f t="shared" ca="true" si="2"/>
        <v/>
      </c>
      <c r="D162" s="82"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2"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2"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2"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2"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2"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2"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2"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2"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2"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2"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2"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2"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2"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2"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2"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2"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2"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3"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3"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3"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3"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3"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3"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3"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3"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3"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3"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3"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3"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3"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3"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3"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3"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3"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3"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3"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3"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3"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3"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3"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3"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3"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3"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3"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3"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3"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3"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4"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4"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4"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4"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4"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4"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4"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4"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4"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4"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4"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4"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4"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4"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4"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4"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4"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4"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9"/>
      <c r="BS162" s="269" t="str">
        <f ca="true">+IF(OFFSET('Water Data'!$D$27,0,10*ROW('Water Data'!D156))="","",OFFSET('Water Data'!$D$27,0,10*ROW('Water Data'!D156)))</f>
        <v/>
      </c>
      <c r="BT162" s="269" t="str">
        <f ca="true">+IF(OFFSET('Water Data'!$D$28,0,10*ROW('Water Data'!D156))="","",OFFSET('Water Data'!$D$28,0,10*ROW('Water Data'!D156)))</f>
        <v/>
      </c>
      <c r="BU162" s="269" t="str">
        <f ca="true">+IF(OFFSET('Water Data'!$D$29,0,10*ROW('Water Data'!D156))="","",OFFSET('Water Data'!$D$29,0,10*ROW('Water Data'!D156)))</f>
        <v/>
      </c>
      <c r="BV162" s="269" t="str">
        <f ca="true">+IF(OFFSET('Water Data'!$E$27,0,10*ROW('Water Data'!E156))="","",OFFSET('Water Data'!$E$27,0,10*ROW('Water Data'!E156)))</f>
        <v/>
      </c>
      <c r="BW162" s="269" t="str">
        <f ca="true">+IF(OFFSET('Water Data'!$E$28,0,10*ROW('Water Data'!E156))="","",OFFSET('Water Data'!$E$28,0,10*ROW('Water Data'!E156)))</f>
        <v/>
      </c>
      <c r="BX162" s="269" t="str">
        <f ca="true">+IF(OFFSET('Water Data'!$E$29,0,10*ROW('Water Data'!E156))="","",OFFSET('Water Data'!$E$29,0,10*ROW('Water Data'!E156)))</f>
        <v/>
      </c>
      <c r="BY162" s="269" t="str">
        <f ca="true">+IF(OFFSET('Water Data'!$F$27,0,10*ROW('Water Data'!F156))="","",OFFSET('Water Data'!$F$27,0,10*ROW('Water Data'!F156)))</f>
        <v/>
      </c>
      <c r="BZ162" s="269" t="str">
        <f ca="true">+IF(OFFSET('Water Data'!$F$28,0,10*ROW('Water Data'!F156))="","",OFFSET('Water Data'!$F$28,0,10*ROW('Water Data'!F156)))</f>
        <v/>
      </c>
      <c r="CA162" s="269" t="str">
        <f ca="true">+IF(OFFSET('Water Data'!$F$29,0,10*ROW('Water Data'!F156))="","",OFFSET('Water Data'!$F$29,0,10*ROW('Water Data'!F156)))</f>
        <v/>
      </c>
      <c r="CB162" s="269" t="str">
        <f ca="true">+IF(OFFSET('Water Data'!$G$27,0,10*ROW('Water Data'!G156))="","",OFFSET('Water Data'!$G$27,0,10*ROW('Water Data'!G156)))</f>
        <v/>
      </c>
      <c r="CC162" s="269" t="str">
        <f ca="true">+IF(OFFSET('Water Data'!$G$28,0,10*ROW('Water Data'!G156))="","",OFFSET('Water Data'!$G$28,0,10*ROW('Water Data'!G156)))</f>
        <v/>
      </c>
      <c r="CD162" s="269" t="str">
        <f ca="true">+IF(OFFSET('Water Data'!$G$29,0,10*ROW('Water Data'!G156))="","",OFFSET('Water Data'!$G$29,0,10*ROW('Water Data'!G156)))</f>
        <v/>
      </c>
      <c r="CE162" s="269" t="str">
        <f ca="true">+IF(OFFSET('Water Data'!$H$27,0,10*ROW('Water Data'!H156))="","",OFFSET('Water Data'!$H$27,0,10*ROW('Water Data'!H156)))</f>
        <v/>
      </c>
      <c r="CF162" s="269" t="str">
        <f ca="true">+IF(OFFSET('Water Data'!$H$28,0,10*ROW('Water Data'!H156))="","",OFFSET('Water Data'!$H$28,0,10*ROW('Water Data'!H156)))</f>
        <v/>
      </c>
      <c r="CG162" s="269" t="str">
        <f ca="true">+IF(OFFSET('Water Data'!$H$29,0,10*ROW('Water Data'!H156))="","",OFFSET('Water Data'!$H$29,0,10*ROW('Water Data'!H156)))</f>
        <v/>
      </c>
      <c r="CH162" s="269" t="str">
        <f ca="true">+IF(OFFSET('Water Data'!$I$27,0,10*ROW('Water Data'!I156))="","",OFFSET('Water Data'!$I$27,0,10*ROW('Water Data'!I156)))</f>
        <v/>
      </c>
      <c r="CI162" s="269" t="str">
        <f ca="true">+IF(OFFSET('Water Data'!$I$28,0,10*ROW('Water Data'!I156))="","",OFFSET('Water Data'!$I$28,0,10*ROW('Water Data'!I156)))</f>
        <v/>
      </c>
      <c r="CJ162" s="269" t="str">
        <f ca="true">+IF(OFFSET('Water Data'!$I$29,0,10*ROW('Water Data'!I156))="","",OFFSET('Water Data'!$I$29,0,10*ROW('Water Data'!I156)))</f>
        <v/>
      </c>
      <c r="CK162" s="269" t="str">
        <f ca="true">+IF(OFFSET('Sanitation Data'!$D$28,0,10*ROW('Sanitation Data'!D156))="","",OFFSET('Sanitation Data'!$D$28,0,10*ROW('Sanitation Data'!D156)))</f>
        <v/>
      </c>
      <c r="CL162" s="269" t="str">
        <f ca="true">+IF(OFFSET('Sanitation Data'!$D$29,0,10*ROW('Sanitation Data'!D156))="","",OFFSET('Sanitation Data'!$D$29,0,10*ROW('Sanitation Data'!D156)))</f>
        <v/>
      </c>
      <c r="CM162" s="269" t="str">
        <f ca="true">+IF(OFFSET('Sanitation Data'!$D$30,0,10*ROW('Sanitation Data'!D156))="","",OFFSET('Sanitation Data'!$D$30,0,10*ROW('Sanitation Data'!D156)))</f>
        <v/>
      </c>
      <c r="CN162" s="269" t="str">
        <f ca="true">+IF(OFFSET('Sanitation Data'!$D$31,0,10*ROW('Sanitation Data'!D156))="","",OFFSET('Sanitation Data'!$D$31,0,10*ROW('Sanitation Data'!D156)))</f>
        <v/>
      </c>
      <c r="CO162" s="269" t="str">
        <f ca="true">+IF(OFFSET('Sanitation Data'!$D$32,0,10*ROW('Sanitation Data'!D156))="","",OFFSET('Sanitation Data'!$D$32,0,10*ROW('Sanitation Data'!D156)))</f>
        <v/>
      </c>
      <c r="CP162" s="269" t="str">
        <f ca="true">+IF(OFFSET('Sanitation Data'!$E$28,0,10*ROW('Sanitation Data'!E156))="","",OFFSET('Sanitation Data'!$E$28,0,10*ROW('Sanitation Data'!E156)))</f>
        <v/>
      </c>
      <c r="CQ162" s="269" t="str">
        <f ca="true">+IF(OFFSET('Sanitation Data'!$E$29,0,10*ROW('Sanitation Data'!E156))="","",OFFSET('Sanitation Data'!$E$29,0,10*ROW('Sanitation Data'!E156)))</f>
        <v/>
      </c>
      <c r="CR162" s="269" t="str">
        <f ca="true">+IF(OFFSET('Sanitation Data'!$E$30,0,10*ROW('Sanitation Data'!E156))="","",OFFSET('Sanitation Data'!$E$30,0,10*ROW('Sanitation Data'!E156)))</f>
        <v/>
      </c>
      <c r="CS162" s="269" t="str">
        <f ca="true">+IF(OFFSET('Sanitation Data'!$E$31,0,10*ROW('Sanitation Data'!E156))="","",OFFSET('Sanitation Data'!$E$31,0,10*ROW('Sanitation Data'!E156)))</f>
        <v/>
      </c>
      <c r="CT162" s="269" t="str">
        <f ca="true">+IF(OFFSET('Sanitation Data'!$E$32,0,10*ROW('Sanitation Data'!E156))="","",OFFSET('Sanitation Data'!$E$32,0,10*ROW('Sanitation Data'!E156)))</f>
        <v/>
      </c>
      <c r="CU162" s="269" t="str">
        <f ca="true">+IF(OFFSET('Sanitation Data'!$F$28,0,10*ROW('Sanitation Data'!F156))="","",OFFSET('Sanitation Data'!$F$28,0,10*ROW('Sanitation Data'!F156)))</f>
        <v/>
      </c>
      <c r="CV162" s="269" t="str">
        <f ca="true">+IF(OFFSET('Sanitation Data'!$F$29,0,10*ROW('Sanitation Data'!F156))="","",OFFSET('Sanitation Data'!$F$29,0,10*ROW('Sanitation Data'!F156)))</f>
        <v/>
      </c>
      <c r="CW162" s="269" t="str">
        <f ca="true">+IF(OFFSET('Sanitation Data'!$F$30,0,10*ROW('Sanitation Data'!F156))="","",OFFSET('Sanitation Data'!$F$30,0,10*ROW('Sanitation Data'!F156)))</f>
        <v/>
      </c>
      <c r="CX162" s="269" t="str">
        <f ca="true">+IF(OFFSET('Sanitation Data'!$F$31,0,10*ROW('Sanitation Data'!F156))="","",OFFSET('Sanitation Data'!$F$31,0,10*ROW('Sanitation Data'!F156)))</f>
        <v/>
      </c>
      <c r="CY162" s="269" t="str">
        <f ca="true">+IF(OFFSET('Sanitation Data'!$F$32,0,10*ROW('Sanitation Data'!F156))="","",OFFSET('Sanitation Data'!$F$32,0,10*ROW('Sanitation Data'!F156)))</f>
        <v/>
      </c>
      <c r="CZ162" s="269" t="str">
        <f ca="true">+IF(OFFSET('Sanitation Data'!$G$28,0,10*ROW('Sanitation Data'!G156))="","",OFFSET('Sanitation Data'!$G$28,0,10*ROW('Sanitation Data'!G156)))</f>
        <v/>
      </c>
      <c r="DA162" s="269" t="str">
        <f ca="true">+IF(OFFSET('Sanitation Data'!$G$29,0,10*ROW('Sanitation Data'!G156))="","",OFFSET('Sanitation Data'!$G$29,0,10*ROW('Sanitation Data'!G156)))</f>
        <v/>
      </c>
      <c r="DB162" s="269" t="str">
        <f ca="true">+IF(OFFSET('Sanitation Data'!$G$30,0,10*ROW('Sanitation Data'!G156))="","",OFFSET('Sanitation Data'!$G$30,0,10*ROW('Sanitation Data'!G156)))</f>
        <v/>
      </c>
      <c r="DC162" s="269" t="str">
        <f ca="true">+IF(OFFSET('Sanitation Data'!$G$31,0,10*ROW('Sanitation Data'!G156))="","",OFFSET('Sanitation Data'!$G$31,0,10*ROW('Sanitation Data'!G156)))</f>
        <v/>
      </c>
      <c r="DD162" s="269" t="str">
        <f ca="true">+IF(OFFSET('Sanitation Data'!$G$32,0,10*ROW('Sanitation Data'!G156))="","",OFFSET('Sanitation Data'!$G$32,0,10*ROW('Sanitation Data'!G156)))</f>
        <v/>
      </c>
      <c r="DE162" s="269" t="str">
        <f ca="true">+IF(OFFSET('Sanitation Data'!$H$28,0,10*ROW('Sanitation Data'!H156))="","",OFFSET('Sanitation Data'!$H$28,0,10*ROW('Sanitation Data'!H156)))</f>
        <v/>
      </c>
      <c r="DF162" s="269" t="str">
        <f ca="true">+IF(OFFSET('Sanitation Data'!$H$29,0,10*ROW('Sanitation Data'!H156))="","",OFFSET('Sanitation Data'!$H$29,0,10*ROW('Sanitation Data'!H156)))</f>
        <v/>
      </c>
      <c r="DG162" s="269" t="str">
        <f ca="true">+IF(OFFSET('Sanitation Data'!$H$30,0,10*ROW('Sanitation Data'!H156))="","",OFFSET('Sanitation Data'!$H$30,0,10*ROW('Sanitation Data'!H156)))</f>
        <v/>
      </c>
      <c r="DH162" s="269" t="str">
        <f ca="true">+IF(OFFSET('Sanitation Data'!$H$31,0,10*ROW('Sanitation Data'!H156))="","",OFFSET('Sanitation Data'!$H$31,0,10*ROW('Sanitation Data'!H156)))</f>
        <v/>
      </c>
      <c r="DI162" s="269" t="str">
        <f ca="true">+IF(OFFSET('Sanitation Data'!$H$32,0,10*ROW('Sanitation Data'!H156))="","",OFFSET('Sanitation Data'!$H$32,0,10*ROW('Sanitation Data'!H156)))</f>
        <v/>
      </c>
      <c r="DJ162" s="269" t="str">
        <f ca="true">+IF(OFFSET('Sanitation Data'!$I$28,0,10*ROW('Sanitation Data'!I156))="","",OFFSET('Sanitation Data'!$I$28,0,10*ROW('Sanitation Data'!I156)))</f>
        <v/>
      </c>
      <c r="DK162" s="269" t="str">
        <f ca="true">+IF(OFFSET('Sanitation Data'!$I$29,0,10*ROW('Sanitation Data'!I156))="","",OFFSET('Sanitation Data'!$I$29,0,10*ROW('Sanitation Data'!I156)))</f>
        <v/>
      </c>
      <c r="DL162" s="269" t="str">
        <f ca="true">+IF(OFFSET('Sanitation Data'!$I$30,0,10*ROW('Sanitation Data'!I156))="","",OFFSET('Sanitation Data'!$I$30,0,10*ROW('Sanitation Data'!I156)))</f>
        <v/>
      </c>
      <c r="DM162" s="269" t="str">
        <f ca="true">+IF(OFFSET('Sanitation Data'!$I$31,0,10*ROW('Sanitation Data'!I156))="","",OFFSET('Sanitation Data'!$I$31,0,10*ROW('Sanitation Data'!I156)))</f>
        <v/>
      </c>
      <c r="DN162" s="269" t="str">
        <f ca="true">+IF(OFFSET('Sanitation Data'!$I$32,0,10*ROW('Sanitation Data'!I156))="","",OFFSET('Sanitation Data'!$I$32,0,10*ROW('Sanitation Data'!I156)))</f>
        <v/>
      </c>
      <c r="DO162" s="269" t="str">
        <f ca="true">+IF(OFFSET('Hygiene Data'!$D$11,0,10*ROW('Hygiene Data'!D156))="","",OFFSET('Hygiene Data'!$D$11,0,10*ROW('Hygiene Data'!D156)))</f>
        <v/>
      </c>
      <c r="DP162" s="269" t="str">
        <f ca="true">+IF(OFFSET('Hygiene Data'!$D$12,0,10*ROW('Hygiene Data'!D156))="","",OFFSET('Hygiene Data'!$D$12,0,10*ROW('Hygiene Data'!D156)))</f>
        <v/>
      </c>
      <c r="DQ162" s="269" t="str">
        <f ca="true">+IF(OFFSET('Hygiene Data'!$D$13,0,10*ROW('Hygiene Data'!D156))="","",OFFSET('Hygiene Data'!$D$13,0,10*ROW('Hygiene Data'!D156)))</f>
        <v/>
      </c>
      <c r="DR162" s="269" t="str">
        <f ca="true">+IF(OFFSET('Hygiene Data'!$E$11,0,10*ROW('Hygiene Data'!E156))="","",OFFSET('Hygiene Data'!$E$11,0,10*ROW('Hygiene Data'!E156)))</f>
        <v/>
      </c>
      <c r="DS162" s="269" t="str">
        <f ca="true">+IF(OFFSET('Hygiene Data'!$E$12,0,10*ROW('Hygiene Data'!E156))="","",OFFSET('Hygiene Data'!$E$12,0,10*ROW('Hygiene Data'!E156)))</f>
        <v/>
      </c>
      <c r="DT162" s="269" t="str">
        <f ca="true">+IF(OFFSET('Hygiene Data'!$E$13,0,10*ROW('Hygiene Data'!E156))="","",OFFSET('Hygiene Data'!$E$13,0,10*ROW('Hygiene Data'!E156)))</f>
        <v/>
      </c>
      <c r="DU162" s="269" t="str">
        <f ca="true">+IF(OFFSET('Hygiene Data'!$F$11,0,10*ROW('Hygiene Data'!F156))="","",OFFSET('Hygiene Data'!$F$11,0,10*ROW('Hygiene Data'!F156)))</f>
        <v/>
      </c>
      <c r="DV162" s="269" t="str">
        <f ca="true">+IF(OFFSET('Hygiene Data'!$F$12,0,10*ROW('Hygiene Data'!F156))="","",OFFSET('Hygiene Data'!$F$12,0,10*ROW('Hygiene Data'!F156)))</f>
        <v/>
      </c>
      <c r="DW162" s="269" t="str">
        <f ca="true">+IF(OFFSET('Hygiene Data'!$F$13,0,10*ROW('Hygiene Data'!F156))="","",OFFSET('Hygiene Data'!$F$13,0,10*ROW('Hygiene Data'!F156)))</f>
        <v/>
      </c>
      <c r="DX162" s="269" t="str">
        <f ca="true">+IF(OFFSET('Hygiene Data'!$G$11,0,10*ROW('Hygiene Data'!G156))="","",OFFSET('Hygiene Data'!$G$11,0,10*ROW('Hygiene Data'!G156)))</f>
        <v/>
      </c>
      <c r="DY162" s="269" t="str">
        <f ca="true">+IF(OFFSET('Hygiene Data'!$G$12,0,10*ROW('Hygiene Data'!G156))="","",OFFSET('Hygiene Data'!$G$12,0,10*ROW('Hygiene Data'!G156)))</f>
        <v/>
      </c>
      <c r="DZ162" s="269" t="str">
        <f ca="true">+IF(OFFSET('Hygiene Data'!$G$13,0,10*ROW('Hygiene Data'!G156))="","",OFFSET('Hygiene Data'!$G$13,0,10*ROW('Hygiene Data'!G156)))</f>
        <v/>
      </c>
      <c r="EA162" s="269" t="str">
        <f ca="true">+IF(OFFSET('Hygiene Data'!$H$11,0,10*ROW('Hygiene Data'!H156))="","",OFFSET('Hygiene Data'!$H$11,0,10*ROW('Hygiene Data'!H156)))</f>
        <v/>
      </c>
      <c r="EB162" s="269" t="str">
        <f ca="true">+IF(OFFSET('Hygiene Data'!$H$12,0,10*ROW('Hygiene Data'!H156))="","",OFFSET('Hygiene Data'!$H$12,0,10*ROW('Hygiene Data'!H156)))</f>
        <v/>
      </c>
      <c r="EC162" s="269" t="str">
        <f ca="true">+IF(OFFSET('Hygiene Data'!$H$13,0,10*ROW('Hygiene Data'!H156))="","",OFFSET('Hygiene Data'!$H$13,0,10*ROW('Hygiene Data'!H156)))</f>
        <v/>
      </c>
      <c r="ED162" s="269" t="str">
        <f ca="true">+IF(OFFSET('Hygiene Data'!$I$11,0,10*ROW('Hygiene Data'!I156))="","",OFFSET('Hygiene Data'!$I$11,0,10*ROW('Hygiene Data'!I156)))</f>
        <v/>
      </c>
      <c r="EE162" s="269" t="str">
        <f ca="true">+IF(OFFSET('Hygiene Data'!$I$12,0,10*ROW('Hygiene Data'!I156))="","",OFFSET('Hygiene Data'!$I$12,0,10*ROW('Hygiene Data'!I156)))</f>
        <v/>
      </c>
      <c r="EF162" s="269"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25" t="str">
        <f t="shared" ca="true" si="2"/>
        <v/>
      </c>
      <c r="D163" s="82"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2"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2"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2"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2"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2"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2"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2"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2"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2"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2"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2"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2"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2"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2"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2"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2"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2"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3"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3"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3"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3"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3"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3"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3"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3"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3"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3"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3"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3"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3"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3"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3"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3"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3"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3"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3"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3"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3"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3"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3"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3"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3"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3"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3"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3"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3"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3"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4"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4"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4"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4"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4"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4"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4"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4"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4"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4"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4"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4"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4"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4"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4"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4"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4"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4"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9"/>
      <c r="BS163" s="269" t="str">
        <f ca="true">+IF(OFFSET('Water Data'!$D$27,0,10*ROW('Water Data'!D157))="","",OFFSET('Water Data'!$D$27,0,10*ROW('Water Data'!D157)))</f>
        <v/>
      </c>
      <c r="BT163" s="269" t="str">
        <f ca="true">+IF(OFFSET('Water Data'!$D$28,0,10*ROW('Water Data'!D157))="","",OFFSET('Water Data'!$D$28,0,10*ROW('Water Data'!D157)))</f>
        <v/>
      </c>
      <c r="BU163" s="269" t="str">
        <f ca="true">+IF(OFFSET('Water Data'!$D$29,0,10*ROW('Water Data'!D157))="","",OFFSET('Water Data'!$D$29,0,10*ROW('Water Data'!D157)))</f>
        <v/>
      </c>
      <c r="BV163" s="269" t="str">
        <f ca="true">+IF(OFFSET('Water Data'!$E$27,0,10*ROW('Water Data'!E157))="","",OFFSET('Water Data'!$E$27,0,10*ROW('Water Data'!E157)))</f>
        <v/>
      </c>
      <c r="BW163" s="269" t="str">
        <f ca="true">+IF(OFFSET('Water Data'!$E$28,0,10*ROW('Water Data'!E157))="","",OFFSET('Water Data'!$E$28,0,10*ROW('Water Data'!E157)))</f>
        <v/>
      </c>
      <c r="BX163" s="269" t="str">
        <f ca="true">+IF(OFFSET('Water Data'!$E$29,0,10*ROW('Water Data'!E157))="","",OFFSET('Water Data'!$E$29,0,10*ROW('Water Data'!E157)))</f>
        <v/>
      </c>
      <c r="BY163" s="269" t="str">
        <f ca="true">+IF(OFFSET('Water Data'!$F$27,0,10*ROW('Water Data'!F157))="","",OFFSET('Water Data'!$F$27,0,10*ROW('Water Data'!F157)))</f>
        <v/>
      </c>
      <c r="BZ163" s="269" t="str">
        <f ca="true">+IF(OFFSET('Water Data'!$F$28,0,10*ROW('Water Data'!F157))="","",OFFSET('Water Data'!$F$28,0,10*ROW('Water Data'!F157)))</f>
        <v/>
      </c>
      <c r="CA163" s="269" t="str">
        <f ca="true">+IF(OFFSET('Water Data'!$F$29,0,10*ROW('Water Data'!F157))="","",OFFSET('Water Data'!$F$29,0,10*ROW('Water Data'!F157)))</f>
        <v/>
      </c>
      <c r="CB163" s="269" t="str">
        <f ca="true">+IF(OFFSET('Water Data'!$G$27,0,10*ROW('Water Data'!G157))="","",OFFSET('Water Data'!$G$27,0,10*ROW('Water Data'!G157)))</f>
        <v/>
      </c>
      <c r="CC163" s="269" t="str">
        <f ca="true">+IF(OFFSET('Water Data'!$G$28,0,10*ROW('Water Data'!G157))="","",OFFSET('Water Data'!$G$28,0,10*ROW('Water Data'!G157)))</f>
        <v/>
      </c>
      <c r="CD163" s="269" t="str">
        <f ca="true">+IF(OFFSET('Water Data'!$G$29,0,10*ROW('Water Data'!G157))="","",OFFSET('Water Data'!$G$29,0,10*ROW('Water Data'!G157)))</f>
        <v/>
      </c>
      <c r="CE163" s="269" t="str">
        <f ca="true">+IF(OFFSET('Water Data'!$H$27,0,10*ROW('Water Data'!H157))="","",OFFSET('Water Data'!$H$27,0,10*ROW('Water Data'!H157)))</f>
        <v/>
      </c>
      <c r="CF163" s="269" t="str">
        <f ca="true">+IF(OFFSET('Water Data'!$H$28,0,10*ROW('Water Data'!H157))="","",OFFSET('Water Data'!$H$28,0,10*ROW('Water Data'!H157)))</f>
        <v/>
      </c>
      <c r="CG163" s="269" t="str">
        <f ca="true">+IF(OFFSET('Water Data'!$H$29,0,10*ROW('Water Data'!H157))="","",OFFSET('Water Data'!$H$29,0,10*ROW('Water Data'!H157)))</f>
        <v/>
      </c>
      <c r="CH163" s="269" t="str">
        <f ca="true">+IF(OFFSET('Water Data'!$I$27,0,10*ROW('Water Data'!I157))="","",OFFSET('Water Data'!$I$27,0,10*ROW('Water Data'!I157)))</f>
        <v/>
      </c>
      <c r="CI163" s="269" t="str">
        <f ca="true">+IF(OFFSET('Water Data'!$I$28,0,10*ROW('Water Data'!I157))="","",OFFSET('Water Data'!$I$28,0,10*ROW('Water Data'!I157)))</f>
        <v/>
      </c>
      <c r="CJ163" s="269" t="str">
        <f ca="true">+IF(OFFSET('Water Data'!$I$29,0,10*ROW('Water Data'!I157))="","",OFFSET('Water Data'!$I$29,0,10*ROW('Water Data'!I157)))</f>
        <v/>
      </c>
      <c r="CK163" s="269" t="str">
        <f ca="true">+IF(OFFSET('Sanitation Data'!$D$28,0,10*ROW('Sanitation Data'!D157))="","",OFFSET('Sanitation Data'!$D$28,0,10*ROW('Sanitation Data'!D157)))</f>
        <v/>
      </c>
      <c r="CL163" s="269" t="str">
        <f ca="true">+IF(OFFSET('Sanitation Data'!$D$29,0,10*ROW('Sanitation Data'!D157))="","",OFFSET('Sanitation Data'!$D$29,0,10*ROW('Sanitation Data'!D157)))</f>
        <v/>
      </c>
      <c r="CM163" s="269" t="str">
        <f ca="true">+IF(OFFSET('Sanitation Data'!$D$30,0,10*ROW('Sanitation Data'!D157))="","",OFFSET('Sanitation Data'!$D$30,0,10*ROW('Sanitation Data'!D157)))</f>
        <v/>
      </c>
      <c r="CN163" s="269" t="str">
        <f ca="true">+IF(OFFSET('Sanitation Data'!$D$31,0,10*ROW('Sanitation Data'!D157))="","",OFFSET('Sanitation Data'!$D$31,0,10*ROW('Sanitation Data'!D157)))</f>
        <v/>
      </c>
      <c r="CO163" s="269" t="str">
        <f ca="true">+IF(OFFSET('Sanitation Data'!$D$32,0,10*ROW('Sanitation Data'!D157))="","",OFFSET('Sanitation Data'!$D$32,0,10*ROW('Sanitation Data'!D157)))</f>
        <v/>
      </c>
      <c r="CP163" s="269" t="str">
        <f ca="true">+IF(OFFSET('Sanitation Data'!$E$28,0,10*ROW('Sanitation Data'!E157))="","",OFFSET('Sanitation Data'!$E$28,0,10*ROW('Sanitation Data'!E157)))</f>
        <v/>
      </c>
      <c r="CQ163" s="269" t="str">
        <f ca="true">+IF(OFFSET('Sanitation Data'!$E$29,0,10*ROW('Sanitation Data'!E157))="","",OFFSET('Sanitation Data'!$E$29,0,10*ROW('Sanitation Data'!E157)))</f>
        <v/>
      </c>
      <c r="CR163" s="269" t="str">
        <f ca="true">+IF(OFFSET('Sanitation Data'!$E$30,0,10*ROW('Sanitation Data'!E157))="","",OFFSET('Sanitation Data'!$E$30,0,10*ROW('Sanitation Data'!E157)))</f>
        <v/>
      </c>
      <c r="CS163" s="269" t="str">
        <f ca="true">+IF(OFFSET('Sanitation Data'!$E$31,0,10*ROW('Sanitation Data'!E157))="","",OFFSET('Sanitation Data'!$E$31,0,10*ROW('Sanitation Data'!E157)))</f>
        <v/>
      </c>
      <c r="CT163" s="269" t="str">
        <f ca="true">+IF(OFFSET('Sanitation Data'!$E$32,0,10*ROW('Sanitation Data'!E157))="","",OFFSET('Sanitation Data'!$E$32,0,10*ROW('Sanitation Data'!E157)))</f>
        <v/>
      </c>
      <c r="CU163" s="269" t="str">
        <f ca="true">+IF(OFFSET('Sanitation Data'!$F$28,0,10*ROW('Sanitation Data'!F157))="","",OFFSET('Sanitation Data'!$F$28,0,10*ROW('Sanitation Data'!F157)))</f>
        <v/>
      </c>
      <c r="CV163" s="269" t="str">
        <f ca="true">+IF(OFFSET('Sanitation Data'!$F$29,0,10*ROW('Sanitation Data'!F157))="","",OFFSET('Sanitation Data'!$F$29,0,10*ROW('Sanitation Data'!F157)))</f>
        <v/>
      </c>
      <c r="CW163" s="269" t="str">
        <f ca="true">+IF(OFFSET('Sanitation Data'!$F$30,0,10*ROW('Sanitation Data'!F157))="","",OFFSET('Sanitation Data'!$F$30,0,10*ROW('Sanitation Data'!F157)))</f>
        <v/>
      </c>
      <c r="CX163" s="269" t="str">
        <f ca="true">+IF(OFFSET('Sanitation Data'!$F$31,0,10*ROW('Sanitation Data'!F157))="","",OFFSET('Sanitation Data'!$F$31,0,10*ROW('Sanitation Data'!F157)))</f>
        <v/>
      </c>
      <c r="CY163" s="269" t="str">
        <f ca="true">+IF(OFFSET('Sanitation Data'!$F$32,0,10*ROW('Sanitation Data'!F157))="","",OFFSET('Sanitation Data'!$F$32,0,10*ROW('Sanitation Data'!F157)))</f>
        <v/>
      </c>
      <c r="CZ163" s="269" t="str">
        <f ca="true">+IF(OFFSET('Sanitation Data'!$G$28,0,10*ROW('Sanitation Data'!G157))="","",OFFSET('Sanitation Data'!$G$28,0,10*ROW('Sanitation Data'!G157)))</f>
        <v/>
      </c>
      <c r="DA163" s="269" t="str">
        <f ca="true">+IF(OFFSET('Sanitation Data'!$G$29,0,10*ROW('Sanitation Data'!G157))="","",OFFSET('Sanitation Data'!$G$29,0,10*ROW('Sanitation Data'!G157)))</f>
        <v/>
      </c>
      <c r="DB163" s="269" t="str">
        <f ca="true">+IF(OFFSET('Sanitation Data'!$G$30,0,10*ROW('Sanitation Data'!G157))="","",OFFSET('Sanitation Data'!$G$30,0,10*ROW('Sanitation Data'!G157)))</f>
        <v/>
      </c>
      <c r="DC163" s="269" t="str">
        <f ca="true">+IF(OFFSET('Sanitation Data'!$G$31,0,10*ROW('Sanitation Data'!G157))="","",OFFSET('Sanitation Data'!$G$31,0,10*ROW('Sanitation Data'!G157)))</f>
        <v/>
      </c>
      <c r="DD163" s="269" t="str">
        <f ca="true">+IF(OFFSET('Sanitation Data'!$G$32,0,10*ROW('Sanitation Data'!G157))="","",OFFSET('Sanitation Data'!$G$32,0,10*ROW('Sanitation Data'!G157)))</f>
        <v/>
      </c>
      <c r="DE163" s="269" t="str">
        <f ca="true">+IF(OFFSET('Sanitation Data'!$H$28,0,10*ROW('Sanitation Data'!H157))="","",OFFSET('Sanitation Data'!$H$28,0,10*ROW('Sanitation Data'!H157)))</f>
        <v/>
      </c>
      <c r="DF163" s="269" t="str">
        <f ca="true">+IF(OFFSET('Sanitation Data'!$H$29,0,10*ROW('Sanitation Data'!H157))="","",OFFSET('Sanitation Data'!$H$29,0,10*ROW('Sanitation Data'!H157)))</f>
        <v/>
      </c>
      <c r="DG163" s="269" t="str">
        <f ca="true">+IF(OFFSET('Sanitation Data'!$H$30,0,10*ROW('Sanitation Data'!H157))="","",OFFSET('Sanitation Data'!$H$30,0,10*ROW('Sanitation Data'!H157)))</f>
        <v/>
      </c>
      <c r="DH163" s="269" t="str">
        <f ca="true">+IF(OFFSET('Sanitation Data'!$H$31,0,10*ROW('Sanitation Data'!H157))="","",OFFSET('Sanitation Data'!$H$31,0,10*ROW('Sanitation Data'!H157)))</f>
        <v/>
      </c>
      <c r="DI163" s="269" t="str">
        <f ca="true">+IF(OFFSET('Sanitation Data'!$H$32,0,10*ROW('Sanitation Data'!H157))="","",OFFSET('Sanitation Data'!$H$32,0,10*ROW('Sanitation Data'!H157)))</f>
        <v/>
      </c>
      <c r="DJ163" s="269" t="str">
        <f ca="true">+IF(OFFSET('Sanitation Data'!$I$28,0,10*ROW('Sanitation Data'!I157))="","",OFFSET('Sanitation Data'!$I$28,0,10*ROW('Sanitation Data'!I157)))</f>
        <v/>
      </c>
      <c r="DK163" s="269" t="str">
        <f ca="true">+IF(OFFSET('Sanitation Data'!$I$29,0,10*ROW('Sanitation Data'!I157))="","",OFFSET('Sanitation Data'!$I$29,0,10*ROW('Sanitation Data'!I157)))</f>
        <v/>
      </c>
      <c r="DL163" s="269" t="str">
        <f ca="true">+IF(OFFSET('Sanitation Data'!$I$30,0,10*ROW('Sanitation Data'!I157))="","",OFFSET('Sanitation Data'!$I$30,0,10*ROW('Sanitation Data'!I157)))</f>
        <v/>
      </c>
      <c r="DM163" s="269" t="str">
        <f ca="true">+IF(OFFSET('Sanitation Data'!$I$31,0,10*ROW('Sanitation Data'!I157))="","",OFFSET('Sanitation Data'!$I$31,0,10*ROW('Sanitation Data'!I157)))</f>
        <v/>
      </c>
      <c r="DN163" s="269" t="str">
        <f ca="true">+IF(OFFSET('Sanitation Data'!$I$32,0,10*ROW('Sanitation Data'!I157))="","",OFFSET('Sanitation Data'!$I$32,0,10*ROW('Sanitation Data'!I157)))</f>
        <v/>
      </c>
      <c r="DO163" s="269" t="str">
        <f ca="true">+IF(OFFSET('Hygiene Data'!$D$11,0,10*ROW('Hygiene Data'!D157))="","",OFFSET('Hygiene Data'!$D$11,0,10*ROW('Hygiene Data'!D157)))</f>
        <v/>
      </c>
      <c r="DP163" s="269" t="str">
        <f ca="true">+IF(OFFSET('Hygiene Data'!$D$12,0,10*ROW('Hygiene Data'!D157))="","",OFFSET('Hygiene Data'!$D$12,0,10*ROW('Hygiene Data'!D157)))</f>
        <v/>
      </c>
      <c r="DQ163" s="269" t="str">
        <f ca="true">+IF(OFFSET('Hygiene Data'!$D$13,0,10*ROW('Hygiene Data'!D157))="","",OFFSET('Hygiene Data'!$D$13,0,10*ROW('Hygiene Data'!D157)))</f>
        <v/>
      </c>
      <c r="DR163" s="269" t="str">
        <f ca="true">+IF(OFFSET('Hygiene Data'!$E$11,0,10*ROW('Hygiene Data'!E157))="","",OFFSET('Hygiene Data'!$E$11,0,10*ROW('Hygiene Data'!E157)))</f>
        <v/>
      </c>
      <c r="DS163" s="269" t="str">
        <f ca="true">+IF(OFFSET('Hygiene Data'!$E$12,0,10*ROW('Hygiene Data'!E157))="","",OFFSET('Hygiene Data'!$E$12,0,10*ROW('Hygiene Data'!E157)))</f>
        <v/>
      </c>
      <c r="DT163" s="269" t="str">
        <f ca="true">+IF(OFFSET('Hygiene Data'!$E$13,0,10*ROW('Hygiene Data'!E157))="","",OFFSET('Hygiene Data'!$E$13,0,10*ROW('Hygiene Data'!E157)))</f>
        <v/>
      </c>
      <c r="DU163" s="269" t="str">
        <f ca="true">+IF(OFFSET('Hygiene Data'!$F$11,0,10*ROW('Hygiene Data'!F157))="","",OFFSET('Hygiene Data'!$F$11,0,10*ROW('Hygiene Data'!F157)))</f>
        <v/>
      </c>
      <c r="DV163" s="269" t="str">
        <f ca="true">+IF(OFFSET('Hygiene Data'!$F$12,0,10*ROW('Hygiene Data'!F157))="","",OFFSET('Hygiene Data'!$F$12,0,10*ROW('Hygiene Data'!F157)))</f>
        <v/>
      </c>
      <c r="DW163" s="269" t="str">
        <f ca="true">+IF(OFFSET('Hygiene Data'!$F$13,0,10*ROW('Hygiene Data'!F157))="","",OFFSET('Hygiene Data'!$F$13,0,10*ROW('Hygiene Data'!F157)))</f>
        <v/>
      </c>
      <c r="DX163" s="269" t="str">
        <f ca="true">+IF(OFFSET('Hygiene Data'!$G$11,0,10*ROW('Hygiene Data'!G157))="","",OFFSET('Hygiene Data'!$G$11,0,10*ROW('Hygiene Data'!G157)))</f>
        <v/>
      </c>
      <c r="DY163" s="269" t="str">
        <f ca="true">+IF(OFFSET('Hygiene Data'!$G$12,0,10*ROW('Hygiene Data'!G157))="","",OFFSET('Hygiene Data'!$G$12,0,10*ROW('Hygiene Data'!G157)))</f>
        <v/>
      </c>
      <c r="DZ163" s="269" t="str">
        <f ca="true">+IF(OFFSET('Hygiene Data'!$G$13,0,10*ROW('Hygiene Data'!G157))="","",OFFSET('Hygiene Data'!$G$13,0,10*ROW('Hygiene Data'!G157)))</f>
        <v/>
      </c>
      <c r="EA163" s="269" t="str">
        <f ca="true">+IF(OFFSET('Hygiene Data'!$H$11,0,10*ROW('Hygiene Data'!H157))="","",OFFSET('Hygiene Data'!$H$11,0,10*ROW('Hygiene Data'!H157)))</f>
        <v/>
      </c>
      <c r="EB163" s="269" t="str">
        <f ca="true">+IF(OFFSET('Hygiene Data'!$H$12,0,10*ROW('Hygiene Data'!H157))="","",OFFSET('Hygiene Data'!$H$12,0,10*ROW('Hygiene Data'!H157)))</f>
        <v/>
      </c>
      <c r="EC163" s="269" t="str">
        <f ca="true">+IF(OFFSET('Hygiene Data'!$H$13,0,10*ROW('Hygiene Data'!H157))="","",OFFSET('Hygiene Data'!$H$13,0,10*ROW('Hygiene Data'!H157)))</f>
        <v/>
      </c>
      <c r="ED163" s="269" t="str">
        <f ca="true">+IF(OFFSET('Hygiene Data'!$I$11,0,10*ROW('Hygiene Data'!I157))="","",OFFSET('Hygiene Data'!$I$11,0,10*ROW('Hygiene Data'!I157)))</f>
        <v/>
      </c>
      <c r="EE163" s="269" t="str">
        <f ca="true">+IF(OFFSET('Hygiene Data'!$I$12,0,10*ROW('Hygiene Data'!I157))="","",OFFSET('Hygiene Data'!$I$12,0,10*ROW('Hygiene Data'!I157)))</f>
        <v/>
      </c>
      <c r="EF163" s="269"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25" t="str">
        <f t="shared" ca="true" si="2"/>
        <v/>
      </c>
      <c r="D164" s="82"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2"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2"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2"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2"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2"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2"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2"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2"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2"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2"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2"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2"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2"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2"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2"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2"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2"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3"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3"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3"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3"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3"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3"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3"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3"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3"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3"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3"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3"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3"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3"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3"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3"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3"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3"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3"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3"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3"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3"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3"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3"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3"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3"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3"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3"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3"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3"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4"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4"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4"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4"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4"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4"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4"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4"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4"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4"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4"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4"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4"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4"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4"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4"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4"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4"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9"/>
      <c r="BS164" s="269" t="str">
        <f ca="true">+IF(OFFSET('Water Data'!$D$27,0,10*ROW('Water Data'!D158))="","",OFFSET('Water Data'!$D$27,0,10*ROW('Water Data'!D158)))</f>
        <v/>
      </c>
      <c r="BT164" s="269" t="str">
        <f ca="true">+IF(OFFSET('Water Data'!$D$28,0,10*ROW('Water Data'!D158))="","",OFFSET('Water Data'!$D$28,0,10*ROW('Water Data'!D158)))</f>
        <v/>
      </c>
      <c r="BU164" s="269" t="str">
        <f ca="true">+IF(OFFSET('Water Data'!$D$29,0,10*ROW('Water Data'!D158))="","",OFFSET('Water Data'!$D$29,0,10*ROW('Water Data'!D158)))</f>
        <v/>
      </c>
      <c r="BV164" s="269" t="str">
        <f ca="true">+IF(OFFSET('Water Data'!$E$27,0,10*ROW('Water Data'!E158))="","",OFFSET('Water Data'!$E$27,0,10*ROW('Water Data'!E158)))</f>
        <v/>
      </c>
      <c r="BW164" s="269" t="str">
        <f ca="true">+IF(OFFSET('Water Data'!$E$28,0,10*ROW('Water Data'!E158))="","",OFFSET('Water Data'!$E$28,0,10*ROW('Water Data'!E158)))</f>
        <v/>
      </c>
      <c r="BX164" s="269" t="str">
        <f ca="true">+IF(OFFSET('Water Data'!$E$29,0,10*ROW('Water Data'!E158))="","",OFFSET('Water Data'!$E$29,0,10*ROW('Water Data'!E158)))</f>
        <v/>
      </c>
      <c r="BY164" s="269" t="str">
        <f ca="true">+IF(OFFSET('Water Data'!$F$27,0,10*ROW('Water Data'!F158))="","",OFFSET('Water Data'!$F$27,0,10*ROW('Water Data'!F158)))</f>
        <v/>
      </c>
      <c r="BZ164" s="269" t="str">
        <f ca="true">+IF(OFFSET('Water Data'!$F$28,0,10*ROW('Water Data'!F158))="","",OFFSET('Water Data'!$F$28,0,10*ROW('Water Data'!F158)))</f>
        <v/>
      </c>
      <c r="CA164" s="269" t="str">
        <f ca="true">+IF(OFFSET('Water Data'!$F$29,0,10*ROW('Water Data'!F158))="","",OFFSET('Water Data'!$F$29,0,10*ROW('Water Data'!F158)))</f>
        <v/>
      </c>
      <c r="CB164" s="269" t="str">
        <f ca="true">+IF(OFFSET('Water Data'!$G$27,0,10*ROW('Water Data'!G158))="","",OFFSET('Water Data'!$G$27,0,10*ROW('Water Data'!G158)))</f>
        <v/>
      </c>
      <c r="CC164" s="269" t="str">
        <f ca="true">+IF(OFFSET('Water Data'!$G$28,0,10*ROW('Water Data'!G158))="","",OFFSET('Water Data'!$G$28,0,10*ROW('Water Data'!G158)))</f>
        <v/>
      </c>
      <c r="CD164" s="269" t="str">
        <f ca="true">+IF(OFFSET('Water Data'!$G$29,0,10*ROW('Water Data'!G158))="","",OFFSET('Water Data'!$G$29,0,10*ROW('Water Data'!G158)))</f>
        <v/>
      </c>
      <c r="CE164" s="269" t="str">
        <f ca="true">+IF(OFFSET('Water Data'!$H$27,0,10*ROW('Water Data'!H158))="","",OFFSET('Water Data'!$H$27,0,10*ROW('Water Data'!H158)))</f>
        <v/>
      </c>
      <c r="CF164" s="269" t="str">
        <f ca="true">+IF(OFFSET('Water Data'!$H$28,0,10*ROW('Water Data'!H158))="","",OFFSET('Water Data'!$H$28,0,10*ROW('Water Data'!H158)))</f>
        <v/>
      </c>
      <c r="CG164" s="269" t="str">
        <f ca="true">+IF(OFFSET('Water Data'!$H$29,0,10*ROW('Water Data'!H158))="","",OFFSET('Water Data'!$H$29,0,10*ROW('Water Data'!H158)))</f>
        <v/>
      </c>
      <c r="CH164" s="269" t="str">
        <f ca="true">+IF(OFFSET('Water Data'!$I$27,0,10*ROW('Water Data'!I158))="","",OFFSET('Water Data'!$I$27,0,10*ROW('Water Data'!I158)))</f>
        <v/>
      </c>
      <c r="CI164" s="269" t="str">
        <f ca="true">+IF(OFFSET('Water Data'!$I$28,0,10*ROW('Water Data'!I158))="","",OFFSET('Water Data'!$I$28,0,10*ROW('Water Data'!I158)))</f>
        <v/>
      </c>
      <c r="CJ164" s="269" t="str">
        <f ca="true">+IF(OFFSET('Water Data'!$I$29,0,10*ROW('Water Data'!I158))="","",OFFSET('Water Data'!$I$29,0,10*ROW('Water Data'!I158)))</f>
        <v/>
      </c>
      <c r="CK164" s="269" t="str">
        <f ca="true">+IF(OFFSET('Sanitation Data'!$D$28,0,10*ROW('Sanitation Data'!D158))="","",OFFSET('Sanitation Data'!$D$28,0,10*ROW('Sanitation Data'!D158)))</f>
        <v/>
      </c>
      <c r="CL164" s="269" t="str">
        <f ca="true">+IF(OFFSET('Sanitation Data'!$D$29,0,10*ROW('Sanitation Data'!D158))="","",OFFSET('Sanitation Data'!$D$29,0,10*ROW('Sanitation Data'!D158)))</f>
        <v/>
      </c>
      <c r="CM164" s="269" t="str">
        <f ca="true">+IF(OFFSET('Sanitation Data'!$D$30,0,10*ROW('Sanitation Data'!D158))="","",OFFSET('Sanitation Data'!$D$30,0,10*ROW('Sanitation Data'!D158)))</f>
        <v/>
      </c>
      <c r="CN164" s="269" t="str">
        <f ca="true">+IF(OFFSET('Sanitation Data'!$D$31,0,10*ROW('Sanitation Data'!D158))="","",OFFSET('Sanitation Data'!$D$31,0,10*ROW('Sanitation Data'!D158)))</f>
        <v/>
      </c>
      <c r="CO164" s="269" t="str">
        <f ca="true">+IF(OFFSET('Sanitation Data'!$D$32,0,10*ROW('Sanitation Data'!D158))="","",OFFSET('Sanitation Data'!$D$32,0,10*ROW('Sanitation Data'!D158)))</f>
        <v/>
      </c>
      <c r="CP164" s="269" t="str">
        <f ca="true">+IF(OFFSET('Sanitation Data'!$E$28,0,10*ROW('Sanitation Data'!E158))="","",OFFSET('Sanitation Data'!$E$28,0,10*ROW('Sanitation Data'!E158)))</f>
        <v/>
      </c>
      <c r="CQ164" s="269" t="str">
        <f ca="true">+IF(OFFSET('Sanitation Data'!$E$29,0,10*ROW('Sanitation Data'!E158))="","",OFFSET('Sanitation Data'!$E$29,0,10*ROW('Sanitation Data'!E158)))</f>
        <v/>
      </c>
      <c r="CR164" s="269" t="str">
        <f ca="true">+IF(OFFSET('Sanitation Data'!$E$30,0,10*ROW('Sanitation Data'!E158))="","",OFFSET('Sanitation Data'!$E$30,0,10*ROW('Sanitation Data'!E158)))</f>
        <v/>
      </c>
      <c r="CS164" s="269" t="str">
        <f ca="true">+IF(OFFSET('Sanitation Data'!$E$31,0,10*ROW('Sanitation Data'!E158))="","",OFFSET('Sanitation Data'!$E$31,0,10*ROW('Sanitation Data'!E158)))</f>
        <v/>
      </c>
      <c r="CT164" s="269" t="str">
        <f ca="true">+IF(OFFSET('Sanitation Data'!$E$32,0,10*ROW('Sanitation Data'!E158))="","",OFFSET('Sanitation Data'!$E$32,0,10*ROW('Sanitation Data'!E158)))</f>
        <v/>
      </c>
      <c r="CU164" s="269" t="str">
        <f ca="true">+IF(OFFSET('Sanitation Data'!$F$28,0,10*ROW('Sanitation Data'!F158))="","",OFFSET('Sanitation Data'!$F$28,0,10*ROW('Sanitation Data'!F158)))</f>
        <v/>
      </c>
      <c r="CV164" s="269" t="str">
        <f ca="true">+IF(OFFSET('Sanitation Data'!$F$29,0,10*ROW('Sanitation Data'!F158))="","",OFFSET('Sanitation Data'!$F$29,0,10*ROW('Sanitation Data'!F158)))</f>
        <v/>
      </c>
      <c r="CW164" s="269" t="str">
        <f ca="true">+IF(OFFSET('Sanitation Data'!$F$30,0,10*ROW('Sanitation Data'!F158))="","",OFFSET('Sanitation Data'!$F$30,0,10*ROW('Sanitation Data'!F158)))</f>
        <v/>
      </c>
      <c r="CX164" s="269" t="str">
        <f ca="true">+IF(OFFSET('Sanitation Data'!$F$31,0,10*ROW('Sanitation Data'!F158))="","",OFFSET('Sanitation Data'!$F$31,0,10*ROW('Sanitation Data'!F158)))</f>
        <v/>
      </c>
      <c r="CY164" s="269" t="str">
        <f ca="true">+IF(OFFSET('Sanitation Data'!$F$32,0,10*ROW('Sanitation Data'!F158))="","",OFFSET('Sanitation Data'!$F$32,0,10*ROW('Sanitation Data'!F158)))</f>
        <v/>
      </c>
      <c r="CZ164" s="269" t="str">
        <f ca="true">+IF(OFFSET('Sanitation Data'!$G$28,0,10*ROW('Sanitation Data'!G158))="","",OFFSET('Sanitation Data'!$G$28,0,10*ROW('Sanitation Data'!G158)))</f>
        <v/>
      </c>
      <c r="DA164" s="269" t="str">
        <f ca="true">+IF(OFFSET('Sanitation Data'!$G$29,0,10*ROW('Sanitation Data'!G158))="","",OFFSET('Sanitation Data'!$G$29,0,10*ROW('Sanitation Data'!G158)))</f>
        <v/>
      </c>
      <c r="DB164" s="269" t="str">
        <f ca="true">+IF(OFFSET('Sanitation Data'!$G$30,0,10*ROW('Sanitation Data'!G158))="","",OFFSET('Sanitation Data'!$G$30,0,10*ROW('Sanitation Data'!G158)))</f>
        <v/>
      </c>
      <c r="DC164" s="269" t="str">
        <f ca="true">+IF(OFFSET('Sanitation Data'!$G$31,0,10*ROW('Sanitation Data'!G158))="","",OFFSET('Sanitation Data'!$G$31,0,10*ROW('Sanitation Data'!G158)))</f>
        <v/>
      </c>
      <c r="DD164" s="269" t="str">
        <f ca="true">+IF(OFFSET('Sanitation Data'!$G$32,0,10*ROW('Sanitation Data'!G158))="","",OFFSET('Sanitation Data'!$G$32,0,10*ROW('Sanitation Data'!G158)))</f>
        <v/>
      </c>
      <c r="DE164" s="269" t="str">
        <f ca="true">+IF(OFFSET('Sanitation Data'!$H$28,0,10*ROW('Sanitation Data'!H158))="","",OFFSET('Sanitation Data'!$H$28,0,10*ROW('Sanitation Data'!H158)))</f>
        <v/>
      </c>
      <c r="DF164" s="269" t="str">
        <f ca="true">+IF(OFFSET('Sanitation Data'!$H$29,0,10*ROW('Sanitation Data'!H158))="","",OFFSET('Sanitation Data'!$H$29,0,10*ROW('Sanitation Data'!H158)))</f>
        <v/>
      </c>
      <c r="DG164" s="269" t="str">
        <f ca="true">+IF(OFFSET('Sanitation Data'!$H$30,0,10*ROW('Sanitation Data'!H158))="","",OFFSET('Sanitation Data'!$H$30,0,10*ROW('Sanitation Data'!H158)))</f>
        <v/>
      </c>
      <c r="DH164" s="269" t="str">
        <f ca="true">+IF(OFFSET('Sanitation Data'!$H$31,0,10*ROW('Sanitation Data'!H158))="","",OFFSET('Sanitation Data'!$H$31,0,10*ROW('Sanitation Data'!H158)))</f>
        <v/>
      </c>
      <c r="DI164" s="269" t="str">
        <f ca="true">+IF(OFFSET('Sanitation Data'!$H$32,0,10*ROW('Sanitation Data'!H158))="","",OFFSET('Sanitation Data'!$H$32,0,10*ROW('Sanitation Data'!H158)))</f>
        <v/>
      </c>
      <c r="DJ164" s="269" t="str">
        <f ca="true">+IF(OFFSET('Sanitation Data'!$I$28,0,10*ROW('Sanitation Data'!I158))="","",OFFSET('Sanitation Data'!$I$28,0,10*ROW('Sanitation Data'!I158)))</f>
        <v/>
      </c>
      <c r="DK164" s="269" t="str">
        <f ca="true">+IF(OFFSET('Sanitation Data'!$I$29,0,10*ROW('Sanitation Data'!I158))="","",OFFSET('Sanitation Data'!$I$29,0,10*ROW('Sanitation Data'!I158)))</f>
        <v/>
      </c>
      <c r="DL164" s="269" t="str">
        <f ca="true">+IF(OFFSET('Sanitation Data'!$I$30,0,10*ROW('Sanitation Data'!I158))="","",OFFSET('Sanitation Data'!$I$30,0,10*ROW('Sanitation Data'!I158)))</f>
        <v/>
      </c>
      <c r="DM164" s="269" t="str">
        <f ca="true">+IF(OFFSET('Sanitation Data'!$I$31,0,10*ROW('Sanitation Data'!I158))="","",OFFSET('Sanitation Data'!$I$31,0,10*ROW('Sanitation Data'!I158)))</f>
        <v/>
      </c>
      <c r="DN164" s="269" t="str">
        <f ca="true">+IF(OFFSET('Sanitation Data'!$I$32,0,10*ROW('Sanitation Data'!I158))="","",OFFSET('Sanitation Data'!$I$32,0,10*ROW('Sanitation Data'!I158)))</f>
        <v/>
      </c>
      <c r="DO164" s="269" t="str">
        <f ca="true">+IF(OFFSET('Hygiene Data'!$D$11,0,10*ROW('Hygiene Data'!D158))="","",OFFSET('Hygiene Data'!$D$11,0,10*ROW('Hygiene Data'!D158)))</f>
        <v/>
      </c>
      <c r="DP164" s="269" t="str">
        <f ca="true">+IF(OFFSET('Hygiene Data'!$D$12,0,10*ROW('Hygiene Data'!D158))="","",OFFSET('Hygiene Data'!$D$12,0,10*ROW('Hygiene Data'!D158)))</f>
        <v/>
      </c>
      <c r="DQ164" s="269" t="str">
        <f ca="true">+IF(OFFSET('Hygiene Data'!$D$13,0,10*ROW('Hygiene Data'!D158))="","",OFFSET('Hygiene Data'!$D$13,0,10*ROW('Hygiene Data'!D158)))</f>
        <v/>
      </c>
      <c r="DR164" s="269" t="str">
        <f ca="true">+IF(OFFSET('Hygiene Data'!$E$11,0,10*ROW('Hygiene Data'!E158))="","",OFFSET('Hygiene Data'!$E$11,0,10*ROW('Hygiene Data'!E158)))</f>
        <v/>
      </c>
      <c r="DS164" s="269" t="str">
        <f ca="true">+IF(OFFSET('Hygiene Data'!$E$12,0,10*ROW('Hygiene Data'!E158))="","",OFFSET('Hygiene Data'!$E$12,0,10*ROW('Hygiene Data'!E158)))</f>
        <v/>
      </c>
      <c r="DT164" s="269" t="str">
        <f ca="true">+IF(OFFSET('Hygiene Data'!$E$13,0,10*ROW('Hygiene Data'!E158))="","",OFFSET('Hygiene Data'!$E$13,0,10*ROW('Hygiene Data'!E158)))</f>
        <v/>
      </c>
      <c r="DU164" s="269" t="str">
        <f ca="true">+IF(OFFSET('Hygiene Data'!$F$11,0,10*ROW('Hygiene Data'!F158))="","",OFFSET('Hygiene Data'!$F$11,0,10*ROW('Hygiene Data'!F158)))</f>
        <v/>
      </c>
      <c r="DV164" s="269" t="str">
        <f ca="true">+IF(OFFSET('Hygiene Data'!$F$12,0,10*ROW('Hygiene Data'!F158))="","",OFFSET('Hygiene Data'!$F$12,0,10*ROW('Hygiene Data'!F158)))</f>
        <v/>
      </c>
      <c r="DW164" s="269" t="str">
        <f ca="true">+IF(OFFSET('Hygiene Data'!$F$13,0,10*ROW('Hygiene Data'!F158))="","",OFFSET('Hygiene Data'!$F$13,0,10*ROW('Hygiene Data'!F158)))</f>
        <v/>
      </c>
      <c r="DX164" s="269" t="str">
        <f ca="true">+IF(OFFSET('Hygiene Data'!$G$11,0,10*ROW('Hygiene Data'!G158))="","",OFFSET('Hygiene Data'!$G$11,0,10*ROW('Hygiene Data'!G158)))</f>
        <v/>
      </c>
      <c r="DY164" s="269" t="str">
        <f ca="true">+IF(OFFSET('Hygiene Data'!$G$12,0,10*ROW('Hygiene Data'!G158))="","",OFFSET('Hygiene Data'!$G$12,0,10*ROW('Hygiene Data'!G158)))</f>
        <v/>
      </c>
      <c r="DZ164" s="269" t="str">
        <f ca="true">+IF(OFFSET('Hygiene Data'!$G$13,0,10*ROW('Hygiene Data'!G158))="","",OFFSET('Hygiene Data'!$G$13,0,10*ROW('Hygiene Data'!G158)))</f>
        <v/>
      </c>
      <c r="EA164" s="269" t="str">
        <f ca="true">+IF(OFFSET('Hygiene Data'!$H$11,0,10*ROW('Hygiene Data'!H158))="","",OFFSET('Hygiene Data'!$H$11,0,10*ROW('Hygiene Data'!H158)))</f>
        <v/>
      </c>
      <c r="EB164" s="269" t="str">
        <f ca="true">+IF(OFFSET('Hygiene Data'!$H$12,0,10*ROW('Hygiene Data'!H158))="","",OFFSET('Hygiene Data'!$H$12,0,10*ROW('Hygiene Data'!H158)))</f>
        <v/>
      </c>
      <c r="EC164" s="269" t="str">
        <f ca="true">+IF(OFFSET('Hygiene Data'!$H$13,0,10*ROW('Hygiene Data'!H158))="","",OFFSET('Hygiene Data'!$H$13,0,10*ROW('Hygiene Data'!H158)))</f>
        <v/>
      </c>
      <c r="ED164" s="269" t="str">
        <f ca="true">+IF(OFFSET('Hygiene Data'!$I$11,0,10*ROW('Hygiene Data'!I158))="","",OFFSET('Hygiene Data'!$I$11,0,10*ROW('Hygiene Data'!I158)))</f>
        <v/>
      </c>
      <c r="EE164" s="269" t="str">
        <f ca="true">+IF(OFFSET('Hygiene Data'!$I$12,0,10*ROW('Hygiene Data'!I158))="","",OFFSET('Hygiene Data'!$I$12,0,10*ROW('Hygiene Data'!I158)))</f>
        <v/>
      </c>
      <c r="EF164" s="269"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25" t="str">
        <f t="shared" ca="true" si="2"/>
        <v/>
      </c>
      <c r="D165" s="82"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2"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2"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2"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2"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2"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2"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2"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2"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2"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2"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2"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2"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2"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2"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2"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2"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2"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3"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3"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3"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3"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3"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3"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3"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3"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3"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3"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3"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3"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3"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3"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3"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3"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3"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3"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3"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3"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3"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3"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3"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3"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3"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3"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3"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3"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3"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3"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4"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4"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4"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4"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4"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4"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4"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4"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4"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4"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4"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4"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4"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4"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4"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4"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4"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4"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9"/>
      <c r="BS165" s="269" t="str">
        <f ca="true">+IF(OFFSET('Water Data'!$D$27,0,10*ROW('Water Data'!D159))="","",OFFSET('Water Data'!$D$27,0,10*ROW('Water Data'!D159)))</f>
        <v/>
      </c>
      <c r="BT165" s="269" t="str">
        <f ca="true">+IF(OFFSET('Water Data'!$D$28,0,10*ROW('Water Data'!D159))="","",OFFSET('Water Data'!$D$28,0,10*ROW('Water Data'!D159)))</f>
        <v/>
      </c>
      <c r="BU165" s="269" t="str">
        <f ca="true">+IF(OFFSET('Water Data'!$D$29,0,10*ROW('Water Data'!D159))="","",OFFSET('Water Data'!$D$29,0,10*ROW('Water Data'!D159)))</f>
        <v/>
      </c>
      <c r="BV165" s="269" t="str">
        <f ca="true">+IF(OFFSET('Water Data'!$E$27,0,10*ROW('Water Data'!E159))="","",OFFSET('Water Data'!$E$27,0,10*ROW('Water Data'!E159)))</f>
        <v/>
      </c>
      <c r="BW165" s="269" t="str">
        <f ca="true">+IF(OFFSET('Water Data'!$E$28,0,10*ROW('Water Data'!E159))="","",OFFSET('Water Data'!$E$28,0,10*ROW('Water Data'!E159)))</f>
        <v/>
      </c>
      <c r="BX165" s="269" t="str">
        <f ca="true">+IF(OFFSET('Water Data'!$E$29,0,10*ROW('Water Data'!E159))="","",OFFSET('Water Data'!$E$29,0,10*ROW('Water Data'!E159)))</f>
        <v/>
      </c>
      <c r="BY165" s="269" t="str">
        <f ca="true">+IF(OFFSET('Water Data'!$F$27,0,10*ROW('Water Data'!F159))="","",OFFSET('Water Data'!$F$27,0,10*ROW('Water Data'!F159)))</f>
        <v/>
      </c>
      <c r="BZ165" s="269" t="str">
        <f ca="true">+IF(OFFSET('Water Data'!$F$28,0,10*ROW('Water Data'!F159))="","",OFFSET('Water Data'!$F$28,0,10*ROW('Water Data'!F159)))</f>
        <v/>
      </c>
      <c r="CA165" s="269" t="str">
        <f ca="true">+IF(OFFSET('Water Data'!$F$29,0,10*ROW('Water Data'!F159))="","",OFFSET('Water Data'!$F$29,0,10*ROW('Water Data'!F159)))</f>
        <v/>
      </c>
      <c r="CB165" s="269" t="str">
        <f ca="true">+IF(OFFSET('Water Data'!$G$27,0,10*ROW('Water Data'!G159))="","",OFFSET('Water Data'!$G$27,0,10*ROW('Water Data'!G159)))</f>
        <v/>
      </c>
      <c r="CC165" s="269" t="str">
        <f ca="true">+IF(OFFSET('Water Data'!$G$28,0,10*ROW('Water Data'!G159))="","",OFFSET('Water Data'!$G$28,0,10*ROW('Water Data'!G159)))</f>
        <v/>
      </c>
      <c r="CD165" s="269" t="str">
        <f ca="true">+IF(OFFSET('Water Data'!$G$29,0,10*ROW('Water Data'!G159))="","",OFFSET('Water Data'!$G$29,0,10*ROW('Water Data'!G159)))</f>
        <v/>
      </c>
      <c r="CE165" s="269" t="str">
        <f ca="true">+IF(OFFSET('Water Data'!$H$27,0,10*ROW('Water Data'!H159))="","",OFFSET('Water Data'!$H$27,0,10*ROW('Water Data'!H159)))</f>
        <v/>
      </c>
      <c r="CF165" s="269" t="str">
        <f ca="true">+IF(OFFSET('Water Data'!$H$28,0,10*ROW('Water Data'!H159))="","",OFFSET('Water Data'!$H$28,0,10*ROW('Water Data'!H159)))</f>
        <v/>
      </c>
      <c r="CG165" s="269" t="str">
        <f ca="true">+IF(OFFSET('Water Data'!$H$29,0,10*ROW('Water Data'!H159))="","",OFFSET('Water Data'!$H$29,0,10*ROW('Water Data'!H159)))</f>
        <v/>
      </c>
      <c r="CH165" s="269" t="str">
        <f ca="true">+IF(OFFSET('Water Data'!$I$27,0,10*ROW('Water Data'!I159))="","",OFFSET('Water Data'!$I$27,0,10*ROW('Water Data'!I159)))</f>
        <v/>
      </c>
      <c r="CI165" s="269" t="str">
        <f ca="true">+IF(OFFSET('Water Data'!$I$28,0,10*ROW('Water Data'!I159))="","",OFFSET('Water Data'!$I$28,0,10*ROW('Water Data'!I159)))</f>
        <v/>
      </c>
      <c r="CJ165" s="269" t="str">
        <f ca="true">+IF(OFFSET('Water Data'!$I$29,0,10*ROW('Water Data'!I159))="","",OFFSET('Water Data'!$I$29,0,10*ROW('Water Data'!I159)))</f>
        <v/>
      </c>
      <c r="CK165" s="269" t="str">
        <f ca="true">+IF(OFFSET('Sanitation Data'!$D$28,0,10*ROW('Sanitation Data'!D159))="","",OFFSET('Sanitation Data'!$D$28,0,10*ROW('Sanitation Data'!D159)))</f>
        <v/>
      </c>
      <c r="CL165" s="269" t="str">
        <f ca="true">+IF(OFFSET('Sanitation Data'!$D$29,0,10*ROW('Sanitation Data'!D159))="","",OFFSET('Sanitation Data'!$D$29,0,10*ROW('Sanitation Data'!D159)))</f>
        <v/>
      </c>
      <c r="CM165" s="269" t="str">
        <f ca="true">+IF(OFFSET('Sanitation Data'!$D$30,0,10*ROW('Sanitation Data'!D159))="","",OFFSET('Sanitation Data'!$D$30,0,10*ROW('Sanitation Data'!D159)))</f>
        <v/>
      </c>
      <c r="CN165" s="269" t="str">
        <f ca="true">+IF(OFFSET('Sanitation Data'!$D$31,0,10*ROW('Sanitation Data'!D159))="","",OFFSET('Sanitation Data'!$D$31,0,10*ROW('Sanitation Data'!D159)))</f>
        <v/>
      </c>
      <c r="CO165" s="269" t="str">
        <f ca="true">+IF(OFFSET('Sanitation Data'!$D$32,0,10*ROW('Sanitation Data'!D159))="","",OFFSET('Sanitation Data'!$D$32,0,10*ROW('Sanitation Data'!D159)))</f>
        <v/>
      </c>
      <c r="CP165" s="269" t="str">
        <f ca="true">+IF(OFFSET('Sanitation Data'!$E$28,0,10*ROW('Sanitation Data'!E159))="","",OFFSET('Sanitation Data'!$E$28,0,10*ROW('Sanitation Data'!E159)))</f>
        <v/>
      </c>
      <c r="CQ165" s="269" t="str">
        <f ca="true">+IF(OFFSET('Sanitation Data'!$E$29,0,10*ROW('Sanitation Data'!E159))="","",OFFSET('Sanitation Data'!$E$29,0,10*ROW('Sanitation Data'!E159)))</f>
        <v/>
      </c>
      <c r="CR165" s="269" t="str">
        <f ca="true">+IF(OFFSET('Sanitation Data'!$E$30,0,10*ROW('Sanitation Data'!E159))="","",OFFSET('Sanitation Data'!$E$30,0,10*ROW('Sanitation Data'!E159)))</f>
        <v/>
      </c>
      <c r="CS165" s="269" t="str">
        <f ca="true">+IF(OFFSET('Sanitation Data'!$E$31,0,10*ROW('Sanitation Data'!E159))="","",OFFSET('Sanitation Data'!$E$31,0,10*ROW('Sanitation Data'!E159)))</f>
        <v/>
      </c>
      <c r="CT165" s="269" t="str">
        <f ca="true">+IF(OFFSET('Sanitation Data'!$E$32,0,10*ROW('Sanitation Data'!E159))="","",OFFSET('Sanitation Data'!$E$32,0,10*ROW('Sanitation Data'!E159)))</f>
        <v/>
      </c>
      <c r="CU165" s="269" t="str">
        <f ca="true">+IF(OFFSET('Sanitation Data'!$F$28,0,10*ROW('Sanitation Data'!F159))="","",OFFSET('Sanitation Data'!$F$28,0,10*ROW('Sanitation Data'!F159)))</f>
        <v/>
      </c>
      <c r="CV165" s="269" t="str">
        <f ca="true">+IF(OFFSET('Sanitation Data'!$F$29,0,10*ROW('Sanitation Data'!F159))="","",OFFSET('Sanitation Data'!$F$29,0,10*ROW('Sanitation Data'!F159)))</f>
        <v/>
      </c>
      <c r="CW165" s="269" t="str">
        <f ca="true">+IF(OFFSET('Sanitation Data'!$F$30,0,10*ROW('Sanitation Data'!F159))="","",OFFSET('Sanitation Data'!$F$30,0,10*ROW('Sanitation Data'!F159)))</f>
        <v/>
      </c>
      <c r="CX165" s="269" t="str">
        <f ca="true">+IF(OFFSET('Sanitation Data'!$F$31,0,10*ROW('Sanitation Data'!F159))="","",OFFSET('Sanitation Data'!$F$31,0,10*ROW('Sanitation Data'!F159)))</f>
        <v/>
      </c>
      <c r="CY165" s="269" t="str">
        <f ca="true">+IF(OFFSET('Sanitation Data'!$F$32,0,10*ROW('Sanitation Data'!F159))="","",OFFSET('Sanitation Data'!$F$32,0,10*ROW('Sanitation Data'!F159)))</f>
        <v/>
      </c>
      <c r="CZ165" s="269" t="str">
        <f ca="true">+IF(OFFSET('Sanitation Data'!$G$28,0,10*ROW('Sanitation Data'!G159))="","",OFFSET('Sanitation Data'!$G$28,0,10*ROW('Sanitation Data'!G159)))</f>
        <v/>
      </c>
      <c r="DA165" s="269" t="str">
        <f ca="true">+IF(OFFSET('Sanitation Data'!$G$29,0,10*ROW('Sanitation Data'!G159))="","",OFFSET('Sanitation Data'!$G$29,0,10*ROW('Sanitation Data'!G159)))</f>
        <v/>
      </c>
      <c r="DB165" s="269" t="str">
        <f ca="true">+IF(OFFSET('Sanitation Data'!$G$30,0,10*ROW('Sanitation Data'!G159))="","",OFFSET('Sanitation Data'!$G$30,0,10*ROW('Sanitation Data'!G159)))</f>
        <v/>
      </c>
      <c r="DC165" s="269" t="str">
        <f ca="true">+IF(OFFSET('Sanitation Data'!$G$31,0,10*ROW('Sanitation Data'!G159))="","",OFFSET('Sanitation Data'!$G$31,0,10*ROW('Sanitation Data'!G159)))</f>
        <v/>
      </c>
      <c r="DD165" s="269" t="str">
        <f ca="true">+IF(OFFSET('Sanitation Data'!$G$32,0,10*ROW('Sanitation Data'!G159))="","",OFFSET('Sanitation Data'!$G$32,0,10*ROW('Sanitation Data'!G159)))</f>
        <v/>
      </c>
      <c r="DE165" s="269" t="str">
        <f ca="true">+IF(OFFSET('Sanitation Data'!$H$28,0,10*ROW('Sanitation Data'!H159))="","",OFFSET('Sanitation Data'!$H$28,0,10*ROW('Sanitation Data'!H159)))</f>
        <v/>
      </c>
      <c r="DF165" s="269" t="str">
        <f ca="true">+IF(OFFSET('Sanitation Data'!$H$29,0,10*ROW('Sanitation Data'!H159))="","",OFFSET('Sanitation Data'!$H$29,0,10*ROW('Sanitation Data'!H159)))</f>
        <v/>
      </c>
      <c r="DG165" s="269" t="str">
        <f ca="true">+IF(OFFSET('Sanitation Data'!$H$30,0,10*ROW('Sanitation Data'!H159))="","",OFFSET('Sanitation Data'!$H$30,0,10*ROW('Sanitation Data'!H159)))</f>
        <v/>
      </c>
      <c r="DH165" s="269" t="str">
        <f ca="true">+IF(OFFSET('Sanitation Data'!$H$31,0,10*ROW('Sanitation Data'!H159))="","",OFFSET('Sanitation Data'!$H$31,0,10*ROW('Sanitation Data'!H159)))</f>
        <v/>
      </c>
      <c r="DI165" s="269" t="str">
        <f ca="true">+IF(OFFSET('Sanitation Data'!$H$32,0,10*ROW('Sanitation Data'!H159))="","",OFFSET('Sanitation Data'!$H$32,0,10*ROW('Sanitation Data'!H159)))</f>
        <v/>
      </c>
      <c r="DJ165" s="269" t="str">
        <f ca="true">+IF(OFFSET('Sanitation Data'!$I$28,0,10*ROW('Sanitation Data'!I159))="","",OFFSET('Sanitation Data'!$I$28,0,10*ROW('Sanitation Data'!I159)))</f>
        <v/>
      </c>
      <c r="DK165" s="269" t="str">
        <f ca="true">+IF(OFFSET('Sanitation Data'!$I$29,0,10*ROW('Sanitation Data'!I159))="","",OFFSET('Sanitation Data'!$I$29,0,10*ROW('Sanitation Data'!I159)))</f>
        <v/>
      </c>
      <c r="DL165" s="269" t="str">
        <f ca="true">+IF(OFFSET('Sanitation Data'!$I$30,0,10*ROW('Sanitation Data'!I159))="","",OFFSET('Sanitation Data'!$I$30,0,10*ROW('Sanitation Data'!I159)))</f>
        <v/>
      </c>
      <c r="DM165" s="269" t="str">
        <f ca="true">+IF(OFFSET('Sanitation Data'!$I$31,0,10*ROW('Sanitation Data'!I159))="","",OFFSET('Sanitation Data'!$I$31,0,10*ROW('Sanitation Data'!I159)))</f>
        <v/>
      </c>
      <c r="DN165" s="269" t="str">
        <f ca="true">+IF(OFFSET('Sanitation Data'!$I$32,0,10*ROW('Sanitation Data'!I159))="","",OFFSET('Sanitation Data'!$I$32,0,10*ROW('Sanitation Data'!I159)))</f>
        <v/>
      </c>
      <c r="DO165" s="269" t="str">
        <f ca="true">+IF(OFFSET('Hygiene Data'!$D$11,0,10*ROW('Hygiene Data'!D159))="","",OFFSET('Hygiene Data'!$D$11,0,10*ROW('Hygiene Data'!D159)))</f>
        <v/>
      </c>
      <c r="DP165" s="269" t="str">
        <f ca="true">+IF(OFFSET('Hygiene Data'!$D$12,0,10*ROW('Hygiene Data'!D159))="","",OFFSET('Hygiene Data'!$D$12,0,10*ROW('Hygiene Data'!D159)))</f>
        <v/>
      </c>
      <c r="DQ165" s="269" t="str">
        <f ca="true">+IF(OFFSET('Hygiene Data'!$D$13,0,10*ROW('Hygiene Data'!D159))="","",OFFSET('Hygiene Data'!$D$13,0,10*ROW('Hygiene Data'!D159)))</f>
        <v/>
      </c>
      <c r="DR165" s="269" t="str">
        <f ca="true">+IF(OFFSET('Hygiene Data'!$E$11,0,10*ROW('Hygiene Data'!E159))="","",OFFSET('Hygiene Data'!$E$11,0,10*ROW('Hygiene Data'!E159)))</f>
        <v/>
      </c>
      <c r="DS165" s="269" t="str">
        <f ca="true">+IF(OFFSET('Hygiene Data'!$E$12,0,10*ROW('Hygiene Data'!E159))="","",OFFSET('Hygiene Data'!$E$12,0,10*ROW('Hygiene Data'!E159)))</f>
        <v/>
      </c>
      <c r="DT165" s="269" t="str">
        <f ca="true">+IF(OFFSET('Hygiene Data'!$E$13,0,10*ROW('Hygiene Data'!E159))="","",OFFSET('Hygiene Data'!$E$13,0,10*ROW('Hygiene Data'!E159)))</f>
        <v/>
      </c>
      <c r="DU165" s="269" t="str">
        <f ca="true">+IF(OFFSET('Hygiene Data'!$F$11,0,10*ROW('Hygiene Data'!F159))="","",OFFSET('Hygiene Data'!$F$11,0,10*ROW('Hygiene Data'!F159)))</f>
        <v/>
      </c>
      <c r="DV165" s="269" t="str">
        <f ca="true">+IF(OFFSET('Hygiene Data'!$F$12,0,10*ROW('Hygiene Data'!F159))="","",OFFSET('Hygiene Data'!$F$12,0,10*ROW('Hygiene Data'!F159)))</f>
        <v/>
      </c>
      <c r="DW165" s="269" t="str">
        <f ca="true">+IF(OFFSET('Hygiene Data'!$F$13,0,10*ROW('Hygiene Data'!F159))="","",OFFSET('Hygiene Data'!$F$13,0,10*ROW('Hygiene Data'!F159)))</f>
        <v/>
      </c>
      <c r="DX165" s="269" t="str">
        <f ca="true">+IF(OFFSET('Hygiene Data'!$G$11,0,10*ROW('Hygiene Data'!G159))="","",OFFSET('Hygiene Data'!$G$11,0,10*ROW('Hygiene Data'!G159)))</f>
        <v/>
      </c>
      <c r="DY165" s="269" t="str">
        <f ca="true">+IF(OFFSET('Hygiene Data'!$G$12,0,10*ROW('Hygiene Data'!G159))="","",OFFSET('Hygiene Data'!$G$12,0,10*ROW('Hygiene Data'!G159)))</f>
        <v/>
      </c>
      <c r="DZ165" s="269" t="str">
        <f ca="true">+IF(OFFSET('Hygiene Data'!$G$13,0,10*ROW('Hygiene Data'!G159))="","",OFFSET('Hygiene Data'!$G$13,0,10*ROW('Hygiene Data'!G159)))</f>
        <v/>
      </c>
      <c r="EA165" s="269" t="str">
        <f ca="true">+IF(OFFSET('Hygiene Data'!$H$11,0,10*ROW('Hygiene Data'!H159))="","",OFFSET('Hygiene Data'!$H$11,0,10*ROW('Hygiene Data'!H159)))</f>
        <v/>
      </c>
      <c r="EB165" s="269" t="str">
        <f ca="true">+IF(OFFSET('Hygiene Data'!$H$12,0,10*ROW('Hygiene Data'!H159))="","",OFFSET('Hygiene Data'!$H$12,0,10*ROW('Hygiene Data'!H159)))</f>
        <v/>
      </c>
      <c r="EC165" s="269" t="str">
        <f ca="true">+IF(OFFSET('Hygiene Data'!$H$13,0,10*ROW('Hygiene Data'!H159))="","",OFFSET('Hygiene Data'!$H$13,0,10*ROW('Hygiene Data'!H159)))</f>
        <v/>
      </c>
      <c r="ED165" s="269" t="str">
        <f ca="true">+IF(OFFSET('Hygiene Data'!$I$11,0,10*ROW('Hygiene Data'!I159))="","",OFFSET('Hygiene Data'!$I$11,0,10*ROW('Hygiene Data'!I159)))</f>
        <v/>
      </c>
      <c r="EE165" s="269" t="str">
        <f ca="true">+IF(OFFSET('Hygiene Data'!$I$12,0,10*ROW('Hygiene Data'!I159))="","",OFFSET('Hygiene Data'!$I$12,0,10*ROW('Hygiene Data'!I159)))</f>
        <v/>
      </c>
      <c r="EF165" s="269"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25" t="str">
        <f t="shared" ca="true" si="2"/>
        <v/>
      </c>
      <c r="D166" s="82"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2"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2"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2"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2"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2"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2"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2"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2"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2"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2"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2"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2"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2"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2"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2"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2"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2"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3"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3"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3"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3"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3"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3"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3"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3"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3"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3"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3"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3"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3"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3"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3"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3"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3"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3"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3"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3"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3"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3"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3"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3"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3"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3"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3"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3"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3"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3"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4"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4"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4"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4"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4"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4"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4"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4"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4"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4"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4"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4"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4"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4"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4"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4"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4"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4"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9"/>
      <c r="BS166" s="269" t="str">
        <f ca="true">+IF(OFFSET('Water Data'!$D$27,0,10*ROW('Water Data'!D160))="","",OFFSET('Water Data'!$D$27,0,10*ROW('Water Data'!D160)))</f>
        <v/>
      </c>
      <c r="BT166" s="269" t="str">
        <f ca="true">+IF(OFFSET('Water Data'!$D$28,0,10*ROW('Water Data'!D160))="","",OFFSET('Water Data'!$D$28,0,10*ROW('Water Data'!D160)))</f>
        <v/>
      </c>
      <c r="BU166" s="269" t="str">
        <f ca="true">+IF(OFFSET('Water Data'!$D$29,0,10*ROW('Water Data'!D160))="","",OFFSET('Water Data'!$D$29,0,10*ROW('Water Data'!D160)))</f>
        <v/>
      </c>
      <c r="BV166" s="269" t="str">
        <f ca="true">+IF(OFFSET('Water Data'!$E$27,0,10*ROW('Water Data'!E160))="","",OFFSET('Water Data'!$E$27,0,10*ROW('Water Data'!E160)))</f>
        <v/>
      </c>
      <c r="BW166" s="269" t="str">
        <f ca="true">+IF(OFFSET('Water Data'!$E$28,0,10*ROW('Water Data'!E160))="","",OFFSET('Water Data'!$E$28,0,10*ROW('Water Data'!E160)))</f>
        <v/>
      </c>
      <c r="BX166" s="269" t="str">
        <f ca="true">+IF(OFFSET('Water Data'!$E$29,0,10*ROW('Water Data'!E160))="","",OFFSET('Water Data'!$E$29,0,10*ROW('Water Data'!E160)))</f>
        <v/>
      </c>
      <c r="BY166" s="269" t="str">
        <f ca="true">+IF(OFFSET('Water Data'!$F$27,0,10*ROW('Water Data'!F160))="","",OFFSET('Water Data'!$F$27,0,10*ROW('Water Data'!F160)))</f>
        <v/>
      </c>
      <c r="BZ166" s="269" t="str">
        <f ca="true">+IF(OFFSET('Water Data'!$F$28,0,10*ROW('Water Data'!F160))="","",OFFSET('Water Data'!$F$28,0,10*ROW('Water Data'!F160)))</f>
        <v/>
      </c>
      <c r="CA166" s="269" t="str">
        <f ca="true">+IF(OFFSET('Water Data'!$F$29,0,10*ROW('Water Data'!F160))="","",OFFSET('Water Data'!$F$29,0,10*ROW('Water Data'!F160)))</f>
        <v/>
      </c>
      <c r="CB166" s="269" t="str">
        <f ca="true">+IF(OFFSET('Water Data'!$G$27,0,10*ROW('Water Data'!G160))="","",OFFSET('Water Data'!$G$27,0,10*ROW('Water Data'!G160)))</f>
        <v/>
      </c>
      <c r="CC166" s="269" t="str">
        <f ca="true">+IF(OFFSET('Water Data'!$G$28,0,10*ROW('Water Data'!G160))="","",OFFSET('Water Data'!$G$28,0,10*ROW('Water Data'!G160)))</f>
        <v/>
      </c>
      <c r="CD166" s="269" t="str">
        <f ca="true">+IF(OFFSET('Water Data'!$G$29,0,10*ROW('Water Data'!G160))="","",OFFSET('Water Data'!$G$29,0,10*ROW('Water Data'!G160)))</f>
        <v/>
      </c>
      <c r="CE166" s="269" t="str">
        <f ca="true">+IF(OFFSET('Water Data'!$H$27,0,10*ROW('Water Data'!H160))="","",OFFSET('Water Data'!$H$27,0,10*ROW('Water Data'!H160)))</f>
        <v/>
      </c>
      <c r="CF166" s="269" t="str">
        <f ca="true">+IF(OFFSET('Water Data'!$H$28,0,10*ROW('Water Data'!H160))="","",OFFSET('Water Data'!$H$28,0,10*ROW('Water Data'!H160)))</f>
        <v/>
      </c>
      <c r="CG166" s="269" t="str">
        <f ca="true">+IF(OFFSET('Water Data'!$H$29,0,10*ROW('Water Data'!H160))="","",OFFSET('Water Data'!$H$29,0,10*ROW('Water Data'!H160)))</f>
        <v/>
      </c>
      <c r="CH166" s="269" t="str">
        <f ca="true">+IF(OFFSET('Water Data'!$I$27,0,10*ROW('Water Data'!I160))="","",OFFSET('Water Data'!$I$27,0,10*ROW('Water Data'!I160)))</f>
        <v/>
      </c>
      <c r="CI166" s="269" t="str">
        <f ca="true">+IF(OFFSET('Water Data'!$I$28,0,10*ROW('Water Data'!I160))="","",OFFSET('Water Data'!$I$28,0,10*ROW('Water Data'!I160)))</f>
        <v/>
      </c>
      <c r="CJ166" s="269" t="str">
        <f ca="true">+IF(OFFSET('Water Data'!$I$29,0,10*ROW('Water Data'!I160))="","",OFFSET('Water Data'!$I$29,0,10*ROW('Water Data'!I160)))</f>
        <v/>
      </c>
      <c r="CK166" s="269" t="str">
        <f ca="true">+IF(OFFSET('Sanitation Data'!$D$28,0,10*ROW('Sanitation Data'!D160))="","",OFFSET('Sanitation Data'!$D$28,0,10*ROW('Sanitation Data'!D160)))</f>
        <v/>
      </c>
      <c r="CL166" s="269" t="str">
        <f ca="true">+IF(OFFSET('Sanitation Data'!$D$29,0,10*ROW('Sanitation Data'!D160))="","",OFFSET('Sanitation Data'!$D$29,0,10*ROW('Sanitation Data'!D160)))</f>
        <v/>
      </c>
      <c r="CM166" s="269" t="str">
        <f ca="true">+IF(OFFSET('Sanitation Data'!$D$30,0,10*ROW('Sanitation Data'!D160))="","",OFFSET('Sanitation Data'!$D$30,0,10*ROW('Sanitation Data'!D160)))</f>
        <v/>
      </c>
      <c r="CN166" s="269" t="str">
        <f ca="true">+IF(OFFSET('Sanitation Data'!$D$31,0,10*ROW('Sanitation Data'!D160))="","",OFFSET('Sanitation Data'!$D$31,0,10*ROW('Sanitation Data'!D160)))</f>
        <v/>
      </c>
      <c r="CO166" s="269" t="str">
        <f ca="true">+IF(OFFSET('Sanitation Data'!$D$32,0,10*ROW('Sanitation Data'!D160))="","",OFFSET('Sanitation Data'!$D$32,0,10*ROW('Sanitation Data'!D160)))</f>
        <v/>
      </c>
      <c r="CP166" s="269" t="str">
        <f ca="true">+IF(OFFSET('Sanitation Data'!$E$28,0,10*ROW('Sanitation Data'!E160))="","",OFFSET('Sanitation Data'!$E$28,0,10*ROW('Sanitation Data'!E160)))</f>
        <v/>
      </c>
      <c r="CQ166" s="269" t="str">
        <f ca="true">+IF(OFFSET('Sanitation Data'!$E$29,0,10*ROW('Sanitation Data'!E160))="","",OFFSET('Sanitation Data'!$E$29,0,10*ROW('Sanitation Data'!E160)))</f>
        <v/>
      </c>
      <c r="CR166" s="269" t="str">
        <f ca="true">+IF(OFFSET('Sanitation Data'!$E$30,0,10*ROW('Sanitation Data'!E160))="","",OFFSET('Sanitation Data'!$E$30,0,10*ROW('Sanitation Data'!E160)))</f>
        <v/>
      </c>
      <c r="CS166" s="269" t="str">
        <f ca="true">+IF(OFFSET('Sanitation Data'!$E$31,0,10*ROW('Sanitation Data'!E160))="","",OFFSET('Sanitation Data'!$E$31,0,10*ROW('Sanitation Data'!E160)))</f>
        <v/>
      </c>
      <c r="CT166" s="269" t="str">
        <f ca="true">+IF(OFFSET('Sanitation Data'!$E$32,0,10*ROW('Sanitation Data'!E160))="","",OFFSET('Sanitation Data'!$E$32,0,10*ROW('Sanitation Data'!E160)))</f>
        <v/>
      </c>
      <c r="CU166" s="269" t="str">
        <f ca="true">+IF(OFFSET('Sanitation Data'!$F$28,0,10*ROW('Sanitation Data'!F160))="","",OFFSET('Sanitation Data'!$F$28,0,10*ROW('Sanitation Data'!F160)))</f>
        <v/>
      </c>
      <c r="CV166" s="269" t="str">
        <f ca="true">+IF(OFFSET('Sanitation Data'!$F$29,0,10*ROW('Sanitation Data'!F160))="","",OFFSET('Sanitation Data'!$F$29,0,10*ROW('Sanitation Data'!F160)))</f>
        <v/>
      </c>
      <c r="CW166" s="269" t="str">
        <f ca="true">+IF(OFFSET('Sanitation Data'!$F$30,0,10*ROW('Sanitation Data'!F160))="","",OFFSET('Sanitation Data'!$F$30,0,10*ROW('Sanitation Data'!F160)))</f>
        <v/>
      </c>
      <c r="CX166" s="269" t="str">
        <f ca="true">+IF(OFFSET('Sanitation Data'!$F$31,0,10*ROW('Sanitation Data'!F160))="","",OFFSET('Sanitation Data'!$F$31,0,10*ROW('Sanitation Data'!F160)))</f>
        <v/>
      </c>
      <c r="CY166" s="269" t="str">
        <f ca="true">+IF(OFFSET('Sanitation Data'!$F$32,0,10*ROW('Sanitation Data'!F160))="","",OFFSET('Sanitation Data'!$F$32,0,10*ROW('Sanitation Data'!F160)))</f>
        <v/>
      </c>
      <c r="CZ166" s="269" t="str">
        <f ca="true">+IF(OFFSET('Sanitation Data'!$G$28,0,10*ROW('Sanitation Data'!G160))="","",OFFSET('Sanitation Data'!$G$28,0,10*ROW('Sanitation Data'!G160)))</f>
        <v/>
      </c>
      <c r="DA166" s="269" t="str">
        <f ca="true">+IF(OFFSET('Sanitation Data'!$G$29,0,10*ROW('Sanitation Data'!G160))="","",OFFSET('Sanitation Data'!$G$29,0,10*ROW('Sanitation Data'!G160)))</f>
        <v/>
      </c>
      <c r="DB166" s="269" t="str">
        <f ca="true">+IF(OFFSET('Sanitation Data'!$G$30,0,10*ROW('Sanitation Data'!G160))="","",OFFSET('Sanitation Data'!$G$30,0,10*ROW('Sanitation Data'!G160)))</f>
        <v/>
      </c>
      <c r="DC166" s="269" t="str">
        <f ca="true">+IF(OFFSET('Sanitation Data'!$G$31,0,10*ROW('Sanitation Data'!G160))="","",OFFSET('Sanitation Data'!$G$31,0,10*ROW('Sanitation Data'!G160)))</f>
        <v/>
      </c>
      <c r="DD166" s="269" t="str">
        <f ca="true">+IF(OFFSET('Sanitation Data'!$G$32,0,10*ROW('Sanitation Data'!G160))="","",OFFSET('Sanitation Data'!$G$32,0,10*ROW('Sanitation Data'!G160)))</f>
        <v/>
      </c>
      <c r="DE166" s="269" t="str">
        <f ca="true">+IF(OFFSET('Sanitation Data'!$H$28,0,10*ROW('Sanitation Data'!H160))="","",OFFSET('Sanitation Data'!$H$28,0,10*ROW('Sanitation Data'!H160)))</f>
        <v/>
      </c>
      <c r="DF166" s="269" t="str">
        <f ca="true">+IF(OFFSET('Sanitation Data'!$H$29,0,10*ROW('Sanitation Data'!H160))="","",OFFSET('Sanitation Data'!$H$29,0,10*ROW('Sanitation Data'!H160)))</f>
        <v/>
      </c>
      <c r="DG166" s="269" t="str">
        <f ca="true">+IF(OFFSET('Sanitation Data'!$H$30,0,10*ROW('Sanitation Data'!H160))="","",OFFSET('Sanitation Data'!$H$30,0,10*ROW('Sanitation Data'!H160)))</f>
        <v/>
      </c>
      <c r="DH166" s="269" t="str">
        <f ca="true">+IF(OFFSET('Sanitation Data'!$H$31,0,10*ROW('Sanitation Data'!H160))="","",OFFSET('Sanitation Data'!$H$31,0,10*ROW('Sanitation Data'!H160)))</f>
        <v/>
      </c>
      <c r="DI166" s="269" t="str">
        <f ca="true">+IF(OFFSET('Sanitation Data'!$H$32,0,10*ROW('Sanitation Data'!H160))="","",OFFSET('Sanitation Data'!$H$32,0,10*ROW('Sanitation Data'!H160)))</f>
        <v/>
      </c>
      <c r="DJ166" s="269" t="str">
        <f ca="true">+IF(OFFSET('Sanitation Data'!$I$28,0,10*ROW('Sanitation Data'!I160))="","",OFFSET('Sanitation Data'!$I$28,0,10*ROW('Sanitation Data'!I160)))</f>
        <v/>
      </c>
      <c r="DK166" s="269" t="str">
        <f ca="true">+IF(OFFSET('Sanitation Data'!$I$29,0,10*ROW('Sanitation Data'!I160))="","",OFFSET('Sanitation Data'!$I$29,0,10*ROW('Sanitation Data'!I160)))</f>
        <v/>
      </c>
      <c r="DL166" s="269" t="str">
        <f ca="true">+IF(OFFSET('Sanitation Data'!$I$30,0,10*ROW('Sanitation Data'!I160))="","",OFFSET('Sanitation Data'!$I$30,0,10*ROW('Sanitation Data'!I160)))</f>
        <v/>
      </c>
      <c r="DM166" s="269" t="str">
        <f ca="true">+IF(OFFSET('Sanitation Data'!$I$31,0,10*ROW('Sanitation Data'!I160))="","",OFFSET('Sanitation Data'!$I$31,0,10*ROW('Sanitation Data'!I160)))</f>
        <v/>
      </c>
      <c r="DN166" s="269" t="str">
        <f ca="true">+IF(OFFSET('Sanitation Data'!$I$32,0,10*ROW('Sanitation Data'!I160))="","",OFFSET('Sanitation Data'!$I$32,0,10*ROW('Sanitation Data'!I160)))</f>
        <v/>
      </c>
      <c r="DO166" s="269" t="str">
        <f ca="true">+IF(OFFSET('Hygiene Data'!$D$11,0,10*ROW('Hygiene Data'!D160))="","",OFFSET('Hygiene Data'!$D$11,0,10*ROW('Hygiene Data'!D160)))</f>
        <v/>
      </c>
      <c r="DP166" s="269" t="str">
        <f ca="true">+IF(OFFSET('Hygiene Data'!$D$12,0,10*ROW('Hygiene Data'!D160))="","",OFFSET('Hygiene Data'!$D$12,0,10*ROW('Hygiene Data'!D160)))</f>
        <v/>
      </c>
      <c r="DQ166" s="269" t="str">
        <f ca="true">+IF(OFFSET('Hygiene Data'!$D$13,0,10*ROW('Hygiene Data'!D160))="","",OFFSET('Hygiene Data'!$D$13,0,10*ROW('Hygiene Data'!D160)))</f>
        <v/>
      </c>
      <c r="DR166" s="269" t="str">
        <f ca="true">+IF(OFFSET('Hygiene Data'!$E$11,0,10*ROW('Hygiene Data'!E160))="","",OFFSET('Hygiene Data'!$E$11,0,10*ROW('Hygiene Data'!E160)))</f>
        <v/>
      </c>
      <c r="DS166" s="269" t="str">
        <f ca="true">+IF(OFFSET('Hygiene Data'!$E$12,0,10*ROW('Hygiene Data'!E160))="","",OFFSET('Hygiene Data'!$E$12,0,10*ROW('Hygiene Data'!E160)))</f>
        <v/>
      </c>
      <c r="DT166" s="269" t="str">
        <f ca="true">+IF(OFFSET('Hygiene Data'!$E$13,0,10*ROW('Hygiene Data'!E160))="","",OFFSET('Hygiene Data'!$E$13,0,10*ROW('Hygiene Data'!E160)))</f>
        <v/>
      </c>
      <c r="DU166" s="269" t="str">
        <f ca="true">+IF(OFFSET('Hygiene Data'!$F$11,0,10*ROW('Hygiene Data'!F160))="","",OFFSET('Hygiene Data'!$F$11,0,10*ROW('Hygiene Data'!F160)))</f>
        <v/>
      </c>
      <c r="DV166" s="269" t="str">
        <f ca="true">+IF(OFFSET('Hygiene Data'!$F$12,0,10*ROW('Hygiene Data'!F160))="","",OFFSET('Hygiene Data'!$F$12,0,10*ROW('Hygiene Data'!F160)))</f>
        <v/>
      </c>
      <c r="DW166" s="269" t="str">
        <f ca="true">+IF(OFFSET('Hygiene Data'!$F$13,0,10*ROW('Hygiene Data'!F160))="","",OFFSET('Hygiene Data'!$F$13,0,10*ROW('Hygiene Data'!F160)))</f>
        <v/>
      </c>
      <c r="DX166" s="269" t="str">
        <f ca="true">+IF(OFFSET('Hygiene Data'!$G$11,0,10*ROW('Hygiene Data'!G160))="","",OFFSET('Hygiene Data'!$G$11,0,10*ROW('Hygiene Data'!G160)))</f>
        <v/>
      </c>
      <c r="DY166" s="269" t="str">
        <f ca="true">+IF(OFFSET('Hygiene Data'!$G$12,0,10*ROW('Hygiene Data'!G160))="","",OFFSET('Hygiene Data'!$G$12,0,10*ROW('Hygiene Data'!G160)))</f>
        <v/>
      </c>
      <c r="DZ166" s="269" t="str">
        <f ca="true">+IF(OFFSET('Hygiene Data'!$G$13,0,10*ROW('Hygiene Data'!G160))="","",OFFSET('Hygiene Data'!$G$13,0,10*ROW('Hygiene Data'!G160)))</f>
        <v/>
      </c>
      <c r="EA166" s="269" t="str">
        <f ca="true">+IF(OFFSET('Hygiene Data'!$H$11,0,10*ROW('Hygiene Data'!H160))="","",OFFSET('Hygiene Data'!$H$11,0,10*ROW('Hygiene Data'!H160)))</f>
        <v/>
      </c>
      <c r="EB166" s="269" t="str">
        <f ca="true">+IF(OFFSET('Hygiene Data'!$H$12,0,10*ROW('Hygiene Data'!H160))="","",OFFSET('Hygiene Data'!$H$12,0,10*ROW('Hygiene Data'!H160)))</f>
        <v/>
      </c>
      <c r="EC166" s="269" t="str">
        <f ca="true">+IF(OFFSET('Hygiene Data'!$H$13,0,10*ROW('Hygiene Data'!H160))="","",OFFSET('Hygiene Data'!$H$13,0,10*ROW('Hygiene Data'!H160)))</f>
        <v/>
      </c>
      <c r="ED166" s="269" t="str">
        <f ca="true">+IF(OFFSET('Hygiene Data'!$I$11,0,10*ROW('Hygiene Data'!I160))="","",OFFSET('Hygiene Data'!$I$11,0,10*ROW('Hygiene Data'!I160)))</f>
        <v/>
      </c>
      <c r="EE166" s="269" t="str">
        <f ca="true">+IF(OFFSET('Hygiene Data'!$I$12,0,10*ROW('Hygiene Data'!I160))="","",OFFSET('Hygiene Data'!$I$12,0,10*ROW('Hygiene Data'!I160)))</f>
        <v/>
      </c>
      <c r="EF166" s="269"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25" t="str">
        <f t="shared" ca="true" si="2"/>
        <v/>
      </c>
      <c r="D167" s="82"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2"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2"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2"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2"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2"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2"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2"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2"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2"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2"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2"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2"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2"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2"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2"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2"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2"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3"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3"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3"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3"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3"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3"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3"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3"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3"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3"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3"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3"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3"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3"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3"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3"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3"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3"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3"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3"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3"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3"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3"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3"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3"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3"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3"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3"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3"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3"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4"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4"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4"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4"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4"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4"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4"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4"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4"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4"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4"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4"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4"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4"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4"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4"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4"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4"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9"/>
      <c r="BS167" s="269" t="str">
        <f ca="true">+IF(OFFSET('Water Data'!$D$27,0,10*ROW('Water Data'!D161))="","",OFFSET('Water Data'!$D$27,0,10*ROW('Water Data'!D161)))</f>
        <v/>
      </c>
      <c r="BT167" s="269" t="str">
        <f ca="true">+IF(OFFSET('Water Data'!$D$28,0,10*ROW('Water Data'!D161))="","",OFFSET('Water Data'!$D$28,0,10*ROW('Water Data'!D161)))</f>
        <v/>
      </c>
      <c r="BU167" s="269" t="str">
        <f ca="true">+IF(OFFSET('Water Data'!$D$29,0,10*ROW('Water Data'!D161))="","",OFFSET('Water Data'!$D$29,0,10*ROW('Water Data'!D161)))</f>
        <v/>
      </c>
      <c r="BV167" s="269" t="str">
        <f ca="true">+IF(OFFSET('Water Data'!$E$27,0,10*ROW('Water Data'!E161))="","",OFFSET('Water Data'!$E$27,0,10*ROW('Water Data'!E161)))</f>
        <v/>
      </c>
      <c r="BW167" s="269" t="str">
        <f ca="true">+IF(OFFSET('Water Data'!$E$28,0,10*ROW('Water Data'!E161))="","",OFFSET('Water Data'!$E$28,0,10*ROW('Water Data'!E161)))</f>
        <v/>
      </c>
      <c r="BX167" s="269" t="str">
        <f ca="true">+IF(OFFSET('Water Data'!$E$29,0,10*ROW('Water Data'!E161))="","",OFFSET('Water Data'!$E$29,0,10*ROW('Water Data'!E161)))</f>
        <v/>
      </c>
      <c r="BY167" s="269" t="str">
        <f ca="true">+IF(OFFSET('Water Data'!$F$27,0,10*ROW('Water Data'!F161))="","",OFFSET('Water Data'!$F$27,0,10*ROW('Water Data'!F161)))</f>
        <v/>
      </c>
      <c r="BZ167" s="269" t="str">
        <f ca="true">+IF(OFFSET('Water Data'!$F$28,0,10*ROW('Water Data'!F161))="","",OFFSET('Water Data'!$F$28,0,10*ROW('Water Data'!F161)))</f>
        <v/>
      </c>
      <c r="CA167" s="269" t="str">
        <f ca="true">+IF(OFFSET('Water Data'!$F$29,0,10*ROW('Water Data'!F161))="","",OFFSET('Water Data'!$F$29,0,10*ROW('Water Data'!F161)))</f>
        <v/>
      </c>
      <c r="CB167" s="269" t="str">
        <f ca="true">+IF(OFFSET('Water Data'!$G$27,0,10*ROW('Water Data'!G161))="","",OFFSET('Water Data'!$G$27,0,10*ROW('Water Data'!G161)))</f>
        <v/>
      </c>
      <c r="CC167" s="269" t="str">
        <f ca="true">+IF(OFFSET('Water Data'!$G$28,0,10*ROW('Water Data'!G161))="","",OFFSET('Water Data'!$G$28,0,10*ROW('Water Data'!G161)))</f>
        <v/>
      </c>
      <c r="CD167" s="269" t="str">
        <f ca="true">+IF(OFFSET('Water Data'!$G$29,0,10*ROW('Water Data'!G161))="","",OFFSET('Water Data'!$G$29,0,10*ROW('Water Data'!G161)))</f>
        <v/>
      </c>
      <c r="CE167" s="269" t="str">
        <f ca="true">+IF(OFFSET('Water Data'!$H$27,0,10*ROW('Water Data'!H161))="","",OFFSET('Water Data'!$H$27,0,10*ROW('Water Data'!H161)))</f>
        <v/>
      </c>
      <c r="CF167" s="269" t="str">
        <f ca="true">+IF(OFFSET('Water Data'!$H$28,0,10*ROW('Water Data'!H161))="","",OFFSET('Water Data'!$H$28,0,10*ROW('Water Data'!H161)))</f>
        <v/>
      </c>
      <c r="CG167" s="269" t="str">
        <f ca="true">+IF(OFFSET('Water Data'!$H$29,0,10*ROW('Water Data'!H161))="","",OFFSET('Water Data'!$H$29,0,10*ROW('Water Data'!H161)))</f>
        <v/>
      </c>
      <c r="CH167" s="269" t="str">
        <f ca="true">+IF(OFFSET('Water Data'!$I$27,0,10*ROW('Water Data'!I161))="","",OFFSET('Water Data'!$I$27,0,10*ROW('Water Data'!I161)))</f>
        <v/>
      </c>
      <c r="CI167" s="269" t="str">
        <f ca="true">+IF(OFFSET('Water Data'!$I$28,0,10*ROW('Water Data'!I161))="","",OFFSET('Water Data'!$I$28,0,10*ROW('Water Data'!I161)))</f>
        <v/>
      </c>
      <c r="CJ167" s="269" t="str">
        <f ca="true">+IF(OFFSET('Water Data'!$I$29,0,10*ROW('Water Data'!I161))="","",OFFSET('Water Data'!$I$29,0,10*ROW('Water Data'!I161)))</f>
        <v/>
      </c>
      <c r="CK167" s="269" t="str">
        <f ca="true">+IF(OFFSET('Sanitation Data'!$D$28,0,10*ROW('Sanitation Data'!D161))="","",OFFSET('Sanitation Data'!$D$28,0,10*ROW('Sanitation Data'!D161)))</f>
        <v/>
      </c>
      <c r="CL167" s="269" t="str">
        <f ca="true">+IF(OFFSET('Sanitation Data'!$D$29,0,10*ROW('Sanitation Data'!D161))="","",OFFSET('Sanitation Data'!$D$29,0,10*ROW('Sanitation Data'!D161)))</f>
        <v/>
      </c>
      <c r="CM167" s="269" t="str">
        <f ca="true">+IF(OFFSET('Sanitation Data'!$D$30,0,10*ROW('Sanitation Data'!D161))="","",OFFSET('Sanitation Data'!$D$30,0,10*ROW('Sanitation Data'!D161)))</f>
        <v/>
      </c>
      <c r="CN167" s="269" t="str">
        <f ca="true">+IF(OFFSET('Sanitation Data'!$D$31,0,10*ROW('Sanitation Data'!D161))="","",OFFSET('Sanitation Data'!$D$31,0,10*ROW('Sanitation Data'!D161)))</f>
        <v/>
      </c>
      <c r="CO167" s="269" t="str">
        <f ca="true">+IF(OFFSET('Sanitation Data'!$D$32,0,10*ROW('Sanitation Data'!D161))="","",OFFSET('Sanitation Data'!$D$32,0,10*ROW('Sanitation Data'!D161)))</f>
        <v/>
      </c>
      <c r="CP167" s="269" t="str">
        <f ca="true">+IF(OFFSET('Sanitation Data'!$E$28,0,10*ROW('Sanitation Data'!E161))="","",OFFSET('Sanitation Data'!$E$28,0,10*ROW('Sanitation Data'!E161)))</f>
        <v/>
      </c>
      <c r="CQ167" s="269" t="str">
        <f ca="true">+IF(OFFSET('Sanitation Data'!$E$29,0,10*ROW('Sanitation Data'!E161))="","",OFFSET('Sanitation Data'!$E$29,0,10*ROW('Sanitation Data'!E161)))</f>
        <v/>
      </c>
      <c r="CR167" s="269" t="str">
        <f ca="true">+IF(OFFSET('Sanitation Data'!$E$30,0,10*ROW('Sanitation Data'!E161))="","",OFFSET('Sanitation Data'!$E$30,0,10*ROW('Sanitation Data'!E161)))</f>
        <v/>
      </c>
      <c r="CS167" s="269" t="str">
        <f ca="true">+IF(OFFSET('Sanitation Data'!$E$31,0,10*ROW('Sanitation Data'!E161))="","",OFFSET('Sanitation Data'!$E$31,0,10*ROW('Sanitation Data'!E161)))</f>
        <v/>
      </c>
      <c r="CT167" s="269" t="str">
        <f ca="true">+IF(OFFSET('Sanitation Data'!$E$32,0,10*ROW('Sanitation Data'!E161))="","",OFFSET('Sanitation Data'!$E$32,0,10*ROW('Sanitation Data'!E161)))</f>
        <v/>
      </c>
      <c r="CU167" s="269" t="str">
        <f ca="true">+IF(OFFSET('Sanitation Data'!$F$28,0,10*ROW('Sanitation Data'!F161))="","",OFFSET('Sanitation Data'!$F$28,0,10*ROW('Sanitation Data'!F161)))</f>
        <v/>
      </c>
      <c r="CV167" s="269" t="str">
        <f ca="true">+IF(OFFSET('Sanitation Data'!$F$29,0,10*ROW('Sanitation Data'!F161))="","",OFFSET('Sanitation Data'!$F$29,0,10*ROW('Sanitation Data'!F161)))</f>
        <v/>
      </c>
      <c r="CW167" s="269" t="str">
        <f ca="true">+IF(OFFSET('Sanitation Data'!$F$30,0,10*ROW('Sanitation Data'!F161))="","",OFFSET('Sanitation Data'!$F$30,0,10*ROW('Sanitation Data'!F161)))</f>
        <v/>
      </c>
      <c r="CX167" s="269" t="str">
        <f ca="true">+IF(OFFSET('Sanitation Data'!$F$31,0,10*ROW('Sanitation Data'!F161))="","",OFFSET('Sanitation Data'!$F$31,0,10*ROW('Sanitation Data'!F161)))</f>
        <v/>
      </c>
      <c r="CY167" s="269" t="str">
        <f ca="true">+IF(OFFSET('Sanitation Data'!$F$32,0,10*ROW('Sanitation Data'!F161))="","",OFFSET('Sanitation Data'!$F$32,0,10*ROW('Sanitation Data'!F161)))</f>
        <v/>
      </c>
      <c r="CZ167" s="269" t="str">
        <f ca="true">+IF(OFFSET('Sanitation Data'!$G$28,0,10*ROW('Sanitation Data'!G161))="","",OFFSET('Sanitation Data'!$G$28,0,10*ROW('Sanitation Data'!G161)))</f>
        <v/>
      </c>
      <c r="DA167" s="269" t="str">
        <f ca="true">+IF(OFFSET('Sanitation Data'!$G$29,0,10*ROW('Sanitation Data'!G161))="","",OFFSET('Sanitation Data'!$G$29,0,10*ROW('Sanitation Data'!G161)))</f>
        <v/>
      </c>
      <c r="DB167" s="269" t="str">
        <f ca="true">+IF(OFFSET('Sanitation Data'!$G$30,0,10*ROW('Sanitation Data'!G161))="","",OFFSET('Sanitation Data'!$G$30,0,10*ROW('Sanitation Data'!G161)))</f>
        <v/>
      </c>
      <c r="DC167" s="269" t="str">
        <f ca="true">+IF(OFFSET('Sanitation Data'!$G$31,0,10*ROW('Sanitation Data'!G161))="","",OFFSET('Sanitation Data'!$G$31,0,10*ROW('Sanitation Data'!G161)))</f>
        <v/>
      </c>
      <c r="DD167" s="269" t="str">
        <f ca="true">+IF(OFFSET('Sanitation Data'!$G$32,0,10*ROW('Sanitation Data'!G161))="","",OFFSET('Sanitation Data'!$G$32,0,10*ROW('Sanitation Data'!G161)))</f>
        <v/>
      </c>
      <c r="DE167" s="269" t="str">
        <f ca="true">+IF(OFFSET('Sanitation Data'!$H$28,0,10*ROW('Sanitation Data'!H161))="","",OFFSET('Sanitation Data'!$H$28,0,10*ROW('Sanitation Data'!H161)))</f>
        <v/>
      </c>
      <c r="DF167" s="269" t="str">
        <f ca="true">+IF(OFFSET('Sanitation Data'!$H$29,0,10*ROW('Sanitation Data'!H161))="","",OFFSET('Sanitation Data'!$H$29,0,10*ROW('Sanitation Data'!H161)))</f>
        <v/>
      </c>
      <c r="DG167" s="269" t="str">
        <f ca="true">+IF(OFFSET('Sanitation Data'!$H$30,0,10*ROW('Sanitation Data'!H161))="","",OFFSET('Sanitation Data'!$H$30,0,10*ROW('Sanitation Data'!H161)))</f>
        <v/>
      </c>
      <c r="DH167" s="269" t="str">
        <f ca="true">+IF(OFFSET('Sanitation Data'!$H$31,0,10*ROW('Sanitation Data'!H161))="","",OFFSET('Sanitation Data'!$H$31,0,10*ROW('Sanitation Data'!H161)))</f>
        <v/>
      </c>
      <c r="DI167" s="269" t="str">
        <f ca="true">+IF(OFFSET('Sanitation Data'!$H$32,0,10*ROW('Sanitation Data'!H161))="","",OFFSET('Sanitation Data'!$H$32,0,10*ROW('Sanitation Data'!H161)))</f>
        <v/>
      </c>
      <c r="DJ167" s="269" t="str">
        <f ca="true">+IF(OFFSET('Sanitation Data'!$I$28,0,10*ROW('Sanitation Data'!I161))="","",OFFSET('Sanitation Data'!$I$28,0,10*ROW('Sanitation Data'!I161)))</f>
        <v/>
      </c>
      <c r="DK167" s="269" t="str">
        <f ca="true">+IF(OFFSET('Sanitation Data'!$I$29,0,10*ROW('Sanitation Data'!I161))="","",OFFSET('Sanitation Data'!$I$29,0,10*ROW('Sanitation Data'!I161)))</f>
        <v/>
      </c>
      <c r="DL167" s="269" t="str">
        <f ca="true">+IF(OFFSET('Sanitation Data'!$I$30,0,10*ROW('Sanitation Data'!I161))="","",OFFSET('Sanitation Data'!$I$30,0,10*ROW('Sanitation Data'!I161)))</f>
        <v/>
      </c>
      <c r="DM167" s="269" t="str">
        <f ca="true">+IF(OFFSET('Sanitation Data'!$I$31,0,10*ROW('Sanitation Data'!I161))="","",OFFSET('Sanitation Data'!$I$31,0,10*ROW('Sanitation Data'!I161)))</f>
        <v/>
      </c>
      <c r="DN167" s="269" t="str">
        <f ca="true">+IF(OFFSET('Sanitation Data'!$I$32,0,10*ROW('Sanitation Data'!I161))="","",OFFSET('Sanitation Data'!$I$32,0,10*ROW('Sanitation Data'!I161)))</f>
        <v/>
      </c>
      <c r="DO167" s="269" t="str">
        <f ca="true">+IF(OFFSET('Hygiene Data'!$D$11,0,10*ROW('Hygiene Data'!D161))="","",OFFSET('Hygiene Data'!$D$11,0,10*ROW('Hygiene Data'!D161)))</f>
        <v/>
      </c>
      <c r="DP167" s="269" t="str">
        <f ca="true">+IF(OFFSET('Hygiene Data'!$D$12,0,10*ROW('Hygiene Data'!D161))="","",OFFSET('Hygiene Data'!$D$12,0,10*ROW('Hygiene Data'!D161)))</f>
        <v/>
      </c>
      <c r="DQ167" s="269" t="str">
        <f ca="true">+IF(OFFSET('Hygiene Data'!$D$13,0,10*ROW('Hygiene Data'!D161))="","",OFFSET('Hygiene Data'!$D$13,0,10*ROW('Hygiene Data'!D161)))</f>
        <v/>
      </c>
      <c r="DR167" s="269" t="str">
        <f ca="true">+IF(OFFSET('Hygiene Data'!$E$11,0,10*ROW('Hygiene Data'!E161))="","",OFFSET('Hygiene Data'!$E$11,0,10*ROW('Hygiene Data'!E161)))</f>
        <v/>
      </c>
      <c r="DS167" s="269" t="str">
        <f ca="true">+IF(OFFSET('Hygiene Data'!$E$12,0,10*ROW('Hygiene Data'!E161))="","",OFFSET('Hygiene Data'!$E$12,0,10*ROW('Hygiene Data'!E161)))</f>
        <v/>
      </c>
      <c r="DT167" s="269" t="str">
        <f ca="true">+IF(OFFSET('Hygiene Data'!$E$13,0,10*ROW('Hygiene Data'!E161))="","",OFFSET('Hygiene Data'!$E$13,0,10*ROW('Hygiene Data'!E161)))</f>
        <v/>
      </c>
      <c r="DU167" s="269" t="str">
        <f ca="true">+IF(OFFSET('Hygiene Data'!$F$11,0,10*ROW('Hygiene Data'!F161))="","",OFFSET('Hygiene Data'!$F$11,0,10*ROW('Hygiene Data'!F161)))</f>
        <v/>
      </c>
      <c r="DV167" s="269" t="str">
        <f ca="true">+IF(OFFSET('Hygiene Data'!$F$12,0,10*ROW('Hygiene Data'!F161))="","",OFFSET('Hygiene Data'!$F$12,0,10*ROW('Hygiene Data'!F161)))</f>
        <v/>
      </c>
      <c r="DW167" s="269" t="str">
        <f ca="true">+IF(OFFSET('Hygiene Data'!$F$13,0,10*ROW('Hygiene Data'!F161))="","",OFFSET('Hygiene Data'!$F$13,0,10*ROW('Hygiene Data'!F161)))</f>
        <v/>
      </c>
      <c r="DX167" s="269" t="str">
        <f ca="true">+IF(OFFSET('Hygiene Data'!$G$11,0,10*ROW('Hygiene Data'!G161))="","",OFFSET('Hygiene Data'!$G$11,0,10*ROW('Hygiene Data'!G161)))</f>
        <v/>
      </c>
      <c r="DY167" s="269" t="str">
        <f ca="true">+IF(OFFSET('Hygiene Data'!$G$12,0,10*ROW('Hygiene Data'!G161))="","",OFFSET('Hygiene Data'!$G$12,0,10*ROW('Hygiene Data'!G161)))</f>
        <v/>
      </c>
      <c r="DZ167" s="269" t="str">
        <f ca="true">+IF(OFFSET('Hygiene Data'!$G$13,0,10*ROW('Hygiene Data'!G161))="","",OFFSET('Hygiene Data'!$G$13,0,10*ROW('Hygiene Data'!G161)))</f>
        <v/>
      </c>
      <c r="EA167" s="269" t="str">
        <f ca="true">+IF(OFFSET('Hygiene Data'!$H$11,0,10*ROW('Hygiene Data'!H161))="","",OFFSET('Hygiene Data'!$H$11,0,10*ROW('Hygiene Data'!H161)))</f>
        <v/>
      </c>
      <c r="EB167" s="269" t="str">
        <f ca="true">+IF(OFFSET('Hygiene Data'!$H$12,0,10*ROW('Hygiene Data'!H161))="","",OFFSET('Hygiene Data'!$H$12,0,10*ROW('Hygiene Data'!H161)))</f>
        <v/>
      </c>
      <c r="EC167" s="269" t="str">
        <f ca="true">+IF(OFFSET('Hygiene Data'!$H$13,0,10*ROW('Hygiene Data'!H161))="","",OFFSET('Hygiene Data'!$H$13,0,10*ROW('Hygiene Data'!H161)))</f>
        <v/>
      </c>
      <c r="ED167" s="269" t="str">
        <f ca="true">+IF(OFFSET('Hygiene Data'!$I$11,0,10*ROW('Hygiene Data'!I161))="","",OFFSET('Hygiene Data'!$I$11,0,10*ROW('Hygiene Data'!I161)))</f>
        <v/>
      </c>
      <c r="EE167" s="269" t="str">
        <f ca="true">+IF(OFFSET('Hygiene Data'!$I$12,0,10*ROW('Hygiene Data'!I161))="","",OFFSET('Hygiene Data'!$I$12,0,10*ROW('Hygiene Data'!I161)))</f>
        <v/>
      </c>
      <c r="EF167" s="269"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25" t="str">
        <f t="shared" ca="true" si="2"/>
        <v/>
      </c>
      <c r="D168" s="82"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2"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2"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2"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2"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2"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2"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2"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2"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2"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2"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2"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2"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2"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2"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2"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2"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2"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3"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3"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3"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3"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3"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3"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3"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3"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3"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3"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3"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3"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3"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3"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3"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3"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3"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3"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3"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3"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3"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3"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3"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3"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3"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3"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3"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3"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3"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3"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4"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4"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4"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4"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4"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4"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4"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4"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4"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4"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4"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4"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4"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4"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4"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4"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4"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4"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9"/>
      <c r="BS168" s="269" t="str">
        <f ca="true">+IF(OFFSET('Water Data'!$D$27,0,10*ROW('Water Data'!D162))="","",OFFSET('Water Data'!$D$27,0,10*ROW('Water Data'!D162)))</f>
        <v/>
      </c>
      <c r="BT168" s="269" t="str">
        <f ca="true">+IF(OFFSET('Water Data'!$D$28,0,10*ROW('Water Data'!D162))="","",OFFSET('Water Data'!$D$28,0,10*ROW('Water Data'!D162)))</f>
        <v/>
      </c>
      <c r="BU168" s="269" t="str">
        <f ca="true">+IF(OFFSET('Water Data'!$D$29,0,10*ROW('Water Data'!D162))="","",OFFSET('Water Data'!$D$29,0,10*ROW('Water Data'!D162)))</f>
        <v/>
      </c>
      <c r="BV168" s="269" t="str">
        <f ca="true">+IF(OFFSET('Water Data'!$E$27,0,10*ROW('Water Data'!E162))="","",OFFSET('Water Data'!$E$27,0,10*ROW('Water Data'!E162)))</f>
        <v/>
      </c>
      <c r="BW168" s="269" t="str">
        <f ca="true">+IF(OFFSET('Water Data'!$E$28,0,10*ROW('Water Data'!E162))="","",OFFSET('Water Data'!$E$28,0,10*ROW('Water Data'!E162)))</f>
        <v/>
      </c>
      <c r="BX168" s="269" t="str">
        <f ca="true">+IF(OFFSET('Water Data'!$E$29,0,10*ROW('Water Data'!E162))="","",OFFSET('Water Data'!$E$29,0,10*ROW('Water Data'!E162)))</f>
        <v/>
      </c>
      <c r="BY168" s="269" t="str">
        <f ca="true">+IF(OFFSET('Water Data'!$F$27,0,10*ROW('Water Data'!F162))="","",OFFSET('Water Data'!$F$27,0,10*ROW('Water Data'!F162)))</f>
        <v/>
      </c>
      <c r="BZ168" s="269" t="str">
        <f ca="true">+IF(OFFSET('Water Data'!$F$28,0,10*ROW('Water Data'!F162))="","",OFFSET('Water Data'!$F$28,0,10*ROW('Water Data'!F162)))</f>
        <v/>
      </c>
      <c r="CA168" s="269" t="str">
        <f ca="true">+IF(OFFSET('Water Data'!$F$29,0,10*ROW('Water Data'!F162))="","",OFFSET('Water Data'!$F$29,0,10*ROW('Water Data'!F162)))</f>
        <v/>
      </c>
      <c r="CB168" s="269" t="str">
        <f ca="true">+IF(OFFSET('Water Data'!$G$27,0,10*ROW('Water Data'!G162))="","",OFFSET('Water Data'!$G$27,0,10*ROW('Water Data'!G162)))</f>
        <v/>
      </c>
      <c r="CC168" s="269" t="str">
        <f ca="true">+IF(OFFSET('Water Data'!$G$28,0,10*ROW('Water Data'!G162))="","",OFFSET('Water Data'!$G$28,0,10*ROW('Water Data'!G162)))</f>
        <v/>
      </c>
      <c r="CD168" s="269" t="str">
        <f ca="true">+IF(OFFSET('Water Data'!$G$29,0,10*ROW('Water Data'!G162))="","",OFFSET('Water Data'!$G$29,0,10*ROW('Water Data'!G162)))</f>
        <v/>
      </c>
      <c r="CE168" s="269" t="str">
        <f ca="true">+IF(OFFSET('Water Data'!$H$27,0,10*ROW('Water Data'!H162))="","",OFFSET('Water Data'!$H$27,0,10*ROW('Water Data'!H162)))</f>
        <v/>
      </c>
      <c r="CF168" s="269" t="str">
        <f ca="true">+IF(OFFSET('Water Data'!$H$28,0,10*ROW('Water Data'!H162))="","",OFFSET('Water Data'!$H$28,0,10*ROW('Water Data'!H162)))</f>
        <v/>
      </c>
      <c r="CG168" s="269" t="str">
        <f ca="true">+IF(OFFSET('Water Data'!$H$29,0,10*ROW('Water Data'!H162))="","",OFFSET('Water Data'!$H$29,0,10*ROW('Water Data'!H162)))</f>
        <v/>
      </c>
      <c r="CH168" s="269" t="str">
        <f ca="true">+IF(OFFSET('Water Data'!$I$27,0,10*ROW('Water Data'!I162))="","",OFFSET('Water Data'!$I$27,0,10*ROW('Water Data'!I162)))</f>
        <v/>
      </c>
      <c r="CI168" s="269" t="str">
        <f ca="true">+IF(OFFSET('Water Data'!$I$28,0,10*ROW('Water Data'!I162))="","",OFFSET('Water Data'!$I$28,0,10*ROW('Water Data'!I162)))</f>
        <v/>
      </c>
      <c r="CJ168" s="269" t="str">
        <f ca="true">+IF(OFFSET('Water Data'!$I$29,0,10*ROW('Water Data'!I162))="","",OFFSET('Water Data'!$I$29,0,10*ROW('Water Data'!I162)))</f>
        <v/>
      </c>
      <c r="CK168" s="269" t="str">
        <f ca="true">+IF(OFFSET('Sanitation Data'!$D$28,0,10*ROW('Sanitation Data'!D162))="","",OFFSET('Sanitation Data'!$D$28,0,10*ROW('Sanitation Data'!D162)))</f>
        <v/>
      </c>
      <c r="CL168" s="269" t="str">
        <f ca="true">+IF(OFFSET('Sanitation Data'!$D$29,0,10*ROW('Sanitation Data'!D162))="","",OFFSET('Sanitation Data'!$D$29,0,10*ROW('Sanitation Data'!D162)))</f>
        <v/>
      </c>
      <c r="CM168" s="269" t="str">
        <f ca="true">+IF(OFFSET('Sanitation Data'!$D$30,0,10*ROW('Sanitation Data'!D162))="","",OFFSET('Sanitation Data'!$D$30,0,10*ROW('Sanitation Data'!D162)))</f>
        <v/>
      </c>
      <c r="CN168" s="269" t="str">
        <f ca="true">+IF(OFFSET('Sanitation Data'!$D$31,0,10*ROW('Sanitation Data'!D162))="","",OFFSET('Sanitation Data'!$D$31,0,10*ROW('Sanitation Data'!D162)))</f>
        <v/>
      </c>
      <c r="CO168" s="269" t="str">
        <f ca="true">+IF(OFFSET('Sanitation Data'!$D$32,0,10*ROW('Sanitation Data'!D162))="","",OFFSET('Sanitation Data'!$D$32,0,10*ROW('Sanitation Data'!D162)))</f>
        <v/>
      </c>
      <c r="CP168" s="269" t="str">
        <f ca="true">+IF(OFFSET('Sanitation Data'!$E$28,0,10*ROW('Sanitation Data'!E162))="","",OFFSET('Sanitation Data'!$E$28,0,10*ROW('Sanitation Data'!E162)))</f>
        <v/>
      </c>
      <c r="CQ168" s="269" t="str">
        <f ca="true">+IF(OFFSET('Sanitation Data'!$E$29,0,10*ROW('Sanitation Data'!E162))="","",OFFSET('Sanitation Data'!$E$29,0,10*ROW('Sanitation Data'!E162)))</f>
        <v/>
      </c>
      <c r="CR168" s="269" t="str">
        <f ca="true">+IF(OFFSET('Sanitation Data'!$E$30,0,10*ROW('Sanitation Data'!E162))="","",OFFSET('Sanitation Data'!$E$30,0,10*ROW('Sanitation Data'!E162)))</f>
        <v/>
      </c>
      <c r="CS168" s="269" t="str">
        <f ca="true">+IF(OFFSET('Sanitation Data'!$E$31,0,10*ROW('Sanitation Data'!E162))="","",OFFSET('Sanitation Data'!$E$31,0,10*ROW('Sanitation Data'!E162)))</f>
        <v/>
      </c>
      <c r="CT168" s="269" t="str">
        <f ca="true">+IF(OFFSET('Sanitation Data'!$E$32,0,10*ROW('Sanitation Data'!E162))="","",OFFSET('Sanitation Data'!$E$32,0,10*ROW('Sanitation Data'!E162)))</f>
        <v/>
      </c>
      <c r="CU168" s="269" t="str">
        <f ca="true">+IF(OFFSET('Sanitation Data'!$F$28,0,10*ROW('Sanitation Data'!F162))="","",OFFSET('Sanitation Data'!$F$28,0,10*ROW('Sanitation Data'!F162)))</f>
        <v/>
      </c>
      <c r="CV168" s="269" t="str">
        <f ca="true">+IF(OFFSET('Sanitation Data'!$F$29,0,10*ROW('Sanitation Data'!F162))="","",OFFSET('Sanitation Data'!$F$29,0,10*ROW('Sanitation Data'!F162)))</f>
        <v/>
      </c>
      <c r="CW168" s="269" t="str">
        <f ca="true">+IF(OFFSET('Sanitation Data'!$F$30,0,10*ROW('Sanitation Data'!F162))="","",OFFSET('Sanitation Data'!$F$30,0,10*ROW('Sanitation Data'!F162)))</f>
        <v/>
      </c>
      <c r="CX168" s="269" t="str">
        <f ca="true">+IF(OFFSET('Sanitation Data'!$F$31,0,10*ROW('Sanitation Data'!F162))="","",OFFSET('Sanitation Data'!$F$31,0,10*ROW('Sanitation Data'!F162)))</f>
        <v/>
      </c>
      <c r="CY168" s="269" t="str">
        <f ca="true">+IF(OFFSET('Sanitation Data'!$F$32,0,10*ROW('Sanitation Data'!F162))="","",OFFSET('Sanitation Data'!$F$32,0,10*ROW('Sanitation Data'!F162)))</f>
        <v/>
      </c>
      <c r="CZ168" s="269" t="str">
        <f ca="true">+IF(OFFSET('Sanitation Data'!$G$28,0,10*ROW('Sanitation Data'!G162))="","",OFFSET('Sanitation Data'!$G$28,0,10*ROW('Sanitation Data'!G162)))</f>
        <v/>
      </c>
      <c r="DA168" s="269" t="str">
        <f ca="true">+IF(OFFSET('Sanitation Data'!$G$29,0,10*ROW('Sanitation Data'!G162))="","",OFFSET('Sanitation Data'!$G$29,0,10*ROW('Sanitation Data'!G162)))</f>
        <v/>
      </c>
      <c r="DB168" s="269" t="str">
        <f ca="true">+IF(OFFSET('Sanitation Data'!$G$30,0,10*ROW('Sanitation Data'!G162))="","",OFFSET('Sanitation Data'!$G$30,0,10*ROW('Sanitation Data'!G162)))</f>
        <v/>
      </c>
      <c r="DC168" s="269" t="str">
        <f ca="true">+IF(OFFSET('Sanitation Data'!$G$31,0,10*ROW('Sanitation Data'!G162))="","",OFFSET('Sanitation Data'!$G$31,0,10*ROW('Sanitation Data'!G162)))</f>
        <v/>
      </c>
      <c r="DD168" s="269" t="str">
        <f ca="true">+IF(OFFSET('Sanitation Data'!$G$32,0,10*ROW('Sanitation Data'!G162))="","",OFFSET('Sanitation Data'!$G$32,0,10*ROW('Sanitation Data'!G162)))</f>
        <v/>
      </c>
      <c r="DE168" s="269" t="str">
        <f ca="true">+IF(OFFSET('Sanitation Data'!$H$28,0,10*ROW('Sanitation Data'!H162))="","",OFFSET('Sanitation Data'!$H$28,0,10*ROW('Sanitation Data'!H162)))</f>
        <v/>
      </c>
      <c r="DF168" s="269" t="str">
        <f ca="true">+IF(OFFSET('Sanitation Data'!$H$29,0,10*ROW('Sanitation Data'!H162))="","",OFFSET('Sanitation Data'!$H$29,0,10*ROW('Sanitation Data'!H162)))</f>
        <v/>
      </c>
      <c r="DG168" s="269" t="str">
        <f ca="true">+IF(OFFSET('Sanitation Data'!$H$30,0,10*ROW('Sanitation Data'!H162))="","",OFFSET('Sanitation Data'!$H$30,0,10*ROW('Sanitation Data'!H162)))</f>
        <v/>
      </c>
      <c r="DH168" s="269" t="str">
        <f ca="true">+IF(OFFSET('Sanitation Data'!$H$31,0,10*ROW('Sanitation Data'!H162))="","",OFFSET('Sanitation Data'!$H$31,0,10*ROW('Sanitation Data'!H162)))</f>
        <v/>
      </c>
      <c r="DI168" s="269" t="str">
        <f ca="true">+IF(OFFSET('Sanitation Data'!$H$32,0,10*ROW('Sanitation Data'!H162))="","",OFFSET('Sanitation Data'!$H$32,0,10*ROW('Sanitation Data'!H162)))</f>
        <v/>
      </c>
      <c r="DJ168" s="269" t="str">
        <f ca="true">+IF(OFFSET('Sanitation Data'!$I$28,0,10*ROW('Sanitation Data'!I162))="","",OFFSET('Sanitation Data'!$I$28,0,10*ROW('Sanitation Data'!I162)))</f>
        <v/>
      </c>
      <c r="DK168" s="269" t="str">
        <f ca="true">+IF(OFFSET('Sanitation Data'!$I$29,0,10*ROW('Sanitation Data'!I162))="","",OFFSET('Sanitation Data'!$I$29,0,10*ROW('Sanitation Data'!I162)))</f>
        <v/>
      </c>
      <c r="DL168" s="269" t="str">
        <f ca="true">+IF(OFFSET('Sanitation Data'!$I$30,0,10*ROW('Sanitation Data'!I162))="","",OFFSET('Sanitation Data'!$I$30,0,10*ROW('Sanitation Data'!I162)))</f>
        <v/>
      </c>
      <c r="DM168" s="269" t="str">
        <f ca="true">+IF(OFFSET('Sanitation Data'!$I$31,0,10*ROW('Sanitation Data'!I162))="","",OFFSET('Sanitation Data'!$I$31,0,10*ROW('Sanitation Data'!I162)))</f>
        <v/>
      </c>
      <c r="DN168" s="269" t="str">
        <f ca="true">+IF(OFFSET('Sanitation Data'!$I$32,0,10*ROW('Sanitation Data'!I162))="","",OFFSET('Sanitation Data'!$I$32,0,10*ROW('Sanitation Data'!I162)))</f>
        <v/>
      </c>
      <c r="DO168" s="269" t="str">
        <f ca="true">+IF(OFFSET('Hygiene Data'!$D$11,0,10*ROW('Hygiene Data'!D162))="","",OFFSET('Hygiene Data'!$D$11,0,10*ROW('Hygiene Data'!D162)))</f>
        <v/>
      </c>
      <c r="DP168" s="269" t="str">
        <f ca="true">+IF(OFFSET('Hygiene Data'!$D$12,0,10*ROW('Hygiene Data'!D162))="","",OFFSET('Hygiene Data'!$D$12,0,10*ROW('Hygiene Data'!D162)))</f>
        <v/>
      </c>
      <c r="DQ168" s="269" t="str">
        <f ca="true">+IF(OFFSET('Hygiene Data'!$D$13,0,10*ROW('Hygiene Data'!D162))="","",OFFSET('Hygiene Data'!$D$13,0,10*ROW('Hygiene Data'!D162)))</f>
        <v/>
      </c>
      <c r="DR168" s="269" t="str">
        <f ca="true">+IF(OFFSET('Hygiene Data'!$E$11,0,10*ROW('Hygiene Data'!E162))="","",OFFSET('Hygiene Data'!$E$11,0,10*ROW('Hygiene Data'!E162)))</f>
        <v/>
      </c>
      <c r="DS168" s="269" t="str">
        <f ca="true">+IF(OFFSET('Hygiene Data'!$E$12,0,10*ROW('Hygiene Data'!E162))="","",OFFSET('Hygiene Data'!$E$12,0,10*ROW('Hygiene Data'!E162)))</f>
        <v/>
      </c>
      <c r="DT168" s="269" t="str">
        <f ca="true">+IF(OFFSET('Hygiene Data'!$E$13,0,10*ROW('Hygiene Data'!E162))="","",OFFSET('Hygiene Data'!$E$13,0,10*ROW('Hygiene Data'!E162)))</f>
        <v/>
      </c>
      <c r="DU168" s="269" t="str">
        <f ca="true">+IF(OFFSET('Hygiene Data'!$F$11,0,10*ROW('Hygiene Data'!F162))="","",OFFSET('Hygiene Data'!$F$11,0,10*ROW('Hygiene Data'!F162)))</f>
        <v/>
      </c>
      <c r="DV168" s="269" t="str">
        <f ca="true">+IF(OFFSET('Hygiene Data'!$F$12,0,10*ROW('Hygiene Data'!F162))="","",OFFSET('Hygiene Data'!$F$12,0,10*ROW('Hygiene Data'!F162)))</f>
        <v/>
      </c>
      <c r="DW168" s="269" t="str">
        <f ca="true">+IF(OFFSET('Hygiene Data'!$F$13,0,10*ROW('Hygiene Data'!F162))="","",OFFSET('Hygiene Data'!$F$13,0,10*ROW('Hygiene Data'!F162)))</f>
        <v/>
      </c>
      <c r="DX168" s="269" t="str">
        <f ca="true">+IF(OFFSET('Hygiene Data'!$G$11,0,10*ROW('Hygiene Data'!G162))="","",OFFSET('Hygiene Data'!$G$11,0,10*ROW('Hygiene Data'!G162)))</f>
        <v/>
      </c>
      <c r="DY168" s="269" t="str">
        <f ca="true">+IF(OFFSET('Hygiene Data'!$G$12,0,10*ROW('Hygiene Data'!G162))="","",OFFSET('Hygiene Data'!$G$12,0,10*ROW('Hygiene Data'!G162)))</f>
        <v/>
      </c>
      <c r="DZ168" s="269" t="str">
        <f ca="true">+IF(OFFSET('Hygiene Data'!$G$13,0,10*ROW('Hygiene Data'!G162))="","",OFFSET('Hygiene Data'!$G$13,0,10*ROW('Hygiene Data'!G162)))</f>
        <v/>
      </c>
      <c r="EA168" s="269" t="str">
        <f ca="true">+IF(OFFSET('Hygiene Data'!$H$11,0,10*ROW('Hygiene Data'!H162))="","",OFFSET('Hygiene Data'!$H$11,0,10*ROW('Hygiene Data'!H162)))</f>
        <v/>
      </c>
      <c r="EB168" s="269" t="str">
        <f ca="true">+IF(OFFSET('Hygiene Data'!$H$12,0,10*ROW('Hygiene Data'!H162))="","",OFFSET('Hygiene Data'!$H$12,0,10*ROW('Hygiene Data'!H162)))</f>
        <v/>
      </c>
      <c r="EC168" s="269" t="str">
        <f ca="true">+IF(OFFSET('Hygiene Data'!$H$13,0,10*ROW('Hygiene Data'!H162))="","",OFFSET('Hygiene Data'!$H$13,0,10*ROW('Hygiene Data'!H162)))</f>
        <v/>
      </c>
      <c r="ED168" s="269" t="str">
        <f ca="true">+IF(OFFSET('Hygiene Data'!$I$11,0,10*ROW('Hygiene Data'!I162))="","",OFFSET('Hygiene Data'!$I$11,0,10*ROW('Hygiene Data'!I162)))</f>
        <v/>
      </c>
      <c r="EE168" s="269" t="str">
        <f ca="true">+IF(OFFSET('Hygiene Data'!$I$12,0,10*ROW('Hygiene Data'!I162))="","",OFFSET('Hygiene Data'!$I$12,0,10*ROW('Hygiene Data'!I162)))</f>
        <v/>
      </c>
      <c r="EF168" s="269"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25" t="str">
        <f t="shared" ca="true" si="2"/>
        <v/>
      </c>
      <c r="D169" s="82"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2"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2"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2"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2"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2"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2"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2"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2"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2"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2"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2"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2"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2"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2"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2"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2"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2"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3"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3"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3"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3"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3"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3"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3"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3"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3"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3"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3"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3"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3"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3"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3"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3"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3"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3"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3"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3"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3"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3"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3"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3"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3"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3"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3"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3"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3"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3"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4"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4"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4"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4"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4"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4"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4"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4"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4"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4"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4"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4"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4"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4"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4"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4"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4"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4"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9"/>
      <c r="BS169" s="269" t="str">
        <f ca="true">+IF(OFFSET('Water Data'!$D$27,0,10*ROW('Water Data'!D163))="","",OFFSET('Water Data'!$D$27,0,10*ROW('Water Data'!D163)))</f>
        <v/>
      </c>
      <c r="BT169" s="269" t="str">
        <f ca="true">+IF(OFFSET('Water Data'!$D$28,0,10*ROW('Water Data'!D163))="","",OFFSET('Water Data'!$D$28,0,10*ROW('Water Data'!D163)))</f>
        <v/>
      </c>
      <c r="BU169" s="269" t="str">
        <f ca="true">+IF(OFFSET('Water Data'!$D$29,0,10*ROW('Water Data'!D163))="","",OFFSET('Water Data'!$D$29,0,10*ROW('Water Data'!D163)))</f>
        <v/>
      </c>
      <c r="BV169" s="269" t="str">
        <f ca="true">+IF(OFFSET('Water Data'!$E$27,0,10*ROW('Water Data'!E163))="","",OFFSET('Water Data'!$E$27,0,10*ROW('Water Data'!E163)))</f>
        <v/>
      </c>
      <c r="BW169" s="269" t="str">
        <f ca="true">+IF(OFFSET('Water Data'!$E$28,0,10*ROW('Water Data'!E163))="","",OFFSET('Water Data'!$E$28,0,10*ROW('Water Data'!E163)))</f>
        <v/>
      </c>
      <c r="BX169" s="269" t="str">
        <f ca="true">+IF(OFFSET('Water Data'!$E$29,0,10*ROW('Water Data'!E163))="","",OFFSET('Water Data'!$E$29,0,10*ROW('Water Data'!E163)))</f>
        <v/>
      </c>
      <c r="BY169" s="269" t="str">
        <f ca="true">+IF(OFFSET('Water Data'!$F$27,0,10*ROW('Water Data'!F163))="","",OFFSET('Water Data'!$F$27,0,10*ROW('Water Data'!F163)))</f>
        <v/>
      </c>
      <c r="BZ169" s="269" t="str">
        <f ca="true">+IF(OFFSET('Water Data'!$F$28,0,10*ROW('Water Data'!F163))="","",OFFSET('Water Data'!$F$28,0,10*ROW('Water Data'!F163)))</f>
        <v/>
      </c>
      <c r="CA169" s="269" t="str">
        <f ca="true">+IF(OFFSET('Water Data'!$F$29,0,10*ROW('Water Data'!F163))="","",OFFSET('Water Data'!$F$29,0,10*ROW('Water Data'!F163)))</f>
        <v/>
      </c>
      <c r="CB169" s="269" t="str">
        <f ca="true">+IF(OFFSET('Water Data'!$G$27,0,10*ROW('Water Data'!G163))="","",OFFSET('Water Data'!$G$27,0,10*ROW('Water Data'!G163)))</f>
        <v/>
      </c>
      <c r="CC169" s="269" t="str">
        <f ca="true">+IF(OFFSET('Water Data'!$G$28,0,10*ROW('Water Data'!G163))="","",OFFSET('Water Data'!$G$28,0,10*ROW('Water Data'!G163)))</f>
        <v/>
      </c>
      <c r="CD169" s="269" t="str">
        <f ca="true">+IF(OFFSET('Water Data'!$G$29,0,10*ROW('Water Data'!G163))="","",OFFSET('Water Data'!$G$29,0,10*ROW('Water Data'!G163)))</f>
        <v/>
      </c>
      <c r="CE169" s="269" t="str">
        <f ca="true">+IF(OFFSET('Water Data'!$H$27,0,10*ROW('Water Data'!H163))="","",OFFSET('Water Data'!$H$27,0,10*ROW('Water Data'!H163)))</f>
        <v/>
      </c>
      <c r="CF169" s="269" t="str">
        <f ca="true">+IF(OFFSET('Water Data'!$H$28,0,10*ROW('Water Data'!H163))="","",OFFSET('Water Data'!$H$28,0,10*ROW('Water Data'!H163)))</f>
        <v/>
      </c>
      <c r="CG169" s="269" t="str">
        <f ca="true">+IF(OFFSET('Water Data'!$H$29,0,10*ROW('Water Data'!H163))="","",OFFSET('Water Data'!$H$29,0,10*ROW('Water Data'!H163)))</f>
        <v/>
      </c>
      <c r="CH169" s="269" t="str">
        <f ca="true">+IF(OFFSET('Water Data'!$I$27,0,10*ROW('Water Data'!I163))="","",OFFSET('Water Data'!$I$27,0,10*ROW('Water Data'!I163)))</f>
        <v/>
      </c>
      <c r="CI169" s="269" t="str">
        <f ca="true">+IF(OFFSET('Water Data'!$I$28,0,10*ROW('Water Data'!I163))="","",OFFSET('Water Data'!$I$28,0,10*ROW('Water Data'!I163)))</f>
        <v/>
      </c>
      <c r="CJ169" s="269" t="str">
        <f ca="true">+IF(OFFSET('Water Data'!$I$29,0,10*ROW('Water Data'!I163))="","",OFFSET('Water Data'!$I$29,0,10*ROW('Water Data'!I163)))</f>
        <v/>
      </c>
      <c r="CK169" s="269" t="str">
        <f ca="true">+IF(OFFSET('Sanitation Data'!$D$28,0,10*ROW('Sanitation Data'!D163))="","",OFFSET('Sanitation Data'!$D$28,0,10*ROW('Sanitation Data'!D163)))</f>
        <v/>
      </c>
      <c r="CL169" s="269" t="str">
        <f ca="true">+IF(OFFSET('Sanitation Data'!$D$29,0,10*ROW('Sanitation Data'!D163))="","",OFFSET('Sanitation Data'!$D$29,0,10*ROW('Sanitation Data'!D163)))</f>
        <v/>
      </c>
      <c r="CM169" s="269" t="str">
        <f ca="true">+IF(OFFSET('Sanitation Data'!$D$30,0,10*ROW('Sanitation Data'!D163))="","",OFFSET('Sanitation Data'!$D$30,0,10*ROW('Sanitation Data'!D163)))</f>
        <v/>
      </c>
      <c r="CN169" s="269" t="str">
        <f ca="true">+IF(OFFSET('Sanitation Data'!$D$31,0,10*ROW('Sanitation Data'!D163))="","",OFFSET('Sanitation Data'!$D$31,0,10*ROW('Sanitation Data'!D163)))</f>
        <v/>
      </c>
      <c r="CO169" s="269" t="str">
        <f ca="true">+IF(OFFSET('Sanitation Data'!$D$32,0,10*ROW('Sanitation Data'!D163))="","",OFFSET('Sanitation Data'!$D$32,0,10*ROW('Sanitation Data'!D163)))</f>
        <v/>
      </c>
      <c r="CP169" s="269" t="str">
        <f ca="true">+IF(OFFSET('Sanitation Data'!$E$28,0,10*ROW('Sanitation Data'!E163))="","",OFFSET('Sanitation Data'!$E$28,0,10*ROW('Sanitation Data'!E163)))</f>
        <v/>
      </c>
      <c r="CQ169" s="269" t="str">
        <f ca="true">+IF(OFFSET('Sanitation Data'!$E$29,0,10*ROW('Sanitation Data'!E163))="","",OFFSET('Sanitation Data'!$E$29,0,10*ROW('Sanitation Data'!E163)))</f>
        <v/>
      </c>
      <c r="CR169" s="269" t="str">
        <f ca="true">+IF(OFFSET('Sanitation Data'!$E$30,0,10*ROW('Sanitation Data'!E163))="","",OFFSET('Sanitation Data'!$E$30,0,10*ROW('Sanitation Data'!E163)))</f>
        <v/>
      </c>
      <c r="CS169" s="269" t="str">
        <f ca="true">+IF(OFFSET('Sanitation Data'!$E$31,0,10*ROW('Sanitation Data'!E163))="","",OFFSET('Sanitation Data'!$E$31,0,10*ROW('Sanitation Data'!E163)))</f>
        <v/>
      </c>
      <c r="CT169" s="269" t="str">
        <f ca="true">+IF(OFFSET('Sanitation Data'!$E$32,0,10*ROW('Sanitation Data'!E163))="","",OFFSET('Sanitation Data'!$E$32,0,10*ROW('Sanitation Data'!E163)))</f>
        <v/>
      </c>
      <c r="CU169" s="269" t="str">
        <f ca="true">+IF(OFFSET('Sanitation Data'!$F$28,0,10*ROW('Sanitation Data'!F163))="","",OFFSET('Sanitation Data'!$F$28,0,10*ROW('Sanitation Data'!F163)))</f>
        <v/>
      </c>
      <c r="CV169" s="269" t="str">
        <f ca="true">+IF(OFFSET('Sanitation Data'!$F$29,0,10*ROW('Sanitation Data'!F163))="","",OFFSET('Sanitation Data'!$F$29,0,10*ROW('Sanitation Data'!F163)))</f>
        <v/>
      </c>
      <c r="CW169" s="269" t="str">
        <f ca="true">+IF(OFFSET('Sanitation Data'!$F$30,0,10*ROW('Sanitation Data'!F163))="","",OFFSET('Sanitation Data'!$F$30,0,10*ROW('Sanitation Data'!F163)))</f>
        <v/>
      </c>
      <c r="CX169" s="269" t="str">
        <f ca="true">+IF(OFFSET('Sanitation Data'!$F$31,0,10*ROW('Sanitation Data'!F163))="","",OFFSET('Sanitation Data'!$F$31,0,10*ROW('Sanitation Data'!F163)))</f>
        <v/>
      </c>
      <c r="CY169" s="269" t="str">
        <f ca="true">+IF(OFFSET('Sanitation Data'!$F$32,0,10*ROW('Sanitation Data'!F163))="","",OFFSET('Sanitation Data'!$F$32,0,10*ROW('Sanitation Data'!F163)))</f>
        <v/>
      </c>
      <c r="CZ169" s="269" t="str">
        <f ca="true">+IF(OFFSET('Sanitation Data'!$G$28,0,10*ROW('Sanitation Data'!G163))="","",OFFSET('Sanitation Data'!$G$28,0,10*ROW('Sanitation Data'!G163)))</f>
        <v/>
      </c>
      <c r="DA169" s="269" t="str">
        <f ca="true">+IF(OFFSET('Sanitation Data'!$G$29,0,10*ROW('Sanitation Data'!G163))="","",OFFSET('Sanitation Data'!$G$29,0,10*ROW('Sanitation Data'!G163)))</f>
        <v/>
      </c>
      <c r="DB169" s="269" t="str">
        <f ca="true">+IF(OFFSET('Sanitation Data'!$G$30,0,10*ROW('Sanitation Data'!G163))="","",OFFSET('Sanitation Data'!$G$30,0,10*ROW('Sanitation Data'!G163)))</f>
        <v/>
      </c>
      <c r="DC169" s="269" t="str">
        <f ca="true">+IF(OFFSET('Sanitation Data'!$G$31,0,10*ROW('Sanitation Data'!G163))="","",OFFSET('Sanitation Data'!$G$31,0,10*ROW('Sanitation Data'!G163)))</f>
        <v/>
      </c>
      <c r="DD169" s="269" t="str">
        <f ca="true">+IF(OFFSET('Sanitation Data'!$G$32,0,10*ROW('Sanitation Data'!G163))="","",OFFSET('Sanitation Data'!$G$32,0,10*ROW('Sanitation Data'!G163)))</f>
        <v/>
      </c>
      <c r="DE169" s="269" t="str">
        <f ca="true">+IF(OFFSET('Sanitation Data'!$H$28,0,10*ROW('Sanitation Data'!H163))="","",OFFSET('Sanitation Data'!$H$28,0,10*ROW('Sanitation Data'!H163)))</f>
        <v/>
      </c>
      <c r="DF169" s="269" t="str">
        <f ca="true">+IF(OFFSET('Sanitation Data'!$H$29,0,10*ROW('Sanitation Data'!H163))="","",OFFSET('Sanitation Data'!$H$29,0,10*ROW('Sanitation Data'!H163)))</f>
        <v/>
      </c>
      <c r="DG169" s="269" t="str">
        <f ca="true">+IF(OFFSET('Sanitation Data'!$H$30,0,10*ROW('Sanitation Data'!H163))="","",OFFSET('Sanitation Data'!$H$30,0,10*ROW('Sanitation Data'!H163)))</f>
        <v/>
      </c>
      <c r="DH169" s="269" t="str">
        <f ca="true">+IF(OFFSET('Sanitation Data'!$H$31,0,10*ROW('Sanitation Data'!H163))="","",OFFSET('Sanitation Data'!$H$31,0,10*ROW('Sanitation Data'!H163)))</f>
        <v/>
      </c>
      <c r="DI169" s="269" t="str">
        <f ca="true">+IF(OFFSET('Sanitation Data'!$H$32,0,10*ROW('Sanitation Data'!H163))="","",OFFSET('Sanitation Data'!$H$32,0,10*ROW('Sanitation Data'!H163)))</f>
        <v/>
      </c>
      <c r="DJ169" s="269" t="str">
        <f ca="true">+IF(OFFSET('Sanitation Data'!$I$28,0,10*ROW('Sanitation Data'!I163))="","",OFFSET('Sanitation Data'!$I$28,0,10*ROW('Sanitation Data'!I163)))</f>
        <v/>
      </c>
      <c r="DK169" s="269" t="str">
        <f ca="true">+IF(OFFSET('Sanitation Data'!$I$29,0,10*ROW('Sanitation Data'!I163))="","",OFFSET('Sanitation Data'!$I$29,0,10*ROW('Sanitation Data'!I163)))</f>
        <v/>
      </c>
      <c r="DL169" s="269" t="str">
        <f ca="true">+IF(OFFSET('Sanitation Data'!$I$30,0,10*ROW('Sanitation Data'!I163))="","",OFFSET('Sanitation Data'!$I$30,0,10*ROW('Sanitation Data'!I163)))</f>
        <v/>
      </c>
      <c r="DM169" s="269" t="str">
        <f ca="true">+IF(OFFSET('Sanitation Data'!$I$31,0,10*ROW('Sanitation Data'!I163))="","",OFFSET('Sanitation Data'!$I$31,0,10*ROW('Sanitation Data'!I163)))</f>
        <v/>
      </c>
      <c r="DN169" s="269" t="str">
        <f ca="true">+IF(OFFSET('Sanitation Data'!$I$32,0,10*ROW('Sanitation Data'!I163))="","",OFFSET('Sanitation Data'!$I$32,0,10*ROW('Sanitation Data'!I163)))</f>
        <v/>
      </c>
      <c r="DO169" s="269" t="str">
        <f ca="true">+IF(OFFSET('Hygiene Data'!$D$11,0,10*ROW('Hygiene Data'!D163))="","",OFFSET('Hygiene Data'!$D$11,0,10*ROW('Hygiene Data'!D163)))</f>
        <v/>
      </c>
      <c r="DP169" s="269" t="str">
        <f ca="true">+IF(OFFSET('Hygiene Data'!$D$12,0,10*ROW('Hygiene Data'!D163))="","",OFFSET('Hygiene Data'!$D$12,0,10*ROW('Hygiene Data'!D163)))</f>
        <v/>
      </c>
      <c r="DQ169" s="269" t="str">
        <f ca="true">+IF(OFFSET('Hygiene Data'!$D$13,0,10*ROW('Hygiene Data'!D163))="","",OFFSET('Hygiene Data'!$D$13,0,10*ROW('Hygiene Data'!D163)))</f>
        <v/>
      </c>
      <c r="DR169" s="269" t="str">
        <f ca="true">+IF(OFFSET('Hygiene Data'!$E$11,0,10*ROW('Hygiene Data'!E163))="","",OFFSET('Hygiene Data'!$E$11,0,10*ROW('Hygiene Data'!E163)))</f>
        <v/>
      </c>
      <c r="DS169" s="269" t="str">
        <f ca="true">+IF(OFFSET('Hygiene Data'!$E$12,0,10*ROW('Hygiene Data'!E163))="","",OFFSET('Hygiene Data'!$E$12,0,10*ROW('Hygiene Data'!E163)))</f>
        <v/>
      </c>
      <c r="DT169" s="269" t="str">
        <f ca="true">+IF(OFFSET('Hygiene Data'!$E$13,0,10*ROW('Hygiene Data'!E163))="","",OFFSET('Hygiene Data'!$E$13,0,10*ROW('Hygiene Data'!E163)))</f>
        <v/>
      </c>
      <c r="DU169" s="269" t="str">
        <f ca="true">+IF(OFFSET('Hygiene Data'!$F$11,0,10*ROW('Hygiene Data'!F163))="","",OFFSET('Hygiene Data'!$F$11,0,10*ROW('Hygiene Data'!F163)))</f>
        <v/>
      </c>
      <c r="DV169" s="269" t="str">
        <f ca="true">+IF(OFFSET('Hygiene Data'!$F$12,0,10*ROW('Hygiene Data'!F163))="","",OFFSET('Hygiene Data'!$F$12,0,10*ROW('Hygiene Data'!F163)))</f>
        <v/>
      </c>
      <c r="DW169" s="269" t="str">
        <f ca="true">+IF(OFFSET('Hygiene Data'!$F$13,0,10*ROW('Hygiene Data'!F163))="","",OFFSET('Hygiene Data'!$F$13,0,10*ROW('Hygiene Data'!F163)))</f>
        <v/>
      </c>
      <c r="DX169" s="269" t="str">
        <f ca="true">+IF(OFFSET('Hygiene Data'!$G$11,0,10*ROW('Hygiene Data'!G163))="","",OFFSET('Hygiene Data'!$G$11,0,10*ROW('Hygiene Data'!G163)))</f>
        <v/>
      </c>
      <c r="DY169" s="269" t="str">
        <f ca="true">+IF(OFFSET('Hygiene Data'!$G$12,0,10*ROW('Hygiene Data'!G163))="","",OFFSET('Hygiene Data'!$G$12,0,10*ROW('Hygiene Data'!G163)))</f>
        <v/>
      </c>
      <c r="DZ169" s="269" t="str">
        <f ca="true">+IF(OFFSET('Hygiene Data'!$G$13,0,10*ROW('Hygiene Data'!G163))="","",OFFSET('Hygiene Data'!$G$13,0,10*ROW('Hygiene Data'!G163)))</f>
        <v/>
      </c>
      <c r="EA169" s="269" t="str">
        <f ca="true">+IF(OFFSET('Hygiene Data'!$H$11,0,10*ROW('Hygiene Data'!H163))="","",OFFSET('Hygiene Data'!$H$11,0,10*ROW('Hygiene Data'!H163)))</f>
        <v/>
      </c>
      <c r="EB169" s="269" t="str">
        <f ca="true">+IF(OFFSET('Hygiene Data'!$H$12,0,10*ROW('Hygiene Data'!H163))="","",OFFSET('Hygiene Data'!$H$12,0,10*ROW('Hygiene Data'!H163)))</f>
        <v/>
      </c>
      <c r="EC169" s="269" t="str">
        <f ca="true">+IF(OFFSET('Hygiene Data'!$H$13,0,10*ROW('Hygiene Data'!H163))="","",OFFSET('Hygiene Data'!$H$13,0,10*ROW('Hygiene Data'!H163)))</f>
        <v/>
      </c>
      <c r="ED169" s="269" t="str">
        <f ca="true">+IF(OFFSET('Hygiene Data'!$I$11,0,10*ROW('Hygiene Data'!I163))="","",OFFSET('Hygiene Data'!$I$11,0,10*ROW('Hygiene Data'!I163)))</f>
        <v/>
      </c>
      <c r="EE169" s="269" t="str">
        <f ca="true">+IF(OFFSET('Hygiene Data'!$I$12,0,10*ROW('Hygiene Data'!I163))="","",OFFSET('Hygiene Data'!$I$12,0,10*ROW('Hygiene Data'!I163)))</f>
        <v/>
      </c>
      <c r="EF169" s="269"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25" t="str">
        <f t="shared" ca="true" si="2"/>
        <v/>
      </c>
      <c r="D170" s="82"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2"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2"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2"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2"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2"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2"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2"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2"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2"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2"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2"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2"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2"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2"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2"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2"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2"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3"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3"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3"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3"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3"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3"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3"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3"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3"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3"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3"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3"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3"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3"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3"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3"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3"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3"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3"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3"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3"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3"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3"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3"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3"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3"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3"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3"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3"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3"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4"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4"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4"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4"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4"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4"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4"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4"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4"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4"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4"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4"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4"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4"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4"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4"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4"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4"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9"/>
      <c r="BS170" s="269" t="str">
        <f ca="true">+IF(OFFSET('Water Data'!$D$27,0,10*ROW('Water Data'!D164))="","",OFFSET('Water Data'!$D$27,0,10*ROW('Water Data'!D164)))</f>
        <v/>
      </c>
      <c r="BT170" s="269" t="str">
        <f ca="true">+IF(OFFSET('Water Data'!$D$28,0,10*ROW('Water Data'!D164))="","",OFFSET('Water Data'!$D$28,0,10*ROW('Water Data'!D164)))</f>
        <v/>
      </c>
      <c r="BU170" s="269" t="str">
        <f ca="true">+IF(OFFSET('Water Data'!$D$29,0,10*ROW('Water Data'!D164))="","",OFFSET('Water Data'!$D$29,0,10*ROW('Water Data'!D164)))</f>
        <v/>
      </c>
      <c r="BV170" s="269" t="str">
        <f ca="true">+IF(OFFSET('Water Data'!$E$27,0,10*ROW('Water Data'!E164))="","",OFFSET('Water Data'!$E$27,0,10*ROW('Water Data'!E164)))</f>
        <v/>
      </c>
      <c r="BW170" s="269" t="str">
        <f ca="true">+IF(OFFSET('Water Data'!$E$28,0,10*ROW('Water Data'!E164))="","",OFFSET('Water Data'!$E$28,0,10*ROW('Water Data'!E164)))</f>
        <v/>
      </c>
      <c r="BX170" s="269" t="str">
        <f ca="true">+IF(OFFSET('Water Data'!$E$29,0,10*ROW('Water Data'!E164))="","",OFFSET('Water Data'!$E$29,0,10*ROW('Water Data'!E164)))</f>
        <v/>
      </c>
      <c r="BY170" s="269" t="str">
        <f ca="true">+IF(OFFSET('Water Data'!$F$27,0,10*ROW('Water Data'!F164))="","",OFFSET('Water Data'!$F$27,0,10*ROW('Water Data'!F164)))</f>
        <v/>
      </c>
      <c r="BZ170" s="269" t="str">
        <f ca="true">+IF(OFFSET('Water Data'!$F$28,0,10*ROW('Water Data'!F164))="","",OFFSET('Water Data'!$F$28,0,10*ROW('Water Data'!F164)))</f>
        <v/>
      </c>
      <c r="CA170" s="269" t="str">
        <f ca="true">+IF(OFFSET('Water Data'!$F$29,0,10*ROW('Water Data'!F164))="","",OFFSET('Water Data'!$F$29,0,10*ROW('Water Data'!F164)))</f>
        <v/>
      </c>
      <c r="CB170" s="269" t="str">
        <f ca="true">+IF(OFFSET('Water Data'!$G$27,0,10*ROW('Water Data'!G164))="","",OFFSET('Water Data'!$G$27,0,10*ROW('Water Data'!G164)))</f>
        <v/>
      </c>
      <c r="CC170" s="269" t="str">
        <f ca="true">+IF(OFFSET('Water Data'!$G$28,0,10*ROW('Water Data'!G164))="","",OFFSET('Water Data'!$G$28,0,10*ROW('Water Data'!G164)))</f>
        <v/>
      </c>
      <c r="CD170" s="269" t="str">
        <f ca="true">+IF(OFFSET('Water Data'!$G$29,0,10*ROW('Water Data'!G164))="","",OFFSET('Water Data'!$G$29,0,10*ROW('Water Data'!G164)))</f>
        <v/>
      </c>
      <c r="CE170" s="269" t="str">
        <f ca="true">+IF(OFFSET('Water Data'!$H$27,0,10*ROW('Water Data'!H164))="","",OFFSET('Water Data'!$H$27,0,10*ROW('Water Data'!H164)))</f>
        <v/>
      </c>
      <c r="CF170" s="269" t="str">
        <f ca="true">+IF(OFFSET('Water Data'!$H$28,0,10*ROW('Water Data'!H164))="","",OFFSET('Water Data'!$H$28,0,10*ROW('Water Data'!H164)))</f>
        <v/>
      </c>
      <c r="CG170" s="269" t="str">
        <f ca="true">+IF(OFFSET('Water Data'!$H$29,0,10*ROW('Water Data'!H164))="","",OFFSET('Water Data'!$H$29,0,10*ROW('Water Data'!H164)))</f>
        <v/>
      </c>
      <c r="CH170" s="269" t="str">
        <f ca="true">+IF(OFFSET('Water Data'!$I$27,0,10*ROW('Water Data'!I164))="","",OFFSET('Water Data'!$I$27,0,10*ROW('Water Data'!I164)))</f>
        <v/>
      </c>
      <c r="CI170" s="269" t="str">
        <f ca="true">+IF(OFFSET('Water Data'!$I$28,0,10*ROW('Water Data'!I164))="","",OFFSET('Water Data'!$I$28,0,10*ROW('Water Data'!I164)))</f>
        <v/>
      </c>
      <c r="CJ170" s="269" t="str">
        <f ca="true">+IF(OFFSET('Water Data'!$I$29,0,10*ROW('Water Data'!I164))="","",OFFSET('Water Data'!$I$29,0,10*ROW('Water Data'!I164)))</f>
        <v/>
      </c>
      <c r="CK170" s="269" t="str">
        <f ca="true">+IF(OFFSET('Sanitation Data'!$D$28,0,10*ROW('Sanitation Data'!D164))="","",OFFSET('Sanitation Data'!$D$28,0,10*ROW('Sanitation Data'!D164)))</f>
        <v/>
      </c>
      <c r="CL170" s="269" t="str">
        <f ca="true">+IF(OFFSET('Sanitation Data'!$D$29,0,10*ROW('Sanitation Data'!D164))="","",OFFSET('Sanitation Data'!$D$29,0,10*ROW('Sanitation Data'!D164)))</f>
        <v/>
      </c>
      <c r="CM170" s="269" t="str">
        <f ca="true">+IF(OFFSET('Sanitation Data'!$D$30,0,10*ROW('Sanitation Data'!D164))="","",OFFSET('Sanitation Data'!$D$30,0,10*ROW('Sanitation Data'!D164)))</f>
        <v/>
      </c>
      <c r="CN170" s="269" t="str">
        <f ca="true">+IF(OFFSET('Sanitation Data'!$D$31,0,10*ROW('Sanitation Data'!D164))="","",OFFSET('Sanitation Data'!$D$31,0,10*ROW('Sanitation Data'!D164)))</f>
        <v/>
      </c>
      <c r="CO170" s="269" t="str">
        <f ca="true">+IF(OFFSET('Sanitation Data'!$D$32,0,10*ROW('Sanitation Data'!D164))="","",OFFSET('Sanitation Data'!$D$32,0,10*ROW('Sanitation Data'!D164)))</f>
        <v/>
      </c>
      <c r="CP170" s="269" t="str">
        <f ca="true">+IF(OFFSET('Sanitation Data'!$E$28,0,10*ROW('Sanitation Data'!E164))="","",OFFSET('Sanitation Data'!$E$28,0,10*ROW('Sanitation Data'!E164)))</f>
        <v/>
      </c>
      <c r="CQ170" s="269" t="str">
        <f ca="true">+IF(OFFSET('Sanitation Data'!$E$29,0,10*ROW('Sanitation Data'!E164))="","",OFFSET('Sanitation Data'!$E$29,0,10*ROW('Sanitation Data'!E164)))</f>
        <v/>
      </c>
      <c r="CR170" s="269" t="str">
        <f ca="true">+IF(OFFSET('Sanitation Data'!$E$30,0,10*ROW('Sanitation Data'!E164))="","",OFFSET('Sanitation Data'!$E$30,0,10*ROW('Sanitation Data'!E164)))</f>
        <v/>
      </c>
      <c r="CS170" s="269" t="str">
        <f ca="true">+IF(OFFSET('Sanitation Data'!$E$31,0,10*ROW('Sanitation Data'!E164))="","",OFFSET('Sanitation Data'!$E$31,0,10*ROW('Sanitation Data'!E164)))</f>
        <v/>
      </c>
      <c r="CT170" s="269" t="str">
        <f ca="true">+IF(OFFSET('Sanitation Data'!$E$32,0,10*ROW('Sanitation Data'!E164))="","",OFFSET('Sanitation Data'!$E$32,0,10*ROW('Sanitation Data'!E164)))</f>
        <v/>
      </c>
      <c r="CU170" s="269" t="str">
        <f ca="true">+IF(OFFSET('Sanitation Data'!$F$28,0,10*ROW('Sanitation Data'!F164))="","",OFFSET('Sanitation Data'!$F$28,0,10*ROW('Sanitation Data'!F164)))</f>
        <v/>
      </c>
      <c r="CV170" s="269" t="str">
        <f ca="true">+IF(OFFSET('Sanitation Data'!$F$29,0,10*ROW('Sanitation Data'!F164))="","",OFFSET('Sanitation Data'!$F$29,0,10*ROW('Sanitation Data'!F164)))</f>
        <v/>
      </c>
      <c r="CW170" s="269" t="str">
        <f ca="true">+IF(OFFSET('Sanitation Data'!$F$30,0,10*ROW('Sanitation Data'!F164))="","",OFFSET('Sanitation Data'!$F$30,0,10*ROW('Sanitation Data'!F164)))</f>
        <v/>
      </c>
      <c r="CX170" s="269" t="str">
        <f ca="true">+IF(OFFSET('Sanitation Data'!$F$31,0,10*ROW('Sanitation Data'!F164))="","",OFFSET('Sanitation Data'!$F$31,0,10*ROW('Sanitation Data'!F164)))</f>
        <v/>
      </c>
      <c r="CY170" s="269" t="str">
        <f ca="true">+IF(OFFSET('Sanitation Data'!$F$32,0,10*ROW('Sanitation Data'!F164))="","",OFFSET('Sanitation Data'!$F$32,0,10*ROW('Sanitation Data'!F164)))</f>
        <v/>
      </c>
      <c r="CZ170" s="269" t="str">
        <f ca="true">+IF(OFFSET('Sanitation Data'!$G$28,0,10*ROW('Sanitation Data'!G164))="","",OFFSET('Sanitation Data'!$G$28,0,10*ROW('Sanitation Data'!G164)))</f>
        <v/>
      </c>
      <c r="DA170" s="269" t="str">
        <f ca="true">+IF(OFFSET('Sanitation Data'!$G$29,0,10*ROW('Sanitation Data'!G164))="","",OFFSET('Sanitation Data'!$G$29,0,10*ROW('Sanitation Data'!G164)))</f>
        <v/>
      </c>
      <c r="DB170" s="269" t="str">
        <f ca="true">+IF(OFFSET('Sanitation Data'!$G$30,0,10*ROW('Sanitation Data'!G164))="","",OFFSET('Sanitation Data'!$G$30,0,10*ROW('Sanitation Data'!G164)))</f>
        <v/>
      </c>
      <c r="DC170" s="269" t="str">
        <f ca="true">+IF(OFFSET('Sanitation Data'!$G$31,0,10*ROW('Sanitation Data'!G164))="","",OFFSET('Sanitation Data'!$G$31,0,10*ROW('Sanitation Data'!G164)))</f>
        <v/>
      </c>
      <c r="DD170" s="269" t="str">
        <f ca="true">+IF(OFFSET('Sanitation Data'!$G$32,0,10*ROW('Sanitation Data'!G164))="","",OFFSET('Sanitation Data'!$G$32,0,10*ROW('Sanitation Data'!G164)))</f>
        <v/>
      </c>
      <c r="DE170" s="269" t="str">
        <f ca="true">+IF(OFFSET('Sanitation Data'!$H$28,0,10*ROW('Sanitation Data'!H164))="","",OFFSET('Sanitation Data'!$H$28,0,10*ROW('Sanitation Data'!H164)))</f>
        <v/>
      </c>
      <c r="DF170" s="269" t="str">
        <f ca="true">+IF(OFFSET('Sanitation Data'!$H$29,0,10*ROW('Sanitation Data'!H164))="","",OFFSET('Sanitation Data'!$H$29,0,10*ROW('Sanitation Data'!H164)))</f>
        <v/>
      </c>
      <c r="DG170" s="269" t="str">
        <f ca="true">+IF(OFFSET('Sanitation Data'!$H$30,0,10*ROW('Sanitation Data'!H164))="","",OFFSET('Sanitation Data'!$H$30,0,10*ROW('Sanitation Data'!H164)))</f>
        <v/>
      </c>
      <c r="DH170" s="269" t="str">
        <f ca="true">+IF(OFFSET('Sanitation Data'!$H$31,0,10*ROW('Sanitation Data'!H164))="","",OFFSET('Sanitation Data'!$H$31,0,10*ROW('Sanitation Data'!H164)))</f>
        <v/>
      </c>
      <c r="DI170" s="269" t="str">
        <f ca="true">+IF(OFFSET('Sanitation Data'!$H$32,0,10*ROW('Sanitation Data'!H164))="","",OFFSET('Sanitation Data'!$H$32,0,10*ROW('Sanitation Data'!H164)))</f>
        <v/>
      </c>
      <c r="DJ170" s="269" t="str">
        <f ca="true">+IF(OFFSET('Sanitation Data'!$I$28,0,10*ROW('Sanitation Data'!I164))="","",OFFSET('Sanitation Data'!$I$28,0,10*ROW('Sanitation Data'!I164)))</f>
        <v/>
      </c>
      <c r="DK170" s="269" t="str">
        <f ca="true">+IF(OFFSET('Sanitation Data'!$I$29,0,10*ROW('Sanitation Data'!I164))="","",OFFSET('Sanitation Data'!$I$29,0,10*ROW('Sanitation Data'!I164)))</f>
        <v/>
      </c>
      <c r="DL170" s="269" t="str">
        <f ca="true">+IF(OFFSET('Sanitation Data'!$I$30,0,10*ROW('Sanitation Data'!I164))="","",OFFSET('Sanitation Data'!$I$30,0,10*ROW('Sanitation Data'!I164)))</f>
        <v/>
      </c>
      <c r="DM170" s="269" t="str">
        <f ca="true">+IF(OFFSET('Sanitation Data'!$I$31,0,10*ROW('Sanitation Data'!I164))="","",OFFSET('Sanitation Data'!$I$31,0,10*ROW('Sanitation Data'!I164)))</f>
        <v/>
      </c>
      <c r="DN170" s="269" t="str">
        <f ca="true">+IF(OFFSET('Sanitation Data'!$I$32,0,10*ROW('Sanitation Data'!I164))="","",OFFSET('Sanitation Data'!$I$32,0,10*ROW('Sanitation Data'!I164)))</f>
        <v/>
      </c>
      <c r="DO170" s="269" t="str">
        <f ca="true">+IF(OFFSET('Hygiene Data'!$D$11,0,10*ROW('Hygiene Data'!D164))="","",OFFSET('Hygiene Data'!$D$11,0,10*ROW('Hygiene Data'!D164)))</f>
        <v/>
      </c>
      <c r="DP170" s="269" t="str">
        <f ca="true">+IF(OFFSET('Hygiene Data'!$D$12,0,10*ROW('Hygiene Data'!D164))="","",OFFSET('Hygiene Data'!$D$12,0,10*ROW('Hygiene Data'!D164)))</f>
        <v/>
      </c>
      <c r="DQ170" s="269" t="str">
        <f ca="true">+IF(OFFSET('Hygiene Data'!$D$13,0,10*ROW('Hygiene Data'!D164))="","",OFFSET('Hygiene Data'!$D$13,0,10*ROW('Hygiene Data'!D164)))</f>
        <v/>
      </c>
      <c r="DR170" s="269" t="str">
        <f ca="true">+IF(OFFSET('Hygiene Data'!$E$11,0,10*ROW('Hygiene Data'!E164))="","",OFFSET('Hygiene Data'!$E$11,0,10*ROW('Hygiene Data'!E164)))</f>
        <v/>
      </c>
      <c r="DS170" s="269" t="str">
        <f ca="true">+IF(OFFSET('Hygiene Data'!$E$12,0,10*ROW('Hygiene Data'!E164))="","",OFFSET('Hygiene Data'!$E$12,0,10*ROW('Hygiene Data'!E164)))</f>
        <v/>
      </c>
      <c r="DT170" s="269" t="str">
        <f ca="true">+IF(OFFSET('Hygiene Data'!$E$13,0,10*ROW('Hygiene Data'!E164))="","",OFFSET('Hygiene Data'!$E$13,0,10*ROW('Hygiene Data'!E164)))</f>
        <v/>
      </c>
      <c r="DU170" s="269" t="str">
        <f ca="true">+IF(OFFSET('Hygiene Data'!$F$11,0,10*ROW('Hygiene Data'!F164))="","",OFFSET('Hygiene Data'!$F$11,0,10*ROW('Hygiene Data'!F164)))</f>
        <v/>
      </c>
      <c r="DV170" s="269" t="str">
        <f ca="true">+IF(OFFSET('Hygiene Data'!$F$12,0,10*ROW('Hygiene Data'!F164))="","",OFFSET('Hygiene Data'!$F$12,0,10*ROW('Hygiene Data'!F164)))</f>
        <v/>
      </c>
      <c r="DW170" s="269" t="str">
        <f ca="true">+IF(OFFSET('Hygiene Data'!$F$13,0,10*ROW('Hygiene Data'!F164))="","",OFFSET('Hygiene Data'!$F$13,0,10*ROW('Hygiene Data'!F164)))</f>
        <v/>
      </c>
      <c r="DX170" s="269" t="str">
        <f ca="true">+IF(OFFSET('Hygiene Data'!$G$11,0,10*ROW('Hygiene Data'!G164))="","",OFFSET('Hygiene Data'!$G$11,0,10*ROW('Hygiene Data'!G164)))</f>
        <v/>
      </c>
      <c r="DY170" s="269" t="str">
        <f ca="true">+IF(OFFSET('Hygiene Data'!$G$12,0,10*ROW('Hygiene Data'!G164))="","",OFFSET('Hygiene Data'!$G$12,0,10*ROW('Hygiene Data'!G164)))</f>
        <v/>
      </c>
      <c r="DZ170" s="269" t="str">
        <f ca="true">+IF(OFFSET('Hygiene Data'!$G$13,0,10*ROW('Hygiene Data'!G164))="","",OFFSET('Hygiene Data'!$G$13,0,10*ROW('Hygiene Data'!G164)))</f>
        <v/>
      </c>
      <c r="EA170" s="269" t="str">
        <f ca="true">+IF(OFFSET('Hygiene Data'!$H$11,0,10*ROW('Hygiene Data'!H164))="","",OFFSET('Hygiene Data'!$H$11,0,10*ROW('Hygiene Data'!H164)))</f>
        <v/>
      </c>
      <c r="EB170" s="269" t="str">
        <f ca="true">+IF(OFFSET('Hygiene Data'!$H$12,0,10*ROW('Hygiene Data'!H164))="","",OFFSET('Hygiene Data'!$H$12,0,10*ROW('Hygiene Data'!H164)))</f>
        <v/>
      </c>
      <c r="EC170" s="269" t="str">
        <f ca="true">+IF(OFFSET('Hygiene Data'!$H$13,0,10*ROW('Hygiene Data'!H164))="","",OFFSET('Hygiene Data'!$H$13,0,10*ROW('Hygiene Data'!H164)))</f>
        <v/>
      </c>
      <c r="ED170" s="269" t="str">
        <f ca="true">+IF(OFFSET('Hygiene Data'!$I$11,0,10*ROW('Hygiene Data'!I164))="","",OFFSET('Hygiene Data'!$I$11,0,10*ROW('Hygiene Data'!I164)))</f>
        <v/>
      </c>
      <c r="EE170" s="269" t="str">
        <f ca="true">+IF(OFFSET('Hygiene Data'!$I$12,0,10*ROW('Hygiene Data'!I164))="","",OFFSET('Hygiene Data'!$I$12,0,10*ROW('Hygiene Data'!I164)))</f>
        <v/>
      </c>
      <c r="EF170" s="269"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25" t="str">
        <f t="shared" ca="true" si="2"/>
        <v/>
      </c>
      <c r="D171" s="82"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2"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2"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2"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2"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2"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2"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2"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2"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2"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2"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2"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2"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2"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2"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2"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2"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2"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3"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3"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3"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3"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3"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3"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3"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3"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3"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3"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3"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3"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3"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3"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3"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3"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3"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3"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3"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3"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3"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3"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3"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3"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3"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3"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3"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3"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3"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3"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4"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4"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4"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4"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4"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4"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4"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4"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4"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4"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4"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4"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4"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4"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4"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4"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4"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4"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9"/>
      <c r="BS171" s="269" t="str">
        <f ca="true">+IF(OFFSET('Water Data'!$D$27,0,10*ROW('Water Data'!D165))="","",OFFSET('Water Data'!$D$27,0,10*ROW('Water Data'!D165)))</f>
        <v/>
      </c>
      <c r="BT171" s="269" t="str">
        <f ca="true">+IF(OFFSET('Water Data'!$D$28,0,10*ROW('Water Data'!D165))="","",OFFSET('Water Data'!$D$28,0,10*ROW('Water Data'!D165)))</f>
        <v/>
      </c>
      <c r="BU171" s="269" t="str">
        <f ca="true">+IF(OFFSET('Water Data'!$D$29,0,10*ROW('Water Data'!D165))="","",OFFSET('Water Data'!$D$29,0,10*ROW('Water Data'!D165)))</f>
        <v/>
      </c>
      <c r="BV171" s="269" t="str">
        <f ca="true">+IF(OFFSET('Water Data'!$E$27,0,10*ROW('Water Data'!E165))="","",OFFSET('Water Data'!$E$27,0,10*ROW('Water Data'!E165)))</f>
        <v/>
      </c>
      <c r="BW171" s="269" t="str">
        <f ca="true">+IF(OFFSET('Water Data'!$E$28,0,10*ROW('Water Data'!E165))="","",OFFSET('Water Data'!$E$28,0,10*ROW('Water Data'!E165)))</f>
        <v/>
      </c>
      <c r="BX171" s="269" t="str">
        <f ca="true">+IF(OFFSET('Water Data'!$E$29,0,10*ROW('Water Data'!E165))="","",OFFSET('Water Data'!$E$29,0,10*ROW('Water Data'!E165)))</f>
        <v/>
      </c>
      <c r="BY171" s="269" t="str">
        <f ca="true">+IF(OFFSET('Water Data'!$F$27,0,10*ROW('Water Data'!F165))="","",OFFSET('Water Data'!$F$27,0,10*ROW('Water Data'!F165)))</f>
        <v/>
      </c>
      <c r="BZ171" s="269" t="str">
        <f ca="true">+IF(OFFSET('Water Data'!$F$28,0,10*ROW('Water Data'!F165))="","",OFFSET('Water Data'!$F$28,0,10*ROW('Water Data'!F165)))</f>
        <v/>
      </c>
      <c r="CA171" s="269" t="str">
        <f ca="true">+IF(OFFSET('Water Data'!$F$29,0,10*ROW('Water Data'!F165))="","",OFFSET('Water Data'!$F$29,0,10*ROW('Water Data'!F165)))</f>
        <v/>
      </c>
      <c r="CB171" s="269" t="str">
        <f ca="true">+IF(OFFSET('Water Data'!$G$27,0,10*ROW('Water Data'!G165))="","",OFFSET('Water Data'!$G$27,0,10*ROW('Water Data'!G165)))</f>
        <v/>
      </c>
      <c r="CC171" s="269" t="str">
        <f ca="true">+IF(OFFSET('Water Data'!$G$28,0,10*ROW('Water Data'!G165))="","",OFFSET('Water Data'!$G$28,0,10*ROW('Water Data'!G165)))</f>
        <v/>
      </c>
      <c r="CD171" s="269" t="str">
        <f ca="true">+IF(OFFSET('Water Data'!$G$29,0,10*ROW('Water Data'!G165))="","",OFFSET('Water Data'!$G$29,0,10*ROW('Water Data'!G165)))</f>
        <v/>
      </c>
      <c r="CE171" s="269" t="str">
        <f ca="true">+IF(OFFSET('Water Data'!$H$27,0,10*ROW('Water Data'!H165))="","",OFFSET('Water Data'!$H$27,0,10*ROW('Water Data'!H165)))</f>
        <v/>
      </c>
      <c r="CF171" s="269" t="str">
        <f ca="true">+IF(OFFSET('Water Data'!$H$28,0,10*ROW('Water Data'!H165))="","",OFFSET('Water Data'!$H$28,0,10*ROW('Water Data'!H165)))</f>
        <v/>
      </c>
      <c r="CG171" s="269" t="str">
        <f ca="true">+IF(OFFSET('Water Data'!$H$29,0,10*ROW('Water Data'!H165))="","",OFFSET('Water Data'!$H$29,0,10*ROW('Water Data'!H165)))</f>
        <v/>
      </c>
      <c r="CH171" s="269" t="str">
        <f ca="true">+IF(OFFSET('Water Data'!$I$27,0,10*ROW('Water Data'!I165))="","",OFFSET('Water Data'!$I$27,0,10*ROW('Water Data'!I165)))</f>
        <v/>
      </c>
      <c r="CI171" s="269" t="str">
        <f ca="true">+IF(OFFSET('Water Data'!$I$28,0,10*ROW('Water Data'!I165))="","",OFFSET('Water Data'!$I$28,0,10*ROW('Water Data'!I165)))</f>
        <v/>
      </c>
      <c r="CJ171" s="269" t="str">
        <f ca="true">+IF(OFFSET('Water Data'!$I$29,0,10*ROW('Water Data'!I165))="","",OFFSET('Water Data'!$I$29,0,10*ROW('Water Data'!I165)))</f>
        <v/>
      </c>
      <c r="CK171" s="269" t="str">
        <f ca="true">+IF(OFFSET('Sanitation Data'!$D$28,0,10*ROW('Sanitation Data'!D165))="","",OFFSET('Sanitation Data'!$D$28,0,10*ROW('Sanitation Data'!D165)))</f>
        <v/>
      </c>
      <c r="CL171" s="269" t="str">
        <f ca="true">+IF(OFFSET('Sanitation Data'!$D$29,0,10*ROW('Sanitation Data'!D165))="","",OFFSET('Sanitation Data'!$D$29,0,10*ROW('Sanitation Data'!D165)))</f>
        <v/>
      </c>
      <c r="CM171" s="269" t="str">
        <f ca="true">+IF(OFFSET('Sanitation Data'!$D$30,0,10*ROW('Sanitation Data'!D165))="","",OFFSET('Sanitation Data'!$D$30,0,10*ROW('Sanitation Data'!D165)))</f>
        <v/>
      </c>
      <c r="CN171" s="269" t="str">
        <f ca="true">+IF(OFFSET('Sanitation Data'!$D$31,0,10*ROW('Sanitation Data'!D165))="","",OFFSET('Sanitation Data'!$D$31,0,10*ROW('Sanitation Data'!D165)))</f>
        <v/>
      </c>
      <c r="CO171" s="269" t="str">
        <f ca="true">+IF(OFFSET('Sanitation Data'!$D$32,0,10*ROW('Sanitation Data'!D165))="","",OFFSET('Sanitation Data'!$D$32,0,10*ROW('Sanitation Data'!D165)))</f>
        <v/>
      </c>
      <c r="CP171" s="269" t="str">
        <f ca="true">+IF(OFFSET('Sanitation Data'!$E$28,0,10*ROW('Sanitation Data'!E165))="","",OFFSET('Sanitation Data'!$E$28,0,10*ROW('Sanitation Data'!E165)))</f>
        <v/>
      </c>
      <c r="CQ171" s="269" t="str">
        <f ca="true">+IF(OFFSET('Sanitation Data'!$E$29,0,10*ROW('Sanitation Data'!E165))="","",OFFSET('Sanitation Data'!$E$29,0,10*ROW('Sanitation Data'!E165)))</f>
        <v/>
      </c>
      <c r="CR171" s="269" t="str">
        <f ca="true">+IF(OFFSET('Sanitation Data'!$E$30,0,10*ROW('Sanitation Data'!E165))="","",OFFSET('Sanitation Data'!$E$30,0,10*ROW('Sanitation Data'!E165)))</f>
        <v/>
      </c>
      <c r="CS171" s="269" t="str">
        <f ca="true">+IF(OFFSET('Sanitation Data'!$E$31,0,10*ROW('Sanitation Data'!E165))="","",OFFSET('Sanitation Data'!$E$31,0,10*ROW('Sanitation Data'!E165)))</f>
        <v/>
      </c>
      <c r="CT171" s="269" t="str">
        <f ca="true">+IF(OFFSET('Sanitation Data'!$E$32,0,10*ROW('Sanitation Data'!E165))="","",OFFSET('Sanitation Data'!$E$32,0,10*ROW('Sanitation Data'!E165)))</f>
        <v/>
      </c>
      <c r="CU171" s="269" t="str">
        <f ca="true">+IF(OFFSET('Sanitation Data'!$F$28,0,10*ROW('Sanitation Data'!F165))="","",OFFSET('Sanitation Data'!$F$28,0,10*ROW('Sanitation Data'!F165)))</f>
        <v/>
      </c>
      <c r="CV171" s="269" t="str">
        <f ca="true">+IF(OFFSET('Sanitation Data'!$F$29,0,10*ROW('Sanitation Data'!F165))="","",OFFSET('Sanitation Data'!$F$29,0,10*ROW('Sanitation Data'!F165)))</f>
        <v/>
      </c>
      <c r="CW171" s="269" t="str">
        <f ca="true">+IF(OFFSET('Sanitation Data'!$F$30,0,10*ROW('Sanitation Data'!F165))="","",OFFSET('Sanitation Data'!$F$30,0,10*ROW('Sanitation Data'!F165)))</f>
        <v/>
      </c>
      <c r="CX171" s="269" t="str">
        <f ca="true">+IF(OFFSET('Sanitation Data'!$F$31,0,10*ROW('Sanitation Data'!F165))="","",OFFSET('Sanitation Data'!$F$31,0,10*ROW('Sanitation Data'!F165)))</f>
        <v/>
      </c>
      <c r="CY171" s="269" t="str">
        <f ca="true">+IF(OFFSET('Sanitation Data'!$F$32,0,10*ROW('Sanitation Data'!F165))="","",OFFSET('Sanitation Data'!$F$32,0,10*ROW('Sanitation Data'!F165)))</f>
        <v/>
      </c>
      <c r="CZ171" s="269" t="str">
        <f ca="true">+IF(OFFSET('Sanitation Data'!$G$28,0,10*ROW('Sanitation Data'!G165))="","",OFFSET('Sanitation Data'!$G$28,0,10*ROW('Sanitation Data'!G165)))</f>
        <v/>
      </c>
      <c r="DA171" s="269" t="str">
        <f ca="true">+IF(OFFSET('Sanitation Data'!$G$29,0,10*ROW('Sanitation Data'!G165))="","",OFFSET('Sanitation Data'!$G$29,0,10*ROW('Sanitation Data'!G165)))</f>
        <v/>
      </c>
      <c r="DB171" s="269" t="str">
        <f ca="true">+IF(OFFSET('Sanitation Data'!$G$30,0,10*ROW('Sanitation Data'!G165))="","",OFFSET('Sanitation Data'!$G$30,0,10*ROW('Sanitation Data'!G165)))</f>
        <v/>
      </c>
      <c r="DC171" s="269" t="str">
        <f ca="true">+IF(OFFSET('Sanitation Data'!$G$31,0,10*ROW('Sanitation Data'!G165))="","",OFFSET('Sanitation Data'!$G$31,0,10*ROW('Sanitation Data'!G165)))</f>
        <v/>
      </c>
      <c r="DD171" s="269" t="str">
        <f ca="true">+IF(OFFSET('Sanitation Data'!$G$32,0,10*ROW('Sanitation Data'!G165))="","",OFFSET('Sanitation Data'!$G$32,0,10*ROW('Sanitation Data'!G165)))</f>
        <v/>
      </c>
      <c r="DE171" s="269" t="str">
        <f ca="true">+IF(OFFSET('Sanitation Data'!$H$28,0,10*ROW('Sanitation Data'!H165))="","",OFFSET('Sanitation Data'!$H$28,0,10*ROW('Sanitation Data'!H165)))</f>
        <v/>
      </c>
      <c r="DF171" s="269" t="str">
        <f ca="true">+IF(OFFSET('Sanitation Data'!$H$29,0,10*ROW('Sanitation Data'!H165))="","",OFFSET('Sanitation Data'!$H$29,0,10*ROW('Sanitation Data'!H165)))</f>
        <v/>
      </c>
      <c r="DG171" s="269" t="str">
        <f ca="true">+IF(OFFSET('Sanitation Data'!$H$30,0,10*ROW('Sanitation Data'!H165))="","",OFFSET('Sanitation Data'!$H$30,0,10*ROW('Sanitation Data'!H165)))</f>
        <v/>
      </c>
      <c r="DH171" s="269" t="str">
        <f ca="true">+IF(OFFSET('Sanitation Data'!$H$31,0,10*ROW('Sanitation Data'!H165))="","",OFFSET('Sanitation Data'!$H$31,0,10*ROW('Sanitation Data'!H165)))</f>
        <v/>
      </c>
      <c r="DI171" s="269" t="str">
        <f ca="true">+IF(OFFSET('Sanitation Data'!$H$32,0,10*ROW('Sanitation Data'!H165))="","",OFFSET('Sanitation Data'!$H$32,0,10*ROW('Sanitation Data'!H165)))</f>
        <v/>
      </c>
      <c r="DJ171" s="269" t="str">
        <f ca="true">+IF(OFFSET('Sanitation Data'!$I$28,0,10*ROW('Sanitation Data'!I165))="","",OFFSET('Sanitation Data'!$I$28,0,10*ROW('Sanitation Data'!I165)))</f>
        <v/>
      </c>
      <c r="DK171" s="269" t="str">
        <f ca="true">+IF(OFFSET('Sanitation Data'!$I$29,0,10*ROW('Sanitation Data'!I165))="","",OFFSET('Sanitation Data'!$I$29,0,10*ROW('Sanitation Data'!I165)))</f>
        <v/>
      </c>
      <c r="DL171" s="269" t="str">
        <f ca="true">+IF(OFFSET('Sanitation Data'!$I$30,0,10*ROW('Sanitation Data'!I165))="","",OFFSET('Sanitation Data'!$I$30,0,10*ROW('Sanitation Data'!I165)))</f>
        <v/>
      </c>
      <c r="DM171" s="269" t="str">
        <f ca="true">+IF(OFFSET('Sanitation Data'!$I$31,0,10*ROW('Sanitation Data'!I165))="","",OFFSET('Sanitation Data'!$I$31,0,10*ROW('Sanitation Data'!I165)))</f>
        <v/>
      </c>
      <c r="DN171" s="269" t="str">
        <f ca="true">+IF(OFFSET('Sanitation Data'!$I$32,0,10*ROW('Sanitation Data'!I165))="","",OFFSET('Sanitation Data'!$I$32,0,10*ROW('Sanitation Data'!I165)))</f>
        <v/>
      </c>
      <c r="DO171" s="269" t="str">
        <f ca="true">+IF(OFFSET('Hygiene Data'!$D$11,0,10*ROW('Hygiene Data'!D165))="","",OFFSET('Hygiene Data'!$D$11,0,10*ROW('Hygiene Data'!D165)))</f>
        <v/>
      </c>
      <c r="DP171" s="269" t="str">
        <f ca="true">+IF(OFFSET('Hygiene Data'!$D$12,0,10*ROW('Hygiene Data'!D165))="","",OFFSET('Hygiene Data'!$D$12,0,10*ROW('Hygiene Data'!D165)))</f>
        <v/>
      </c>
      <c r="DQ171" s="269" t="str">
        <f ca="true">+IF(OFFSET('Hygiene Data'!$D$13,0,10*ROW('Hygiene Data'!D165))="","",OFFSET('Hygiene Data'!$D$13,0,10*ROW('Hygiene Data'!D165)))</f>
        <v/>
      </c>
      <c r="DR171" s="269" t="str">
        <f ca="true">+IF(OFFSET('Hygiene Data'!$E$11,0,10*ROW('Hygiene Data'!E165))="","",OFFSET('Hygiene Data'!$E$11,0,10*ROW('Hygiene Data'!E165)))</f>
        <v/>
      </c>
      <c r="DS171" s="269" t="str">
        <f ca="true">+IF(OFFSET('Hygiene Data'!$E$12,0,10*ROW('Hygiene Data'!E165))="","",OFFSET('Hygiene Data'!$E$12,0,10*ROW('Hygiene Data'!E165)))</f>
        <v/>
      </c>
      <c r="DT171" s="269" t="str">
        <f ca="true">+IF(OFFSET('Hygiene Data'!$E$13,0,10*ROW('Hygiene Data'!E165))="","",OFFSET('Hygiene Data'!$E$13,0,10*ROW('Hygiene Data'!E165)))</f>
        <v/>
      </c>
      <c r="DU171" s="269" t="str">
        <f ca="true">+IF(OFFSET('Hygiene Data'!$F$11,0,10*ROW('Hygiene Data'!F165))="","",OFFSET('Hygiene Data'!$F$11,0,10*ROW('Hygiene Data'!F165)))</f>
        <v/>
      </c>
      <c r="DV171" s="269" t="str">
        <f ca="true">+IF(OFFSET('Hygiene Data'!$F$12,0,10*ROW('Hygiene Data'!F165))="","",OFFSET('Hygiene Data'!$F$12,0,10*ROW('Hygiene Data'!F165)))</f>
        <v/>
      </c>
      <c r="DW171" s="269" t="str">
        <f ca="true">+IF(OFFSET('Hygiene Data'!$F$13,0,10*ROW('Hygiene Data'!F165))="","",OFFSET('Hygiene Data'!$F$13,0,10*ROW('Hygiene Data'!F165)))</f>
        <v/>
      </c>
      <c r="DX171" s="269" t="str">
        <f ca="true">+IF(OFFSET('Hygiene Data'!$G$11,0,10*ROW('Hygiene Data'!G165))="","",OFFSET('Hygiene Data'!$G$11,0,10*ROW('Hygiene Data'!G165)))</f>
        <v/>
      </c>
      <c r="DY171" s="269" t="str">
        <f ca="true">+IF(OFFSET('Hygiene Data'!$G$12,0,10*ROW('Hygiene Data'!G165))="","",OFFSET('Hygiene Data'!$G$12,0,10*ROW('Hygiene Data'!G165)))</f>
        <v/>
      </c>
      <c r="DZ171" s="269" t="str">
        <f ca="true">+IF(OFFSET('Hygiene Data'!$G$13,0,10*ROW('Hygiene Data'!G165))="","",OFFSET('Hygiene Data'!$G$13,0,10*ROW('Hygiene Data'!G165)))</f>
        <v/>
      </c>
      <c r="EA171" s="269" t="str">
        <f ca="true">+IF(OFFSET('Hygiene Data'!$H$11,0,10*ROW('Hygiene Data'!H165))="","",OFFSET('Hygiene Data'!$H$11,0,10*ROW('Hygiene Data'!H165)))</f>
        <v/>
      </c>
      <c r="EB171" s="269" t="str">
        <f ca="true">+IF(OFFSET('Hygiene Data'!$H$12,0,10*ROW('Hygiene Data'!H165))="","",OFFSET('Hygiene Data'!$H$12,0,10*ROW('Hygiene Data'!H165)))</f>
        <v/>
      </c>
      <c r="EC171" s="269" t="str">
        <f ca="true">+IF(OFFSET('Hygiene Data'!$H$13,0,10*ROW('Hygiene Data'!H165))="","",OFFSET('Hygiene Data'!$H$13,0,10*ROW('Hygiene Data'!H165)))</f>
        <v/>
      </c>
      <c r="ED171" s="269" t="str">
        <f ca="true">+IF(OFFSET('Hygiene Data'!$I$11,0,10*ROW('Hygiene Data'!I165))="","",OFFSET('Hygiene Data'!$I$11,0,10*ROW('Hygiene Data'!I165)))</f>
        <v/>
      </c>
      <c r="EE171" s="269" t="str">
        <f ca="true">+IF(OFFSET('Hygiene Data'!$I$12,0,10*ROW('Hygiene Data'!I165))="","",OFFSET('Hygiene Data'!$I$12,0,10*ROW('Hygiene Data'!I165)))</f>
        <v/>
      </c>
      <c r="EF171" s="269"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25" t="str">
        <f t="shared" ca="true" si="2"/>
        <v/>
      </c>
      <c r="D172" s="82"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2"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2"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2"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2"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2"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2"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2"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2"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2"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2"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2"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2"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2"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2"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2"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2"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2"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3"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3"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3"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3"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3"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3"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3"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3"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3"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3"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3"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3"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3"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3"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3"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3"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3"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3"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3"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3"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3"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3"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3"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3"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3"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3"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3"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3"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3"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3"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4"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4"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4"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4"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4"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4"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4"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4"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4"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4"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4"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4"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4"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4"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4"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4"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4"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4"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9"/>
      <c r="BS172" s="269" t="str">
        <f ca="true">+IF(OFFSET('Water Data'!$D$27,0,10*ROW('Water Data'!D166))="","",OFFSET('Water Data'!$D$27,0,10*ROW('Water Data'!D166)))</f>
        <v/>
      </c>
      <c r="BT172" s="269" t="str">
        <f ca="true">+IF(OFFSET('Water Data'!$D$28,0,10*ROW('Water Data'!D166))="","",OFFSET('Water Data'!$D$28,0,10*ROW('Water Data'!D166)))</f>
        <v/>
      </c>
      <c r="BU172" s="269" t="str">
        <f ca="true">+IF(OFFSET('Water Data'!$D$29,0,10*ROW('Water Data'!D166))="","",OFFSET('Water Data'!$D$29,0,10*ROW('Water Data'!D166)))</f>
        <v/>
      </c>
      <c r="BV172" s="269" t="str">
        <f ca="true">+IF(OFFSET('Water Data'!$E$27,0,10*ROW('Water Data'!E166))="","",OFFSET('Water Data'!$E$27,0,10*ROW('Water Data'!E166)))</f>
        <v/>
      </c>
      <c r="BW172" s="269" t="str">
        <f ca="true">+IF(OFFSET('Water Data'!$E$28,0,10*ROW('Water Data'!E166))="","",OFFSET('Water Data'!$E$28,0,10*ROW('Water Data'!E166)))</f>
        <v/>
      </c>
      <c r="BX172" s="269" t="str">
        <f ca="true">+IF(OFFSET('Water Data'!$E$29,0,10*ROW('Water Data'!E166))="","",OFFSET('Water Data'!$E$29,0,10*ROW('Water Data'!E166)))</f>
        <v/>
      </c>
      <c r="BY172" s="269" t="str">
        <f ca="true">+IF(OFFSET('Water Data'!$F$27,0,10*ROW('Water Data'!F166))="","",OFFSET('Water Data'!$F$27,0,10*ROW('Water Data'!F166)))</f>
        <v/>
      </c>
      <c r="BZ172" s="269" t="str">
        <f ca="true">+IF(OFFSET('Water Data'!$F$28,0,10*ROW('Water Data'!F166))="","",OFFSET('Water Data'!$F$28,0,10*ROW('Water Data'!F166)))</f>
        <v/>
      </c>
      <c r="CA172" s="269" t="str">
        <f ca="true">+IF(OFFSET('Water Data'!$F$29,0,10*ROW('Water Data'!F166))="","",OFFSET('Water Data'!$F$29,0,10*ROW('Water Data'!F166)))</f>
        <v/>
      </c>
      <c r="CB172" s="269" t="str">
        <f ca="true">+IF(OFFSET('Water Data'!$G$27,0,10*ROW('Water Data'!G166))="","",OFFSET('Water Data'!$G$27,0,10*ROW('Water Data'!G166)))</f>
        <v/>
      </c>
      <c r="CC172" s="269" t="str">
        <f ca="true">+IF(OFFSET('Water Data'!$G$28,0,10*ROW('Water Data'!G166))="","",OFFSET('Water Data'!$G$28,0,10*ROW('Water Data'!G166)))</f>
        <v/>
      </c>
      <c r="CD172" s="269" t="str">
        <f ca="true">+IF(OFFSET('Water Data'!$G$29,0,10*ROW('Water Data'!G166))="","",OFFSET('Water Data'!$G$29,0,10*ROW('Water Data'!G166)))</f>
        <v/>
      </c>
      <c r="CE172" s="269" t="str">
        <f ca="true">+IF(OFFSET('Water Data'!$H$27,0,10*ROW('Water Data'!H166))="","",OFFSET('Water Data'!$H$27,0,10*ROW('Water Data'!H166)))</f>
        <v/>
      </c>
      <c r="CF172" s="269" t="str">
        <f ca="true">+IF(OFFSET('Water Data'!$H$28,0,10*ROW('Water Data'!H166))="","",OFFSET('Water Data'!$H$28,0,10*ROW('Water Data'!H166)))</f>
        <v/>
      </c>
      <c r="CG172" s="269" t="str">
        <f ca="true">+IF(OFFSET('Water Data'!$H$29,0,10*ROW('Water Data'!H166))="","",OFFSET('Water Data'!$H$29,0,10*ROW('Water Data'!H166)))</f>
        <v/>
      </c>
      <c r="CH172" s="269" t="str">
        <f ca="true">+IF(OFFSET('Water Data'!$I$27,0,10*ROW('Water Data'!I166))="","",OFFSET('Water Data'!$I$27,0,10*ROW('Water Data'!I166)))</f>
        <v/>
      </c>
      <c r="CI172" s="269" t="str">
        <f ca="true">+IF(OFFSET('Water Data'!$I$28,0,10*ROW('Water Data'!I166))="","",OFFSET('Water Data'!$I$28,0,10*ROW('Water Data'!I166)))</f>
        <v/>
      </c>
      <c r="CJ172" s="269" t="str">
        <f ca="true">+IF(OFFSET('Water Data'!$I$29,0,10*ROW('Water Data'!I166))="","",OFFSET('Water Data'!$I$29,0,10*ROW('Water Data'!I166)))</f>
        <v/>
      </c>
      <c r="CK172" s="269" t="str">
        <f ca="true">+IF(OFFSET('Sanitation Data'!$D$28,0,10*ROW('Sanitation Data'!D166))="","",OFFSET('Sanitation Data'!$D$28,0,10*ROW('Sanitation Data'!D166)))</f>
        <v/>
      </c>
      <c r="CL172" s="269" t="str">
        <f ca="true">+IF(OFFSET('Sanitation Data'!$D$29,0,10*ROW('Sanitation Data'!D166))="","",OFFSET('Sanitation Data'!$D$29,0,10*ROW('Sanitation Data'!D166)))</f>
        <v/>
      </c>
      <c r="CM172" s="269" t="str">
        <f ca="true">+IF(OFFSET('Sanitation Data'!$D$30,0,10*ROW('Sanitation Data'!D166))="","",OFFSET('Sanitation Data'!$D$30,0,10*ROW('Sanitation Data'!D166)))</f>
        <v/>
      </c>
      <c r="CN172" s="269" t="str">
        <f ca="true">+IF(OFFSET('Sanitation Data'!$D$31,0,10*ROW('Sanitation Data'!D166))="","",OFFSET('Sanitation Data'!$D$31,0,10*ROW('Sanitation Data'!D166)))</f>
        <v/>
      </c>
      <c r="CO172" s="269" t="str">
        <f ca="true">+IF(OFFSET('Sanitation Data'!$D$32,0,10*ROW('Sanitation Data'!D166))="","",OFFSET('Sanitation Data'!$D$32,0,10*ROW('Sanitation Data'!D166)))</f>
        <v/>
      </c>
      <c r="CP172" s="269" t="str">
        <f ca="true">+IF(OFFSET('Sanitation Data'!$E$28,0,10*ROW('Sanitation Data'!E166))="","",OFFSET('Sanitation Data'!$E$28,0,10*ROW('Sanitation Data'!E166)))</f>
        <v/>
      </c>
      <c r="CQ172" s="269" t="str">
        <f ca="true">+IF(OFFSET('Sanitation Data'!$E$29,0,10*ROW('Sanitation Data'!E166))="","",OFFSET('Sanitation Data'!$E$29,0,10*ROW('Sanitation Data'!E166)))</f>
        <v/>
      </c>
      <c r="CR172" s="269" t="str">
        <f ca="true">+IF(OFFSET('Sanitation Data'!$E$30,0,10*ROW('Sanitation Data'!E166))="","",OFFSET('Sanitation Data'!$E$30,0,10*ROW('Sanitation Data'!E166)))</f>
        <v/>
      </c>
      <c r="CS172" s="269" t="str">
        <f ca="true">+IF(OFFSET('Sanitation Data'!$E$31,0,10*ROW('Sanitation Data'!E166))="","",OFFSET('Sanitation Data'!$E$31,0,10*ROW('Sanitation Data'!E166)))</f>
        <v/>
      </c>
      <c r="CT172" s="269" t="str">
        <f ca="true">+IF(OFFSET('Sanitation Data'!$E$32,0,10*ROW('Sanitation Data'!E166))="","",OFFSET('Sanitation Data'!$E$32,0,10*ROW('Sanitation Data'!E166)))</f>
        <v/>
      </c>
      <c r="CU172" s="269" t="str">
        <f ca="true">+IF(OFFSET('Sanitation Data'!$F$28,0,10*ROW('Sanitation Data'!F166))="","",OFFSET('Sanitation Data'!$F$28,0,10*ROW('Sanitation Data'!F166)))</f>
        <v/>
      </c>
      <c r="CV172" s="269" t="str">
        <f ca="true">+IF(OFFSET('Sanitation Data'!$F$29,0,10*ROW('Sanitation Data'!F166))="","",OFFSET('Sanitation Data'!$F$29,0,10*ROW('Sanitation Data'!F166)))</f>
        <v/>
      </c>
      <c r="CW172" s="269" t="str">
        <f ca="true">+IF(OFFSET('Sanitation Data'!$F$30,0,10*ROW('Sanitation Data'!F166))="","",OFFSET('Sanitation Data'!$F$30,0,10*ROW('Sanitation Data'!F166)))</f>
        <v/>
      </c>
      <c r="CX172" s="269" t="str">
        <f ca="true">+IF(OFFSET('Sanitation Data'!$F$31,0,10*ROW('Sanitation Data'!F166))="","",OFFSET('Sanitation Data'!$F$31,0,10*ROW('Sanitation Data'!F166)))</f>
        <v/>
      </c>
      <c r="CY172" s="269" t="str">
        <f ca="true">+IF(OFFSET('Sanitation Data'!$F$32,0,10*ROW('Sanitation Data'!F166))="","",OFFSET('Sanitation Data'!$F$32,0,10*ROW('Sanitation Data'!F166)))</f>
        <v/>
      </c>
      <c r="CZ172" s="269" t="str">
        <f ca="true">+IF(OFFSET('Sanitation Data'!$G$28,0,10*ROW('Sanitation Data'!G166))="","",OFFSET('Sanitation Data'!$G$28,0,10*ROW('Sanitation Data'!G166)))</f>
        <v/>
      </c>
      <c r="DA172" s="269" t="str">
        <f ca="true">+IF(OFFSET('Sanitation Data'!$G$29,0,10*ROW('Sanitation Data'!G166))="","",OFFSET('Sanitation Data'!$G$29,0,10*ROW('Sanitation Data'!G166)))</f>
        <v/>
      </c>
      <c r="DB172" s="269" t="str">
        <f ca="true">+IF(OFFSET('Sanitation Data'!$G$30,0,10*ROW('Sanitation Data'!G166))="","",OFFSET('Sanitation Data'!$G$30,0,10*ROW('Sanitation Data'!G166)))</f>
        <v/>
      </c>
      <c r="DC172" s="269" t="str">
        <f ca="true">+IF(OFFSET('Sanitation Data'!$G$31,0,10*ROW('Sanitation Data'!G166))="","",OFFSET('Sanitation Data'!$G$31,0,10*ROW('Sanitation Data'!G166)))</f>
        <v/>
      </c>
      <c r="DD172" s="269" t="str">
        <f ca="true">+IF(OFFSET('Sanitation Data'!$G$32,0,10*ROW('Sanitation Data'!G166))="","",OFFSET('Sanitation Data'!$G$32,0,10*ROW('Sanitation Data'!G166)))</f>
        <v/>
      </c>
      <c r="DE172" s="269" t="str">
        <f ca="true">+IF(OFFSET('Sanitation Data'!$H$28,0,10*ROW('Sanitation Data'!H166))="","",OFFSET('Sanitation Data'!$H$28,0,10*ROW('Sanitation Data'!H166)))</f>
        <v/>
      </c>
      <c r="DF172" s="269" t="str">
        <f ca="true">+IF(OFFSET('Sanitation Data'!$H$29,0,10*ROW('Sanitation Data'!H166))="","",OFFSET('Sanitation Data'!$H$29,0,10*ROW('Sanitation Data'!H166)))</f>
        <v/>
      </c>
      <c r="DG172" s="269" t="str">
        <f ca="true">+IF(OFFSET('Sanitation Data'!$H$30,0,10*ROW('Sanitation Data'!H166))="","",OFFSET('Sanitation Data'!$H$30,0,10*ROW('Sanitation Data'!H166)))</f>
        <v/>
      </c>
      <c r="DH172" s="269" t="str">
        <f ca="true">+IF(OFFSET('Sanitation Data'!$H$31,0,10*ROW('Sanitation Data'!H166))="","",OFFSET('Sanitation Data'!$H$31,0,10*ROW('Sanitation Data'!H166)))</f>
        <v/>
      </c>
      <c r="DI172" s="269" t="str">
        <f ca="true">+IF(OFFSET('Sanitation Data'!$H$32,0,10*ROW('Sanitation Data'!H166))="","",OFFSET('Sanitation Data'!$H$32,0,10*ROW('Sanitation Data'!H166)))</f>
        <v/>
      </c>
      <c r="DJ172" s="269" t="str">
        <f ca="true">+IF(OFFSET('Sanitation Data'!$I$28,0,10*ROW('Sanitation Data'!I166))="","",OFFSET('Sanitation Data'!$I$28,0,10*ROW('Sanitation Data'!I166)))</f>
        <v/>
      </c>
      <c r="DK172" s="269" t="str">
        <f ca="true">+IF(OFFSET('Sanitation Data'!$I$29,0,10*ROW('Sanitation Data'!I166))="","",OFFSET('Sanitation Data'!$I$29,0,10*ROW('Sanitation Data'!I166)))</f>
        <v/>
      </c>
      <c r="DL172" s="269" t="str">
        <f ca="true">+IF(OFFSET('Sanitation Data'!$I$30,0,10*ROW('Sanitation Data'!I166))="","",OFFSET('Sanitation Data'!$I$30,0,10*ROW('Sanitation Data'!I166)))</f>
        <v/>
      </c>
      <c r="DM172" s="269" t="str">
        <f ca="true">+IF(OFFSET('Sanitation Data'!$I$31,0,10*ROW('Sanitation Data'!I166))="","",OFFSET('Sanitation Data'!$I$31,0,10*ROW('Sanitation Data'!I166)))</f>
        <v/>
      </c>
      <c r="DN172" s="269" t="str">
        <f ca="true">+IF(OFFSET('Sanitation Data'!$I$32,0,10*ROW('Sanitation Data'!I166))="","",OFFSET('Sanitation Data'!$I$32,0,10*ROW('Sanitation Data'!I166)))</f>
        <v/>
      </c>
      <c r="DO172" s="269" t="str">
        <f ca="true">+IF(OFFSET('Hygiene Data'!$D$11,0,10*ROW('Hygiene Data'!D166))="","",OFFSET('Hygiene Data'!$D$11,0,10*ROW('Hygiene Data'!D166)))</f>
        <v/>
      </c>
      <c r="DP172" s="269" t="str">
        <f ca="true">+IF(OFFSET('Hygiene Data'!$D$12,0,10*ROW('Hygiene Data'!D166))="","",OFFSET('Hygiene Data'!$D$12,0,10*ROW('Hygiene Data'!D166)))</f>
        <v/>
      </c>
      <c r="DQ172" s="269" t="str">
        <f ca="true">+IF(OFFSET('Hygiene Data'!$D$13,0,10*ROW('Hygiene Data'!D166))="","",OFFSET('Hygiene Data'!$D$13,0,10*ROW('Hygiene Data'!D166)))</f>
        <v/>
      </c>
      <c r="DR172" s="269" t="str">
        <f ca="true">+IF(OFFSET('Hygiene Data'!$E$11,0,10*ROW('Hygiene Data'!E166))="","",OFFSET('Hygiene Data'!$E$11,0,10*ROW('Hygiene Data'!E166)))</f>
        <v/>
      </c>
      <c r="DS172" s="269" t="str">
        <f ca="true">+IF(OFFSET('Hygiene Data'!$E$12,0,10*ROW('Hygiene Data'!E166))="","",OFFSET('Hygiene Data'!$E$12,0,10*ROW('Hygiene Data'!E166)))</f>
        <v/>
      </c>
      <c r="DT172" s="269" t="str">
        <f ca="true">+IF(OFFSET('Hygiene Data'!$E$13,0,10*ROW('Hygiene Data'!E166))="","",OFFSET('Hygiene Data'!$E$13,0,10*ROW('Hygiene Data'!E166)))</f>
        <v/>
      </c>
      <c r="DU172" s="269" t="str">
        <f ca="true">+IF(OFFSET('Hygiene Data'!$F$11,0,10*ROW('Hygiene Data'!F166))="","",OFFSET('Hygiene Data'!$F$11,0,10*ROW('Hygiene Data'!F166)))</f>
        <v/>
      </c>
      <c r="DV172" s="269" t="str">
        <f ca="true">+IF(OFFSET('Hygiene Data'!$F$12,0,10*ROW('Hygiene Data'!F166))="","",OFFSET('Hygiene Data'!$F$12,0,10*ROW('Hygiene Data'!F166)))</f>
        <v/>
      </c>
      <c r="DW172" s="269" t="str">
        <f ca="true">+IF(OFFSET('Hygiene Data'!$F$13,0,10*ROW('Hygiene Data'!F166))="","",OFFSET('Hygiene Data'!$F$13,0,10*ROW('Hygiene Data'!F166)))</f>
        <v/>
      </c>
      <c r="DX172" s="269" t="str">
        <f ca="true">+IF(OFFSET('Hygiene Data'!$G$11,0,10*ROW('Hygiene Data'!G166))="","",OFFSET('Hygiene Data'!$G$11,0,10*ROW('Hygiene Data'!G166)))</f>
        <v/>
      </c>
      <c r="DY172" s="269" t="str">
        <f ca="true">+IF(OFFSET('Hygiene Data'!$G$12,0,10*ROW('Hygiene Data'!G166))="","",OFFSET('Hygiene Data'!$G$12,0,10*ROW('Hygiene Data'!G166)))</f>
        <v/>
      </c>
      <c r="DZ172" s="269" t="str">
        <f ca="true">+IF(OFFSET('Hygiene Data'!$G$13,0,10*ROW('Hygiene Data'!G166))="","",OFFSET('Hygiene Data'!$G$13,0,10*ROW('Hygiene Data'!G166)))</f>
        <v/>
      </c>
      <c r="EA172" s="269" t="str">
        <f ca="true">+IF(OFFSET('Hygiene Data'!$H$11,0,10*ROW('Hygiene Data'!H166))="","",OFFSET('Hygiene Data'!$H$11,0,10*ROW('Hygiene Data'!H166)))</f>
        <v/>
      </c>
      <c r="EB172" s="269" t="str">
        <f ca="true">+IF(OFFSET('Hygiene Data'!$H$12,0,10*ROW('Hygiene Data'!H166))="","",OFFSET('Hygiene Data'!$H$12,0,10*ROW('Hygiene Data'!H166)))</f>
        <v/>
      </c>
      <c r="EC172" s="269" t="str">
        <f ca="true">+IF(OFFSET('Hygiene Data'!$H$13,0,10*ROW('Hygiene Data'!H166))="","",OFFSET('Hygiene Data'!$H$13,0,10*ROW('Hygiene Data'!H166)))</f>
        <v/>
      </c>
      <c r="ED172" s="269" t="str">
        <f ca="true">+IF(OFFSET('Hygiene Data'!$I$11,0,10*ROW('Hygiene Data'!I166))="","",OFFSET('Hygiene Data'!$I$11,0,10*ROW('Hygiene Data'!I166)))</f>
        <v/>
      </c>
      <c r="EE172" s="269" t="str">
        <f ca="true">+IF(OFFSET('Hygiene Data'!$I$12,0,10*ROW('Hygiene Data'!I166))="","",OFFSET('Hygiene Data'!$I$12,0,10*ROW('Hygiene Data'!I166)))</f>
        <v/>
      </c>
      <c r="EF172" s="269"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25" t="str">
        <f t="shared" ca="true" si="2"/>
        <v/>
      </c>
      <c r="D173" s="82"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2"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2"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2"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2"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2"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2"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2"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2"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2"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2"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2"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2"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2"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2"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2"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2"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2"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3"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3"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3"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3"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3"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3"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3"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3"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3"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3"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3"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3"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3"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3"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3"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3"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3"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3"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3"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3"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3"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3"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3"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3"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3"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3"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3"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3"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3"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3"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4"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4"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4"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4"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4"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4"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4"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4"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4"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4"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4"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4"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4"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4"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4"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4"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4"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4"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9"/>
      <c r="BS173" s="269" t="str">
        <f ca="true">+IF(OFFSET('Water Data'!$D$27,0,10*ROW('Water Data'!D167))="","",OFFSET('Water Data'!$D$27,0,10*ROW('Water Data'!D167)))</f>
        <v/>
      </c>
      <c r="BT173" s="269" t="str">
        <f ca="true">+IF(OFFSET('Water Data'!$D$28,0,10*ROW('Water Data'!D167))="","",OFFSET('Water Data'!$D$28,0,10*ROW('Water Data'!D167)))</f>
        <v/>
      </c>
      <c r="BU173" s="269" t="str">
        <f ca="true">+IF(OFFSET('Water Data'!$D$29,0,10*ROW('Water Data'!D167))="","",OFFSET('Water Data'!$D$29,0,10*ROW('Water Data'!D167)))</f>
        <v/>
      </c>
      <c r="BV173" s="269" t="str">
        <f ca="true">+IF(OFFSET('Water Data'!$E$27,0,10*ROW('Water Data'!E167))="","",OFFSET('Water Data'!$E$27,0,10*ROW('Water Data'!E167)))</f>
        <v/>
      </c>
      <c r="BW173" s="269" t="str">
        <f ca="true">+IF(OFFSET('Water Data'!$E$28,0,10*ROW('Water Data'!E167))="","",OFFSET('Water Data'!$E$28,0,10*ROW('Water Data'!E167)))</f>
        <v/>
      </c>
      <c r="BX173" s="269" t="str">
        <f ca="true">+IF(OFFSET('Water Data'!$E$29,0,10*ROW('Water Data'!E167))="","",OFFSET('Water Data'!$E$29,0,10*ROW('Water Data'!E167)))</f>
        <v/>
      </c>
      <c r="BY173" s="269" t="str">
        <f ca="true">+IF(OFFSET('Water Data'!$F$27,0,10*ROW('Water Data'!F167))="","",OFFSET('Water Data'!$F$27,0,10*ROW('Water Data'!F167)))</f>
        <v/>
      </c>
      <c r="BZ173" s="269" t="str">
        <f ca="true">+IF(OFFSET('Water Data'!$F$28,0,10*ROW('Water Data'!F167))="","",OFFSET('Water Data'!$F$28,0,10*ROW('Water Data'!F167)))</f>
        <v/>
      </c>
      <c r="CA173" s="269" t="str">
        <f ca="true">+IF(OFFSET('Water Data'!$F$29,0,10*ROW('Water Data'!F167))="","",OFFSET('Water Data'!$F$29,0,10*ROW('Water Data'!F167)))</f>
        <v/>
      </c>
      <c r="CB173" s="269" t="str">
        <f ca="true">+IF(OFFSET('Water Data'!$G$27,0,10*ROW('Water Data'!G167))="","",OFFSET('Water Data'!$G$27,0,10*ROW('Water Data'!G167)))</f>
        <v/>
      </c>
      <c r="CC173" s="269" t="str">
        <f ca="true">+IF(OFFSET('Water Data'!$G$28,0,10*ROW('Water Data'!G167))="","",OFFSET('Water Data'!$G$28,0,10*ROW('Water Data'!G167)))</f>
        <v/>
      </c>
      <c r="CD173" s="269" t="str">
        <f ca="true">+IF(OFFSET('Water Data'!$G$29,0,10*ROW('Water Data'!G167))="","",OFFSET('Water Data'!$G$29,0,10*ROW('Water Data'!G167)))</f>
        <v/>
      </c>
      <c r="CE173" s="269" t="str">
        <f ca="true">+IF(OFFSET('Water Data'!$H$27,0,10*ROW('Water Data'!H167))="","",OFFSET('Water Data'!$H$27,0,10*ROW('Water Data'!H167)))</f>
        <v/>
      </c>
      <c r="CF173" s="269" t="str">
        <f ca="true">+IF(OFFSET('Water Data'!$H$28,0,10*ROW('Water Data'!H167))="","",OFFSET('Water Data'!$H$28,0,10*ROW('Water Data'!H167)))</f>
        <v/>
      </c>
      <c r="CG173" s="269" t="str">
        <f ca="true">+IF(OFFSET('Water Data'!$H$29,0,10*ROW('Water Data'!H167))="","",OFFSET('Water Data'!$H$29,0,10*ROW('Water Data'!H167)))</f>
        <v/>
      </c>
      <c r="CH173" s="269" t="str">
        <f ca="true">+IF(OFFSET('Water Data'!$I$27,0,10*ROW('Water Data'!I167))="","",OFFSET('Water Data'!$I$27,0,10*ROW('Water Data'!I167)))</f>
        <v/>
      </c>
      <c r="CI173" s="269" t="str">
        <f ca="true">+IF(OFFSET('Water Data'!$I$28,0,10*ROW('Water Data'!I167))="","",OFFSET('Water Data'!$I$28,0,10*ROW('Water Data'!I167)))</f>
        <v/>
      </c>
      <c r="CJ173" s="269" t="str">
        <f ca="true">+IF(OFFSET('Water Data'!$I$29,0,10*ROW('Water Data'!I167))="","",OFFSET('Water Data'!$I$29,0,10*ROW('Water Data'!I167)))</f>
        <v/>
      </c>
      <c r="CK173" s="269" t="str">
        <f ca="true">+IF(OFFSET('Sanitation Data'!$D$28,0,10*ROW('Sanitation Data'!D167))="","",OFFSET('Sanitation Data'!$D$28,0,10*ROW('Sanitation Data'!D167)))</f>
        <v/>
      </c>
      <c r="CL173" s="269" t="str">
        <f ca="true">+IF(OFFSET('Sanitation Data'!$D$29,0,10*ROW('Sanitation Data'!D167))="","",OFFSET('Sanitation Data'!$D$29,0,10*ROW('Sanitation Data'!D167)))</f>
        <v/>
      </c>
      <c r="CM173" s="269" t="str">
        <f ca="true">+IF(OFFSET('Sanitation Data'!$D$30,0,10*ROW('Sanitation Data'!D167))="","",OFFSET('Sanitation Data'!$D$30,0,10*ROW('Sanitation Data'!D167)))</f>
        <v/>
      </c>
      <c r="CN173" s="269" t="str">
        <f ca="true">+IF(OFFSET('Sanitation Data'!$D$31,0,10*ROW('Sanitation Data'!D167))="","",OFFSET('Sanitation Data'!$D$31,0,10*ROW('Sanitation Data'!D167)))</f>
        <v/>
      </c>
      <c r="CO173" s="269" t="str">
        <f ca="true">+IF(OFFSET('Sanitation Data'!$D$32,0,10*ROW('Sanitation Data'!D167))="","",OFFSET('Sanitation Data'!$D$32,0,10*ROW('Sanitation Data'!D167)))</f>
        <v/>
      </c>
      <c r="CP173" s="269" t="str">
        <f ca="true">+IF(OFFSET('Sanitation Data'!$E$28,0,10*ROW('Sanitation Data'!E167))="","",OFFSET('Sanitation Data'!$E$28,0,10*ROW('Sanitation Data'!E167)))</f>
        <v/>
      </c>
      <c r="CQ173" s="269" t="str">
        <f ca="true">+IF(OFFSET('Sanitation Data'!$E$29,0,10*ROW('Sanitation Data'!E167))="","",OFFSET('Sanitation Data'!$E$29,0,10*ROW('Sanitation Data'!E167)))</f>
        <v/>
      </c>
      <c r="CR173" s="269" t="str">
        <f ca="true">+IF(OFFSET('Sanitation Data'!$E$30,0,10*ROW('Sanitation Data'!E167))="","",OFFSET('Sanitation Data'!$E$30,0,10*ROW('Sanitation Data'!E167)))</f>
        <v/>
      </c>
      <c r="CS173" s="269" t="str">
        <f ca="true">+IF(OFFSET('Sanitation Data'!$E$31,0,10*ROW('Sanitation Data'!E167))="","",OFFSET('Sanitation Data'!$E$31,0,10*ROW('Sanitation Data'!E167)))</f>
        <v/>
      </c>
      <c r="CT173" s="269" t="str">
        <f ca="true">+IF(OFFSET('Sanitation Data'!$E$32,0,10*ROW('Sanitation Data'!E167))="","",OFFSET('Sanitation Data'!$E$32,0,10*ROW('Sanitation Data'!E167)))</f>
        <v/>
      </c>
      <c r="CU173" s="269" t="str">
        <f ca="true">+IF(OFFSET('Sanitation Data'!$F$28,0,10*ROW('Sanitation Data'!F167))="","",OFFSET('Sanitation Data'!$F$28,0,10*ROW('Sanitation Data'!F167)))</f>
        <v/>
      </c>
      <c r="CV173" s="269" t="str">
        <f ca="true">+IF(OFFSET('Sanitation Data'!$F$29,0,10*ROW('Sanitation Data'!F167))="","",OFFSET('Sanitation Data'!$F$29,0,10*ROW('Sanitation Data'!F167)))</f>
        <v/>
      </c>
      <c r="CW173" s="269" t="str">
        <f ca="true">+IF(OFFSET('Sanitation Data'!$F$30,0,10*ROW('Sanitation Data'!F167))="","",OFFSET('Sanitation Data'!$F$30,0,10*ROW('Sanitation Data'!F167)))</f>
        <v/>
      </c>
      <c r="CX173" s="269" t="str">
        <f ca="true">+IF(OFFSET('Sanitation Data'!$F$31,0,10*ROW('Sanitation Data'!F167))="","",OFFSET('Sanitation Data'!$F$31,0,10*ROW('Sanitation Data'!F167)))</f>
        <v/>
      </c>
      <c r="CY173" s="269" t="str">
        <f ca="true">+IF(OFFSET('Sanitation Data'!$F$32,0,10*ROW('Sanitation Data'!F167))="","",OFFSET('Sanitation Data'!$F$32,0,10*ROW('Sanitation Data'!F167)))</f>
        <v/>
      </c>
      <c r="CZ173" s="269" t="str">
        <f ca="true">+IF(OFFSET('Sanitation Data'!$G$28,0,10*ROW('Sanitation Data'!G167))="","",OFFSET('Sanitation Data'!$G$28,0,10*ROW('Sanitation Data'!G167)))</f>
        <v/>
      </c>
      <c r="DA173" s="269" t="str">
        <f ca="true">+IF(OFFSET('Sanitation Data'!$G$29,0,10*ROW('Sanitation Data'!G167))="","",OFFSET('Sanitation Data'!$G$29,0,10*ROW('Sanitation Data'!G167)))</f>
        <v/>
      </c>
      <c r="DB173" s="269" t="str">
        <f ca="true">+IF(OFFSET('Sanitation Data'!$G$30,0,10*ROW('Sanitation Data'!G167))="","",OFFSET('Sanitation Data'!$G$30,0,10*ROW('Sanitation Data'!G167)))</f>
        <v/>
      </c>
      <c r="DC173" s="269" t="str">
        <f ca="true">+IF(OFFSET('Sanitation Data'!$G$31,0,10*ROW('Sanitation Data'!G167))="","",OFFSET('Sanitation Data'!$G$31,0,10*ROW('Sanitation Data'!G167)))</f>
        <v/>
      </c>
      <c r="DD173" s="269" t="str">
        <f ca="true">+IF(OFFSET('Sanitation Data'!$G$32,0,10*ROW('Sanitation Data'!G167))="","",OFFSET('Sanitation Data'!$G$32,0,10*ROW('Sanitation Data'!G167)))</f>
        <v/>
      </c>
      <c r="DE173" s="269" t="str">
        <f ca="true">+IF(OFFSET('Sanitation Data'!$H$28,0,10*ROW('Sanitation Data'!H167))="","",OFFSET('Sanitation Data'!$H$28,0,10*ROW('Sanitation Data'!H167)))</f>
        <v/>
      </c>
      <c r="DF173" s="269" t="str">
        <f ca="true">+IF(OFFSET('Sanitation Data'!$H$29,0,10*ROW('Sanitation Data'!H167))="","",OFFSET('Sanitation Data'!$H$29,0,10*ROW('Sanitation Data'!H167)))</f>
        <v/>
      </c>
      <c r="DG173" s="269" t="str">
        <f ca="true">+IF(OFFSET('Sanitation Data'!$H$30,0,10*ROW('Sanitation Data'!H167))="","",OFFSET('Sanitation Data'!$H$30,0,10*ROW('Sanitation Data'!H167)))</f>
        <v/>
      </c>
      <c r="DH173" s="269" t="str">
        <f ca="true">+IF(OFFSET('Sanitation Data'!$H$31,0,10*ROW('Sanitation Data'!H167))="","",OFFSET('Sanitation Data'!$H$31,0,10*ROW('Sanitation Data'!H167)))</f>
        <v/>
      </c>
      <c r="DI173" s="269" t="str">
        <f ca="true">+IF(OFFSET('Sanitation Data'!$H$32,0,10*ROW('Sanitation Data'!H167))="","",OFFSET('Sanitation Data'!$H$32,0,10*ROW('Sanitation Data'!H167)))</f>
        <v/>
      </c>
      <c r="DJ173" s="269" t="str">
        <f ca="true">+IF(OFFSET('Sanitation Data'!$I$28,0,10*ROW('Sanitation Data'!I167))="","",OFFSET('Sanitation Data'!$I$28,0,10*ROW('Sanitation Data'!I167)))</f>
        <v/>
      </c>
      <c r="DK173" s="269" t="str">
        <f ca="true">+IF(OFFSET('Sanitation Data'!$I$29,0,10*ROW('Sanitation Data'!I167))="","",OFFSET('Sanitation Data'!$I$29,0,10*ROW('Sanitation Data'!I167)))</f>
        <v/>
      </c>
      <c r="DL173" s="269" t="str">
        <f ca="true">+IF(OFFSET('Sanitation Data'!$I$30,0,10*ROW('Sanitation Data'!I167))="","",OFFSET('Sanitation Data'!$I$30,0,10*ROW('Sanitation Data'!I167)))</f>
        <v/>
      </c>
      <c r="DM173" s="269" t="str">
        <f ca="true">+IF(OFFSET('Sanitation Data'!$I$31,0,10*ROW('Sanitation Data'!I167))="","",OFFSET('Sanitation Data'!$I$31,0,10*ROW('Sanitation Data'!I167)))</f>
        <v/>
      </c>
      <c r="DN173" s="269" t="str">
        <f ca="true">+IF(OFFSET('Sanitation Data'!$I$32,0,10*ROW('Sanitation Data'!I167))="","",OFFSET('Sanitation Data'!$I$32,0,10*ROW('Sanitation Data'!I167)))</f>
        <v/>
      </c>
      <c r="DO173" s="269" t="str">
        <f ca="true">+IF(OFFSET('Hygiene Data'!$D$11,0,10*ROW('Hygiene Data'!D167))="","",OFFSET('Hygiene Data'!$D$11,0,10*ROW('Hygiene Data'!D167)))</f>
        <v/>
      </c>
      <c r="DP173" s="269" t="str">
        <f ca="true">+IF(OFFSET('Hygiene Data'!$D$12,0,10*ROW('Hygiene Data'!D167))="","",OFFSET('Hygiene Data'!$D$12,0,10*ROW('Hygiene Data'!D167)))</f>
        <v/>
      </c>
      <c r="DQ173" s="269" t="str">
        <f ca="true">+IF(OFFSET('Hygiene Data'!$D$13,0,10*ROW('Hygiene Data'!D167))="","",OFFSET('Hygiene Data'!$D$13,0,10*ROW('Hygiene Data'!D167)))</f>
        <v/>
      </c>
      <c r="DR173" s="269" t="str">
        <f ca="true">+IF(OFFSET('Hygiene Data'!$E$11,0,10*ROW('Hygiene Data'!E167))="","",OFFSET('Hygiene Data'!$E$11,0,10*ROW('Hygiene Data'!E167)))</f>
        <v/>
      </c>
      <c r="DS173" s="269" t="str">
        <f ca="true">+IF(OFFSET('Hygiene Data'!$E$12,0,10*ROW('Hygiene Data'!E167))="","",OFFSET('Hygiene Data'!$E$12,0,10*ROW('Hygiene Data'!E167)))</f>
        <v/>
      </c>
      <c r="DT173" s="269" t="str">
        <f ca="true">+IF(OFFSET('Hygiene Data'!$E$13,0,10*ROW('Hygiene Data'!E167))="","",OFFSET('Hygiene Data'!$E$13,0,10*ROW('Hygiene Data'!E167)))</f>
        <v/>
      </c>
      <c r="DU173" s="269" t="str">
        <f ca="true">+IF(OFFSET('Hygiene Data'!$F$11,0,10*ROW('Hygiene Data'!F167))="","",OFFSET('Hygiene Data'!$F$11,0,10*ROW('Hygiene Data'!F167)))</f>
        <v/>
      </c>
      <c r="DV173" s="269" t="str">
        <f ca="true">+IF(OFFSET('Hygiene Data'!$F$12,0,10*ROW('Hygiene Data'!F167))="","",OFFSET('Hygiene Data'!$F$12,0,10*ROW('Hygiene Data'!F167)))</f>
        <v/>
      </c>
      <c r="DW173" s="269" t="str">
        <f ca="true">+IF(OFFSET('Hygiene Data'!$F$13,0,10*ROW('Hygiene Data'!F167))="","",OFFSET('Hygiene Data'!$F$13,0,10*ROW('Hygiene Data'!F167)))</f>
        <v/>
      </c>
      <c r="DX173" s="269" t="str">
        <f ca="true">+IF(OFFSET('Hygiene Data'!$G$11,0,10*ROW('Hygiene Data'!G167))="","",OFFSET('Hygiene Data'!$G$11,0,10*ROW('Hygiene Data'!G167)))</f>
        <v/>
      </c>
      <c r="DY173" s="269" t="str">
        <f ca="true">+IF(OFFSET('Hygiene Data'!$G$12,0,10*ROW('Hygiene Data'!G167))="","",OFFSET('Hygiene Data'!$G$12,0,10*ROW('Hygiene Data'!G167)))</f>
        <v/>
      </c>
      <c r="DZ173" s="269" t="str">
        <f ca="true">+IF(OFFSET('Hygiene Data'!$G$13,0,10*ROW('Hygiene Data'!G167))="","",OFFSET('Hygiene Data'!$G$13,0,10*ROW('Hygiene Data'!G167)))</f>
        <v/>
      </c>
      <c r="EA173" s="269" t="str">
        <f ca="true">+IF(OFFSET('Hygiene Data'!$H$11,0,10*ROW('Hygiene Data'!H167))="","",OFFSET('Hygiene Data'!$H$11,0,10*ROW('Hygiene Data'!H167)))</f>
        <v/>
      </c>
      <c r="EB173" s="269" t="str">
        <f ca="true">+IF(OFFSET('Hygiene Data'!$H$12,0,10*ROW('Hygiene Data'!H167))="","",OFFSET('Hygiene Data'!$H$12,0,10*ROW('Hygiene Data'!H167)))</f>
        <v/>
      </c>
      <c r="EC173" s="269" t="str">
        <f ca="true">+IF(OFFSET('Hygiene Data'!$H$13,0,10*ROW('Hygiene Data'!H167))="","",OFFSET('Hygiene Data'!$H$13,0,10*ROW('Hygiene Data'!H167)))</f>
        <v/>
      </c>
      <c r="ED173" s="269" t="str">
        <f ca="true">+IF(OFFSET('Hygiene Data'!$I$11,0,10*ROW('Hygiene Data'!I167))="","",OFFSET('Hygiene Data'!$I$11,0,10*ROW('Hygiene Data'!I167)))</f>
        <v/>
      </c>
      <c r="EE173" s="269" t="str">
        <f ca="true">+IF(OFFSET('Hygiene Data'!$I$12,0,10*ROW('Hygiene Data'!I167))="","",OFFSET('Hygiene Data'!$I$12,0,10*ROW('Hygiene Data'!I167)))</f>
        <v/>
      </c>
      <c r="EF173" s="269"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25" t="str">
        <f t="shared" ca="true" si="2"/>
        <v/>
      </c>
      <c r="D174" s="82"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2"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2"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2"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2"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2"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2"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2"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2"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2"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2"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2"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2"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2"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2"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2"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2"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2"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3"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3"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3"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3"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3"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3"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3"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3"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3"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3"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3"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3"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3"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3"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3"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3"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3"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3"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3"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3"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3"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3"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3"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3"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3"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3"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3"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3"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3"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3"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4"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4"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4"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4"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4"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4"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4"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4"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4"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4"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4"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4"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4"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4"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4"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4"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4"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4"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9"/>
      <c r="BS174" s="269" t="str">
        <f ca="true">+IF(OFFSET('Water Data'!$D$27,0,10*ROW('Water Data'!D168))="","",OFFSET('Water Data'!$D$27,0,10*ROW('Water Data'!D168)))</f>
        <v/>
      </c>
      <c r="BT174" s="269" t="str">
        <f ca="true">+IF(OFFSET('Water Data'!$D$28,0,10*ROW('Water Data'!D168))="","",OFFSET('Water Data'!$D$28,0,10*ROW('Water Data'!D168)))</f>
        <v/>
      </c>
      <c r="BU174" s="269" t="str">
        <f ca="true">+IF(OFFSET('Water Data'!$D$29,0,10*ROW('Water Data'!D168))="","",OFFSET('Water Data'!$D$29,0,10*ROW('Water Data'!D168)))</f>
        <v/>
      </c>
      <c r="BV174" s="269" t="str">
        <f ca="true">+IF(OFFSET('Water Data'!$E$27,0,10*ROW('Water Data'!E168))="","",OFFSET('Water Data'!$E$27,0,10*ROW('Water Data'!E168)))</f>
        <v/>
      </c>
      <c r="BW174" s="269" t="str">
        <f ca="true">+IF(OFFSET('Water Data'!$E$28,0,10*ROW('Water Data'!E168))="","",OFFSET('Water Data'!$E$28,0,10*ROW('Water Data'!E168)))</f>
        <v/>
      </c>
      <c r="BX174" s="269" t="str">
        <f ca="true">+IF(OFFSET('Water Data'!$E$29,0,10*ROW('Water Data'!E168))="","",OFFSET('Water Data'!$E$29,0,10*ROW('Water Data'!E168)))</f>
        <v/>
      </c>
      <c r="BY174" s="269" t="str">
        <f ca="true">+IF(OFFSET('Water Data'!$F$27,0,10*ROW('Water Data'!F168))="","",OFFSET('Water Data'!$F$27,0,10*ROW('Water Data'!F168)))</f>
        <v/>
      </c>
      <c r="BZ174" s="269" t="str">
        <f ca="true">+IF(OFFSET('Water Data'!$F$28,0,10*ROW('Water Data'!F168))="","",OFFSET('Water Data'!$F$28,0,10*ROW('Water Data'!F168)))</f>
        <v/>
      </c>
      <c r="CA174" s="269" t="str">
        <f ca="true">+IF(OFFSET('Water Data'!$F$29,0,10*ROW('Water Data'!F168))="","",OFFSET('Water Data'!$F$29,0,10*ROW('Water Data'!F168)))</f>
        <v/>
      </c>
      <c r="CB174" s="269" t="str">
        <f ca="true">+IF(OFFSET('Water Data'!$G$27,0,10*ROW('Water Data'!G168))="","",OFFSET('Water Data'!$G$27,0,10*ROW('Water Data'!G168)))</f>
        <v/>
      </c>
      <c r="CC174" s="269" t="str">
        <f ca="true">+IF(OFFSET('Water Data'!$G$28,0,10*ROW('Water Data'!G168))="","",OFFSET('Water Data'!$G$28,0,10*ROW('Water Data'!G168)))</f>
        <v/>
      </c>
      <c r="CD174" s="269" t="str">
        <f ca="true">+IF(OFFSET('Water Data'!$G$29,0,10*ROW('Water Data'!G168))="","",OFFSET('Water Data'!$G$29,0,10*ROW('Water Data'!G168)))</f>
        <v/>
      </c>
      <c r="CE174" s="269" t="str">
        <f ca="true">+IF(OFFSET('Water Data'!$H$27,0,10*ROW('Water Data'!H168))="","",OFFSET('Water Data'!$H$27,0,10*ROW('Water Data'!H168)))</f>
        <v/>
      </c>
      <c r="CF174" s="269" t="str">
        <f ca="true">+IF(OFFSET('Water Data'!$H$28,0,10*ROW('Water Data'!H168))="","",OFFSET('Water Data'!$H$28,0,10*ROW('Water Data'!H168)))</f>
        <v/>
      </c>
      <c r="CG174" s="269" t="str">
        <f ca="true">+IF(OFFSET('Water Data'!$H$29,0,10*ROW('Water Data'!H168))="","",OFFSET('Water Data'!$H$29,0,10*ROW('Water Data'!H168)))</f>
        <v/>
      </c>
      <c r="CH174" s="269" t="str">
        <f ca="true">+IF(OFFSET('Water Data'!$I$27,0,10*ROW('Water Data'!I168))="","",OFFSET('Water Data'!$I$27,0,10*ROW('Water Data'!I168)))</f>
        <v/>
      </c>
      <c r="CI174" s="269" t="str">
        <f ca="true">+IF(OFFSET('Water Data'!$I$28,0,10*ROW('Water Data'!I168))="","",OFFSET('Water Data'!$I$28,0,10*ROW('Water Data'!I168)))</f>
        <v/>
      </c>
      <c r="CJ174" s="269" t="str">
        <f ca="true">+IF(OFFSET('Water Data'!$I$29,0,10*ROW('Water Data'!I168))="","",OFFSET('Water Data'!$I$29,0,10*ROW('Water Data'!I168)))</f>
        <v/>
      </c>
      <c r="CK174" s="269" t="str">
        <f ca="true">+IF(OFFSET('Sanitation Data'!$D$28,0,10*ROW('Sanitation Data'!D168))="","",OFFSET('Sanitation Data'!$D$28,0,10*ROW('Sanitation Data'!D168)))</f>
        <v/>
      </c>
      <c r="CL174" s="269" t="str">
        <f ca="true">+IF(OFFSET('Sanitation Data'!$D$29,0,10*ROW('Sanitation Data'!D168))="","",OFFSET('Sanitation Data'!$D$29,0,10*ROW('Sanitation Data'!D168)))</f>
        <v/>
      </c>
      <c r="CM174" s="269" t="str">
        <f ca="true">+IF(OFFSET('Sanitation Data'!$D$30,0,10*ROW('Sanitation Data'!D168))="","",OFFSET('Sanitation Data'!$D$30,0,10*ROW('Sanitation Data'!D168)))</f>
        <v/>
      </c>
      <c r="CN174" s="269" t="str">
        <f ca="true">+IF(OFFSET('Sanitation Data'!$D$31,0,10*ROW('Sanitation Data'!D168))="","",OFFSET('Sanitation Data'!$D$31,0,10*ROW('Sanitation Data'!D168)))</f>
        <v/>
      </c>
      <c r="CO174" s="269" t="str">
        <f ca="true">+IF(OFFSET('Sanitation Data'!$D$32,0,10*ROW('Sanitation Data'!D168))="","",OFFSET('Sanitation Data'!$D$32,0,10*ROW('Sanitation Data'!D168)))</f>
        <v/>
      </c>
      <c r="CP174" s="269" t="str">
        <f ca="true">+IF(OFFSET('Sanitation Data'!$E$28,0,10*ROW('Sanitation Data'!E168))="","",OFFSET('Sanitation Data'!$E$28,0,10*ROW('Sanitation Data'!E168)))</f>
        <v/>
      </c>
      <c r="CQ174" s="269" t="str">
        <f ca="true">+IF(OFFSET('Sanitation Data'!$E$29,0,10*ROW('Sanitation Data'!E168))="","",OFFSET('Sanitation Data'!$E$29,0,10*ROW('Sanitation Data'!E168)))</f>
        <v/>
      </c>
      <c r="CR174" s="269" t="str">
        <f ca="true">+IF(OFFSET('Sanitation Data'!$E$30,0,10*ROW('Sanitation Data'!E168))="","",OFFSET('Sanitation Data'!$E$30,0,10*ROW('Sanitation Data'!E168)))</f>
        <v/>
      </c>
      <c r="CS174" s="269" t="str">
        <f ca="true">+IF(OFFSET('Sanitation Data'!$E$31,0,10*ROW('Sanitation Data'!E168))="","",OFFSET('Sanitation Data'!$E$31,0,10*ROW('Sanitation Data'!E168)))</f>
        <v/>
      </c>
      <c r="CT174" s="269" t="str">
        <f ca="true">+IF(OFFSET('Sanitation Data'!$E$32,0,10*ROW('Sanitation Data'!E168))="","",OFFSET('Sanitation Data'!$E$32,0,10*ROW('Sanitation Data'!E168)))</f>
        <v/>
      </c>
      <c r="CU174" s="269" t="str">
        <f ca="true">+IF(OFFSET('Sanitation Data'!$F$28,0,10*ROW('Sanitation Data'!F168))="","",OFFSET('Sanitation Data'!$F$28,0,10*ROW('Sanitation Data'!F168)))</f>
        <v/>
      </c>
      <c r="CV174" s="269" t="str">
        <f ca="true">+IF(OFFSET('Sanitation Data'!$F$29,0,10*ROW('Sanitation Data'!F168))="","",OFFSET('Sanitation Data'!$F$29,0,10*ROW('Sanitation Data'!F168)))</f>
        <v/>
      </c>
      <c r="CW174" s="269" t="str">
        <f ca="true">+IF(OFFSET('Sanitation Data'!$F$30,0,10*ROW('Sanitation Data'!F168))="","",OFFSET('Sanitation Data'!$F$30,0,10*ROW('Sanitation Data'!F168)))</f>
        <v/>
      </c>
      <c r="CX174" s="269" t="str">
        <f ca="true">+IF(OFFSET('Sanitation Data'!$F$31,0,10*ROW('Sanitation Data'!F168))="","",OFFSET('Sanitation Data'!$F$31,0,10*ROW('Sanitation Data'!F168)))</f>
        <v/>
      </c>
      <c r="CY174" s="269" t="str">
        <f ca="true">+IF(OFFSET('Sanitation Data'!$F$32,0,10*ROW('Sanitation Data'!F168))="","",OFFSET('Sanitation Data'!$F$32,0,10*ROW('Sanitation Data'!F168)))</f>
        <v/>
      </c>
      <c r="CZ174" s="269" t="str">
        <f ca="true">+IF(OFFSET('Sanitation Data'!$G$28,0,10*ROW('Sanitation Data'!G168))="","",OFFSET('Sanitation Data'!$G$28,0,10*ROW('Sanitation Data'!G168)))</f>
        <v/>
      </c>
      <c r="DA174" s="269" t="str">
        <f ca="true">+IF(OFFSET('Sanitation Data'!$G$29,0,10*ROW('Sanitation Data'!G168))="","",OFFSET('Sanitation Data'!$G$29,0,10*ROW('Sanitation Data'!G168)))</f>
        <v/>
      </c>
      <c r="DB174" s="269" t="str">
        <f ca="true">+IF(OFFSET('Sanitation Data'!$G$30,0,10*ROW('Sanitation Data'!G168))="","",OFFSET('Sanitation Data'!$G$30,0,10*ROW('Sanitation Data'!G168)))</f>
        <v/>
      </c>
      <c r="DC174" s="269" t="str">
        <f ca="true">+IF(OFFSET('Sanitation Data'!$G$31,0,10*ROW('Sanitation Data'!G168))="","",OFFSET('Sanitation Data'!$G$31,0,10*ROW('Sanitation Data'!G168)))</f>
        <v/>
      </c>
      <c r="DD174" s="269" t="str">
        <f ca="true">+IF(OFFSET('Sanitation Data'!$G$32,0,10*ROW('Sanitation Data'!G168))="","",OFFSET('Sanitation Data'!$G$32,0,10*ROW('Sanitation Data'!G168)))</f>
        <v/>
      </c>
      <c r="DE174" s="269" t="str">
        <f ca="true">+IF(OFFSET('Sanitation Data'!$H$28,0,10*ROW('Sanitation Data'!H168))="","",OFFSET('Sanitation Data'!$H$28,0,10*ROW('Sanitation Data'!H168)))</f>
        <v/>
      </c>
      <c r="DF174" s="269" t="str">
        <f ca="true">+IF(OFFSET('Sanitation Data'!$H$29,0,10*ROW('Sanitation Data'!H168))="","",OFFSET('Sanitation Data'!$H$29,0,10*ROW('Sanitation Data'!H168)))</f>
        <v/>
      </c>
      <c r="DG174" s="269" t="str">
        <f ca="true">+IF(OFFSET('Sanitation Data'!$H$30,0,10*ROW('Sanitation Data'!H168))="","",OFFSET('Sanitation Data'!$H$30,0,10*ROW('Sanitation Data'!H168)))</f>
        <v/>
      </c>
      <c r="DH174" s="269" t="str">
        <f ca="true">+IF(OFFSET('Sanitation Data'!$H$31,0,10*ROW('Sanitation Data'!H168))="","",OFFSET('Sanitation Data'!$H$31,0,10*ROW('Sanitation Data'!H168)))</f>
        <v/>
      </c>
      <c r="DI174" s="269" t="str">
        <f ca="true">+IF(OFFSET('Sanitation Data'!$H$32,0,10*ROW('Sanitation Data'!H168))="","",OFFSET('Sanitation Data'!$H$32,0,10*ROW('Sanitation Data'!H168)))</f>
        <v/>
      </c>
      <c r="DJ174" s="269" t="str">
        <f ca="true">+IF(OFFSET('Sanitation Data'!$I$28,0,10*ROW('Sanitation Data'!I168))="","",OFFSET('Sanitation Data'!$I$28,0,10*ROW('Sanitation Data'!I168)))</f>
        <v/>
      </c>
      <c r="DK174" s="269" t="str">
        <f ca="true">+IF(OFFSET('Sanitation Data'!$I$29,0,10*ROW('Sanitation Data'!I168))="","",OFFSET('Sanitation Data'!$I$29,0,10*ROW('Sanitation Data'!I168)))</f>
        <v/>
      </c>
      <c r="DL174" s="269" t="str">
        <f ca="true">+IF(OFFSET('Sanitation Data'!$I$30,0,10*ROW('Sanitation Data'!I168))="","",OFFSET('Sanitation Data'!$I$30,0,10*ROW('Sanitation Data'!I168)))</f>
        <v/>
      </c>
      <c r="DM174" s="269" t="str">
        <f ca="true">+IF(OFFSET('Sanitation Data'!$I$31,0,10*ROW('Sanitation Data'!I168))="","",OFFSET('Sanitation Data'!$I$31,0,10*ROW('Sanitation Data'!I168)))</f>
        <v/>
      </c>
      <c r="DN174" s="269" t="str">
        <f ca="true">+IF(OFFSET('Sanitation Data'!$I$32,0,10*ROW('Sanitation Data'!I168))="","",OFFSET('Sanitation Data'!$I$32,0,10*ROW('Sanitation Data'!I168)))</f>
        <v/>
      </c>
      <c r="DO174" s="269" t="str">
        <f ca="true">+IF(OFFSET('Hygiene Data'!$D$11,0,10*ROW('Hygiene Data'!D168))="","",OFFSET('Hygiene Data'!$D$11,0,10*ROW('Hygiene Data'!D168)))</f>
        <v/>
      </c>
      <c r="DP174" s="269" t="str">
        <f ca="true">+IF(OFFSET('Hygiene Data'!$D$12,0,10*ROW('Hygiene Data'!D168))="","",OFFSET('Hygiene Data'!$D$12,0,10*ROW('Hygiene Data'!D168)))</f>
        <v/>
      </c>
      <c r="DQ174" s="269" t="str">
        <f ca="true">+IF(OFFSET('Hygiene Data'!$D$13,0,10*ROW('Hygiene Data'!D168))="","",OFFSET('Hygiene Data'!$D$13,0,10*ROW('Hygiene Data'!D168)))</f>
        <v/>
      </c>
      <c r="DR174" s="269" t="str">
        <f ca="true">+IF(OFFSET('Hygiene Data'!$E$11,0,10*ROW('Hygiene Data'!E168))="","",OFFSET('Hygiene Data'!$E$11,0,10*ROW('Hygiene Data'!E168)))</f>
        <v/>
      </c>
      <c r="DS174" s="269" t="str">
        <f ca="true">+IF(OFFSET('Hygiene Data'!$E$12,0,10*ROW('Hygiene Data'!E168))="","",OFFSET('Hygiene Data'!$E$12,0,10*ROW('Hygiene Data'!E168)))</f>
        <v/>
      </c>
      <c r="DT174" s="269" t="str">
        <f ca="true">+IF(OFFSET('Hygiene Data'!$E$13,0,10*ROW('Hygiene Data'!E168))="","",OFFSET('Hygiene Data'!$E$13,0,10*ROW('Hygiene Data'!E168)))</f>
        <v/>
      </c>
      <c r="DU174" s="269" t="str">
        <f ca="true">+IF(OFFSET('Hygiene Data'!$F$11,0,10*ROW('Hygiene Data'!F168))="","",OFFSET('Hygiene Data'!$F$11,0,10*ROW('Hygiene Data'!F168)))</f>
        <v/>
      </c>
      <c r="DV174" s="269" t="str">
        <f ca="true">+IF(OFFSET('Hygiene Data'!$F$12,0,10*ROW('Hygiene Data'!F168))="","",OFFSET('Hygiene Data'!$F$12,0,10*ROW('Hygiene Data'!F168)))</f>
        <v/>
      </c>
      <c r="DW174" s="269" t="str">
        <f ca="true">+IF(OFFSET('Hygiene Data'!$F$13,0,10*ROW('Hygiene Data'!F168))="","",OFFSET('Hygiene Data'!$F$13,0,10*ROW('Hygiene Data'!F168)))</f>
        <v/>
      </c>
      <c r="DX174" s="269" t="str">
        <f ca="true">+IF(OFFSET('Hygiene Data'!$G$11,0,10*ROW('Hygiene Data'!G168))="","",OFFSET('Hygiene Data'!$G$11,0,10*ROW('Hygiene Data'!G168)))</f>
        <v/>
      </c>
      <c r="DY174" s="269" t="str">
        <f ca="true">+IF(OFFSET('Hygiene Data'!$G$12,0,10*ROW('Hygiene Data'!G168))="","",OFFSET('Hygiene Data'!$G$12,0,10*ROW('Hygiene Data'!G168)))</f>
        <v/>
      </c>
      <c r="DZ174" s="269" t="str">
        <f ca="true">+IF(OFFSET('Hygiene Data'!$G$13,0,10*ROW('Hygiene Data'!G168))="","",OFFSET('Hygiene Data'!$G$13,0,10*ROW('Hygiene Data'!G168)))</f>
        <v/>
      </c>
      <c r="EA174" s="269" t="str">
        <f ca="true">+IF(OFFSET('Hygiene Data'!$H$11,0,10*ROW('Hygiene Data'!H168))="","",OFFSET('Hygiene Data'!$H$11,0,10*ROW('Hygiene Data'!H168)))</f>
        <v/>
      </c>
      <c r="EB174" s="269" t="str">
        <f ca="true">+IF(OFFSET('Hygiene Data'!$H$12,0,10*ROW('Hygiene Data'!H168))="","",OFFSET('Hygiene Data'!$H$12,0,10*ROW('Hygiene Data'!H168)))</f>
        <v/>
      </c>
      <c r="EC174" s="269" t="str">
        <f ca="true">+IF(OFFSET('Hygiene Data'!$H$13,0,10*ROW('Hygiene Data'!H168))="","",OFFSET('Hygiene Data'!$H$13,0,10*ROW('Hygiene Data'!H168)))</f>
        <v/>
      </c>
      <c r="ED174" s="269" t="str">
        <f ca="true">+IF(OFFSET('Hygiene Data'!$I$11,0,10*ROW('Hygiene Data'!I168))="","",OFFSET('Hygiene Data'!$I$11,0,10*ROW('Hygiene Data'!I168)))</f>
        <v/>
      </c>
      <c r="EE174" s="269" t="str">
        <f ca="true">+IF(OFFSET('Hygiene Data'!$I$12,0,10*ROW('Hygiene Data'!I168))="","",OFFSET('Hygiene Data'!$I$12,0,10*ROW('Hygiene Data'!I168)))</f>
        <v/>
      </c>
      <c r="EF174" s="269"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25" t="str">
        <f t="shared" ca="true" si="2"/>
        <v/>
      </c>
      <c r="D175" s="82"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2"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2"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2"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2"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2"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2"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2"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2"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2"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2"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2"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2"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2"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2"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2"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2"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2"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3"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3"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3"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3"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3"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3"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3"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3"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3"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3"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3"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3"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3"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3"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3"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3"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3"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3"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3"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3"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3"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3"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3"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3"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3"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3"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3"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3"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3"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3"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4"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4"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4"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4"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4"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4"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4"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4"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4"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4"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4"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4"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4"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4"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4"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4"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4"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4"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9"/>
      <c r="BS175" s="269" t="str">
        <f ca="true">+IF(OFFSET('Water Data'!$D$27,0,10*ROW('Water Data'!D169))="","",OFFSET('Water Data'!$D$27,0,10*ROW('Water Data'!D169)))</f>
        <v/>
      </c>
      <c r="BT175" s="269" t="str">
        <f ca="true">+IF(OFFSET('Water Data'!$D$28,0,10*ROW('Water Data'!D169))="","",OFFSET('Water Data'!$D$28,0,10*ROW('Water Data'!D169)))</f>
        <v/>
      </c>
      <c r="BU175" s="269" t="str">
        <f ca="true">+IF(OFFSET('Water Data'!$D$29,0,10*ROW('Water Data'!D169))="","",OFFSET('Water Data'!$D$29,0,10*ROW('Water Data'!D169)))</f>
        <v/>
      </c>
      <c r="BV175" s="269" t="str">
        <f ca="true">+IF(OFFSET('Water Data'!$E$27,0,10*ROW('Water Data'!E169))="","",OFFSET('Water Data'!$E$27,0,10*ROW('Water Data'!E169)))</f>
        <v/>
      </c>
      <c r="BW175" s="269" t="str">
        <f ca="true">+IF(OFFSET('Water Data'!$E$28,0,10*ROW('Water Data'!E169))="","",OFFSET('Water Data'!$E$28,0,10*ROW('Water Data'!E169)))</f>
        <v/>
      </c>
      <c r="BX175" s="269" t="str">
        <f ca="true">+IF(OFFSET('Water Data'!$E$29,0,10*ROW('Water Data'!E169))="","",OFFSET('Water Data'!$E$29,0,10*ROW('Water Data'!E169)))</f>
        <v/>
      </c>
      <c r="BY175" s="269" t="str">
        <f ca="true">+IF(OFFSET('Water Data'!$F$27,0,10*ROW('Water Data'!F169))="","",OFFSET('Water Data'!$F$27,0,10*ROW('Water Data'!F169)))</f>
        <v/>
      </c>
      <c r="BZ175" s="269" t="str">
        <f ca="true">+IF(OFFSET('Water Data'!$F$28,0,10*ROW('Water Data'!F169))="","",OFFSET('Water Data'!$F$28,0,10*ROW('Water Data'!F169)))</f>
        <v/>
      </c>
      <c r="CA175" s="269" t="str">
        <f ca="true">+IF(OFFSET('Water Data'!$F$29,0,10*ROW('Water Data'!F169))="","",OFFSET('Water Data'!$F$29,0,10*ROW('Water Data'!F169)))</f>
        <v/>
      </c>
      <c r="CB175" s="269" t="str">
        <f ca="true">+IF(OFFSET('Water Data'!$G$27,0,10*ROW('Water Data'!G169))="","",OFFSET('Water Data'!$G$27,0,10*ROW('Water Data'!G169)))</f>
        <v/>
      </c>
      <c r="CC175" s="269" t="str">
        <f ca="true">+IF(OFFSET('Water Data'!$G$28,0,10*ROW('Water Data'!G169))="","",OFFSET('Water Data'!$G$28,0,10*ROW('Water Data'!G169)))</f>
        <v/>
      </c>
      <c r="CD175" s="269" t="str">
        <f ca="true">+IF(OFFSET('Water Data'!$G$29,0,10*ROW('Water Data'!G169))="","",OFFSET('Water Data'!$G$29,0,10*ROW('Water Data'!G169)))</f>
        <v/>
      </c>
      <c r="CE175" s="269" t="str">
        <f ca="true">+IF(OFFSET('Water Data'!$H$27,0,10*ROW('Water Data'!H169))="","",OFFSET('Water Data'!$H$27,0,10*ROW('Water Data'!H169)))</f>
        <v/>
      </c>
      <c r="CF175" s="269" t="str">
        <f ca="true">+IF(OFFSET('Water Data'!$H$28,0,10*ROW('Water Data'!H169))="","",OFFSET('Water Data'!$H$28,0,10*ROW('Water Data'!H169)))</f>
        <v/>
      </c>
      <c r="CG175" s="269" t="str">
        <f ca="true">+IF(OFFSET('Water Data'!$H$29,0,10*ROW('Water Data'!H169))="","",OFFSET('Water Data'!$H$29,0,10*ROW('Water Data'!H169)))</f>
        <v/>
      </c>
      <c r="CH175" s="269" t="str">
        <f ca="true">+IF(OFFSET('Water Data'!$I$27,0,10*ROW('Water Data'!I169))="","",OFFSET('Water Data'!$I$27,0,10*ROW('Water Data'!I169)))</f>
        <v/>
      </c>
      <c r="CI175" s="269" t="str">
        <f ca="true">+IF(OFFSET('Water Data'!$I$28,0,10*ROW('Water Data'!I169))="","",OFFSET('Water Data'!$I$28,0,10*ROW('Water Data'!I169)))</f>
        <v/>
      </c>
      <c r="CJ175" s="269" t="str">
        <f ca="true">+IF(OFFSET('Water Data'!$I$29,0,10*ROW('Water Data'!I169))="","",OFFSET('Water Data'!$I$29,0,10*ROW('Water Data'!I169)))</f>
        <v/>
      </c>
      <c r="CK175" s="269" t="str">
        <f ca="true">+IF(OFFSET('Sanitation Data'!$D$28,0,10*ROW('Sanitation Data'!D169))="","",OFFSET('Sanitation Data'!$D$28,0,10*ROW('Sanitation Data'!D169)))</f>
        <v/>
      </c>
      <c r="CL175" s="269" t="str">
        <f ca="true">+IF(OFFSET('Sanitation Data'!$D$29,0,10*ROW('Sanitation Data'!D169))="","",OFFSET('Sanitation Data'!$D$29,0,10*ROW('Sanitation Data'!D169)))</f>
        <v/>
      </c>
      <c r="CM175" s="269" t="str">
        <f ca="true">+IF(OFFSET('Sanitation Data'!$D$30,0,10*ROW('Sanitation Data'!D169))="","",OFFSET('Sanitation Data'!$D$30,0,10*ROW('Sanitation Data'!D169)))</f>
        <v/>
      </c>
      <c r="CN175" s="269" t="str">
        <f ca="true">+IF(OFFSET('Sanitation Data'!$D$31,0,10*ROW('Sanitation Data'!D169))="","",OFFSET('Sanitation Data'!$D$31,0,10*ROW('Sanitation Data'!D169)))</f>
        <v/>
      </c>
      <c r="CO175" s="269" t="str">
        <f ca="true">+IF(OFFSET('Sanitation Data'!$D$32,0,10*ROW('Sanitation Data'!D169))="","",OFFSET('Sanitation Data'!$D$32,0,10*ROW('Sanitation Data'!D169)))</f>
        <v/>
      </c>
      <c r="CP175" s="269" t="str">
        <f ca="true">+IF(OFFSET('Sanitation Data'!$E$28,0,10*ROW('Sanitation Data'!E169))="","",OFFSET('Sanitation Data'!$E$28,0,10*ROW('Sanitation Data'!E169)))</f>
        <v/>
      </c>
      <c r="CQ175" s="269" t="str">
        <f ca="true">+IF(OFFSET('Sanitation Data'!$E$29,0,10*ROW('Sanitation Data'!E169))="","",OFFSET('Sanitation Data'!$E$29,0,10*ROW('Sanitation Data'!E169)))</f>
        <v/>
      </c>
      <c r="CR175" s="269" t="str">
        <f ca="true">+IF(OFFSET('Sanitation Data'!$E$30,0,10*ROW('Sanitation Data'!E169))="","",OFFSET('Sanitation Data'!$E$30,0,10*ROW('Sanitation Data'!E169)))</f>
        <v/>
      </c>
      <c r="CS175" s="269" t="str">
        <f ca="true">+IF(OFFSET('Sanitation Data'!$E$31,0,10*ROW('Sanitation Data'!E169))="","",OFFSET('Sanitation Data'!$E$31,0,10*ROW('Sanitation Data'!E169)))</f>
        <v/>
      </c>
      <c r="CT175" s="269" t="str">
        <f ca="true">+IF(OFFSET('Sanitation Data'!$E$32,0,10*ROW('Sanitation Data'!E169))="","",OFFSET('Sanitation Data'!$E$32,0,10*ROW('Sanitation Data'!E169)))</f>
        <v/>
      </c>
      <c r="CU175" s="269" t="str">
        <f ca="true">+IF(OFFSET('Sanitation Data'!$F$28,0,10*ROW('Sanitation Data'!F169))="","",OFFSET('Sanitation Data'!$F$28,0,10*ROW('Sanitation Data'!F169)))</f>
        <v/>
      </c>
      <c r="CV175" s="269" t="str">
        <f ca="true">+IF(OFFSET('Sanitation Data'!$F$29,0,10*ROW('Sanitation Data'!F169))="","",OFFSET('Sanitation Data'!$F$29,0,10*ROW('Sanitation Data'!F169)))</f>
        <v/>
      </c>
      <c r="CW175" s="269" t="str">
        <f ca="true">+IF(OFFSET('Sanitation Data'!$F$30,0,10*ROW('Sanitation Data'!F169))="","",OFFSET('Sanitation Data'!$F$30,0,10*ROW('Sanitation Data'!F169)))</f>
        <v/>
      </c>
      <c r="CX175" s="269" t="str">
        <f ca="true">+IF(OFFSET('Sanitation Data'!$F$31,0,10*ROW('Sanitation Data'!F169))="","",OFFSET('Sanitation Data'!$F$31,0,10*ROW('Sanitation Data'!F169)))</f>
        <v/>
      </c>
      <c r="CY175" s="269" t="str">
        <f ca="true">+IF(OFFSET('Sanitation Data'!$F$32,0,10*ROW('Sanitation Data'!F169))="","",OFFSET('Sanitation Data'!$F$32,0,10*ROW('Sanitation Data'!F169)))</f>
        <v/>
      </c>
      <c r="CZ175" s="269" t="str">
        <f ca="true">+IF(OFFSET('Sanitation Data'!$G$28,0,10*ROW('Sanitation Data'!G169))="","",OFFSET('Sanitation Data'!$G$28,0,10*ROW('Sanitation Data'!G169)))</f>
        <v/>
      </c>
      <c r="DA175" s="269" t="str">
        <f ca="true">+IF(OFFSET('Sanitation Data'!$G$29,0,10*ROW('Sanitation Data'!G169))="","",OFFSET('Sanitation Data'!$G$29,0,10*ROW('Sanitation Data'!G169)))</f>
        <v/>
      </c>
      <c r="DB175" s="269" t="str">
        <f ca="true">+IF(OFFSET('Sanitation Data'!$G$30,0,10*ROW('Sanitation Data'!G169))="","",OFFSET('Sanitation Data'!$G$30,0,10*ROW('Sanitation Data'!G169)))</f>
        <v/>
      </c>
      <c r="DC175" s="269" t="str">
        <f ca="true">+IF(OFFSET('Sanitation Data'!$G$31,0,10*ROW('Sanitation Data'!G169))="","",OFFSET('Sanitation Data'!$G$31,0,10*ROW('Sanitation Data'!G169)))</f>
        <v/>
      </c>
      <c r="DD175" s="269" t="str">
        <f ca="true">+IF(OFFSET('Sanitation Data'!$G$32,0,10*ROW('Sanitation Data'!G169))="","",OFFSET('Sanitation Data'!$G$32,0,10*ROW('Sanitation Data'!G169)))</f>
        <v/>
      </c>
      <c r="DE175" s="269" t="str">
        <f ca="true">+IF(OFFSET('Sanitation Data'!$H$28,0,10*ROW('Sanitation Data'!H169))="","",OFFSET('Sanitation Data'!$H$28,0,10*ROW('Sanitation Data'!H169)))</f>
        <v/>
      </c>
      <c r="DF175" s="269" t="str">
        <f ca="true">+IF(OFFSET('Sanitation Data'!$H$29,0,10*ROW('Sanitation Data'!H169))="","",OFFSET('Sanitation Data'!$H$29,0,10*ROW('Sanitation Data'!H169)))</f>
        <v/>
      </c>
      <c r="DG175" s="269" t="str">
        <f ca="true">+IF(OFFSET('Sanitation Data'!$H$30,0,10*ROW('Sanitation Data'!H169))="","",OFFSET('Sanitation Data'!$H$30,0,10*ROW('Sanitation Data'!H169)))</f>
        <v/>
      </c>
      <c r="DH175" s="269" t="str">
        <f ca="true">+IF(OFFSET('Sanitation Data'!$H$31,0,10*ROW('Sanitation Data'!H169))="","",OFFSET('Sanitation Data'!$H$31,0,10*ROW('Sanitation Data'!H169)))</f>
        <v/>
      </c>
      <c r="DI175" s="269" t="str">
        <f ca="true">+IF(OFFSET('Sanitation Data'!$H$32,0,10*ROW('Sanitation Data'!H169))="","",OFFSET('Sanitation Data'!$H$32,0,10*ROW('Sanitation Data'!H169)))</f>
        <v/>
      </c>
      <c r="DJ175" s="269" t="str">
        <f ca="true">+IF(OFFSET('Sanitation Data'!$I$28,0,10*ROW('Sanitation Data'!I169))="","",OFFSET('Sanitation Data'!$I$28,0,10*ROW('Sanitation Data'!I169)))</f>
        <v/>
      </c>
      <c r="DK175" s="269" t="str">
        <f ca="true">+IF(OFFSET('Sanitation Data'!$I$29,0,10*ROW('Sanitation Data'!I169))="","",OFFSET('Sanitation Data'!$I$29,0,10*ROW('Sanitation Data'!I169)))</f>
        <v/>
      </c>
      <c r="DL175" s="269" t="str">
        <f ca="true">+IF(OFFSET('Sanitation Data'!$I$30,0,10*ROW('Sanitation Data'!I169))="","",OFFSET('Sanitation Data'!$I$30,0,10*ROW('Sanitation Data'!I169)))</f>
        <v/>
      </c>
      <c r="DM175" s="269" t="str">
        <f ca="true">+IF(OFFSET('Sanitation Data'!$I$31,0,10*ROW('Sanitation Data'!I169))="","",OFFSET('Sanitation Data'!$I$31,0,10*ROW('Sanitation Data'!I169)))</f>
        <v/>
      </c>
      <c r="DN175" s="269" t="str">
        <f ca="true">+IF(OFFSET('Sanitation Data'!$I$32,0,10*ROW('Sanitation Data'!I169))="","",OFFSET('Sanitation Data'!$I$32,0,10*ROW('Sanitation Data'!I169)))</f>
        <v/>
      </c>
      <c r="DO175" s="269" t="str">
        <f ca="true">+IF(OFFSET('Hygiene Data'!$D$11,0,10*ROW('Hygiene Data'!D169))="","",OFFSET('Hygiene Data'!$D$11,0,10*ROW('Hygiene Data'!D169)))</f>
        <v/>
      </c>
      <c r="DP175" s="269" t="str">
        <f ca="true">+IF(OFFSET('Hygiene Data'!$D$12,0,10*ROW('Hygiene Data'!D169))="","",OFFSET('Hygiene Data'!$D$12,0,10*ROW('Hygiene Data'!D169)))</f>
        <v/>
      </c>
      <c r="DQ175" s="269" t="str">
        <f ca="true">+IF(OFFSET('Hygiene Data'!$D$13,0,10*ROW('Hygiene Data'!D169))="","",OFFSET('Hygiene Data'!$D$13,0,10*ROW('Hygiene Data'!D169)))</f>
        <v/>
      </c>
      <c r="DR175" s="269" t="str">
        <f ca="true">+IF(OFFSET('Hygiene Data'!$E$11,0,10*ROW('Hygiene Data'!E169))="","",OFFSET('Hygiene Data'!$E$11,0,10*ROW('Hygiene Data'!E169)))</f>
        <v/>
      </c>
      <c r="DS175" s="269" t="str">
        <f ca="true">+IF(OFFSET('Hygiene Data'!$E$12,0,10*ROW('Hygiene Data'!E169))="","",OFFSET('Hygiene Data'!$E$12,0,10*ROW('Hygiene Data'!E169)))</f>
        <v/>
      </c>
      <c r="DT175" s="269" t="str">
        <f ca="true">+IF(OFFSET('Hygiene Data'!$E$13,0,10*ROW('Hygiene Data'!E169))="","",OFFSET('Hygiene Data'!$E$13,0,10*ROW('Hygiene Data'!E169)))</f>
        <v/>
      </c>
      <c r="DU175" s="269" t="str">
        <f ca="true">+IF(OFFSET('Hygiene Data'!$F$11,0,10*ROW('Hygiene Data'!F169))="","",OFFSET('Hygiene Data'!$F$11,0,10*ROW('Hygiene Data'!F169)))</f>
        <v/>
      </c>
      <c r="DV175" s="269" t="str">
        <f ca="true">+IF(OFFSET('Hygiene Data'!$F$12,0,10*ROW('Hygiene Data'!F169))="","",OFFSET('Hygiene Data'!$F$12,0,10*ROW('Hygiene Data'!F169)))</f>
        <v/>
      </c>
      <c r="DW175" s="269" t="str">
        <f ca="true">+IF(OFFSET('Hygiene Data'!$F$13,0,10*ROW('Hygiene Data'!F169))="","",OFFSET('Hygiene Data'!$F$13,0,10*ROW('Hygiene Data'!F169)))</f>
        <v/>
      </c>
      <c r="DX175" s="269" t="str">
        <f ca="true">+IF(OFFSET('Hygiene Data'!$G$11,0,10*ROW('Hygiene Data'!G169))="","",OFFSET('Hygiene Data'!$G$11,0,10*ROW('Hygiene Data'!G169)))</f>
        <v/>
      </c>
      <c r="DY175" s="269" t="str">
        <f ca="true">+IF(OFFSET('Hygiene Data'!$G$12,0,10*ROW('Hygiene Data'!G169))="","",OFFSET('Hygiene Data'!$G$12,0,10*ROW('Hygiene Data'!G169)))</f>
        <v/>
      </c>
      <c r="DZ175" s="269" t="str">
        <f ca="true">+IF(OFFSET('Hygiene Data'!$G$13,0,10*ROW('Hygiene Data'!G169))="","",OFFSET('Hygiene Data'!$G$13,0,10*ROW('Hygiene Data'!G169)))</f>
        <v/>
      </c>
      <c r="EA175" s="269" t="str">
        <f ca="true">+IF(OFFSET('Hygiene Data'!$H$11,0,10*ROW('Hygiene Data'!H169))="","",OFFSET('Hygiene Data'!$H$11,0,10*ROW('Hygiene Data'!H169)))</f>
        <v/>
      </c>
      <c r="EB175" s="269" t="str">
        <f ca="true">+IF(OFFSET('Hygiene Data'!$H$12,0,10*ROW('Hygiene Data'!H169))="","",OFFSET('Hygiene Data'!$H$12,0,10*ROW('Hygiene Data'!H169)))</f>
        <v/>
      </c>
      <c r="EC175" s="269" t="str">
        <f ca="true">+IF(OFFSET('Hygiene Data'!$H$13,0,10*ROW('Hygiene Data'!H169))="","",OFFSET('Hygiene Data'!$H$13,0,10*ROW('Hygiene Data'!H169)))</f>
        <v/>
      </c>
      <c r="ED175" s="269" t="str">
        <f ca="true">+IF(OFFSET('Hygiene Data'!$I$11,0,10*ROW('Hygiene Data'!I169))="","",OFFSET('Hygiene Data'!$I$11,0,10*ROW('Hygiene Data'!I169)))</f>
        <v/>
      </c>
      <c r="EE175" s="269" t="str">
        <f ca="true">+IF(OFFSET('Hygiene Data'!$I$12,0,10*ROW('Hygiene Data'!I169))="","",OFFSET('Hygiene Data'!$I$12,0,10*ROW('Hygiene Data'!I169)))</f>
        <v/>
      </c>
      <c r="EF175" s="269"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25" t="str">
        <f t="shared" ca="true" si="2"/>
        <v/>
      </c>
      <c r="D176" s="82"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2"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2"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2"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2"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2"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2"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2"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2"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2"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2"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2"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2"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2"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2"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2"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2"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2"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3"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3"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3"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3"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3"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3"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3"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3"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3"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3"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3"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3"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3"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3"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3"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3"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3"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3"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3"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3"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3"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3"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3"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3"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3"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3"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3"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3"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3"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3"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4"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4"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4"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4"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4"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4"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4"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4"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4"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4"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4"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4"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4"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4"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4"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4"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4"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4"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9"/>
      <c r="BS176" s="269" t="str">
        <f ca="true">+IF(OFFSET('Water Data'!$D$27,0,10*ROW('Water Data'!D170))="","",OFFSET('Water Data'!$D$27,0,10*ROW('Water Data'!D170)))</f>
        <v/>
      </c>
      <c r="BT176" s="269" t="str">
        <f ca="true">+IF(OFFSET('Water Data'!$D$28,0,10*ROW('Water Data'!D170))="","",OFFSET('Water Data'!$D$28,0,10*ROW('Water Data'!D170)))</f>
        <v/>
      </c>
      <c r="BU176" s="269" t="str">
        <f ca="true">+IF(OFFSET('Water Data'!$D$29,0,10*ROW('Water Data'!D170))="","",OFFSET('Water Data'!$D$29,0,10*ROW('Water Data'!D170)))</f>
        <v/>
      </c>
      <c r="BV176" s="269" t="str">
        <f ca="true">+IF(OFFSET('Water Data'!$E$27,0,10*ROW('Water Data'!E170))="","",OFFSET('Water Data'!$E$27,0,10*ROW('Water Data'!E170)))</f>
        <v/>
      </c>
      <c r="BW176" s="269" t="str">
        <f ca="true">+IF(OFFSET('Water Data'!$E$28,0,10*ROW('Water Data'!E170))="","",OFFSET('Water Data'!$E$28,0,10*ROW('Water Data'!E170)))</f>
        <v/>
      </c>
      <c r="BX176" s="269" t="str">
        <f ca="true">+IF(OFFSET('Water Data'!$E$29,0,10*ROW('Water Data'!E170))="","",OFFSET('Water Data'!$E$29,0,10*ROW('Water Data'!E170)))</f>
        <v/>
      </c>
      <c r="BY176" s="269" t="str">
        <f ca="true">+IF(OFFSET('Water Data'!$F$27,0,10*ROW('Water Data'!F170))="","",OFFSET('Water Data'!$F$27,0,10*ROW('Water Data'!F170)))</f>
        <v/>
      </c>
      <c r="BZ176" s="269" t="str">
        <f ca="true">+IF(OFFSET('Water Data'!$F$28,0,10*ROW('Water Data'!F170))="","",OFFSET('Water Data'!$F$28,0,10*ROW('Water Data'!F170)))</f>
        <v/>
      </c>
      <c r="CA176" s="269" t="str">
        <f ca="true">+IF(OFFSET('Water Data'!$F$29,0,10*ROW('Water Data'!F170))="","",OFFSET('Water Data'!$F$29,0,10*ROW('Water Data'!F170)))</f>
        <v/>
      </c>
      <c r="CB176" s="269" t="str">
        <f ca="true">+IF(OFFSET('Water Data'!$G$27,0,10*ROW('Water Data'!G170))="","",OFFSET('Water Data'!$G$27,0,10*ROW('Water Data'!G170)))</f>
        <v/>
      </c>
      <c r="CC176" s="269" t="str">
        <f ca="true">+IF(OFFSET('Water Data'!$G$28,0,10*ROW('Water Data'!G170))="","",OFFSET('Water Data'!$G$28,0,10*ROW('Water Data'!G170)))</f>
        <v/>
      </c>
      <c r="CD176" s="269" t="str">
        <f ca="true">+IF(OFFSET('Water Data'!$G$29,0,10*ROW('Water Data'!G170))="","",OFFSET('Water Data'!$G$29,0,10*ROW('Water Data'!G170)))</f>
        <v/>
      </c>
      <c r="CE176" s="269" t="str">
        <f ca="true">+IF(OFFSET('Water Data'!$H$27,0,10*ROW('Water Data'!H170))="","",OFFSET('Water Data'!$H$27,0,10*ROW('Water Data'!H170)))</f>
        <v/>
      </c>
      <c r="CF176" s="269" t="str">
        <f ca="true">+IF(OFFSET('Water Data'!$H$28,0,10*ROW('Water Data'!H170))="","",OFFSET('Water Data'!$H$28,0,10*ROW('Water Data'!H170)))</f>
        <v/>
      </c>
      <c r="CG176" s="269" t="str">
        <f ca="true">+IF(OFFSET('Water Data'!$H$29,0,10*ROW('Water Data'!H170))="","",OFFSET('Water Data'!$H$29,0,10*ROW('Water Data'!H170)))</f>
        <v/>
      </c>
      <c r="CH176" s="269" t="str">
        <f ca="true">+IF(OFFSET('Water Data'!$I$27,0,10*ROW('Water Data'!I170))="","",OFFSET('Water Data'!$I$27,0,10*ROW('Water Data'!I170)))</f>
        <v/>
      </c>
      <c r="CI176" s="269" t="str">
        <f ca="true">+IF(OFFSET('Water Data'!$I$28,0,10*ROW('Water Data'!I170))="","",OFFSET('Water Data'!$I$28,0,10*ROW('Water Data'!I170)))</f>
        <v/>
      </c>
      <c r="CJ176" s="269" t="str">
        <f ca="true">+IF(OFFSET('Water Data'!$I$29,0,10*ROW('Water Data'!I170))="","",OFFSET('Water Data'!$I$29,0,10*ROW('Water Data'!I170)))</f>
        <v/>
      </c>
      <c r="CK176" s="269" t="str">
        <f ca="true">+IF(OFFSET('Sanitation Data'!$D$28,0,10*ROW('Sanitation Data'!D170))="","",OFFSET('Sanitation Data'!$D$28,0,10*ROW('Sanitation Data'!D170)))</f>
        <v/>
      </c>
      <c r="CL176" s="269" t="str">
        <f ca="true">+IF(OFFSET('Sanitation Data'!$D$29,0,10*ROW('Sanitation Data'!D170))="","",OFFSET('Sanitation Data'!$D$29,0,10*ROW('Sanitation Data'!D170)))</f>
        <v/>
      </c>
      <c r="CM176" s="269" t="str">
        <f ca="true">+IF(OFFSET('Sanitation Data'!$D$30,0,10*ROW('Sanitation Data'!D170))="","",OFFSET('Sanitation Data'!$D$30,0,10*ROW('Sanitation Data'!D170)))</f>
        <v/>
      </c>
      <c r="CN176" s="269" t="str">
        <f ca="true">+IF(OFFSET('Sanitation Data'!$D$31,0,10*ROW('Sanitation Data'!D170))="","",OFFSET('Sanitation Data'!$D$31,0,10*ROW('Sanitation Data'!D170)))</f>
        <v/>
      </c>
      <c r="CO176" s="269" t="str">
        <f ca="true">+IF(OFFSET('Sanitation Data'!$D$32,0,10*ROW('Sanitation Data'!D170))="","",OFFSET('Sanitation Data'!$D$32,0,10*ROW('Sanitation Data'!D170)))</f>
        <v/>
      </c>
      <c r="CP176" s="269" t="str">
        <f ca="true">+IF(OFFSET('Sanitation Data'!$E$28,0,10*ROW('Sanitation Data'!E170))="","",OFFSET('Sanitation Data'!$E$28,0,10*ROW('Sanitation Data'!E170)))</f>
        <v/>
      </c>
      <c r="CQ176" s="269" t="str">
        <f ca="true">+IF(OFFSET('Sanitation Data'!$E$29,0,10*ROW('Sanitation Data'!E170))="","",OFFSET('Sanitation Data'!$E$29,0,10*ROW('Sanitation Data'!E170)))</f>
        <v/>
      </c>
      <c r="CR176" s="269" t="str">
        <f ca="true">+IF(OFFSET('Sanitation Data'!$E$30,0,10*ROW('Sanitation Data'!E170))="","",OFFSET('Sanitation Data'!$E$30,0,10*ROW('Sanitation Data'!E170)))</f>
        <v/>
      </c>
      <c r="CS176" s="269" t="str">
        <f ca="true">+IF(OFFSET('Sanitation Data'!$E$31,0,10*ROW('Sanitation Data'!E170))="","",OFFSET('Sanitation Data'!$E$31,0,10*ROW('Sanitation Data'!E170)))</f>
        <v/>
      </c>
      <c r="CT176" s="269" t="str">
        <f ca="true">+IF(OFFSET('Sanitation Data'!$E$32,0,10*ROW('Sanitation Data'!E170))="","",OFFSET('Sanitation Data'!$E$32,0,10*ROW('Sanitation Data'!E170)))</f>
        <v/>
      </c>
      <c r="CU176" s="269" t="str">
        <f ca="true">+IF(OFFSET('Sanitation Data'!$F$28,0,10*ROW('Sanitation Data'!F170))="","",OFFSET('Sanitation Data'!$F$28,0,10*ROW('Sanitation Data'!F170)))</f>
        <v/>
      </c>
      <c r="CV176" s="269" t="str">
        <f ca="true">+IF(OFFSET('Sanitation Data'!$F$29,0,10*ROW('Sanitation Data'!F170))="","",OFFSET('Sanitation Data'!$F$29,0,10*ROW('Sanitation Data'!F170)))</f>
        <v/>
      </c>
      <c r="CW176" s="269" t="str">
        <f ca="true">+IF(OFFSET('Sanitation Data'!$F$30,0,10*ROW('Sanitation Data'!F170))="","",OFFSET('Sanitation Data'!$F$30,0,10*ROW('Sanitation Data'!F170)))</f>
        <v/>
      </c>
      <c r="CX176" s="269" t="str">
        <f ca="true">+IF(OFFSET('Sanitation Data'!$F$31,0,10*ROW('Sanitation Data'!F170))="","",OFFSET('Sanitation Data'!$F$31,0,10*ROW('Sanitation Data'!F170)))</f>
        <v/>
      </c>
      <c r="CY176" s="269" t="str">
        <f ca="true">+IF(OFFSET('Sanitation Data'!$F$32,0,10*ROW('Sanitation Data'!F170))="","",OFFSET('Sanitation Data'!$F$32,0,10*ROW('Sanitation Data'!F170)))</f>
        <v/>
      </c>
      <c r="CZ176" s="269" t="str">
        <f ca="true">+IF(OFFSET('Sanitation Data'!$G$28,0,10*ROW('Sanitation Data'!G170))="","",OFFSET('Sanitation Data'!$G$28,0,10*ROW('Sanitation Data'!G170)))</f>
        <v/>
      </c>
      <c r="DA176" s="269" t="str">
        <f ca="true">+IF(OFFSET('Sanitation Data'!$G$29,0,10*ROW('Sanitation Data'!G170))="","",OFFSET('Sanitation Data'!$G$29,0,10*ROW('Sanitation Data'!G170)))</f>
        <v/>
      </c>
      <c r="DB176" s="269" t="str">
        <f ca="true">+IF(OFFSET('Sanitation Data'!$G$30,0,10*ROW('Sanitation Data'!G170))="","",OFFSET('Sanitation Data'!$G$30,0,10*ROW('Sanitation Data'!G170)))</f>
        <v/>
      </c>
      <c r="DC176" s="269" t="str">
        <f ca="true">+IF(OFFSET('Sanitation Data'!$G$31,0,10*ROW('Sanitation Data'!G170))="","",OFFSET('Sanitation Data'!$G$31,0,10*ROW('Sanitation Data'!G170)))</f>
        <v/>
      </c>
      <c r="DD176" s="269" t="str">
        <f ca="true">+IF(OFFSET('Sanitation Data'!$G$32,0,10*ROW('Sanitation Data'!G170))="","",OFFSET('Sanitation Data'!$G$32,0,10*ROW('Sanitation Data'!G170)))</f>
        <v/>
      </c>
      <c r="DE176" s="269" t="str">
        <f ca="true">+IF(OFFSET('Sanitation Data'!$H$28,0,10*ROW('Sanitation Data'!H170))="","",OFFSET('Sanitation Data'!$H$28,0,10*ROW('Sanitation Data'!H170)))</f>
        <v/>
      </c>
      <c r="DF176" s="269" t="str">
        <f ca="true">+IF(OFFSET('Sanitation Data'!$H$29,0,10*ROW('Sanitation Data'!H170))="","",OFFSET('Sanitation Data'!$H$29,0,10*ROW('Sanitation Data'!H170)))</f>
        <v/>
      </c>
      <c r="DG176" s="269" t="str">
        <f ca="true">+IF(OFFSET('Sanitation Data'!$H$30,0,10*ROW('Sanitation Data'!H170))="","",OFFSET('Sanitation Data'!$H$30,0,10*ROW('Sanitation Data'!H170)))</f>
        <v/>
      </c>
      <c r="DH176" s="269" t="str">
        <f ca="true">+IF(OFFSET('Sanitation Data'!$H$31,0,10*ROW('Sanitation Data'!H170))="","",OFFSET('Sanitation Data'!$H$31,0,10*ROW('Sanitation Data'!H170)))</f>
        <v/>
      </c>
      <c r="DI176" s="269" t="str">
        <f ca="true">+IF(OFFSET('Sanitation Data'!$H$32,0,10*ROW('Sanitation Data'!H170))="","",OFFSET('Sanitation Data'!$H$32,0,10*ROW('Sanitation Data'!H170)))</f>
        <v/>
      </c>
      <c r="DJ176" s="269" t="str">
        <f ca="true">+IF(OFFSET('Sanitation Data'!$I$28,0,10*ROW('Sanitation Data'!I170))="","",OFFSET('Sanitation Data'!$I$28,0,10*ROW('Sanitation Data'!I170)))</f>
        <v/>
      </c>
      <c r="DK176" s="269" t="str">
        <f ca="true">+IF(OFFSET('Sanitation Data'!$I$29,0,10*ROW('Sanitation Data'!I170))="","",OFFSET('Sanitation Data'!$I$29,0,10*ROW('Sanitation Data'!I170)))</f>
        <v/>
      </c>
      <c r="DL176" s="269" t="str">
        <f ca="true">+IF(OFFSET('Sanitation Data'!$I$30,0,10*ROW('Sanitation Data'!I170))="","",OFFSET('Sanitation Data'!$I$30,0,10*ROW('Sanitation Data'!I170)))</f>
        <v/>
      </c>
      <c r="DM176" s="269" t="str">
        <f ca="true">+IF(OFFSET('Sanitation Data'!$I$31,0,10*ROW('Sanitation Data'!I170))="","",OFFSET('Sanitation Data'!$I$31,0,10*ROW('Sanitation Data'!I170)))</f>
        <v/>
      </c>
      <c r="DN176" s="269" t="str">
        <f ca="true">+IF(OFFSET('Sanitation Data'!$I$32,0,10*ROW('Sanitation Data'!I170))="","",OFFSET('Sanitation Data'!$I$32,0,10*ROW('Sanitation Data'!I170)))</f>
        <v/>
      </c>
      <c r="DO176" s="269" t="str">
        <f ca="true">+IF(OFFSET('Hygiene Data'!$D$11,0,10*ROW('Hygiene Data'!D170))="","",OFFSET('Hygiene Data'!$D$11,0,10*ROW('Hygiene Data'!D170)))</f>
        <v/>
      </c>
      <c r="DP176" s="269" t="str">
        <f ca="true">+IF(OFFSET('Hygiene Data'!$D$12,0,10*ROW('Hygiene Data'!D170))="","",OFFSET('Hygiene Data'!$D$12,0,10*ROW('Hygiene Data'!D170)))</f>
        <v/>
      </c>
      <c r="DQ176" s="269" t="str">
        <f ca="true">+IF(OFFSET('Hygiene Data'!$D$13,0,10*ROW('Hygiene Data'!D170))="","",OFFSET('Hygiene Data'!$D$13,0,10*ROW('Hygiene Data'!D170)))</f>
        <v/>
      </c>
      <c r="DR176" s="269" t="str">
        <f ca="true">+IF(OFFSET('Hygiene Data'!$E$11,0,10*ROW('Hygiene Data'!E170))="","",OFFSET('Hygiene Data'!$E$11,0,10*ROW('Hygiene Data'!E170)))</f>
        <v/>
      </c>
      <c r="DS176" s="269" t="str">
        <f ca="true">+IF(OFFSET('Hygiene Data'!$E$12,0,10*ROW('Hygiene Data'!E170))="","",OFFSET('Hygiene Data'!$E$12,0,10*ROW('Hygiene Data'!E170)))</f>
        <v/>
      </c>
      <c r="DT176" s="269" t="str">
        <f ca="true">+IF(OFFSET('Hygiene Data'!$E$13,0,10*ROW('Hygiene Data'!E170))="","",OFFSET('Hygiene Data'!$E$13,0,10*ROW('Hygiene Data'!E170)))</f>
        <v/>
      </c>
      <c r="DU176" s="269" t="str">
        <f ca="true">+IF(OFFSET('Hygiene Data'!$F$11,0,10*ROW('Hygiene Data'!F170))="","",OFFSET('Hygiene Data'!$F$11,0,10*ROW('Hygiene Data'!F170)))</f>
        <v/>
      </c>
      <c r="DV176" s="269" t="str">
        <f ca="true">+IF(OFFSET('Hygiene Data'!$F$12,0,10*ROW('Hygiene Data'!F170))="","",OFFSET('Hygiene Data'!$F$12,0,10*ROW('Hygiene Data'!F170)))</f>
        <v/>
      </c>
      <c r="DW176" s="269" t="str">
        <f ca="true">+IF(OFFSET('Hygiene Data'!$F$13,0,10*ROW('Hygiene Data'!F170))="","",OFFSET('Hygiene Data'!$F$13,0,10*ROW('Hygiene Data'!F170)))</f>
        <v/>
      </c>
      <c r="DX176" s="269" t="str">
        <f ca="true">+IF(OFFSET('Hygiene Data'!$G$11,0,10*ROW('Hygiene Data'!G170))="","",OFFSET('Hygiene Data'!$G$11,0,10*ROW('Hygiene Data'!G170)))</f>
        <v/>
      </c>
      <c r="DY176" s="269" t="str">
        <f ca="true">+IF(OFFSET('Hygiene Data'!$G$12,0,10*ROW('Hygiene Data'!G170))="","",OFFSET('Hygiene Data'!$G$12,0,10*ROW('Hygiene Data'!G170)))</f>
        <v/>
      </c>
      <c r="DZ176" s="269" t="str">
        <f ca="true">+IF(OFFSET('Hygiene Data'!$G$13,0,10*ROW('Hygiene Data'!G170))="","",OFFSET('Hygiene Data'!$G$13,0,10*ROW('Hygiene Data'!G170)))</f>
        <v/>
      </c>
      <c r="EA176" s="269" t="str">
        <f ca="true">+IF(OFFSET('Hygiene Data'!$H$11,0,10*ROW('Hygiene Data'!H170))="","",OFFSET('Hygiene Data'!$H$11,0,10*ROW('Hygiene Data'!H170)))</f>
        <v/>
      </c>
      <c r="EB176" s="269" t="str">
        <f ca="true">+IF(OFFSET('Hygiene Data'!$H$12,0,10*ROW('Hygiene Data'!H170))="","",OFFSET('Hygiene Data'!$H$12,0,10*ROW('Hygiene Data'!H170)))</f>
        <v/>
      </c>
      <c r="EC176" s="269" t="str">
        <f ca="true">+IF(OFFSET('Hygiene Data'!$H$13,0,10*ROW('Hygiene Data'!H170))="","",OFFSET('Hygiene Data'!$H$13,0,10*ROW('Hygiene Data'!H170)))</f>
        <v/>
      </c>
      <c r="ED176" s="269" t="str">
        <f ca="true">+IF(OFFSET('Hygiene Data'!$I$11,0,10*ROW('Hygiene Data'!I170))="","",OFFSET('Hygiene Data'!$I$11,0,10*ROW('Hygiene Data'!I170)))</f>
        <v/>
      </c>
      <c r="EE176" s="269" t="str">
        <f ca="true">+IF(OFFSET('Hygiene Data'!$I$12,0,10*ROW('Hygiene Data'!I170))="","",OFFSET('Hygiene Data'!$I$12,0,10*ROW('Hygiene Data'!I170)))</f>
        <v/>
      </c>
      <c r="EF176" s="269"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25" t="str">
        <f t="shared" ca="true" si="2"/>
        <v/>
      </c>
      <c r="D177" s="82"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2"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2"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2"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2"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2"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2"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2"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2"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2"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2"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2"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2"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2"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2"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2"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2"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2"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3"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3"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3"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3"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3"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3"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3"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3"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3"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3"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3"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3"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3"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3"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3"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3"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3"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3"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3"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3"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3"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3"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3"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3"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3"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3"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3"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3"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3"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3"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4"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4"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4"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4"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4"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4"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4"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4"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4"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4"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4"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4"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4"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4"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4"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4"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4"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4"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9"/>
      <c r="BS177" s="269" t="str">
        <f ca="true">+IF(OFFSET('Water Data'!$D$27,0,10*ROW('Water Data'!D171))="","",OFFSET('Water Data'!$D$27,0,10*ROW('Water Data'!D171)))</f>
        <v/>
      </c>
      <c r="BT177" s="269" t="str">
        <f ca="true">+IF(OFFSET('Water Data'!$D$28,0,10*ROW('Water Data'!D171))="","",OFFSET('Water Data'!$D$28,0,10*ROW('Water Data'!D171)))</f>
        <v/>
      </c>
      <c r="BU177" s="269" t="str">
        <f ca="true">+IF(OFFSET('Water Data'!$D$29,0,10*ROW('Water Data'!D171))="","",OFFSET('Water Data'!$D$29,0,10*ROW('Water Data'!D171)))</f>
        <v/>
      </c>
      <c r="BV177" s="269" t="str">
        <f ca="true">+IF(OFFSET('Water Data'!$E$27,0,10*ROW('Water Data'!E171))="","",OFFSET('Water Data'!$E$27,0,10*ROW('Water Data'!E171)))</f>
        <v/>
      </c>
      <c r="BW177" s="269" t="str">
        <f ca="true">+IF(OFFSET('Water Data'!$E$28,0,10*ROW('Water Data'!E171))="","",OFFSET('Water Data'!$E$28,0,10*ROW('Water Data'!E171)))</f>
        <v/>
      </c>
      <c r="BX177" s="269" t="str">
        <f ca="true">+IF(OFFSET('Water Data'!$E$29,0,10*ROW('Water Data'!E171))="","",OFFSET('Water Data'!$E$29,0,10*ROW('Water Data'!E171)))</f>
        <v/>
      </c>
      <c r="BY177" s="269" t="str">
        <f ca="true">+IF(OFFSET('Water Data'!$F$27,0,10*ROW('Water Data'!F171))="","",OFFSET('Water Data'!$F$27,0,10*ROW('Water Data'!F171)))</f>
        <v/>
      </c>
      <c r="BZ177" s="269" t="str">
        <f ca="true">+IF(OFFSET('Water Data'!$F$28,0,10*ROW('Water Data'!F171))="","",OFFSET('Water Data'!$F$28,0,10*ROW('Water Data'!F171)))</f>
        <v/>
      </c>
      <c r="CA177" s="269" t="str">
        <f ca="true">+IF(OFFSET('Water Data'!$F$29,0,10*ROW('Water Data'!F171))="","",OFFSET('Water Data'!$F$29,0,10*ROW('Water Data'!F171)))</f>
        <v/>
      </c>
      <c r="CB177" s="269" t="str">
        <f ca="true">+IF(OFFSET('Water Data'!$G$27,0,10*ROW('Water Data'!G171))="","",OFFSET('Water Data'!$G$27,0,10*ROW('Water Data'!G171)))</f>
        <v/>
      </c>
      <c r="CC177" s="269" t="str">
        <f ca="true">+IF(OFFSET('Water Data'!$G$28,0,10*ROW('Water Data'!G171))="","",OFFSET('Water Data'!$G$28,0,10*ROW('Water Data'!G171)))</f>
        <v/>
      </c>
      <c r="CD177" s="269" t="str">
        <f ca="true">+IF(OFFSET('Water Data'!$G$29,0,10*ROW('Water Data'!G171))="","",OFFSET('Water Data'!$G$29,0,10*ROW('Water Data'!G171)))</f>
        <v/>
      </c>
      <c r="CE177" s="269" t="str">
        <f ca="true">+IF(OFFSET('Water Data'!$H$27,0,10*ROW('Water Data'!H171))="","",OFFSET('Water Data'!$H$27,0,10*ROW('Water Data'!H171)))</f>
        <v/>
      </c>
      <c r="CF177" s="269" t="str">
        <f ca="true">+IF(OFFSET('Water Data'!$H$28,0,10*ROW('Water Data'!H171))="","",OFFSET('Water Data'!$H$28,0,10*ROW('Water Data'!H171)))</f>
        <v/>
      </c>
      <c r="CG177" s="269" t="str">
        <f ca="true">+IF(OFFSET('Water Data'!$H$29,0,10*ROW('Water Data'!H171))="","",OFFSET('Water Data'!$H$29,0,10*ROW('Water Data'!H171)))</f>
        <v/>
      </c>
      <c r="CH177" s="269" t="str">
        <f ca="true">+IF(OFFSET('Water Data'!$I$27,0,10*ROW('Water Data'!I171))="","",OFFSET('Water Data'!$I$27,0,10*ROW('Water Data'!I171)))</f>
        <v/>
      </c>
      <c r="CI177" s="269" t="str">
        <f ca="true">+IF(OFFSET('Water Data'!$I$28,0,10*ROW('Water Data'!I171))="","",OFFSET('Water Data'!$I$28,0,10*ROW('Water Data'!I171)))</f>
        <v/>
      </c>
      <c r="CJ177" s="269" t="str">
        <f ca="true">+IF(OFFSET('Water Data'!$I$29,0,10*ROW('Water Data'!I171))="","",OFFSET('Water Data'!$I$29,0,10*ROW('Water Data'!I171)))</f>
        <v/>
      </c>
      <c r="CK177" s="269" t="str">
        <f ca="true">+IF(OFFSET('Sanitation Data'!$D$28,0,10*ROW('Sanitation Data'!D171))="","",OFFSET('Sanitation Data'!$D$28,0,10*ROW('Sanitation Data'!D171)))</f>
        <v/>
      </c>
      <c r="CL177" s="269" t="str">
        <f ca="true">+IF(OFFSET('Sanitation Data'!$D$29,0,10*ROW('Sanitation Data'!D171))="","",OFFSET('Sanitation Data'!$D$29,0,10*ROW('Sanitation Data'!D171)))</f>
        <v/>
      </c>
      <c r="CM177" s="269" t="str">
        <f ca="true">+IF(OFFSET('Sanitation Data'!$D$30,0,10*ROW('Sanitation Data'!D171))="","",OFFSET('Sanitation Data'!$D$30,0,10*ROW('Sanitation Data'!D171)))</f>
        <v/>
      </c>
      <c r="CN177" s="269" t="str">
        <f ca="true">+IF(OFFSET('Sanitation Data'!$D$31,0,10*ROW('Sanitation Data'!D171))="","",OFFSET('Sanitation Data'!$D$31,0,10*ROW('Sanitation Data'!D171)))</f>
        <v/>
      </c>
      <c r="CO177" s="269" t="str">
        <f ca="true">+IF(OFFSET('Sanitation Data'!$D$32,0,10*ROW('Sanitation Data'!D171))="","",OFFSET('Sanitation Data'!$D$32,0,10*ROW('Sanitation Data'!D171)))</f>
        <v/>
      </c>
      <c r="CP177" s="269" t="str">
        <f ca="true">+IF(OFFSET('Sanitation Data'!$E$28,0,10*ROW('Sanitation Data'!E171))="","",OFFSET('Sanitation Data'!$E$28,0,10*ROW('Sanitation Data'!E171)))</f>
        <v/>
      </c>
      <c r="CQ177" s="269" t="str">
        <f ca="true">+IF(OFFSET('Sanitation Data'!$E$29,0,10*ROW('Sanitation Data'!E171))="","",OFFSET('Sanitation Data'!$E$29,0,10*ROW('Sanitation Data'!E171)))</f>
        <v/>
      </c>
      <c r="CR177" s="269" t="str">
        <f ca="true">+IF(OFFSET('Sanitation Data'!$E$30,0,10*ROW('Sanitation Data'!E171))="","",OFFSET('Sanitation Data'!$E$30,0,10*ROW('Sanitation Data'!E171)))</f>
        <v/>
      </c>
      <c r="CS177" s="269" t="str">
        <f ca="true">+IF(OFFSET('Sanitation Data'!$E$31,0,10*ROW('Sanitation Data'!E171))="","",OFFSET('Sanitation Data'!$E$31,0,10*ROW('Sanitation Data'!E171)))</f>
        <v/>
      </c>
      <c r="CT177" s="269" t="str">
        <f ca="true">+IF(OFFSET('Sanitation Data'!$E$32,0,10*ROW('Sanitation Data'!E171))="","",OFFSET('Sanitation Data'!$E$32,0,10*ROW('Sanitation Data'!E171)))</f>
        <v/>
      </c>
      <c r="CU177" s="269" t="str">
        <f ca="true">+IF(OFFSET('Sanitation Data'!$F$28,0,10*ROW('Sanitation Data'!F171))="","",OFFSET('Sanitation Data'!$F$28,0,10*ROW('Sanitation Data'!F171)))</f>
        <v/>
      </c>
      <c r="CV177" s="269" t="str">
        <f ca="true">+IF(OFFSET('Sanitation Data'!$F$29,0,10*ROW('Sanitation Data'!F171))="","",OFFSET('Sanitation Data'!$F$29,0,10*ROW('Sanitation Data'!F171)))</f>
        <v/>
      </c>
      <c r="CW177" s="269" t="str">
        <f ca="true">+IF(OFFSET('Sanitation Data'!$F$30,0,10*ROW('Sanitation Data'!F171))="","",OFFSET('Sanitation Data'!$F$30,0,10*ROW('Sanitation Data'!F171)))</f>
        <v/>
      </c>
      <c r="CX177" s="269" t="str">
        <f ca="true">+IF(OFFSET('Sanitation Data'!$F$31,0,10*ROW('Sanitation Data'!F171))="","",OFFSET('Sanitation Data'!$F$31,0,10*ROW('Sanitation Data'!F171)))</f>
        <v/>
      </c>
      <c r="CY177" s="269" t="str">
        <f ca="true">+IF(OFFSET('Sanitation Data'!$F$32,0,10*ROW('Sanitation Data'!F171))="","",OFFSET('Sanitation Data'!$F$32,0,10*ROW('Sanitation Data'!F171)))</f>
        <v/>
      </c>
      <c r="CZ177" s="269" t="str">
        <f ca="true">+IF(OFFSET('Sanitation Data'!$G$28,0,10*ROW('Sanitation Data'!G171))="","",OFFSET('Sanitation Data'!$G$28,0,10*ROW('Sanitation Data'!G171)))</f>
        <v/>
      </c>
      <c r="DA177" s="269" t="str">
        <f ca="true">+IF(OFFSET('Sanitation Data'!$G$29,0,10*ROW('Sanitation Data'!G171))="","",OFFSET('Sanitation Data'!$G$29,0,10*ROW('Sanitation Data'!G171)))</f>
        <v/>
      </c>
      <c r="DB177" s="269" t="str">
        <f ca="true">+IF(OFFSET('Sanitation Data'!$G$30,0,10*ROW('Sanitation Data'!G171))="","",OFFSET('Sanitation Data'!$G$30,0,10*ROW('Sanitation Data'!G171)))</f>
        <v/>
      </c>
      <c r="DC177" s="269" t="str">
        <f ca="true">+IF(OFFSET('Sanitation Data'!$G$31,0,10*ROW('Sanitation Data'!G171))="","",OFFSET('Sanitation Data'!$G$31,0,10*ROW('Sanitation Data'!G171)))</f>
        <v/>
      </c>
      <c r="DD177" s="269" t="str">
        <f ca="true">+IF(OFFSET('Sanitation Data'!$G$32,0,10*ROW('Sanitation Data'!G171))="","",OFFSET('Sanitation Data'!$G$32,0,10*ROW('Sanitation Data'!G171)))</f>
        <v/>
      </c>
      <c r="DE177" s="269" t="str">
        <f ca="true">+IF(OFFSET('Sanitation Data'!$H$28,0,10*ROW('Sanitation Data'!H171))="","",OFFSET('Sanitation Data'!$H$28,0,10*ROW('Sanitation Data'!H171)))</f>
        <v/>
      </c>
      <c r="DF177" s="269" t="str">
        <f ca="true">+IF(OFFSET('Sanitation Data'!$H$29,0,10*ROW('Sanitation Data'!H171))="","",OFFSET('Sanitation Data'!$H$29,0,10*ROW('Sanitation Data'!H171)))</f>
        <v/>
      </c>
      <c r="DG177" s="269" t="str">
        <f ca="true">+IF(OFFSET('Sanitation Data'!$H$30,0,10*ROW('Sanitation Data'!H171))="","",OFFSET('Sanitation Data'!$H$30,0,10*ROW('Sanitation Data'!H171)))</f>
        <v/>
      </c>
      <c r="DH177" s="269" t="str">
        <f ca="true">+IF(OFFSET('Sanitation Data'!$H$31,0,10*ROW('Sanitation Data'!H171))="","",OFFSET('Sanitation Data'!$H$31,0,10*ROW('Sanitation Data'!H171)))</f>
        <v/>
      </c>
      <c r="DI177" s="269" t="str">
        <f ca="true">+IF(OFFSET('Sanitation Data'!$H$32,0,10*ROW('Sanitation Data'!H171))="","",OFFSET('Sanitation Data'!$H$32,0,10*ROW('Sanitation Data'!H171)))</f>
        <v/>
      </c>
      <c r="DJ177" s="269" t="str">
        <f ca="true">+IF(OFFSET('Sanitation Data'!$I$28,0,10*ROW('Sanitation Data'!I171))="","",OFFSET('Sanitation Data'!$I$28,0,10*ROW('Sanitation Data'!I171)))</f>
        <v/>
      </c>
      <c r="DK177" s="269" t="str">
        <f ca="true">+IF(OFFSET('Sanitation Data'!$I$29,0,10*ROW('Sanitation Data'!I171))="","",OFFSET('Sanitation Data'!$I$29,0,10*ROW('Sanitation Data'!I171)))</f>
        <v/>
      </c>
      <c r="DL177" s="269" t="str">
        <f ca="true">+IF(OFFSET('Sanitation Data'!$I$30,0,10*ROW('Sanitation Data'!I171))="","",OFFSET('Sanitation Data'!$I$30,0,10*ROW('Sanitation Data'!I171)))</f>
        <v/>
      </c>
      <c r="DM177" s="269" t="str">
        <f ca="true">+IF(OFFSET('Sanitation Data'!$I$31,0,10*ROW('Sanitation Data'!I171))="","",OFFSET('Sanitation Data'!$I$31,0,10*ROW('Sanitation Data'!I171)))</f>
        <v/>
      </c>
      <c r="DN177" s="269" t="str">
        <f ca="true">+IF(OFFSET('Sanitation Data'!$I$32,0,10*ROW('Sanitation Data'!I171))="","",OFFSET('Sanitation Data'!$I$32,0,10*ROW('Sanitation Data'!I171)))</f>
        <v/>
      </c>
      <c r="DO177" s="269" t="str">
        <f ca="true">+IF(OFFSET('Hygiene Data'!$D$11,0,10*ROW('Hygiene Data'!D171))="","",OFFSET('Hygiene Data'!$D$11,0,10*ROW('Hygiene Data'!D171)))</f>
        <v/>
      </c>
      <c r="DP177" s="269" t="str">
        <f ca="true">+IF(OFFSET('Hygiene Data'!$D$12,0,10*ROW('Hygiene Data'!D171))="","",OFFSET('Hygiene Data'!$D$12,0,10*ROW('Hygiene Data'!D171)))</f>
        <v/>
      </c>
      <c r="DQ177" s="269" t="str">
        <f ca="true">+IF(OFFSET('Hygiene Data'!$D$13,0,10*ROW('Hygiene Data'!D171))="","",OFFSET('Hygiene Data'!$D$13,0,10*ROW('Hygiene Data'!D171)))</f>
        <v/>
      </c>
      <c r="DR177" s="269" t="str">
        <f ca="true">+IF(OFFSET('Hygiene Data'!$E$11,0,10*ROW('Hygiene Data'!E171))="","",OFFSET('Hygiene Data'!$E$11,0,10*ROW('Hygiene Data'!E171)))</f>
        <v/>
      </c>
      <c r="DS177" s="269" t="str">
        <f ca="true">+IF(OFFSET('Hygiene Data'!$E$12,0,10*ROW('Hygiene Data'!E171))="","",OFFSET('Hygiene Data'!$E$12,0,10*ROW('Hygiene Data'!E171)))</f>
        <v/>
      </c>
      <c r="DT177" s="269" t="str">
        <f ca="true">+IF(OFFSET('Hygiene Data'!$E$13,0,10*ROW('Hygiene Data'!E171))="","",OFFSET('Hygiene Data'!$E$13,0,10*ROW('Hygiene Data'!E171)))</f>
        <v/>
      </c>
      <c r="DU177" s="269" t="str">
        <f ca="true">+IF(OFFSET('Hygiene Data'!$F$11,0,10*ROW('Hygiene Data'!F171))="","",OFFSET('Hygiene Data'!$F$11,0,10*ROW('Hygiene Data'!F171)))</f>
        <v/>
      </c>
      <c r="DV177" s="269" t="str">
        <f ca="true">+IF(OFFSET('Hygiene Data'!$F$12,0,10*ROW('Hygiene Data'!F171))="","",OFFSET('Hygiene Data'!$F$12,0,10*ROW('Hygiene Data'!F171)))</f>
        <v/>
      </c>
      <c r="DW177" s="269" t="str">
        <f ca="true">+IF(OFFSET('Hygiene Data'!$F$13,0,10*ROW('Hygiene Data'!F171))="","",OFFSET('Hygiene Data'!$F$13,0,10*ROW('Hygiene Data'!F171)))</f>
        <v/>
      </c>
      <c r="DX177" s="269" t="str">
        <f ca="true">+IF(OFFSET('Hygiene Data'!$G$11,0,10*ROW('Hygiene Data'!G171))="","",OFFSET('Hygiene Data'!$G$11,0,10*ROW('Hygiene Data'!G171)))</f>
        <v/>
      </c>
      <c r="DY177" s="269" t="str">
        <f ca="true">+IF(OFFSET('Hygiene Data'!$G$12,0,10*ROW('Hygiene Data'!G171))="","",OFFSET('Hygiene Data'!$G$12,0,10*ROW('Hygiene Data'!G171)))</f>
        <v/>
      </c>
      <c r="DZ177" s="269" t="str">
        <f ca="true">+IF(OFFSET('Hygiene Data'!$G$13,0,10*ROW('Hygiene Data'!G171))="","",OFFSET('Hygiene Data'!$G$13,0,10*ROW('Hygiene Data'!G171)))</f>
        <v/>
      </c>
      <c r="EA177" s="269" t="str">
        <f ca="true">+IF(OFFSET('Hygiene Data'!$H$11,0,10*ROW('Hygiene Data'!H171))="","",OFFSET('Hygiene Data'!$H$11,0,10*ROW('Hygiene Data'!H171)))</f>
        <v/>
      </c>
      <c r="EB177" s="269" t="str">
        <f ca="true">+IF(OFFSET('Hygiene Data'!$H$12,0,10*ROW('Hygiene Data'!H171))="","",OFFSET('Hygiene Data'!$H$12,0,10*ROW('Hygiene Data'!H171)))</f>
        <v/>
      </c>
      <c r="EC177" s="269" t="str">
        <f ca="true">+IF(OFFSET('Hygiene Data'!$H$13,0,10*ROW('Hygiene Data'!H171))="","",OFFSET('Hygiene Data'!$H$13,0,10*ROW('Hygiene Data'!H171)))</f>
        <v/>
      </c>
      <c r="ED177" s="269" t="str">
        <f ca="true">+IF(OFFSET('Hygiene Data'!$I$11,0,10*ROW('Hygiene Data'!I171))="","",OFFSET('Hygiene Data'!$I$11,0,10*ROW('Hygiene Data'!I171)))</f>
        <v/>
      </c>
      <c r="EE177" s="269" t="str">
        <f ca="true">+IF(OFFSET('Hygiene Data'!$I$12,0,10*ROW('Hygiene Data'!I171))="","",OFFSET('Hygiene Data'!$I$12,0,10*ROW('Hygiene Data'!I171)))</f>
        <v/>
      </c>
      <c r="EF177" s="269"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25" t="str">
        <f t="shared" ca="true" si="2"/>
        <v/>
      </c>
      <c r="D178" s="82"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2"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2"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2"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2"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2"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2"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2"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2"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2"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2"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2"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2"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2"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2"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2"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2"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2"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3"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3"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3"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3"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3"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3"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3"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3"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3"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3"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3"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3"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3"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3"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3"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3"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3"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3"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3"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3"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3"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3"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3"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3"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3"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3"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3"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3"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3"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3"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4"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4"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4"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4"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4"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4"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4"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4"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4"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4"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4"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4"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4"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4"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4"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4"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4"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4"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9"/>
      <c r="BS178" s="269" t="str">
        <f ca="true">+IF(OFFSET('Water Data'!$D$27,0,10*ROW('Water Data'!D172))="","",OFFSET('Water Data'!$D$27,0,10*ROW('Water Data'!D172)))</f>
        <v/>
      </c>
      <c r="BT178" s="269" t="str">
        <f ca="true">+IF(OFFSET('Water Data'!$D$28,0,10*ROW('Water Data'!D172))="","",OFFSET('Water Data'!$D$28,0,10*ROW('Water Data'!D172)))</f>
        <v/>
      </c>
      <c r="BU178" s="269" t="str">
        <f ca="true">+IF(OFFSET('Water Data'!$D$29,0,10*ROW('Water Data'!D172))="","",OFFSET('Water Data'!$D$29,0,10*ROW('Water Data'!D172)))</f>
        <v/>
      </c>
      <c r="BV178" s="269" t="str">
        <f ca="true">+IF(OFFSET('Water Data'!$E$27,0,10*ROW('Water Data'!E172))="","",OFFSET('Water Data'!$E$27,0,10*ROW('Water Data'!E172)))</f>
        <v/>
      </c>
      <c r="BW178" s="269" t="str">
        <f ca="true">+IF(OFFSET('Water Data'!$E$28,0,10*ROW('Water Data'!E172))="","",OFFSET('Water Data'!$E$28,0,10*ROW('Water Data'!E172)))</f>
        <v/>
      </c>
      <c r="BX178" s="269" t="str">
        <f ca="true">+IF(OFFSET('Water Data'!$E$29,0,10*ROW('Water Data'!E172))="","",OFFSET('Water Data'!$E$29,0,10*ROW('Water Data'!E172)))</f>
        <v/>
      </c>
      <c r="BY178" s="269" t="str">
        <f ca="true">+IF(OFFSET('Water Data'!$F$27,0,10*ROW('Water Data'!F172))="","",OFFSET('Water Data'!$F$27,0,10*ROW('Water Data'!F172)))</f>
        <v/>
      </c>
      <c r="BZ178" s="269" t="str">
        <f ca="true">+IF(OFFSET('Water Data'!$F$28,0,10*ROW('Water Data'!F172))="","",OFFSET('Water Data'!$F$28,0,10*ROW('Water Data'!F172)))</f>
        <v/>
      </c>
      <c r="CA178" s="269" t="str">
        <f ca="true">+IF(OFFSET('Water Data'!$F$29,0,10*ROW('Water Data'!F172))="","",OFFSET('Water Data'!$F$29,0,10*ROW('Water Data'!F172)))</f>
        <v/>
      </c>
      <c r="CB178" s="269" t="str">
        <f ca="true">+IF(OFFSET('Water Data'!$G$27,0,10*ROW('Water Data'!G172))="","",OFFSET('Water Data'!$G$27,0,10*ROW('Water Data'!G172)))</f>
        <v/>
      </c>
      <c r="CC178" s="269" t="str">
        <f ca="true">+IF(OFFSET('Water Data'!$G$28,0,10*ROW('Water Data'!G172))="","",OFFSET('Water Data'!$G$28,0,10*ROW('Water Data'!G172)))</f>
        <v/>
      </c>
      <c r="CD178" s="269" t="str">
        <f ca="true">+IF(OFFSET('Water Data'!$G$29,0,10*ROW('Water Data'!G172))="","",OFFSET('Water Data'!$G$29,0,10*ROW('Water Data'!G172)))</f>
        <v/>
      </c>
      <c r="CE178" s="269" t="str">
        <f ca="true">+IF(OFFSET('Water Data'!$H$27,0,10*ROW('Water Data'!H172))="","",OFFSET('Water Data'!$H$27,0,10*ROW('Water Data'!H172)))</f>
        <v/>
      </c>
      <c r="CF178" s="269" t="str">
        <f ca="true">+IF(OFFSET('Water Data'!$H$28,0,10*ROW('Water Data'!H172))="","",OFFSET('Water Data'!$H$28,0,10*ROW('Water Data'!H172)))</f>
        <v/>
      </c>
      <c r="CG178" s="269" t="str">
        <f ca="true">+IF(OFFSET('Water Data'!$H$29,0,10*ROW('Water Data'!H172))="","",OFFSET('Water Data'!$H$29,0,10*ROW('Water Data'!H172)))</f>
        <v/>
      </c>
      <c r="CH178" s="269" t="str">
        <f ca="true">+IF(OFFSET('Water Data'!$I$27,0,10*ROW('Water Data'!I172))="","",OFFSET('Water Data'!$I$27,0,10*ROW('Water Data'!I172)))</f>
        <v/>
      </c>
      <c r="CI178" s="269" t="str">
        <f ca="true">+IF(OFFSET('Water Data'!$I$28,0,10*ROW('Water Data'!I172))="","",OFFSET('Water Data'!$I$28,0,10*ROW('Water Data'!I172)))</f>
        <v/>
      </c>
      <c r="CJ178" s="269" t="str">
        <f ca="true">+IF(OFFSET('Water Data'!$I$29,0,10*ROW('Water Data'!I172))="","",OFFSET('Water Data'!$I$29,0,10*ROW('Water Data'!I172)))</f>
        <v/>
      </c>
      <c r="CK178" s="269" t="str">
        <f ca="true">+IF(OFFSET('Sanitation Data'!$D$28,0,10*ROW('Sanitation Data'!D172))="","",OFFSET('Sanitation Data'!$D$28,0,10*ROW('Sanitation Data'!D172)))</f>
        <v/>
      </c>
      <c r="CL178" s="269" t="str">
        <f ca="true">+IF(OFFSET('Sanitation Data'!$D$29,0,10*ROW('Sanitation Data'!D172))="","",OFFSET('Sanitation Data'!$D$29,0,10*ROW('Sanitation Data'!D172)))</f>
        <v/>
      </c>
      <c r="CM178" s="269" t="str">
        <f ca="true">+IF(OFFSET('Sanitation Data'!$D$30,0,10*ROW('Sanitation Data'!D172))="","",OFFSET('Sanitation Data'!$D$30,0,10*ROW('Sanitation Data'!D172)))</f>
        <v/>
      </c>
      <c r="CN178" s="269" t="str">
        <f ca="true">+IF(OFFSET('Sanitation Data'!$D$31,0,10*ROW('Sanitation Data'!D172))="","",OFFSET('Sanitation Data'!$D$31,0,10*ROW('Sanitation Data'!D172)))</f>
        <v/>
      </c>
      <c r="CO178" s="269" t="str">
        <f ca="true">+IF(OFFSET('Sanitation Data'!$D$32,0,10*ROW('Sanitation Data'!D172))="","",OFFSET('Sanitation Data'!$D$32,0,10*ROW('Sanitation Data'!D172)))</f>
        <v/>
      </c>
      <c r="CP178" s="269" t="str">
        <f ca="true">+IF(OFFSET('Sanitation Data'!$E$28,0,10*ROW('Sanitation Data'!E172))="","",OFFSET('Sanitation Data'!$E$28,0,10*ROW('Sanitation Data'!E172)))</f>
        <v/>
      </c>
      <c r="CQ178" s="269" t="str">
        <f ca="true">+IF(OFFSET('Sanitation Data'!$E$29,0,10*ROW('Sanitation Data'!E172))="","",OFFSET('Sanitation Data'!$E$29,0,10*ROW('Sanitation Data'!E172)))</f>
        <v/>
      </c>
      <c r="CR178" s="269" t="str">
        <f ca="true">+IF(OFFSET('Sanitation Data'!$E$30,0,10*ROW('Sanitation Data'!E172))="","",OFFSET('Sanitation Data'!$E$30,0,10*ROW('Sanitation Data'!E172)))</f>
        <v/>
      </c>
      <c r="CS178" s="269" t="str">
        <f ca="true">+IF(OFFSET('Sanitation Data'!$E$31,0,10*ROW('Sanitation Data'!E172))="","",OFFSET('Sanitation Data'!$E$31,0,10*ROW('Sanitation Data'!E172)))</f>
        <v/>
      </c>
      <c r="CT178" s="269" t="str">
        <f ca="true">+IF(OFFSET('Sanitation Data'!$E$32,0,10*ROW('Sanitation Data'!E172))="","",OFFSET('Sanitation Data'!$E$32,0,10*ROW('Sanitation Data'!E172)))</f>
        <v/>
      </c>
      <c r="CU178" s="269" t="str">
        <f ca="true">+IF(OFFSET('Sanitation Data'!$F$28,0,10*ROW('Sanitation Data'!F172))="","",OFFSET('Sanitation Data'!$F$28,0,10*ROW('Sanitation Data'!F172)))</f>
        <v/>
      </c>
      <c r="CV178" s="269" t="str">
        <f ca="true">+IF(OFFSET('Sanitation Data'!$F$29,0,10*ROW('Sanitation Data'!F172))="","",OFFSET('Sanitation Data'!$F$29,0,10*ROW('Sanitation Data'!F172)))</f>
        <v/>
      </c>
      <c r="CW178" s="269" t="str">
        <f ca="true">+IF(OFFSET('Sanitation Data'!$F$30,0,10*ROW('Sanitation Data'!F172))="","",OFFSET('Sanitation Data'!$F$30,0,10*ROW('Sanitation Data'!F172)))</f>
        <v/>
      </c>
      <c r="CX178" s="269" t="str">
        <f ca="true">+IF(OFFSET('Sanitation Data'!$F$31,0,10*ROW('Sanitation Data'!F172))="","",OFFSET('Sanitation Data'!$F$31,0,10*ROW('Sanitation Data'!F172)))</f>
        <v/>
      </c>
      <c r="CY178" s="269" t="str">
        <f ca="true">+IF(OFFSET('Sanitation Data'!$F$32,0,10*ROW('Sanitation Data'!F172))="","",OFFSET('Sanitation Data'!$F$32,0,10*ROW('Sanitation Data'!F172)))</f>
        <v/>
      </c>
      <c r="CZ178" s="269" t="str">
        <f ca="true">+IF(OFFSET('Sanitation Data'!$G$28,0,10*ROW('Sanitation Data'!G172))="","",OFFSET('Sanitation Data'!$G$28,0,10*ROW('Sanitation Data'!G172)))</f>
        <v/>
      </c>
      <c r="DA178" s="269" t="str">
        <f ca="true">+IF(OFFSET('Sanitation Data'!$G$29,0,10*ROW('Sanitation Data'!G172))="","",OFFSET('Sanitation Data'!$G$29,0,10*ROW('Sanitation Data'!G172)))</f>
        <v/>
      </c>
      <c r="DB178" s="269" t="str">
        <f ca="true">+IF(OFFSET('Sanitation Data'!$G$30,0,10*ROW('Sanitation Data'!G172))="","",OFFSET('Sanitation Data'!$G$30,0,10*ROW('Sanitation Data'!G172)))</f>
        <v/>
      </c>
      <c r="DC178" s="269" t="str">
        <f ca="true">+IF(OFFSET('Sanitation Data'!$G$31,0,10*ROW('Sanitation Data'!G172))="","",OFFSET('Sanitation Data'!$G$31,0,10*ROW('Sanitation Data'!G172)))</f>
        <v/>
      </c>
      <c r="DD178" s="269" t="str">
        <f ca="true">+IF(OFFSET('Sanitation Data'!$G$32,0,10*ROW('Sanitation Data'!G172))="","",OFFSET('Sanitation Data'!$G$32,0,10*ROW('Sanitation Data'!G172)))</f>
        <v/>
      </c>
      <c r="DE178" s="269" t="str">
        <f ca="true">+IF(OFFSET('Sanitation Data'!$H$28,0,10*ROW('Sanitation Data'!H172))="","",OFFSET('Sanitation Data'!$H$28,0,10*ROW('Sanitation Data'!H172)))</f>
        <v/>
      </c>
      <c r="DF178" s="269" t="str">
        <f ca="true">+IF(OFFSET('Sanitation Data'!$H$29,0,10*ROW('Sanitation Data'!H172))="","",OFFSET('Sanitation Data'!$H$29,0,10*ROW('Sanitation Data'!H172)))</f>
        <v/>
      </c>
      <c r="DG178" s="269" t="str">
        <f ca="true">+IF(OFFSET('Sanitation Data'!$H$30,0,10*ROW('Sanitation Data'!H172))="","",OFFSET('Sanitation Data'!$H$30,0,10*ROW('Sanitation Data'!H172)))</f>
        <v/>
      </c>
      <c r="DH178" s="269" t="str">
        <f ca="true">+IF(OFFSET('Sanitation Data'!$H$31,0,10*ROW('Sanitation Data'!H172))="","",OFFSET('Sanitation Data'!$H$31,0,10*ROW('Sanitation Data'!H172)))</f>
        <v/>
      </c>
      <c r="DI178" s="269" t="str">
        <f ca="true">+IF(OFFSET('Sanitation Data'!$H$32,0,10*ROW('Sanitation Data'!H172))="","",OFFSET('Sanitation Data'!$H$32,0,10*ROW('Sanitation Data'!H172)))</f>
        <v/>
      </c>
      <c r="DJ178" s="269" t="str">
        <f ca="true">+IF(OFFSET('Sanitation Data'!$I$28,0,10*ROW('Sanitation Data'!I172))="","",OFFSET('Sanitation Data'!$I$28,0,10*ROW('Sanitation Data'!I172)))</f>
        <v/>
      </c>
      <c r="DK178" s="269" t="str">
        <f ca="true">+IF(OFFSET('Sanitation Data'!$I$29,0,10*ROW('Sanitation Data'!I172))="","",OFFSET('Sanitation Data'!$I$29,0,10*ROW('Sanitation Data'!I172)))</f>
        <v/>
      </c>
      <c r="DL178" s="269" t="str">
        <f ca="true">+IF(OFFSET('Sanitation Data'!$I$30,0,10*ROW('Sanitation Data'!I172))="","",OFFSET('Sanitation Data'!$I$30,0,10*ROW('Sanitation Data'!I172)))</f>
        <v/>
      </c>
      <c r="DM178" s="269" t="str">
        <f ca="true">+IF(OFFSET('Sanitation Data'!$I$31,0,10*ROW('Sanitation Data'!I172))="","",OFFSET('Sanitation Data'!$I$31,0,10*ROW('Sanitation Data'!I172)))</f>
        <v/>
      </c>
      <c r="DN178" s="269" t="str">
        <f ca="true">+IF(OFFSET('Sanitation Data'!$I$32,0,10*ROW('Sanitation Data'!I172))="","",OFFSET('Sanitation Data'!$I$32,0,10*ROW('Sanitation Data'!I172)))</f>
        <v/>
      </c>
      <c r="DO178" s="269" t="str">
        <f ca="true">+IF(OFFSET('Hygiene Data'!$D$11,0,10*ROW('Hygiene Data'!D172))="","",OFFSET('Hygiene Data'!$D$11,0,10*ROW('Hygiene Data'!D172)))</f>
        <v/>
      </c>
      <c r="DP178" s="269" t="str">
        <f ca="true">+IF(OFFSET('Hygiene Data'!$D$12,0,10*ROW('Hygiene Data'!D172))="","",OFFSET('Hygiene Data'!$D$12,0,10*ROW('Hygiene Data'!D172)))</f>
        <v/>
      </c>
      <c r="DQ178" s="269" t="str">
        <f ca="true">+IF(OFFSET('Hygiene Data'!$D$13,0,10*ROW('Hygiene Data'!D172))="","",OFFSET('Hygiene Data'!$D$13,0,10*ROW('Hygiene Data'!D172)))</f>
        <v/>
      </c>
      <c r="DR178" s="269" t="str">
        <f ca="true">+IF(OFFSET('Hygiene Data'!$E$11,0,10*ROW('Hygiene Data'!E172))="","",OFFSET('Hygiene Data'!$E$11,0,10*ROW('Hygiene Data'!E172)))</f>
        <v/>
      </c>
      <c r="DS178" s="269" t="str">
        <f ca="true">+IF(OFFSET('Hygiene Data'!$E$12,0,10*ROW('Hygiene Data'!E172))="","",OFFSET('Hygiene Data'!$E$12,0,10*ROW('Hygiene Data'!E172)))</f>
        <v/>
      </c>
      <c r="DT178" s="269" t="str">
        <f ca="true">+IF(OFFSET('Hygiene Data'!$E$13,0,10*ROW('Hygiene Data'!E172))="","",OFFSET('Hygiene Data'!$E$13,0,10*ROW('Hygiene Data'!E172)))</f>
        <v/>
      </c>
      <c r="DU178" s="269" t="str">
        <f ca="true">+IF(OFFSET('Hygiene Data'!$F$11,0,10*ROW('Hygiene Data'!F172))="","",OFFSET('Hygiene Data'!$F$11,0,10*ROW('Hygiene Data'!F172)))</f>
        <v/>
      </c>
      <c r="DV178" s="269" t="str">
        <f ca="true">+IF(OFFSET('Hygiene Data'!$F$12,0,10*ROW('Hygiene Data'!F172))="","",OFFSET('Hygiene Data'!$F$12,0,10*ROW('Hygiene Data'!F172)))</f>
        <v/>
      </c>
      <c r="DW178" s="269" t="str">
        <f ca="true">+IF(OFFSET('Hygiene Data'!$F$13,0,10*ROW('Hygiene Data'!F172))="","",OFFSET('Hygiene Data'!$F$13,0,10*ROW('Hygiene Data'!F172)))</f>
        <v/>
      </c>
      <c r="DX178" s="269" t="str">
        <f ca="true">+IF(OFFSET('Hygiene Data'!$G$11,0,10*ROW('Hygiene Data'!G172))="","",OFFSET('Hygiene Data'!$G$11,0,10*ROW('Hygiene Data'!G172)))</f>
        <v/>
      </c>
      <c r="DY178" s="269" t="str">
        <f ca="true">+IF(OFFSET('Hygiene Data'!$G$12,0,10*ROW('Hygiene Data'!G172))="","",OFFSET('Hygiene Data'!$G$12,0,10*ROW('Hygiene Data'!G172)))</f>
        <v/>
      </c>
      <c r="DZ178" s="269" t="str">
        <f ca="true">+IF(OFFSET('Hygiene Data'!$G$13,0,10*ROW('Hygiene Data'!G172))="","",OFFSET('Hygiene Data'!$G$13,0,10*ROW('Hygiene Data'!G172)))</f>
        <v/>
      </c>
      <c r="EA178" s="269" t="str">
        <f ca="true">+IF(OFFSET('Hygiene Data'!$H$11,0,10*ROW('Hygiene Data'!H172))="","",OFFSET('Hygiene Data'!$H$11,0,10*ROW('Hygiene Data'!H172)))</f>
        <v/>
      </c>
      <c r="EB178" s="269" t="str">
        <f ca="true">+IF(OFFSET('Hygiene Data'!$H$12,0,10*ROW('Hygiene Data'!H172))="","",OFFSET('Hygiene Data'!$H$12,0,10*ROW('Hygiene Data'!H172)))</f>
        <v/>
      </c>
      <c r="EC178" s="269" t="str">
        <f ca="true">+IF(OFFSET('Hygiene Data'!$H$13,0,10*ROW('Hygiene Data'!H172))="","",OFFSET('Hygiene Data'!$H$13,0,10*ROW('Hygiene Data'!H172)))</f>
        <v/>
      </c>
      <c r="ED178" s="269" t="str">
        <f ca="true">+IF(OFFSET('Hygiene Data'!$I$11,0,10*ROW('Hygiene Data'!I172))="","",OFFSET('Hygiene Data'!$I$11,0,10*ROW('Hygiene Data'!I172)))</f>
        <v/>
      </c>
      <c r="EE178" s="269" t="str">
        <f ca="true">+IF(OFFSET('Hygiene Data'!$I$12,0,10*ROW('Hygiene Data'!I172))="","",OFFSET('Hygiene Data'!$I$12,0,10*ROW('Hygiene Data'!I172)))</f>
        <v/>
      </c>
      <c r="EF178" s="269"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25" t="str">
        <f t="shared" ca="true" si="2"/>
        <v/>
      </c>
      <c r="D179" s="82"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2"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2"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2"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2"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2"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2"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2"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2"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2"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2"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2"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2"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2"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2"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2"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2"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2"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3"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3"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3"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3"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3"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3"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3"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3"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3"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3"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3"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3"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3"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3"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3"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3"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3"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3"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3"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3"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3"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3"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3"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3"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3"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3"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3"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3"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3"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3"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4"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4"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4"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4"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4"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4"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4"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4"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4"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4"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4"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4"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4"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4"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4"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4"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4"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4"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9"/>
      <c r="BS179" s="269" t="str">
        <f ca="true">+IF(OFFSET('Water Data'!$D$27,0,10*ROW('Water Data'!D173))="","",OFFSET('Water Data'!$D$27,0,10*ROW('Water Data'!D173)))</f>
        <v/>
      </c>
      <c r="BT179" s="269" t="str">
        <f ca="true">+IF(OFFSET('Water Data'!$D$28,0,10*ROW('Water Data'!D173))="","",OFFSET('Water Data'!$D$28,0,10*ROW('Water Data'!D173)))</f>
        <v/>
      </c>
      <c r="BU179" s="269" t="str">
        <f ca="true">+IF(OFFSET('Water Data'!$D$29,0,10*ROW('Water Data'!D173))="","",OFFSET('Water Data'!$D$29,0,10*ROW('Water Data'!D173)))</f>
        <v/>
      </c>
      <c r="BV179" s="269" t="str">
        <f ca="true">+IF(OFFSET('Water Data'!$E$27,0,10*ROW('Water Data'!E173))="","",OFFSET('Water Data'!$E$27,0,10*ROW('Water Data'!E173)))</f>
        <v/>
      </c>
      <c r="BW179" s="269" t="str">
        <f ca="true">+IF(OFFSET('Water Data'!$E$28,0,10*ROW('Water Data'!E173))="","",OFFSET('Water Data'!$E$28,0,10*ROW('Water Data'!E173)))</f>
        <v/>
      </c>
      <c r="BX179" s="269" t="str">
        <f ca="true">+IF(OFFSET('Water Data'!$E$29,0,10*ROW('Water Data'!E173))="","",OFFSET('Water Data'!$E$29,0,10*ROW('Water Data'!E173)))</f>
        <v/>
      </c>
      <c r="BY179" s="269" t="str">
        <f ca="true">+IF(OFFSET('Water Data'!$F$27,0,10*ROW('Water Data'!F173))="","",OFFSET('Water Data'!$F$27,0,10*ROW('Water Data'!F173)))</f>
        <v/>
      </c>
      <c r="BZ179" s="269" t="str">
        <f ca="true">+IF(OFFSET('Water Data'!$F$28,0,10*ROW('Water Data'!F173))="","",OFFSET('Water Data'!$F$28,0,10*ROW('Water Data'!F173)))</f>
        <v/>
      </c>
      <c r="CA179" s="269" t="str">
        <f ca="true">+IF(OFFSET('Water Data'!$F$29,0,10*ROW('Water Data'!F173))="","",OFFSET('Water Data'!$F$29,0,10*ROW('Water Data'!F173)))</f>
        <v/>
      </c>
      <c r="CB179" s="269" t="str">
        <f ca="true">+IF(OFFSET('Water Data'!$G$27,0,10*ROW('Water Data'!G173))="","",OFFSET('Water Data'!$G$27,0,10*ROW('Water Data'!G173)))</f>
        <v/>
      </c>
      <c r="CC179" s="269" t="str">
        <f ca="true">+IF(OFFSET('Water Data'!$G$28,0,10*ROW('Water Data'!G173))="","",OFFSET('Water Data'!$G$28,0,10*ROW('Water Data'!G173)))</f>
        <v/>
      </c>
      <c r="CD179" s="269" t="str">
        <f ca="true">+IF(OFFSET('Water Data'!$G$29,0,10*ROW('Water Data'!G173))="","",OFFSET('Water Data'!$G$29,0,10*ROW('Water Data'!G173)))</f>
        <v/>
      </c>
      <c r="CE179" s="269" t="str">
        <f ca="true">+IF(OFFSET('Water Data'!$H$27,0,10*ROW('Water Data'!H173))="","",OFFSET('Water Data'!$H$27,0,10*ROW('Water Data'!H173)))</f>
        <v/>
      </c>
      <c r="CF179" s="269" t="str">
        <f ca="true">+IF(OFFSET('Water Data'!$H$28,0,10*ROW('Water Data'!H173))="","",OFFSET('Water Data'!$H$28,0,10*ROW('Water Data'!H173)))</f>
        <v/>
      </c>
      <c r="CG179" s="269" t="str">
        <f ca="true">+IF(OFFSET('Water Data'!$H$29,0,10*ROW('Water Data'!H173))="","",OFFSET('Water Data'!$H$29,0,10*ROW('Water Data'!H173)))</f>
        <v/>
      </c>
      <c r="CH179" s="269" t="str">
        <f ca="true">+IF(OFFSET('Water Data'!$I$27,0,10*ROW('Water Data'!I173))="","",OFFSET('Water Data'!$I$27,0,10*ROW('Water Data'!I173)))</f>
        <v/>
      </c>
      <c r="CI179" s="269" t="str">
        <f ca="true">+IF(OFFSET('Water Data'!$I$28,0,10*ROW('Water Data'!I173))="","",OFFSET('Water Data'!$I$28,0,10*ROW('Water Data'!I173)))</f>
        <v/>
      </c>
      <c r="CJ179" s="269" t="str">
        <f ca="true">+IF(OFFSET('Water Data'!$I$29,0,10*ROW('Water Data'!I173))="","",OFFSET('Water Data'!$I$29,0,10*ROW('Water Data'!I173)))</f>
        <v/>
      </c>
      <c r="CK179" s="269" t="str">
        <f ca="true">+IF(OFFSET('Sanitation Data'!$D$28,0,10*ROW('Sanitation Data'!D173))="","",OFFSET('Sanitation Data'!$D$28,0,10*ROW('Sanitation Data'!D173)))</f>
        <v/>
      </c>
      <c r="CL179" s="269" t="str">
        <f ca="true">+IF(OFFSET('Sanitation Data'!$D$29,0,10*ROW('Sanitation Data'!D173))="","",OFFSET('Sanitation Data'!$D$29,0,10*ROW('Sanitation Data'!D173)))</f>
        <v/>
      </c>
      <c r="CM179" s="269" t="str">
        <f ca="true">+IF(OFFSET('Sanitation Data'!$D$30,0,10*ROW('Sanitation Data'!D173))="","",OFFSET('Sanitation Data'!$D$30,0,10*ROW('Sanitation Data'!D173)))</f>
        <v/>
      </c>
      <c r="CN179" s="269" t="str">
        <f ca="true">+IF(OFFSET('Sanitation Data'!$D$31,0,10*ROW('Sanitation Data'!D173))="","",OFFSET('Sanitation Data'!$D$31,0,10*ROW('Sanitation Data'!D173)))</f>
        <v/>
      </c>
      <c r="CO179" s="269" t="str">
        <f ca="true">+IF(OFFSET('Sanitation Data'!$D$32,0,10*ROW('Sanitation Data'!D173))="","",OFFSET('Sanitation Data'!$D$32,0,10*ROW('Sanitation Data'!D173)))</f>
        <v/>
      </c>
      <c r="CP179" s="269" t="str">
        <f ca="true">+IF(OFFSET('Sanitation Data'!$E$28,0,10*ROW('Sanitation Data'!E173))="","",OFFSET('Sanitation Data'!$E$28,0,10*ROW('Sanitation Data'!E173)))</f>
        <v/>
      </c>
      <c r="CQ179" s="269" t="str">
        <f ca="true">+IF(OFFSET('Sanitation Data'!$E$29,0,10*ROW('Sanitation Data'!E173))="","",OFFSET('Sanitation Data'!$E$29,0,10*ROW('Sanitation Data'!E173)))</f>
        <v/>
      </c>
      <c r="CR179" s="269" t="str">
        <f ca="true">+IF(OFFSET('Sanitation Data'!$E$30,0,10*ROW('Sanitation Data'!E173))="","",OFFSET('Sanitation Data'!$E$30,0,10*ROW('Sanitation Data'!E173)))</f>
        <v/>
      </c>
      <c r="CS179" s="269" t="str">
        <f ca="true">+IF(OFFSET('Sanitation Data'!$E$31,0,10*ROW('Sanitation Data'!E173))="","",OFFSET('Sanitation Data'!$E$31,0,10*ROW('Sanitation Data'!E173)))</f>
        <v/>
      </c>
      <c r="CT179" s="269" t="str">
        <f ca="true">+IF(OFFSET('Sanitation Data'!$E$32,0,10*ROW('Sanitation Data'!E173))="","",OFFSET('Sanitation Data'!$E$32,0,10*ROW('Sanitation Data'!E173)))</f>
        <v/>
      </c>
      <c r="CU179" s="269" t="str">
        <f ca="true">+IF(OFFSET('Sanitation Data'!$F$28,0,10*ROW('Sanitation Data'!F173))="","",OFFSET('Sanitation Data'!$F$28,0,10*ROW('Sanitation Data'!F173)))</f>
        <v/>
      </c>
      <c r="CV179" s="269" t="str">
        <f ca="true">+IF(OFFSET('Sanitation Data'!$F$29,0,10*ROW('Sanitation Data'!F173))="","",OFFSET('Sanitation Data'!$F$29,0,10*ROW('Sanitation Data'!F173)))</f>
        <v/>
      </c>
      <c r="CW179" s="269" t="str">
        <f ca="true">+IF(OFFSET('Sanitation Data'!$F$30,0,10*ROW('Sanitation Data'!F173))="","",OFFSET('Sanitation Data'!$F$30,0,10*ROW('Sanitation Data'!F173)))</f>
        <v/>
      </c>
      <c r="CX179" s="269" t="str">
        <f ca="true">+IF(OFFSET('Sanitation Data'!$F$31,0,10*ROW('Sanitation Data'!F173))="","",OFFSET('Sanitation Data'!$F$31,0,10*ROW('Sanitation Data'!F173)))</f>
        <v/>
      </c>
      <c r="CY179" s="269" t="str">
        <f ca="true">+IF(OFFSET('Sanitation Data'!$F$32,0,10*ROW('Sanitation Data'!F173))="","",OFFSET('Sanitation Data'!$F$32,0,10*ROW('Sanitation Data'!F173)))</f>
        <v/>
      </c>
      <c r="CZ179" s="269" t="str">
        <f ca="true">+IF(OFFSET('Sanitation Data'!$G$28,0,10*ROW('Sanitation Data'!G173))="","",OFFSET('Sanitation Data'!$G$28,0,10*ROW('Sanitation Data'!G173)))</f>
        <v/>
      </c>
      <c r="DA179" s="269" t="str">
        <f ca="true">+IF(OFFSET('Sanitation Data'!$G$29,0,10*ROW('Sanitation Data'!G173))="","",OFFSET('Sanitation Data'!$G$29,0,10*ROW('Sanitation Data'!G173)))</f>
        <v/>
      </c>
      <c r="DB179" s="269" t="str">
        <f ca="true">+IF(OFFSET('Sanitation Data'!$G$30,0,10*ROW('Sanitation Data'!G173))="","",OFFSET('Sanitation Data'!$G$30,0,10*ROW('Sanitation Data'!G173)))</f>
        <v/>
      </c>
      <c r="DC179" s="269" t="str">
        <f ca="true">+IF(OFFSET('Sanitation Data'!$G$31,0,10*ROW('Sanitation Data'!G173))="","",OFFSET('Sanitation Data'!$G$31,0,10*ROW('Sanitation Data'!G173)))</f>
        <v/>
      </c>
      <c r="DD179" s="269" t="str">
        <f ca="true">+IF(OFFSET('Sanitation Data'!$G$32,0,10*ROW('Sanitation Data'!G173))="","",OFFSET('Sanitation Data'!$G$32,0,10*ROW('Sanitation Data'!G173)))</f>
        <v/>
      </c>
      <c r="DE179" s="269" t="str">
        <f ca="true">+IF(OFFSET('Sanitation Data'!$H$28,0,10*ROW('Sanitation Data'!H173))="","",OFFSET('Sanitation Data'!$H$28,0,10*ROW('Sanitation Data'!H173)))</f>
        <v/>
      </c>
      <c r="DF179" s="269" t="str">
        <f ca="true">+IF(OFFSET('Sanitation Data'!$H$29,0,10*ROW('Sanitation Data'!H173))="","",OFFSET('Sanitation Data'!$H$29,0,10*ROW('Sanitation Data'!H173)))</f>
        <v/>
      </c>
      <c r="DG179" s="269" t="str">
        <f ca="true">+IF(OFFSET('Sanitation Data'!$H$30,0,10*ROW('Sanitation Data'!H173))="","",OFFSET('Sanitation Data'!$H$30,0,10*ROW('Sanitation Data'!H173)))</f>
        <v/>
      </c>
      <c r="DH179" s="269" t="str">
        <f ca="true">+IF(OFFSET('Sanitation Data'!$H$31,0,10*ROW('Sanitation Data'!H173))="","",OFFSET('Sanitation Data'!$H$31,0,10*ROW('Sanitation Data'!H173)))</f>
        <v/>
      </c>
      <c r="DI179" s="269" t="str">
        <f ca="true">+IF(OFFSET('Sanitation Data'!$H$32,0,10*ROW('Sanitation Data'!H173))="","",OFFSET('Sanitation Data'!$H$32,0,10*ROW('Sanitation Data'!H173)))</f>
        <v/>
      </c>
      <c r="DJ179" s="269" t="str">
        <f ca="true">+IF(OFFSET('Sanitation Data'!$I$28,0,10*ROW('Sanitation Data'!I173))="","",OFFSET('Sanitation Data'!$I$28,0,10*ROW('Sanitation Data'!I173)))</f>
        <v/>
      </c>
      <c r="DK179" s="269" t="str">
        <f ca="true">+IF(OFFSET('Sanitation Data'!$I$29,0,10*ROW('Sanitation Data'!I173))="","",OFFSET('Sanitation Data'!$I$29,0,10*ROW('Sanitation Data'!I173)))</f>
        <v/>
      </c>
      <c r="DL179" s="269" t="str">
        <f ca="true">+IF(OFFSET('Sanitation Data'!$I$30,0,10*ROW('Sanitation Data'!I173))="","",OFFSET('Sanitation Data'!$I$30,0,10*ROW('Sanitation Data'!I173)))</f>
        <v/>
      </c>
      <c r="DM179" s="269" t="str">
        <f ca="true">+IF(OFFSET('Sanitation Data'!$I$31,0,10*ROW('Sanitation Data'!I173))="","",OFFSET('Sanitation Data'!$I$31,0,10*ROW('Sanitation Data'!I173)))</f>
        <v/>
      </c>
      <c r="DN179" s="269" t="str">
        <f ca="true">+IF(OFFSET('Sanitation Data'!$I$32,0,10*ROW('Sanitation Data'!I173))="","",OFFSET('Sanitation Data'!$I$32,0,10*ROW('Sanitation Data'!I173)))</f>
        <v/>
      </c>
      <c r="DO179" s="269" t="str">
        <f ca="true">+IF(OFFSET('Hygiene Data'!$D$11,0,10*ROW('Hygiene Data'!D173))="","",OFFSET('Hygiene Data'!$D$11,0,10*ROW('Hygiene Data'!D173)))</f>
        <v/>
      </c>
      <c r="DP179" s="269" t="str">
        <f ca="true">+IF(OFFSET('Hygiene Data'!$D$12,0,10*ROW('Hygiene Data'!D173))="","",OFFSET('Hygiene Data'!$D$12,0,10*ROW('Hygiene Data'!D173)))</f>
        <v/>
      </c>
      <c r="DQ179" s="269" t="str">
        <f ca="true">+IF(OFFSET('Hygiene Data'!$D$13,0,10*ROW('Hygiene Data'!D173))="","",OFFSET('Hygiene Data'!$D$13,0,10*ROW('Hygiene Data'!D173)))</f>
        <v/>
      </c>
      <c r="DR179" s="269" t="str">
        <f ca="true">+IF(OFFSET('Hygiene Data'!$E$11,0,10*ROW('Hygiene Data'!E173))="","",OFFSET('Hygiene Data'!$E$11,0,10*ROW('Hygiene Data'!E173)))</f>
        <v/>
      </c>
      <c r="DS179" s="269" t="str">
        <f ca="true">+IF(OFFSET('Hygiene Data'!$E$12,0,10*ROW('Hygiene Data'!E173))="","",OFFSET('Hygiene Data'!$E$12,0,10*ROW('Hygiene Data'!E173)))</f>
        <v/>
      </c>
      <c r="DT179" s="269" t="str">
        <f ca="true">+IF(OFFSET('Hygiene Data'!$E$13,0,10*ROW('Hygiene Data'!E173))="","",OFFSET('Hygiene Data'!$E$13,0,10*ROW('Hygiene Data'!E173)))</f>
        <v/>
      </c>
      <c r="DU179" s="269" t="str">
        <f ca="true">+IF(OFFSET('Hygiene Data'!$F$11,0,10*ROW('Hygiene Data'!F173))="","",OFFSET('Hygiene Data'!$F$11,0,10*ROW('Hygiene Data'!F173)))</f>
        <v/>
      </c>
      <c r="DV179" s="269" t="str">
        <f ca="true">+IF(OFFSET('Hygiene Data'!$F$12,0,10*ROW('Hygiene Data'!F173))="","",OFFSET('Hygiene Data'!$F$12,0,10*ROW('Hygiene Data'!F173)))</f>
        <v/>
      </c>
      <c r="DW179" s="269" t="str">
        <f ca="true">+IF(OFFSET('Hygiene Data'!$F$13,0,10*ROW('Hygiene Data'!F173))="","",OFFSET('Hygiene Data'!$F$13,0,10*ROW('Hygiene Data'!F173)))</f>
        <v/>
      </c>
      <c r="DX179" s="269" t="str">
        <f ca="true">+IF(OFFSET('Hygiene Data'!$G$11,0,10*ROW('Hygiene Data'!G173))="","",OFFSET('Hygiene Data'!$G$11,0,10*ROW('Hygiene Data'!G173)))</f>
        <v/>
      </c>
      <c r="DY179" s="269" t="str">
        <f ca="true">+IF(OFFSET('Hygiene Data'!$G$12,0,10*ROW('Hygiene Data'!G173))="","",OFFSET('Hygiene Data'!$G$12,0,10*ROW('Hygiene Data'!G173)))</f>
        <v/>
      </c>
      <c r="DZ179" s="269" t="str">
        <f ca="true">+IF(OFFSET('Hygiene Data'!$G$13,0,10*ROW('Hygiene Data'!G173))="","",OFFSET('Hygiene Data'!$G$13,0,10*ROW('Hygiene Data'!G173)))</f>
        <v/>
      </c>
      <c r="EA179" s="269" t="str">
        <f ca="true">+IF(OFFSET('Hygiene Data'!$H$11,0,10*ROW('Hygiene Data'!H173))="","",OFFSET('Hygiene Data'!$H$11,0,10*ROW('Hygiene Data'!H173)))</f>
        <v/>
      </c>
      <c r="EB179" s="269" t="str">
        <f ca="true">+IF(OFFSET('Hygiene Data'!$H$12,0,10*ROW('Hygiene Data'!H173))="","",OFFSET('Hygiene Data'!$H$12,0,10*ROW('Hygiene Data'!H173)))</f>
        <v/>
      </c>
      <c r="EC179" s="269" t="str">
        <f ca="true">+IF(OFFSET('Hygiene Data'!$H$13,0,10*ROW('Hygiene Data'!H173))="","",OFFSET('Hygiene Data'!$H$13,0,10*ROW('Hygiene Data'!H173)))</f>
        <v/>
      </c>
      <c r="ED179" s="269" t="str">
        <f ca="true">+IF(OFFSET('Hygiene Data'!$I$11,0,10*ROW('Hygiene Data'!I173))="","",OFFSET('Hygiene Data'!$I$11,0,10*ROW('Hygiene Data'!I173)))</f>
        <v/>
      </c>
      <c r="EE179" s="269" t="str">
        <f ca="true">+IF(OFFSET('Hygiene Data'!$I$12,0,10*ROW('Hygiene Data'!I173))="","",OFFSET('Hygiene Data'!$I$12,0,10*ROW('Hygiene Data'!I173)))</f>
        <v/>
      </c>
      <c r="EF179" s="269"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25" t="str">
        <f t="shared" ca="true" si="2"/>
        <v/>
      </c>
      <c r="D180" s="82"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2"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2"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2"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2"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2"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2"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2"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2"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2"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2"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2"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2"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2"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2"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2"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2"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2"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3"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3"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3"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3"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3"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3"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3"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3"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3"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3"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3"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3"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3"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3"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3"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3"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3"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3"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3"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3"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3"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3"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3"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3"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3"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3"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3"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3"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3"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3"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4"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4"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4"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4"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4"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4"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4"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4"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4"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4"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4"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4"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4"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4"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4"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4"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4"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4"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9"/>
      <c r="BS180" s="269" t="str">
        <f ca="true">+IF(OFFSET('Water Data'!$D$27,0,10*ROW('Water Data'!D174))="","",OFFSET('Water Data'!$D$27,0,10*ROW('Water Data'!D174)))</f>
        <v/>
      </c>
      <c r="BT180" s="269" t="str">
        <f ca="true">+IF(OFFSET('Water Data'!$D$28,0,10*ROW('Water Data'!D174))="","",OFFSET('Water Data'!$D$28,0,10*ROW('Water Data'!D174)))</f>
        <v/>
      </c>
      <c r="BU180" s="269" t="str">
        <f ca="true">+IF(OFFSET('Water Data'!$D$29,0,10*ROW('Water Data'!D174))="","",OFFSET('Water Data'!$D$29,0,10*ROW('Water Data'!D174)))</f>
        <v/>
      </c>
      <c r="BV180" s="269" t="str">
        <f ca="true">+IF(OFFSET('Water Data'!$E$27,0,10*ROW('Water Data'!E174))="","",OFFSET('Water Data'!$E$27,0,10*ROW('Water Data'!E174)))</f>
        <v/>
      </c>
      <c r="BW180" s="269" t="str">
        <f ca="true">+IF(OFFSET('Water Data'!$E$28,0,10*ROW('Water Data'!E174))="","",OFFSET('Water Data'!$E$28,0,10*ROW('Water Data'!E174)))</f>
        <v/>
      </c>
      <c r="BX180" s="269" t="str">
        <f ca="true">+IF(OFFSET('Water Data'!$E$29,0,10*ROW('Water Data'!E174))="","",OFFSET('Water Data'!$E$29,0,10*ROW('Water Data'!E174)))</f>
        <v/>
      </c>
      <c r="BY180" s="269" t="str">
        <f ca="true">+IF(OFFSET('Water Data'!$F$27,0,10*ROW('Water Data'!F174))="","",OFFSET('Water Data'!$F$27,0,10*ROW('Water Data'!F174)))</f>
        <v/>
      </c>
      <c r="BZ180" s="269" t="str">
        <f ca="true">+IF(OFFSET('Water Data'!$F$28,0,10*ROW('Water Data'!F174))="","",OFFSET('Water Data'!$F$28,0,10*ROW('Water Data'!F174)))</f>
        <v/>
      </c>
      <c r="CA180" s="269" t="str">
        <f ca="true">+IF(OFFSET('Water Data'!$F$29,0,10*ROW('Water Data'!F174))="","",OFFSET('Water Data'!$F$29,0,10*ROW('Water Data'!F174)))</f>
        <v/>
      </c>
      <c r="CB180" s="269" t="str">
        <f ca="true">+IF(OFFSET('Water Data'!$G$27,0,10*ROW('Water Data'!G174))="","",OFFSET('Water Data'!$G$27,0,10*ROW('Water Data'!G174)))</f>
        <v/>
      </c>
      <c r="CC180" s="269" t="str">
        <f ca="true">+IF(OFFSET('Water Data'!$G$28,0,10*ROW('Water Data'!G174))="","",OFFSET('Water Data'!$G$28,0,10*ROW('Water Data'!G174)))</f>
        <v/>
      </c>
      <c r="CD180" s="269" t="str">
        <f ca="true">+IF(OFFSET('Water Data'!$G$29,0,10*ROW('Water Data'!G174))="","",OFFSET('Water Data'!$G$29,0,10*ROW('Water Data'!G174)))</f>
        <v/>
      </c>
      <c r="CE180" s="269" t="str">
        <f ca="true">+IF(OFFSET('Water Data'!$H$27,0,10*ROW('Water Data'!H174))="","",OFFSET('Water Data'!$H$27,0,10*ROW('Water Data'!H174)))</f>
        <v/>
      </c>
      <c r="CF180" s="269" t="str">
        <f ca="true">+IF(OFFSET('Water Data'!$H$28,0,10*ROW('Water Data'!H174))="","",OFFSET('Water Data'!$H$28,0,10*ROW('Water Data'!H174)))</f>
        <v/>
      </c>
      <c r="CG180" s="269" t="str">
        <f ca="true">+IF(OFFSET('Water Data'!$H$29,0,10*ROW('Water Data'!H174))="","",OFFSET('Water Data'!$H$29,0,10*ROW('Water Data'!H174)))</f>
        <v/>
      </c>
      <c r="CH180" s="269" t="str">
        <f ca="true">+IF(OFFSET('Water Data'!$I$27,0,10*ROW('Water Data'!I174))="","",OFFSET('Water Data'!$I$27,0,10*ROW('Water Data'!I174)))</f>
        <v/>
      </c>
      <c r="CI180" s="269" t="str">
        <f ca="true">+IF(OFFSET('Water Data'!$I$28,0,10*ROW('Water Data'!I174))="","",OFFSET('Water Data'!$I$28,0,10*ROW('Water Data'!I174)))</f>
        <v/>
      </c>
      <c r="CJ180" s="269" t="str">
        <f ca="true">+IF(OFFSET('Water Data'!$I$29,0,10*ROW('Water Data'!I174))="","",OFFSET('Water Data'!$I$29,0,10*ROW('Water Data'!I174)))</f>
        <v/>
      </c>
      <c r="CK180" s="269" t="str">
        <f ca="true">+IF(OFFSET('Sanitation Data'!$D$28,0,10*ROW('Sanitation Data'!D174))="","",OFFSET('Sanitation Data'!$D$28,0,10*ROW('Sanitation Data'!D174)))</f>
        <v/>
      </c>
      <c r="CL180" s="269" t="str">
        <f ca="true">+IF(OFFSET('Sanitation Data'!$D$29,0,10*ROW('Sanitation Data'!D174))="","",OFFSET('Sanitation Data'!$D$29,0,10*ROW('Sanitation Data'!D174)))</f>
        <v/>
      </c>
      <c r="CM180" s="269" t="str">
        <f ca="true">+IF(OFFSET('Sanitation Data'!$D$30,0,10*ROW('Sanitation Data'!D174))="","",OFFSET('Sanitation Data'!$D$30,0,10*ROW('Sanitation Data'!D174)))</f>
        <v/>
      </c>
      <c r="CN180" s="269" t="str">
        <f ca="true">+IF(OFFSET('Sanitation Data'!$D$31,0,10*ROW('Sanitation Data'!D174))="","",OFFSET('Sanitation Data'!$D$31,0,10*ROW('Sanitation Data'!D174)))</f>
        <v/>
      </c>
      <c r="CO180" s="269" t="str">
        <f ca="true">+IF(OFFSET('Sanitation Data'!$D$32,0,10*ROW('Sanitation Data'!D174))="","",OFFSET('Sanitation Data'!$D$32,0,10*ROW('Sanitation Data'!D174)))</f>
        <v/>
      </c>
      <c r="CP180" s="269" t="str">
        <f ca="true">+IF(OFFSET('Sanitation Data'!$E$28,0,10*ROW('Sanitation Data'!E174))="","",OFFSET('Sanitation Data'!$E$28,0,10*ROW('Sanitation Data'!E174)))</f>
        <v/>
      </c>
      <c r="CQ180" s="269" t="str">
        <f ca="true">+IF(OFFSET('Sanitation Data'!$E$29,0,10*ROW('Sanitation Data'!E174))="","",OFFSET('Sanitation Data'!$E$29,0,10*ROW('Sanitation Data'!E174)))</f>
        <v/>
      </c>
      <c r="CR180" s="269" t="str">
        <f ca="true">+IF(OFFSET('Sanitation Data'!$E$30,0,10*ROW('Sanitation Data'!E174))="","",OFFSET('Sanitation Data'!$E$30,0,10*ROW('Sanitation Data'!E174)))</f>
        <v/>
      </c>
      <c r="CS180" s="269" t="str">
        <f ca="true">+IF(OFFSET('Sanitation Data'!$E$31,0,10*ROW('Sanitation Data'!E174))="","",OFFSET('Sanitation Data'!$E$31,0,10*ROW('Sanitation Data'!E174)))</f>
        <v/>
      </c>
      <c r="CT180" s="269" t="str">
        <f ca="true">+IF(OFFSET('Sanitation Data'!$E$32,0,10*ROW('Sanitation Data'!E174))="","",OFFSET('Sanitation Data'!$E$32,0,10*ROW('Sanitation Data'!E174)))</f>
        <v/>
      </c>
      <c r="CU180" s="269" t="str">
        <f ca="true">+IF(OFFSET('Sanitation Data'!$F$28,0,10*ROW('Sanitation Data'!F174))="","",OFFSET('Sanitation Data'!$F$28,0,10*ROW('Sanitation Data'!F174)))</f>
        <v/>
      </c>
      <c r="CV180" s="269" t="str">
        <f ca="true">+IF(OFFSET('Sanitation Data'!$F$29,0,10*ROW('Sanitation Data'!F174))="","",OFFSET('Sanitation Data'!$F$29,0,10*ROW('Sanitation Data'!F174)))</f>
        <v/>
      </c>
      <c r="CW180" s="269" t="str">
        <f ca="true">+IF(OFFSET('Sanitation Data'!$F$30,0,10*ROW('Sanitation Data'!F174))="","",OFFSET('Sanitation Data'!$F$30,0,10*ROW('Sanitation Data'!F174)))</f>
        <v/>
      </c>
      <c r="CX180" s="269" t="str">
        <f ca="true">+IF(OFFSET('Sanitation Data'!$F$31,0,10*ROW('Sanitation Data'!F174))="","",OFFSET('Sanitation Data'!$F$31,0,10*ROW('Sanitation Data'!F174)))</f>
        <v/>
      </c>
      <c r="CY180" s="269" t="str">
        <f ca="true">+IF(OFFSET('Sanitation Data'!$F$32,0,10*ROW('Sanitation Data'!F174))="","",OFFSET('Sanitation Data'!$F$32,0,10*ROW('Sanitation Data'!F174)))</f>
        <v/>
      </c>
      <c r="CZ180" s="269" t="str">
        <f ca="true">+IF(OFFSET('Sanitation Data'!$G$28,0,10*ROW('Sanitation Data'!G174))="","",OFFSET('Sanitation Data'!$G$28,0,10*ROW('Sanitation Data'!G174)))</f>
        <v/>
      </c>
      <c r="DA180" s="269" t="str">
        <f ca="true">+IF(OFFSET('Sanitation Data'!$G$29,0,10*ROW('Sanitation Data'!G174))="","",OFFSET('Sanitation Data'!$G$29,0,10*ROW('Sanitation Data'!G174)))</f>
        <v/>
      </c>
      <c r="DB180" s="269" t="str">
        <f ca="true">+IF(OFFSET('Sanitation Data'!$G$30,0,10*ROW('Sanitation Data'!G174))="","",OFFSET('Sanitation Data'!$G$30,0,10*ROW('Sanitation Data'!G174)))</f>
        <v/>
      </c>
      <c r="DC180" s="269" t="str">
        <f ca="true">+IF(OFFSET('Sanitation Data'!$G$31,0,10*ROW('Sanitation Data'!G174))="","",OFFSET('Sanitation Data'!$G$31,0,10*ROW('Sanitation Data'!G174)))</f>
        <v/>
      </c>
      <c r="DD180" s="269" t="str">
        <f ca="true">+IF(OFFSET('Sanitation Data'!$G$32,0,10*ROW('Sanitation Data'!G174))="","",OFFSET('Sanitation Data'!$G$32,0,10*ROW('Sanitation Data'!G174)))</f>
        <v/>
      </c>
      <c r="DE180" s="269" t="str">
        <f ca="true">+IF(OFFSET('Sanitation Data'!$H$28,0,10*ROW('Sanitation Data'!H174))="","",OFFSET('Sanitation Data'!$H$28,0,10*ROW('Sanitation Data'!H174)))</f>
        <v/>
      </c>
      <c r="DF180" s="269" t="str">
        <f ca="true">+IF(OFFSET('Sanitation Data'!$H$29,0,10*ROW('Sanitation Data'!H174))="","",OFFSET('Sanitation Data'!$H$29,0,10*ROW('Sanitation Data'!H174)))</f>
        <v/>
      </c>
      <c r="DG180" s="269" t="str">
        <f ca="true">+IF(OFFSET('Sanitation Data'!$H$30,0,10*ROW('Sanitation Data'!H174))="","",OFFSET('Sanitation Data'!$H$30,0,10*ROW('Sanitation Data'!H174)))</f>
        <v/>
      </c>
      <c r="DH180" s="269" t="str">
        <f ca="true">+IF(OFFSET('Sanitation Data'!$H$31,0,10*ROW('Sanitation Data'!H174))="","",OFFSET('Sanitation Data'!$H$31,0,10*ROW('Sanitation Data'!H174)))</f>
        <v/>
      </c>
      <c r="DI180" s="269" t="str">
        <f ca="true">+IF(OFFSET('Sanitation Data'!$H$32,0,10*ROW('Sanitation Data'!H174))="","",OFFSET('Sanitation Data'!$H$32,0,10*ROW('Sanitation Data'!H174)))</f>
        <v/>
      </c>
      <c r="DJ180" s="269" t="str">
        <f ca="true">+IF(OFFSET('Sanitation Data'!$I$28,0,10*ROW('Sanitation Data'!I174))="","",OFFSET('Sanitation Data'!$I$28,0,10*ROW('Sanitation Data'!I174)))</f>
        <v/>
      </c>
      <c r="DK180" s="269" t="str">
        <f ca="true">+IF(OFFSET('Sanitation Data'!$I$29,0,10*ROW('Sanitation Data'!I174))="","",OFFSET('Sanitation Data'!$I$29,0,10*ROW('Sanitation Data'!I174)))</f>
        <v/>
      </c>
      <c r="DL180" s="269" t="str">
        <f ca="true">+IF(OFFSET('Sanitation Data'!$I$30,0,10*ROW('Sanitation Data'!I174))="","",OFFSET('Sanitation Data'!$I$30,0,10*ROW('Sanitation Data'!I174)))</f>
        <v/>
      </c>
      <c r="DM180" s="269" t="str">
        <f ca="true">+IF(OFFSET('Sanitation Data'!$I$31,0,10*ROW('Sanitation Data'!I174))="","",OFFSET('Sanitation Data'!$I$31,0,10*ROW('Sanitation Data'!I174)))</f>
        <v/>
      </c>
      <c r="DN180" s="269" t="str">
        <f ca="true">+IF(OFFSET('Sanitation Data'!$I$32,0,10*ROW('Sanitation Data'!I174))="","",OFFSET('Sanitation Data'!$I$32,0,10*ROW('Sanitation Data'!I174)))</f>
        <v/>
      </c>
      <c r="DO180" s="269" t="str">
        <f ca="true">+IF(OFFSET('Hygiene Data'!$D$11,0,10*ROW('Hygiene Data'!D174))="","",OFFSET('Hygiene Data'!$D$11,0,10*ROW('Hygiene Data'!D174)))</f>
        <v/>
      </c>
      <c r="DP180" s="269" t="str">
        <f ca="true">+IF(OFFSET('Hygiene Data'!$D$12,0,10*ROW('Hygiene Data'!D174))="","",OFFSET('Hygiene Data'!$D$12,0,10*ROW('Hygiene Data'!D174)))</f>
        <v/>
      </c>
      <c r="DQ180" s="269" t="str">
        <f ca="true">+IF(OFFSET('Hygiene Data'!$D$13,0,10*ROW('Hygiene Data'!D174))="","",OFFSET('Hygiene Data'!$D$13,0,10*ROW('Hygiene Data'!D174)))</f>
        <v/>
      </c>
      <c r="DR180" s="269" t="str">
        <f ca="true">+IF(OFFSET('Hygiene Data'!$E$11,0,10*ROW('Hygiene Data'!E174))="","",OFFSET('Hygiene Data'!$E$11,0,10*ROW('Hygiene Data'!E174)))</f>
        <v/>
      </c>
      <c r="DS180" s="269" t="str">
        <f ca="true">+IF(OFFSET('Hygiene Data'!$E$12,0,10*ROW('Hygiene Data'!E174))="","",OFFSET('Hygiene Data'!$E$12,0,10*ROW('Hygiene Data'!E174)))</f>
        <v/>
      </c>
      <c r="DT180" s="269" t="str">
        <f ca="true">+IF(OFFSET('Hygiene Data'!$E$13,0,10*ROW('Hygiene Data'!E174))="","",OFFSET('Hygiene Data'!$E$13,0,10*ROW('Hygiene Data'!E174)))</f>
        <v/>
      </c>
      <c r="DU180" s="269" t="str">
        <f ca="true">+IF(OFFSET('Hygiene Data'!$F$11,0,10*ROW('Hygiene Data'!F174))="","",OFFSET('Hygiene Data'!$F$11,0,10*ROW('Hygiene Data'!F174)))</f>
        <v/>
      </c>
      <c r="DV180" s="269" t="str">
        <f ca="true">+IF(OFFSET('Hygiene Data'!$F$12,0,10*ROW('Hygiene Data'!F174))="","",OFFSET('Hygiene Data'!$F$12,0,10*ROW('Hygiene Data'!F174)))</f>
        <v/>
      </c>
      <c r="DW180" s="269" t="str">
        <f ca="true">+IF(OFFSET('Hygiene Data'!$F$13,0,10*ROW('Hygiene Data'!F174))="","",OFFSET('Hygiene Data'!$F$13,0,10*ROW('Hygiene Data'!F174)))</f>
        <v/>
      </c>
      <c r="DX180" s="269" t="str">
        <f ca="true">+IF(OFFSET('Hygiene Data'!$G$11,0,10*ROW('Hygiene Data'!G174))="","",OFFSET('Hygiene Data'!$G$11,0,10*ROW('Hygiene Data'!G174)))</f>
        <v/>
      </c>
      <c r="DY180" s="269" t="str">
        <f ca="true">+IF(OFFSET('Hygiene Data'!$G$12,0,10*ROW('Hygiene Data'!G174))="","",OFFSET('Hygiene Data'!$G$12,0,10*ROW('Hygiene Data'!G174)))</f>
        <v/>
      </c>
      <c r="DZ180" s="269" t="str">
        <f ca="true">+IF(OFFSET('Hygiene Data'!$G$13,0,10*ROW('Hygiene Data'!G174))="","",OFFSET('Hygiene Data'!$G$13,0,10*ROW('Hygiene Data'!G174)))</f>
        <v/>
      </c>
      <c r="EA180" s="269" t="str">
        <f ca="true">+IF(OFFSET('Hygiene Data'!$H$11,0,10*ROW('Hygiene Data'!H174))="","",OFFSET('Hygiene Data'!$H$11,0,10*ROW('Hygiene Data'!H174)))</f>
        <v/>
      </c>
      <c r="EB180" s="269" t="str">
        <f ca="true">+IF(OFFSET('Hygiene Data'!$H$12,0,10*ROW('Hygiene Data'!H174))="","",OFFSET('Hygiene Data'!$H$12,0,10*ROW('Hygiene Data'!H174)))</f>
        <v/>
      </c>
      <c r="EC180" s="269" t="str">
        <f ca="true">+IF(OFFSET('Hygiene Data'!$H$13,0,10*ROW('Hygiene Data'!H174))="","",OFFSET('Hygiene Data'!$H$13,0,10*ROW('Hygiene Data'!H174)))</f>
        <v/>
      </c>
      <c r="ED180" s="269" t="str">
        <f ca="true">+IF(OFFSET('Hygiene Data'!$I$11,0,10*ROW('Hygiene Data'!I174))="","",OFFSET('Hygiene Data'!$I$11,0,10*ROW('Hygiene Data'!I174)))</f>
        <v/>
      </c>
      <c r="EE180" s="269" t="str">
        <f ca="true">+IF(OFFSET('Hygiene Data'!$I$12,0,10*ROW('Hygiene Data'!I174))="","",OFFSET('Hygiene Data'!$I$12,0,10*ROW('Hygiene Data'!I174)))</f>
        <v/>
      </c>
      <c r="EF180" s="269"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25" t="str">
        <f t="shared" ca="true" si="2"/>
        <v/>
      </c>
      <c r="D181" s="82"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2"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2"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2"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2"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2"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2"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2"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2"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2"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2"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2"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2"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2"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2"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2"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2"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2"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3"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3"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3"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3"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3"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3"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3"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3"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3"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3"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3"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3"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3"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3"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3"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3"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3"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3"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3"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3"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3"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3"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3"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3"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3"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3"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3"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3"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3"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3"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4"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4"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4"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4"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4"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4"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4"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4"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4"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4"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4"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4"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4"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4"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4"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4"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4"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4"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9"/>
      <c r="BS181" s="269" t="str">
        <f ca="true">+IF(OFFSET('Water Data'!$D$27,0,10*ROW('Water Data'!D175))="","",OFFSET('Water Data'!$D$27,0,10*ROW('Water Data'!D175)))</f>
        <v/>
      </c>
      <c r="BT181" s="269" t="str">
        <f ca="true">+IF(OFFSET('Water Data'!$D$28,0,10*ROW('Water Data'!D175))="","",OFFSET('Water Data'!$D$28,0,10*ROW('Water Data'!D175)))</f>
        <v/>
      </c>
      <c r="BU181" s="269" t="str">
        <f ca="true">+IF(OFFSET('Water Data'!$D$29,0,10*ROW('Water Data'!D175))="","",OFFSET('Water Data'!$D$29,0,10*ROW('Water Data'!D175)))</f>
        <v/>
      </c>
      <c r="BV181" s="269" t="str">
        <f ca="true">+IF(OFFSET('Water Data'!$E$27,0,10*ROW('Water Data'!E175))="","",OFFSET('Water Data'!$E$27,0,10*ROW('Water Data'!E175)))</f>
        <v/>
      </c>
      <c r="BW181" s="269" t="str">
        <f ca="true">+IF(OFFSET('Water Data'!$E$28,0,10*ROW('Water Data'!E175))="","",OFFSET('Water Data'!$E$28,0,10*ROW('Water Data'!E175)))</f>
        <v/>
      </c>
      <c r="BX181" s="269" t="str">
        <f ca="true">+IF(OFFSET('Water Data'!$E$29,0,10*ROW('Water Data'!E175))="","",OFFSET('Water Data'!$E$29,0,10*ROW('Water Data'!E175)))</f>
        <v/>
      </c>
      <c r="BY181" s="269" t="str">
        <f ca="true">+IF(OFFSET('Water Data'!$F$27,0,10*ROW('Water Data'!F175))="","",OFFSET('Water Data'!$F$27,0,10*ROW('Water Data'!F175)))</f>
        <v/>
      </c>
      <c r="BZ181" s="269" t="str">
        <f ca="true">+IF(OFFSET('Water Data'!$F$28,0,10*ROW('Water Data'!F175))="","",OFFSET('Water Data'!$F$28,0,10*ROW('Water Data'!F175)))</f>
        <v/>
      </c>
      <c r="CA181" s="269" t="str">
        <f ca="true">+IF(OFFSET('Water Data'!$F$29,0,10*ROW('Water Data'!F175))="","",OFFSET('Water Data'!$F$29,0,10*ROW('Water Data'!F175)))</f>
        <v/>
      </c>
      <c r="CB181" s="269" t="str">
        <f ca="true">+IF(OFFSET('Water Data'!$G$27,0,10*ROW('Water Data'!G175))="","",OFFSET('Water Data'!$G$27,0,10*ROW('Water Data'!G175)))</f>
        <v/>
      </c>
      <c r="CC181" s="269" t="str">
        <f ca="true">+IF(OFFSET('Water Data'!$G$28,0,10*ROW('Water Data'!G175))="","",OFFSET('Water Data'!$G$28,0,10*ROW('Water Data'!G175)))</f>
        <v/>
      </c>
      <c r="CD181" s="269" t="str">
        <f ca="true">+IF(OFFSET('Water Data'!$G$29,0,10*ROW('Water Data'!G175))="","",OFFSET('Water Data'!$G$29,0,10*ROW('Water Data'!G175)))</f>
        <v/>
      </c>
      <c r="CE181" s="269" t="str">
        <f ca="true">+IF(OFFSET('Water Data'!$H$27,0,10*ROW('Water Data'!H175))="","",OFFSET('Water Data'!$H$27,0,10*ROW('Water Data'!H175)))</f>
        <v/>
      </c>
      <c r="CF181" s="269" t="str">
        <f ca="true">+IF(OFFSET('Water Data'!$H$28,0,10*ROW('Water Data'!H175))="","",OFFSET('Water Data'!$H$28,0,10*ROW('Water Data'!H175)))</f>
        <v/>
      </c>
      <c r="CG181" s="269" t="str">
        <f ca="true">+IF(OFFSET('Water Data'!$H$29,0,10*ROW('Water Data'!H175))="","",OFFSET('Water Data'!$H$29,0,10*ROW('Water Data'!H175)))</f>
        <v/>
      </c>
      <c r="CH181" s="269" t="str">
        <f ca="true">+IF(OFFSET('Water Data'!$I$27,0,10*ROW('Water Data'!I175))="","",OFFSET('Water Data'!$I$27,0,10*ROW('Water Data'!I175)))</f>
        <v/>
      </c>
      <c r="CI181" s="269" t="str">
        <f ca="true">+IF(OFFSET('Water Data'!$I$28,0,10*ROW('Water Data'!I175))="","",OFFSET('Water Data'!$I$28,0,10*ROW('Water Data'!I175)))</f>
        <v/>
      </c>
      <c r="CJ181" s="269" t="str">
        <f ca="true">+IF(OFFSET('Water Data'!$I$29,0,10*ROW('Water Data'!I175))="","",OFFSET('Water Data'!$I$29,0,10*ROW('Water Data'!I175)))</f>
        <v/>
      </c>
      <c r="CK181" s="269" t="str">
        <f ca="true">+IF(OFFSET('Sanitation Data'!$D$28,0,10*ROW('Sanitation Data'!D175))="","",OFFSET('Sanitation Data'!$D$28,0,10*ROW('Sanitation Data'!D175)))</f>
        <v/>
      </c>
      <c r="CL181" s="269" t="str">
        <f ca="true">+IF(OFFSET('Sanitation Data'!$D$29,0,10*ROW('Sanitation Data'!D175))="","",OFFSET('Sanitation Data'!$D$29,0,10*ROW('Sanitation Data'!D175)))</f>
        <v/>
      </c>
      <c r="CM181" s="269" t="str">
        <f ca="true">+IF(OFFSET('Sanitation Data'!$D$30,0,10*ROW('Sanitation Data'!D175))="","",OFFSET('Sanitation Data'!$D$30,0,10*ROW('Sanitation Data'!D175)))</f>
        <v/>
      </c>
      <c r="CN181" s="269" t="str">
        <f ca="true">+IF(OFFSET('Sanitation Data'!$D$31,0,10*ROW('Sanitation Data'!D175))="","",OFFSET('Sanitation Data'!$D$31,0,10*ROW('Sanitation Data'!D175)))</f>
        <v/>
      </c>
      <c r="CO181" s="269" t="str">
        <f ca="true">+IF(OFFSET('Sanitation Data'!$D$32,0,10*ROW('Sanitation Data'!D175))="","",OFFSET('Sanitation Data'!$D$32,0,10*ROW('Sanitation Data'!D175)))</f>
        <v/>
      </c>
      <c r="CP181" s="269" t="str">
        <f ca="true">+IF(OFFSET('Sanitation Data'!$E$28,0,10*ROW('Sanitation Data'!E175))="","",OFFSET('Sanitation Data'!$E$28,0,10*ROW('Sanitation Data'!E175)))</f>
        <v/>
      </c>
      <c r="CQ181" s="269" t="str">
        <f ca="true">+IF(OFFSET('Sanitation Data'!$E$29,0,10*ROW('Sanitation Data'!E175))="","",OFFSET('Sanitation Data'!$E$29,0,10*ROW('Sanitation Data'!E175)))</f>
        <v/>
      </c>
      <c r="CR181" s="269" t="str">
        <f ca="true">+IF(OFFSET('Sanitation Data'!$E$30,0,10*ROW('Sanitation Data'!E175))="","",OFFSET('Sanitation Data'!$E$30,0,10*ROW('Sanitation Data'!E175)))</f>
        <v/>
      </c>
      <c r="CS181" s="269" t="str">
        <f ca="true">+IF(OFFSET('Sanitation Data'!$E$31,0,10*ROW('Sanitation Data'!E175))="","",OFFSET('Sanitation Data'!$E$31,0,10*ROW('Sanitation Data'!E175)))</f>
        <v/>
      </c>
      <c r="CT181" s="269" t="str">
        <f ca="true">+IF(OFFSET('Sanitation Data'!$E$32,0,10*ROW('Sanitation Data'!E175))="","",OFFSET('Sanitation Data'!$E$32,0,10*ROW('Sanitation Data'!E175)))</f>
        <v/>
      </c>
      <c r="CU181" s="269" t="str">
        <f ca="true">+IF(OFFSET('Sanitation Data'!$F$28,0,10*ROW('Sanitation Data'!F175))="","",OFFSET('Sanitation Data'!$F$28,0,10*ROW('Sanitation Data'!F175)))</f>
        <v/>
      </c>
      <c r="CV181" s="269" t="str">
        <f ca="true">+IF(OFFSET('Sanitation Data'!$F$29,0,10*ROW('Sanitation Data'!F175))="","",OFFSET('Sanitation Data'!$F$29,0,10*ROW('Sanitation Data'!F175)))</f>
        <v/>
      </c>
      <c r="CW181" s="269" t="str">
        <f ca="true">+IF(OFFSET('Sanitation Data'!$F$30,0,10*ROW('Sanitation Data'!F175))="","",OFFSET('Sanitation Data'!$F$30,0,10*ROW('Sanitation Data'!F175)))</f>
        <v/>
      </c>
      <c r="CX181" s="269" t="str">
        <f ca="true">+IF(OFFSET('Sanitation Data'!$F$31,0,10*ROW('Sanitation Data'!F175))="","",OFFSET('Sanitation Data'!$F$31,0,10*ROW('Sanitation Data'!F175)))</f>
        <v/>
      </c>
      <c r="CY181" s="269" t="str">
        <f ca="true">+IF(OFFSET('Sanitation Data'!$F$32,0,10*ROW('Sanitation Data'!F175))="","",OFFSET('Sanitation Data'!$F$32,0,10*ROW('Sanitation Data'!F175)))</f>
        <v/>
      </c>
      <c r="CZ181" s="269" t="str">
        <f ca="true">+IF(OFFSET('Sanitation Data'!$G$28,0,10*ROW('Sanitation Data'!G175))="","",OFFSET('Sanitation Data'!$G$28,0,10*ROW('Sanitation Data'!G175)))</f>
        <v/>
      </c>
      <c r="DA181" s="269" t="str">
        <f ca="true">+IF(OFFSET('Sanitation Data'!$G$29,0,10*ROW('Sanitation Data'!G175))="","",OFFSET('Sanitation Data'!$G$29,0,10*ROW('Sanitation Data'!G175)))</f>
        <v/>
      </c>
      <c r="DB181" s="269" t="str">
        <f ca="true">+IF(OFFSET('Sanitation Data'!$G$30,0,10*ROW('Sanitation Data'!G175))="","",OFFSET('Sanitation Data'!$G$30,0,10*ROW('Sanitation Data'!G175)))</f>
        <v/>
      </c>
      <c r="DC181" s="269" t="str">
        <f ca="true">+IF(OFFSET('Sanitation Data'!$G$31,0,10*ROW('Sanitation Data'!G175))="","",OFFSET('Sanitation Data'!$G$31,0,10*ROW('Sanitation Data'!G175)))</f>
        <v/>
      </c>
      <c r="DD181" s="269" t="str">
        <f ca="true">+IF(OFFSET('Sanitation Data'!$G$32,0,10*ROW('Sanitation Data'!G175))="","",OFFSET('Sanitation Data'!$G$32,0,10*ROW('Sanitation Data'!G175)))</f>
        <v/>
      </c>
      <c r="DE181" s="269" t="str">
        <f ca="true">+IF(OFFSET('Sanitation Data'!$H$28,0,10*ROW('Sanitation Data'!H175))="","",OFFSET('Sanitation Data'!$H$28,0,10*ROW('Sanitation Data'!H175)))</f>
        <v/>
      </c>
      <c r="DF181" s="269" t="str">
        <f ca="true">+IF(OFFSET('Sanitation Data'!$H$29,0,10*ROW('Sanitation Data'!H175))="","",OFFSET('Sanitation Data'!$H$29,0,10*ROW('Sanitation Data'!H175)))</f>
        <v/>
      </c>
      <c r="DG181" s="269" t="str">
        <f ca="true">+IF(OFFSET('Sanitation Data'!$H$30,0,10*ROW('Sanitation Data'!H175))="","",OFFSET('Sanitation Data'!$H$30,0,10*ROW('Sanitation Data'!H175)))</f>
        <v/>
      </c>
      <c r="DH181" s="269" t="str">
        <f ca="true">+IF(OFFSET('Sanitation Data'!$H$31,0,10*ROW('Sanitation Data'!H175))="","",OFFSET('Sanitation Data'!$H$31,0,10*ROW('Sanitation Data'!H175)))</f>
        <v/>
      </c>
      <c r="DI181" s="269" t="str">
        <f ca="true">+IF(OFFSET('Sanitation Data'!$H$32,0,10*ROW('Sanitation Data'!H175))="","",OFFSET('Sanitation Data'!$H$32,0,10*ROW('Sanitation Data'!H175)))</f>
        <v/>
      </c>
      <c r="DJ181" s="269" t="str">
        <f ca="true">+IF(OFFSET('Sanitation Data'!$I$28,0,10*ROW('Sanitation Data'!I175))="","",OFFSET('Sanitation Data'!$I$28,0,10*ROW('Sanitation Data'!I175)))</f>
        <v/>
      </c>
      <c r="DK181" s="269" t="str">
        <f ca="true">+IF(OFFSET('Sanitation Data'!$I$29,0,10*ROW('Sanitation Data'!I175))="","",OFFSET('Sanitation Data'!$I$29,0,10*ROW('Sanitation Data'!I175)))</f>
        <v/>
      </c>
      <c r="DL181" s="269" t="str">
        <f ca="true">+IF(OFFSET('Sanitation Data'!$I$30,0,10*ROW('Sanitation Data'!I175))="","",OFFSET('Sanitation Data'!$I$30,0,10*ROW('Sanitation Data'!I175)))</f>
        <v/>
      </c>
      <c r="DM181" s="269" t="str">
        <f ca="true">+IF(OFFSET('Sanitation Data'!$I$31,0,10*ROW('Sanitation Data'!I175))="","",OFFSET('Sanitation Data'!$I$31,0,10*ROW('Sanitation Data'!I175)))</f>
        <v/>
      </c>
      <c r="DN181" s="269" t="str">
        <f ca="true">+IF(OFFSET('Sanitation Data'!$I$32,0,10*ROW('Sanitation Data'!I175))="","",OFFSET('Sanitation Data'!$I$32,0,10*ROW('Sanitation Data'!I175)))</f>
        <v/>
      </c>
      <c r="DO181" s="269" t="str">
        <f ca="true">+IF(OFFSET('Hygiene Data'!$D$11,0,10*ROW('Hygiene Data'!D175))="","",OFFSET('Hygiene Data'!$D$11,0,10*ROW('Hygiene Data'!D175)))</f>
        <v/>
      </c>
      <c r="DP181" s="269" t="str">
        <f ca="true">+IF(OFFSET('Hygiene Data'!$D$12,0,10*ROW('Hygiene Data'!D175))="","",OFFSET('Hygiene Data'!$D$12,0,10*ROW('Hygiene Data'!D175)))</f>
        <v/>
      </c>
      <c r="DQ181" s="269" t="str">
        <f ca="true">+IF(OFFSET('Hygiene Data'!$D$13,0,10*ROW('Hygiene Data'!D175))="","",OFFSET('Hygiene Data'!$D$13,0,10*ROW('Hygiene Data'!D175)))</f>
        <v/>
      </c>
      <c r="DR181" s="269" t="str">
        <f ca="true">+IF(OFFSET('Hygiene Data'!$E$11,0,10*ROW('Hygiene Data'!E175))="","",OFFSET('Hygiene Data'!$E$11,0,10*ROW('Hygiene Data'!E175)))</f>
        <v/>
      </c>
      <c r="DS181" s="269" t="str">
        <f ca="true">+IF(OFFSET('Hygiene Data'!$E$12,0,10*ROW('Hygiene Data'!E175))="","",OFFSET('Hygiene Data'!$E$12,0,10*ROW('Hygiene Data'!E175)))</f>
        <v/>
      </c>
      <c r="DT181" s="269" t="str">
        <f ca="true">+IF(OFFSET('Hygiene Data'!$E$13,0,10*ROW('Hygiene Data'!E175))="","",OFFSET('Hygiene Data'!$E$13,0,10*ROW('Hygiene Data'!E175)))</f>
        <v/>
      </c>
      <c r="DU181" s="269" t="str">
        <f ca="true">+IF(OFFSET('Hygiene Data'!$F$11,0,10*ROW('Hygiene Data'!F175))="","",OFFSET('Hygiene Data'!$F$11,0,10*ROW('Hygiene Data'!F175)))</f>
        <v/>
      </c>
      <c r="DV181" s="269" t="str">
        <f ca="true">+IF(OFFSET('Hygiene Data'!$F$12,0,10*ROW('Hygiene Data'!F175))="","",OFFSET('Hygiene Data'!$F$12,0,10*ROW('Hygiene Data'!F175)))</f>
        <v/>
      </c>
      <c r="DW181" s="269" t="str">
        <f ca="true">+IF(OFFSET('Hygiene Data'!$F$13,0,10*ROW('Hygiene Data'!F175))="","",OFFSET('Hygiene Data'!$F$13,0,10*ROW('Hygiene Data'!F175)))</f>
        <v/>
      </c>
      <c r="DX181" s="269" t="str">
        <f ca="true">+IF(OFFSET('Hygiene Data'!$G$11,0,10*ROW('Hygiene Data'!G175))="","",OFFSET('Hygiene Data'!$G$11,0,10*ROW('Hygiene Data'!G175)))</f>
        <v/>
      </c>
      <c r="DY181" s="269" t="str">
        <f ca="true">+IF(OFFSET('Hygiene Data'!$G$12,0,10*ROW('Hygiene Data'!G175))="","",OFFSET('Hygiene Data'!$G$12,0,10*ROW('Hygiene Data'!G175)))</f>
        <v/>
      </c>
      <c r="DZ181" s="269" t="str">
        <f ca="true">+IF(OFFSET('Hygiene Data'!$G$13,0,10*ROW('Hygiene Data'!G175))="","",OFFSET('Hygiene Data'!$G$13,0,10*ROW('Hygiene Data'!G175)))</f>
        <v/>
      </c>
      <c r="EA181" s="269" t="str">
        <f ca="true">+IF(OFFSET('Hygiene Data'!$H$11,0,10*ROW('Hygiene Data'!H175))="","",OFFSET('Hygiene Data'!$H$11,0,10*ROW('Hygiene Data'!H175)))</f>
        <v/>
      </c>
      <c r="EB181" s="269" t="str">
        <f ca="true">+IF(OFFSET('Hygiene Data'!$H$12,0,10*ROW('Hygiene Data'!H175))="","",OFFSET('Hygiene Data'!$H$12,0,10*ROW('Hygiene Data'!H175)))</f>
        <v/>
      </c>
      <c r="EC181" s="269" t="str">
        <f ca="true">+IF(OFFSET('Hygiene Data'!$H$13,0,10*ROW('Hygiene Data'!H175))="","",OFFSET('Hygiene Data'!$H$13,0,10*ROW('Hygiene Data'!H175)))</f>
        <v/>
      </c>
      <c r="ED181" s="269" t="str">
        <f ca="true">+IF(OFFSET('Hygiene Data'!$I$11,0,10*ROW('Hygiene Data'!I175))="","",OFFSET('Hygiene Data'!$I$11,0,10*ROW('Hygiene Data'!I175)))</f>
        <v/>
      </c>
      <c r="EE181" s="269" t="str">
        <f ca="true">+IF(OFFSET('Hygiene Data'!$I$12,0,10*ROW('Hygiene Data'!I175))="","",OFFSET('Hygiene Data'!$I$12,0,10*ROW('Hygiene Data'!I175)))</f>
        <v/>
      </c>
      <c r="EF181" s="269"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25" t="str">
        <f t="shared" ca="true" si="2"/>
        <v/>
      </c>
      <c r="D182" s="82"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2"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2"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2"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2"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2"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2"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2"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2"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2"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2"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2"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2"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2"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2"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2"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2"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2"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3"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3"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3"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3"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3"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3"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3"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3"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3"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3"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3"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3"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3"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3"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3"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3"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3"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3"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3"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3"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3"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3"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3"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3"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3"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3"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3"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3"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3"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3"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4"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4"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4"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4"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4"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4"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4"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4"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4"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4"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4"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4"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4"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4"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4"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4"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4"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4"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9"/>
      <c r="BS182" s="269" t="str">
        <f ca="true">+IF(OFFSET('Water Data'!$D$27,0,10*ROW('Water Data'!D176))="","",OFFSET('Water Data'!$D$27,0,10*ROW('Water Data'!D176)))</f>
        <v/>
      </c>
      <c r="BT182" s="269" t="str">
        <f ca="true">+IF(OFFSET('Water Data'!$D$28,0,10*ROW('Water Data'!D176))="","",OFFSET('Water Data'!$D$28,0,10*ROW('Water Data'!D176)))</f>
        <v/>
      </c>
      <c r="BU182" s="269" t="str">
        <f ca="true">+IF(OFFSET('Water Data'!$D$29,0,10*ROW('Water Data'!D176))="","",OFFSET('Water Data'!$D$29,0,10*ROW('Water Data'!D176)))</f>
        <v/>
      </c>
      <c r="BV182" s="269" t="str">
        <f ca="true">+IF(OFFSET('Water Data'!$E$27,0,10*ROW('Water Data'!E176))="","",OFFSET('Water Data'!$E$27,0,10*ROW('Water Data'!E176)))</f>
        <v/>
      </c>
      <c r="BW182" s="269" t="str">
        <f ca="true">+IF(OFFSET('Water Data'!$E$28,0,10*ROW('Water Data'!E176))="","",OFFSET('Water Data'!$E$28,0,10*ROW('Water Data'!E176)))</f>
        <v/>
      </c>
      <c r="BX182" s="269" t="str">
        <f ca="true">+IF(OFFSET('Water Data'!$E$29,0,10*ROW('Water Data'!E176))="","",OFFSET('Water Data'!$E$29,0,10*ROW('Water Data'!E176)))</f>
        <v/>
      </c>
      <c r="BY182" s="269" t="str">
        <f ca="true">+IF(OFFSET('Water Data'!$F$27,0,10*ROW('Water Data'!F176))="","",OFFSET('Water Data'!$F$27,0,10*ROW('Water Data'!F176)))</f>
        <v/>
      </c>
      <c r="BZ182" s="269" t="str">
        <f ca="true">+IF(OFFSET('Water Data'!$F$28,0,10*ROW('Water Data'!F176))="","",OFFSET('Water Data'!$F$28,0,10*ROW('Water Data'!F176)))</f>
        <v/>
      </c>
      <c r="CA182" s="269" t="str">
        <f ca="true">+IF(OFFSET('Water Data'!$F$29,0,10*ROW('Water Data'!F176))="","",OFFSET('Water Data'!$F$29,0,10*ROW('Water Data'!F176)))</f>
        <v/>
      </c>
      <c r="CB182" s="269" t="str">
        <f ca="true">+IF(OFFSET('Water Data'!$G$27,0,10*ROW('Water Data'!G176))="","",OFFSET('Water Data'!$G$27,0,10*ROW('Water Data'!G176)))</f>
        <v/>
      </c>
      <c r="CC182" s="269" t="str">
        <f ca="true">+IF(OFFSET('Water Data'!$G$28,0,10*ROW('Water Data'!G176))="","",OFFSET('Water Data'!$G$28,0,10*ROW('Water Data'!G176)))</f>
        <v/>
      </c>
      <c r="CD182" s="269" t="str">
        <f ca="true">+IF(OFFSET('Water Data'!$G$29,0,10*ROW('Water Data'!G176))="","",OFFSET('Water Data'!$G$29,0,10*ROW('Water Data'!G176)))</f>
        <v/>
      </c>
      <c r="CE182" s="269" t="str">
        <f ca="true">+IF(OFFSET('Water Data'!$H$27,0,10*ROW('Water Data'!H176))="","",OFFSET('Water Data'!$H$27,0,10*ROW('Water Data'!H176)))</f>
        <v/>
      </c>
      <c r="CF182" s="269" t="str">
        <f ca="true">+IF(OFFSET('Water Data'!$H$28,0,10*ROW('Water Data'!H176))="","",OFFSET('Water Data'!$H$28,0,10*ROW('Water Data'!H176)))</f>
        <v/>
      </c>
      <c r="CG182" s="269" t="str">
        <f ca="true">+IF(OFFSET('Water Data'!$H$29,0,10*ROW('Water Data'!H176))="","",OFFSET('Water Data'!$H$29,0,10*ROW('Water Data'!H176)))</f>
        <v/>
      </c>
      <c r="CH182" s="269" t="str">
        <f ca="true">+IF(OFFSET('Water Data'!$I$27,0,10*ROW('Water Data'!I176))="","",OFFSET('Water Data'!$I$27,0,10*ROW('Water Data'!I176)))</f>
        <v/>
      </c>
      <c r="CI182" s="269" t="str">
        <f ca="true">+IF(OFFSET('Water Data'!$I$28,0,10*ROW('Water Data'!I176))="","",OFFSET('Water Data'!$I$28,0,10*ROW('Water Data'!I176)))</f>
        <v/>
      </c>
      <c r="CJ182" s="269" t="str">
        <f ca="true">+IF(OFFSET('Water Data'!$I$29,0,10*ROW('Water Data'!I176))="","",OFFSET('Water Data'!$I$29,0,10*ROW('Water Data'!I176)))</f>
        <v/>
      </c>
      <c r="CK182" s="269" t="str">
        <f ca="true">+IF(OFFSET('Sanitation Data'!$D$28,0,10*ROW('Sanitation Data'!D176))="","",OFFSET('Sanitation Data'!$D$28,0,10*ROW('Sanitation Data'!D176)))</f>
        <v/>
      </c>
      <c r="CL182" s="269" t="str">
        <f ca="true">+IF(OFFSET('Sanitation Data'!$D$29,0,10*ROW('Sanitation Data'!D176))="","",OFFSET('Sanitation Data'!$D$29,0,10*ROW('Sanitation Data'!D176)))</f>
        <v/>
      </c>
      <c r="CM182" s="269" t="str">
        <f ca="true">+IF(OFFSET('Sanitation Data'!$D$30,0,10*ROW('Sanitation Data'!D176))="","",OFFSET('Sanitation Data'!$D$30,0,10*ROW('Sanitation Data'!D176)))</f>
        <v/>
      </c>
      <c r="CN182" s="269" t="str">
        <f ca="true">+IF(OFFSET('Sanitation Data'!$D$31,0,10*ROW('Sanitation Data'!D176))="","",OFFSET('Sanitation Data'!$D$31,0,10*ROW('Sanitation Data'!D176)))</f>
        <v/>
      </c>
      <c r="CO182" s="269" t="str">
        <f ca="true">+IF(OFFSET('Sanitation Data'!$D$32,0,10*ROW('Sanitation Data'!D176))="","",OFFSET('Sanitation Data'!$D$32,0,10*ROW('Sanitation Data'!D176)))</f>
        <v/>
      </c>
      <c r="CP182" s="269" t="str">
        <f ca="true">+IF(OFFSET('Sanitation Data'!$E$28,0,10*ROW('Sanitation Data'!E176))="","",OFFSET('Sanitation Data'!$E$28,0,10*ROW('Sanitation Data'!E176)))</f>
        <v/>
      </c>
      <c r="CQ182" s="269" t="str">
        <f ca="true">+IF(OFFSET('Sanitation Data'!$E$29,0,10*ROW('Sanitation Data'!E176))="","",OFFSET('Sanitation Data'!$E$29,0,10*ROW('Sanitation Data'!E176)))</f>
        <v/>
      </c>
      <c r="CR182" s="269" t="str">
        <f ca="true">+IF(OFFSET('Sanitation Data'!$E$30,0,10*ROW('Sanitation Data'!E176))="","",OFFSET('Sanitation Data'!$E$30,0,10*ROW('Sanitation Data'!E176)))</f>
        <v/>
      </c>
      <c r="CS182" s="269" t="str">
        <f ca="true">+IF(OFFSET('Sanitation Data'!$E$31,0,10*ROW('Sanitation Data'!E176))="","",OFFSET('Sanitation Data'!$E$31,0,10*ROW('Sanitation Data'!E176)))</f>
        <v/>
      </c>
      <c r="CT182" s="269" t="str">
        <f ca="true">+IF(OFFSET('Sanitation Data'!$E$32,0,10*ROW('Sanitation Data'!E176))="","",OFFSET('Sanitation Data'!$E$32,0,10*ROW('Sanitation Data'!E176)))</f>
        <v/>
      </c>
      <c r="CU182" s="269" t="str">
        <f ca="true">+IF(OFFSET('Sanitation Data'!$F$28,0,10*ROW('Sanitation Data'!F176))="","",OFFSET('Sanitation Data'!$F$28,0,10*ROW('Sanitation Data'!F176)))</f>
        <v/>
      </c>
      <c r="CV182" s="269" t="str">
        <f ca="true">+IF(OFFSET('Sanitation Data'!$F$29,0,10*ROW('Sanitation Data'!F176))="","",OFFSET('Sanitation Data'!$F$29,0,10*ROW('Sanitation Data'!F176)))</f>
        <v/>
      </c>
      <c r="CW182" s="269" t="str">
        <f ca="true">+IF(OFFSET('Sanitation Data'!$F$30,0,10*ROW('Sanitation Data'!F176))="","",OFFSET('Sanitation Data'!$F$30,0,10*ROW('Sanitation Data'!F176)))</f>
        <v/>
      </c>
      <c r="CX182" s="269" t="str">
        <f ca="true">+IF(OFFSET('Sanitation Data'!$F$31,0,10*ROW('Sanitation Data'!F176))="","",OFFSET('Sanitation Data'!$F$31,0,10*ROW('Sanitation Data'!F176)))</f>
        <v/>
      </c>
      <c r="CY182" s="269" t="str">
        <f ca="true">+IF(OFFSET('Sanitation Data'!$F$32,0,10*ROW('Sanitation Data'!F176))="","",OFFSET('Sanitation Data'!$F$32,0,10*ROW('Sanitation Data'!F176)))</f>
        <v/>
      </c>
      <c r="CZ182" s="269" t="str">
        <f ca="true">+IF(OFFSET('Sanitation Data'!$G$28,0,10*ROW('Sanitation Data'!G176))="","",OFFSET('Sanitation Data'!$G$28,0,10*ROW('Sanitation Data'!G176)))</f>
        <v/>
      </c>
      <c r="DA182" s="269" t="str">
        <f ca="true">+IF(OFFSET('Sanitation Data'!$G$29,0,10*ROW('Sanitation Data'!G176))="","",OFFSET('Sanitation Data'!$G$29,0,10*ROW('Sanitation Data'!G176)))</f>
        <v/>
      </c>
      <c r="DB182" s="269" t="str">
        <f ca="true">+IF(OFFSET('Sanitation Data'!$G$30,0,10*ROW('Sanitation Data'!G176))="","",OFFSET('Sanitation Data'!$G$30,0,10*ROW('Sanitation Data'!G176)))</f>
        <v/>
      </c>
      <c r="DC182" s="269" t="str">
        <f ca="true">+IF(OFFSET('Sanitation Data'!$G$31,0,10*ROW('Sanitation Data'!G176))="","",OFFSET('Sanitation Data'!$G$31,0,10*ROW('Sanitation Data'!G176)))</f>
        <v/>
      </c>
      <c r="DD182" s="269" t="str">
        <f ca="true">+IF(OFFSET('Sanitation Data'!$G$32,0,10*ROW('Sanitation Data'!G176))="","",OFFSET('Sanitation Data'!$G$32,0,10*ROW('Sanitation Data'!G176)))</f>
        <v/>
      </c>
      <c r="DE182" s="269" t="str">
        <f ca="true">+IF(OFFSET('Sanitation Data'!$H$28,0,10*ROW('Sanitation Data'!H176))="","",OFFSET('Sanitation Data'!$H$28,0,10*ROW('Sanitation Data'!H176)))</f>
        <v/>
      </c>
      <c r="DF182" s="269" t="str">
        <f ca="true">+IF(OFFSET('Sanitation Data'!$H$29,0,10*ROW('Sanitation Data'!H176))="","",OFFSET('Sanitation Data'!$H$29,0,10*ROW('Sanitation Data'!H176)))</f>
        <v/>
      </c>
      <c r="DG182" s="269" t="str">
        <f ca="true">+IF(OFFSET('Sanitation Data'!$H$30,0,10*ROW('Sanitation Data'!H176))="","",OFFSET('Sanitation Data'!$H$30,0,10*ROW('Sanitation Data'!H176)))</f>
        <v/>
      </c>
      <c r="DH182" s="269" t="str">
        <f ca="true">+IF(OFFSET('Sanitation Data'!$H$31,0,10*ROW('Sanitation Data'!H176))="","",OFFSET('Sanitation Data'!$H$31,0,10*ROW('Sanitation Data'!H176)))</f>
        <v/>
      </c>
      <c r="DI182" s="269" t="str">
        <f ca="true">+IF(OFFSET('Sanitation Data'!$H$32,0,10*ROW('Sanitation Data'!H176))="","",OFFSET('Sanitation Data'!$H$32,0,10*ROW('Sanitation Data'!H176)))</f>
        <v/>
      </c>
      <c r="DJ182" s="269" t="str">
        <f ca="true">+IF(OFFSET('Sanitation Data'!$I$28,0,10*ROW('Sanitation Data'!I176))="","",OFFSET('Sanitation Data'!$I$28,0,10*ROW('Sanitation Data'!I176)))</f>
        <v/>
      </c>
      <c r="DK182" s="269" t="str">
        <f ca="true">+IF(OFFSET('Sanitation Data'!$I$29,0,10*ROW('Sanitation Data'!I176))="","",OFFSET('Sanitation Data'!$I$29,0,10*ROW('Sanitation Data'!I176)))</f>
        <v/>
      </c>
      <c r="DL182" s="269" t="str">
        <f ca="true">+IF(OFFSET('Sanitation Data'!$I$30,0,10*ROW('Sanitation Data'!I176))="","",OFFSET('Sanitation Data'!$I$30,0,10*ROW('Sanitation Data'!I176)))</f>
        <v/>
      </c>
      <c r="DM182" s="269" t="str">
        <f ca="true">+IF(OFFSET('Sanitation Data'!$I$31,0,10*ROW('Sanitation Data'!I176))="","",OFFSET('Sanitation Data'!$I$31,0,10*ROW('Sanitation Data'!I176)))</f>
        <v/>
      </c>
      <c r="DN182" s="269" t="str">
        <f ca="true">+IF(OFFSET('Sanitation Data'!$I$32,0,10*ROW('Sanitation Data'!I176))="","",OFFSET('Sanitation Data'!$I$32,0,10*ROW('Sanitation Data'!I176)))</f>
        <v/>
      </c>
      <c r="DO182" s="269" t="str">
        <f ca="true">+IF(OFFSET('Hygiene Data'!$D$11,0,10*ROW('Hygiene Data'!D176))="","",OFFSET('Hygiene Data'!$D$11,0,10*ROW('Hygiene Data'!D176)))</f>
        <v/>
      </c>
      <c r="DP182" s="269" t="str">
        <f ca="true">+IF(OFFSET('Hygiene Data'!$D$12,0,10*ROW('Hygiene Data'!D176))="","",OFFSET('Hygiene Data'!$D$12,0,10*ROW('Hygiene Data'!D176)))</f>
        <v/>
      </c>
      <c r="DQ182" s="269" t="str">
        <f ca="true">+IF(OFFSET('Hygiene Data'!$D$13,0,10*ROW('Hygiene Data'!D176))="","",OFFSET('Hygiene Data'!$D$13,0,10*ROW('Hygiene Data'!D176)))</f>
        <v/>
      </c>
      <c r="DR182" s="269" t="str">
        <f ca="true">+IF(OFFSET('Hygiene Data'!$E$11,0,10*ROW('Hygiene Data'!E176))="","",OFFSET('Hygiene Data'!$E$11,0,10*ROW('Hygiene Data'!E176)))</f>
        <v/>
      </c>
      <c r="DS182" s="269" t="str">
        <f ca="true">+IF(OFFSET('Hygiene Data'!$E$12,0,10*ROW('Hygiene Data'!E176))="","",OFFSET('Hygiene Data'!$E$12,0,10*ROW('Hygiene Data'!E176)))</f>
        <v/>
      </c>
      <c r="DT182" s="269" t="str">
        <f ca="true">+IF(OFFSET('Hygiene Data'!$E$13,0,10*ROW('Hygiene Data'!E176))="","",OFFSET('Hygiene Data'!$E$13,0,10*ROW('Hygiene Data'!E176)))</f>
        <v/>
      </c>
      <c r="DU182" s="269" t="str">
        <f ca="true">+IF(OFFSET('Hygiene Data'!$F$11,0,10*ROW('Hygiene Data'!F176))="","",OFFSET('Hygiene Data'!$F$11,0,10*ROW('Hygiene Data'!F176)))</f>
        <v/>
      </c>
      <c r="DV182" s="269" t="str">
        <f ca="true">+IF(OFFSET('Hygiene Data'!$F$12,0,10*ROW('Hygiene Data'!F176))="","",OFFSET('Hygiene Data'!$F$12,0,10*ROW('Hygiene Data'!F176)))</f>
        <v/>
      </c>
      <c r="DW182" s="269" t="str">
        <f ca="true">+IF(OFFSET('Hygiene Data'!$F$13,0,10*ROW('Hygiene Data'!F176))="","",OFFSET('Hygiene Data'!$F$13,0,10*ROW('Hygiene Data'!F176)))</f>
        <v/>
      </c>
      <c r="DX182" s="269" t="str">
        <f ca="true">+IF(OFFSET('Hygiene Data'!$G$11,0,10*ROW('Hygiene Data'!G176))="","",OFFSET('Hygiene Data'!$G$11,0,10*ROW('Hygiene Data'!G176)))</f>
        <v/>
      </c>
      <c r="DY182" s="269" t="str">
        <f ca="true">+IF(OFFSET('Hygiene Data'!$G$12,0,10*ROW('Hygiene Data'!G176))="","",OFFSET('Hygiene Data'!$G$12,0,10*ROW('Hygiene Data'!G176)))</f>
        <v/>
      </c>
      <c r="DZ182" s="269" t="str">
        <f ca="true">+IF(OFFSET('Hygiene Data'!$G$13,0,10*ROW('Hygiene Data'!G176))="","",OFFSET('Hygiene Data'!$G$13,0,10*ROW('Hygiene Data'!G176)))</f>
        <v/>
      </c>
      <c r="EA182" s="269" t="str">
        <f ca="true">+IF(OFFSET('Hygiene Data'!$H$11,0,10*ROW('Hygiene Data'!H176))="","",OFFSET('Hygiene Data'!$H$11,0,10*ROW('Hygiene Data'!H176)))</f>
        <v/>
      </c>
      <c r="EB182" s="269" t="str">
        <f ca="true">+IF(OFFSET('Hygiene Data'!$H$12,0,10*ROW('Hygiene Data'!H176))="","",OFFSET('Hygiene Data'!$H$12,0,10*ROW('Hygiene Data'!H176)))</f>
        <v/>
      </c>
      <c r="EC182" s="269" t="str">
        <f ca="true">+IF(OFFSET('Hygiene Data'!$H$13,0,10*ROW('Hygiene Data'!H176))="","",OFFSET('Hygiene Data'!$H$13,0,10*ROW('Hygiene Data'!H176)))</f>
        <v/>
      </c>
      <c r="ED182" s="269" t="str">
        <f ca="true">+IF(OFFSET('Hygiene Data'!$I$11,0,10*ROW('Hygiene Data'!I176))="","",OFFSET('Hygiene Data'!$I$11,0,10*ROW('Hygiene Data'!I176)))</f>
        <v/>
      </c>
      <c r="EE182" s="269" t="str">
        <f ca="true">+IF(OFFSET('Hygiene Data'!$I$12,0,10*ROW('Hygiene Data'!I176))="","",OFFSET('Hygiene Data'!$I$12,0,10*ROW('Hygiene Data'!I176)))</f>
        <v/>
      </c>
      <c r="EF182" s="269"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25" t="str">
        <f t="shared" ca="true" si="2"/>
        <v/>
      </c>
      <c r="D183" s="82"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2"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2"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2"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2"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2"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2"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2"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2"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2"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2"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2"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2"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2"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2"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2"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2"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2"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3"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3"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3"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3"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3"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3"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3"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3"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3"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3"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3"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3"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3"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3"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3"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3"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3"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3"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3"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3"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3"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3"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3"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3"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3"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3"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3"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3"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3"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3"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4"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4"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4"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4"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4"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4"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4"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4"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4"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4"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4"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4"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4"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4"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4"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4"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4"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4"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9"/>
      <c r="BS183" s="269" t="str">
        <f ca="true">+IF(OFFSET('Water Data'!$D$27,0,10*ROW('Water Data'!D177))="","",OFFSET('Water Data'!$D$27,0,10*ROW('Water Data'!D177)))</f>
        <v/>
      </c>
      <c r="BT183" s="269" t="str">
        <f ca="true">+IF(OFFSET('Water Data'!$D$28,0,10*ROW('Water Data'!D177))="","",OFFSET('Water Data'!$D$28,0,10*ROW('Water Data'!D177)))</f>
        <v/>
      </c>
      <c r="BU183" s="269" t="str">
        <f ca="true">+IF(OFFSET('Water Data'!$D$29,0,10*ROW('Water Data'!D177))="","",OFFSET('Water Data'!$D$29,0,10*ROW('Water Data'!D177)))</f>
        <v/>
      </c>
      <c r="BV183" s="269" t="str">
        <f ca="true">+IF(OFFSET('Water Data'!$E$27,0,10*ROW('Water Data'!E177))="","",OFFSET('Water Data'!$E$27,0,10*ROW('Water Data'!E177)))</f>
        <v/>
      </c>
      <c r="BW183" s="269" t="str">
        <f ca="true">+IF(OFFSET('Water Data'!$E$28,0,10*ROW('Water Data'!E177))="","",OFFSET('Water Data'!$E$28,0,10*ROW('Water Data'!E177)))</f>
        <v/>
      </c>
      <c r="BX183" s="269" t="str">
        <f ca="true">+IF(OFFSET('Water Data'!$E$29,0,10*ROW('Water Data'!E177))="","",OFFSET('Water Data'!$E$29,0,10*ROW('Water Data'!E177)))</f>
        <v/>
      </c>
      <c r="BY183" s="269" t="str">
        <f ca="true">+IF(OFFSET('Water Data'!$F$27,0,10*ROW('Water Data'!F177))="","",OFFSET('Water Data'!$F$27,0,10*ROW('Water Data'!F177)))</f>
        <v/>
      </c>
      <c r="BZ183" s="269" t="str">
        <f ca="true">+IF(OFFSET('Water Data'!$F$28,0,10*ROW('Water Data'!F177))="","",OFFSET('Water Data'!$F$28,0,10*ROW('Water Data'!F177)))</f>
        <v/>
      </c>
      <c r="CA183" s="269" t="str">
        <f ca="true">+IF(OFFSET('Water Data'!$F$29,0,10*ROW('Water Data'!F177))="","",OFFSET('Water Data'!$F$29,0,10*ROW('Water Data'!F177)))</f>
        <v/>
      </c>
      <c r="CB183" s="269" t="str">
        <f ca="true">+IF(OFFSET('Water Data'!$G$27,0,10*ROW('Water Data'!G177))="","",OFFSET('Water Data'!$G$27,0,10*ROW('Water Data'!G177)))</f>
        <v/>
      </c>
      <c r="CC183" s="269" t="str">
        <f ca="true">+IF(OFFSET('Water Data'!$G$28,0,10*ROW('Water Data'!G177))="","",OFFSET('Water Data'!$G$28,0,10*ROW('Water Data'!G177)))</f>
        <v/>
      </c>
      <c r="CD183" s="269" t="str">
        <f ca="true">+IF(OFFSET('Water Data'!$G$29,0,10*ROW('Water Data'!G177))="","",OFFSET('Water Data'!$G$29,0,10*ROW('Water Data'!G177)))</f>
        <v/>
      </c>
      <c r="CE183" s="269" t="str">
        <f ca="true">+IF(OFFSET('Water Data'!$H$27,0,10*ROW('Water Data'!H177))="","",OFFSET('Water Data'!$H$27,0,10*ROW('Water Data'!H177)))</f>
        <v/>
      </c>
      <c r="CF183" s="269" t="str">
        <f ca="true">+IF(OFFSET('Water Data'!$H$28,0,10*ROW('Water Data'!H177))="","",OFFSET('Water Data'!$H$28,0,10*ROW('Water Data'!H177)))</f>
        <v/>
      </c>
      <c r="CG183" s="269" t="str">
        <f ca="true">+IF(OFFSET('Water Data'!$H$29,0,10*ROW('Water Data'!H177))="","",OFFSET('Water Data'!$H$29,0,10*ROW('Water Data'!H177)))</f>
        <v/>
      </c>
      <c r="CH183" s="269" t="str">
        <f ca="true">+IF(OFFSET('Water Data'!$I$27,0,10*ROW('Water Data'!I177))="","",OFFSET('Water Data'!$I$27,0,10*ROW('Water Data'!I177)))</f>
        <v/>
      </c>
      <c r="CI183" s="269" t="str">
        <f ca="true">+IF(OFFSET('Water Data'!$I$28,0,10*ROW('Water Data'!I177))="","",OFFSET('Water Data'!$I$28,0,10*ROW('Water Data'!I177)))</f>
        <v/>
      </c>
      <c r="CJ183" s="269" t="str">
        <f ca="true">+IF(OFFSET('Water Data'!$I$29,0,10*ROW('Water Data'!I177))="","",OFFSET('Water Data'!$I$29,0,10*ROW('Water Data'!I177)))</f>
        <v/>
      </c>
      <c r="CK183" s="269" t="str">
        <f ca="true">+IF(OFFSET('Sanitation Data'!$D$28,0,10*ROW('Sanitation Data'!D177))="","",OFFSET('Sanitation Data'!$D$28,0,10*ROW('Sanitation Data'!D177)))</f>
        <v/>
      </c>
      <c r="CL183" s="269" t="str">
        <f ca="true">+IF(OFFSET('Sanitation Data'!$D$29,0,10*ROW('Sanitation Data'!D177))="","",OFFSET('Sanitation Data'!$D$29,0,10*ROW('Sanitation Data'!D177)))</f>
        <v/>
      </c>
      <c r="CM183" s="269" t="str">
        <f ca="true">+IF(OFFSET('Sanitation Data'!$D$30,0,10*ROW('Sanitation Data'!D177))="","",OFFSET('Sanitation Data'!$D$30,0,10*ROW('Sanitation Data'!D177)))</f>
        <v/>
      </c>
      <c r="CN183" s="269" t="str">
        <f ca="true">+IF(OFFSET('Sanitation Data'!$D$31,0,10*ROW('Sanitation Data'!D177))="","",OFFSET('Sanitation Data'!$D$31,0,10*ROW('Sanitation Data'!D177)))</f>
        <v/>
      </c>
      <c r="CO183" s="269" t="str">
        <f ca="true">+IF(OFFSET('Sanitation Data'!$D$32,0,10*ROW('Sanitation Data'!D177))="","",OFFSET('Sanitation Data'!$D$32,0,10*ROW('Sanitation Data'!D177)))</f>
        <v/>
      </c>
      <c r="CP183" s="269" t="str">
        <f ca="true">+IF(OFFSET('Sanitation Data'!$E$28,0,10*ROW('Sanitation Data'!E177))="","",OFFSET('Sanitation Data'!$E$28,0,10*ROW('Sanitation Data'!E177)))</f>
        <v/>
      </c>
      <c r="CQ183" s="269" t="str">
        <f ca="true">+IF(OFFSET('Sanitation Data'!$E$29,0,10*ROW('Sanitation Data'!E177))="","",OFFSET('Sanitation Data'!$E$29,0,10*ROW('Sanitation Data'!E177)))</f>
        <v/>
      </c>
      <c r="CR183" s="269" t="str">
        <f ca="true">+IF(OFFSET('Sanitation Data'!$E$30,0,10*ROW('Sanitation Data'!E177))="","",OFFSET('Sanitation Data'!$E$30,0,10*ROW('Sanitation Data'!E177)))</f>
        <v/>
      </c>
      <c r="CS183" s="269" t="str">
        <f ca="true">+IF(OFFSET('Sanitation Data'!$E$31,0,10*ROW('Sanitation Data'!E177))="","",OFFSET('Sanitation Data'!$E$31,0,10*ROW('Sanitation Data'!E177)))</f>
        <v/>
      </c>
      <c r="CT183" s="269" t="str">
        <f ca="true">+IF(OFFSET('Sanitation Data'!$E$32,0,10*ROW('Sanitation Data'!E177))="","",OFFSET('Sanitation Data'!$E$32,0,10*ROW('Sanitation Data'!E177)))</f>
        <v/>
      </c>
      <c r="CU183" s="269" t="str">
        <f ca="true">+IF(OFFSET('Sanitation Data'!$F$28,0,10*ROW('Sanitation Data'!F177))="","",OFFSET('Sanitation Data'!$F$28,0,10*ROW('Sanitation Data'!F177)))</f>
        <v/>
      </c>
      <c r="CV183" s="269" t="str">
        <f ca="true">+IF(OFFSET('Sanitation Data'!$F$29,0,10*ROW('Sanitation Data'!F177))="","",OFFSET('Sanitation Data'!$F$29,0,10*ROW('Sanitation Data'!F177)))</f>
        <v/>
      </c>
      <c r="CW183" s="269" t="str">
        <f ca="true">+IF(OFFSET('Sanitation Data'!$F$30,0,10*ROW('Sanitation Data'!F177))="","",OFFSET('Sanitation Data'!$F$30,0,10*ROW('Sanitation Data'!F177)))</f>
        <v/>
      </c>
      <c r="CX183" s="269" t="str">
        <f ca="true">+IF(OFFSET('Sanitation Data'!$F$31,0,10*ROW('Sanitation Data'!F177))="","",OFFSET('Sanitation Data'!$F$31,0,10*ROW('Sanitation Data'!F177)))</f>
        <v/>
      </c>
      <c r="CY183" s="269" t="str">
        <f ca="true">+IF(OFFSET('Sanitation Data'!$F$32,0,10*ROW('Sanitation Data'!F177))="","",OFFSET('Sanitation Data'!$F$32,0,10*ROW('Sanitation Data'!F177)))</f>
        <v/>
      </c>
      <c r="CZ183" s="269" t="str">
        <f ca="true">+IF(OFFSET('Sanitation Data'!$G$28,0,10*ROW('Sanitation Data'!G177))="","",OFFSET('Sanitation Data'!$G$28,0,10*ROW('Sanitation Data'!G177)))</f>
        <v/>
      </c>
      <c r="DA183" s="269" t="str">
        <f ca="true">+IF(OFFSET('Sanitation Data'!$G$29,0,10*ROW('Sanitation Data'!G177))="","",OFFSET('Sanitation Data'!$G$29,0,10*ROW('Sanitation Data'!G177)))</f>
        <v/>
      </c>
      <c r="DB183" s="269" t="str">
        <f ca="true">+IF(OFFSET('Sanitation Data'!$G$30,0,10*ROW('Sanitation Data'!G177))="","",OFFSET('Sanitation Data'!$G$30,0,10*ROW('Sanitation Data'!G177)))</f>
        <v/>
      </c>
      <c r="DC183" s="269" t="str">
        <f ca="true">+IF(OFFSET('Sanitation Data'!$G$31,0,10*ROW('Sanitation Data'!G177))="","",OFFSET('Sanitation Data'!$G$31,0,10*ROW('Sanitation Data'!G177)))</f>
        <v/>
      </c>
      <c r="DD183" s="269" t="str">
        <f ca="true">+IF(OFFSET('Sanitation Data'!$G$32,0,10*ROW('Sanitation Data'!G177))="","",OFFSET('Sanitation Data'!$G$32,0,10*ROW('Sanitation Data'!G177)))</f>
        <v/>
      </c>
      <c r="DE183" s="269" t="str">
        <f ca="true">+IF(OFFSET('Sanitation Data'!$H$28,0,10*ROW('Sanitation Data'!H177))="","",OFFSET('Sanitation Data'!$H$28,0,10*ROW('Sanitation Data'!H177)))</f>
        <v/>
      </c>
      <c r="DF183" s="269" t="str">
        <f ca="true">+IF(OFFSET('Sanitation Data'!$H$29,0,10*ROW('Sanitation Data'!H177))="","",OFFSET('Sanitation Data'!$H$29,0,10*ROW('Sanitation Data'!H177)))</f>
        <v/>
      </c>
      <c r="DG183" s="269" t="str">
        <f ca="true">+IF(OFFSET('Sanitation Data'!$H$30,0,10*ROW('Sanitation Data'!H177))="","",OFFSET('Sanitation Data'!$H$30,0,10*ROW('Sanitation Data'!H177)))</f>
        <v/>
      </c>
      <c r="DH183" s="269" t="str">
        <f ca="true">+IF(OFFSET('Sanitation Data'!$H$31,0,10*ROW('Sanitation Data'!H177))="","",OFFSET('Sanitation Data'!$H$31,0,10*ROW('Sanitation Data'!H177)))</f>
        <v/>
      </c>
      <c r="DI183" s="269" t="str">
        <f ca="true">+IF(OFFSET('Sanitation Data'!$H$32,0,10*ROW('Sanitation Data'!H177))="","",OFFSET('Sanitation Data'!$H$32,0,10*ROW('Sanitation Data'!H177)))</f>
        <v/>
      </c>
      <c r="DJ183" s="269" t="str">
        <f ca="true">+IF(OFFSET('Sanitation Data'!$I$28,0,10*ROW('Sanitation Data'!I177))="","",OFFSET('Sanitation Data'!$I$28,0,10*ROW('Sanitation Data'!I177)))</f>
        <v/>
      </c>
      <c r="DK183" s="269" t="str">
        <f ca="true">+IF(OFFSET('Sanitation Data'!$I$29,0,10*ROW('Sanitation Data'!I177))="","",OFFSET('Sanitation Data'!$I$29,0,10*ROW('Sanitation Data'!I177)))</f>
        <v/>
      </c>
      <c r="DL183" s="269" t="str">
        <f ca="true">+IF(OFFSET('Sanitation Data'!$I$30,0,10*ROW('Sanitation Data'!I177))="","",OFFSET('Sanitation Data'!$I$30,0,10*ROW('Sanitation Data'!I177)))</f>
        <v/>
      </c>
      <c r="DM183" s="269" t="str">
        <f ca="true">+IF(OFFSET('Sanitation Data'!$I$31,0,10*ROW('Sanitation Data'!I177))="","",OFFSET('Sanitation Data'!$I$31,0,10*ROW('Sanitation Data'!I177)))</f>
        <v/>
      </c>
      <c r="DN183" s="269" t="str">
        <f ca="true">+IF(OFFSET('Sanitation Data'!$I$32,0,10*ROW('Sanitation Data'!I177))="","",OFFSET('Sanitation Data'!$I$32,0,10*ROW('Sanitation Data'!I177)))</f>
        <v/>
      </c>
      <c r="DO183" s="269" t="str">
        <f ca="true">+IF(OFFSET('Hygiene Data'!$D$11,0,10*ROW('Hygiene Data'!D177))="","",OFFSET('Hygiene Data'!$D$11,0,10*ROW('Hygiene Data'!D177)))</f>
        <v/>
      </c>
      <c r="DP183" s="269" t="str">
        <f ca="true">+IF(OFFSET('Hygiene Data'!$D$12,0,10*ROW('Hygiene Data'!D177))="","",OFFSET('Hygiene Data'!$D$12,0,10*ROW('Hygiene Data'!D177)))</f>
        <v/>
      </c>
      <c r="DQ183" s="269" t="str">
        <f ca="true">+IF(OFFSET('Hygiene Data'!$D$13,0,10*ROW('Hygiene Data'!D177))="","",OFFSET('Hygiene Data'!$D$13,0,10*ROW('Hygiene Data'!D177)))</f>
        <v/>
      </c>
      <c r="DR183" s="269" t="str">
        <f ca="true">+IF(OFFSET('Hygiene Data'!$E$11,0,10*ROW('Hygiene Data'!E177))="","",OFFSET('Hygiene Data'!$E$11,0,10*ROW('Hygiene Data'!E177)))</f>
        <v/>
      </c>
      <c r="DS183" s="269" t="str">
        <f ca="true">+IF(OFFSET('Hygiene Data'!$E$12,0,10*ROW('Hygiene Data'!E177))="","",OFFSET('Hygiene Data'!$E$12,0,10*ROW('Hygiene Data'!E177)))</f>
        <v/>
      </c>
      <c r="DT183" s="269" t="str">
        <f ca="true">+IF(OFFSET('Hygiene Data'!$E$13,0,10*ROW('Hygiene Data'!E177))="","",OFFSET('Hygiene Data'!$E$13,0,10*ROW('Hygiene Data'!E177)))</f>
        <v/>
      </c>
      <c r="DU183" s="269" t="str">
        <f ca="true">+IF(OFFSET('Hygiene Data'!$F$11,0,10*ROW('Hygiene Data'!F177))="","",OFFSET('Hygiene Data'!$F$11,0,10*ROW('Hygiene Data'!F177)))</f>
        <v/>
      </c>
      <c r="DV183" s="269" t="str">
        <f ca="true">+IF(OFFSET('Hygiene Data'!$F$12,0,10*ROW('Hygiene Data'!F177))="","",OFFSET('Hygiene Data'!$F$12,0,10*ROW('Hygiene Data'!F177)))</f>
        <v/>
      </c>
      <c r="DW183" s="269" t="str">
        <f ca="true">+IF(OFFSET('Hygiene Data'!$F$13,0,10*ROW('Hygiene Data'!F177))="","",OFFSET('Hygiene Data'!$F$13,0,10*ROW('Hygiene Data'!F177)))</f>
        <v/>
      </c>
      <c r="DX183" s="269" t="str">
        <f ca="true">+IF(OFFSET('Hygiene Data'!$G$11,0,10*ROW('Hygiene Data'!G177))="","",OFFSET('Hygiene Data'!$G$11,0,10*ROW('Hygiene Data'!G177)))</f>
        <v/>
      </c>
      <c r="DY183" s="269" t="str">
        <f ca="true">+IF(OFFSET('Hygiene Data'!$G$12,0,10*ROW('Hygiene Data'!G177))="","",OFFSET('Hygiene Data'!$G$12,0,10*ROW('Hygiene Data'!G177)))</f>
        <v/>
      </c>
      <c r="DZ183" s="269" t="str">
        <f ca="true">+IF(OFFSET('Hygiene Data'!$G$13,0,10*ROW('Hygiene Data'!G177))="","",OFFSET('Hygiene Data'!$G$13,0,10*ROW('Hygiene Data'!G177)))</f>
        <v/>
      </c>
      <c r="EA183" s="269" t="str">
        <f ca="true">+IF(OFFSET('Hygiene Data'!$H$11,0,10*ROW('Hygiene Data'!H177))="","",OFFSET('Hygiene Data'!$H$11,0,10*ROW('Hygiene Data'!H177)))</f>
        <v/>
      </c>
      <c r="EB183" s="269" t="str">
        <f ca="true">+IF(OFFSET('Hygiene Data'!$H$12,0,10*ROW('Hygiene Data'!H177))="","",OFFSET('Hygiene Data'!$H$12,0,10*ROW('Hygiene Data'!H177)))</f>
        <v/>
      </c>
      <c r="EC183" s="269" t="str">
        <f ca="true">+IF(OFFSET('Hygiene Data'!$H$13,0,10*ROW('Hygiene Data'!H177))="","",OFFSET('Hygiene Data'!$H$13,0,10*ROW('Hygiene Data'!H177)))</f>
        <v/>
      </c>
      <c r="ED183" s="269" t="str">
        <f ca="true">+IF(OFFSET('Hygiene Data'!$I$11,0,10*ROW('Hygiene Data'!I177))="","",OFFSET('Hygiene Data'!$I$11,0,10*ROW('Hygiene Data'!I177)))</f>
        <v/>
      </c>
      <c r="EE183" s="269" t="str">
        <f ca="true">+IF(OFFSET('Hygiene Data'!$I$12,0,10*ROW('Hygiene Data'!I177))="","",OFFSET('Hygiene Data'!$I$12,0,10*ROW('Hygiene Data'!I177)))</f>
        <v/>
      </c>
      <c r="EF183" s="269"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25" t="str">
        <f t="shared" ca="true" si="2"/>
        <v/>
      </c>
      <c r="D184" s="82"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2"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2"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2"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2"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2"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2"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2"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2"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2"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2"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2"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2"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2"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2"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2"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2"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2"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3"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3"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3"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3"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3"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3"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3"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3"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3"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3"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3"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3"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3"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3"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3"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3"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3"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3"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3"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3"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3"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3"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3"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3"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3"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3"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3"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3"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3"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3"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4"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4"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4"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4"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4"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4"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4"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4"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4"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4"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4"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4"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4"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4"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4"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4"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4"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4"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9"/>
      <c r="BS184" s="269" t="str">
        <f ca="true">+IF(OFFSET('Water Data'!$D$27,0,10*ROW('Water Data'!D178))="","",OFFSET('Water Data'!$D$27,0,10*ROW('Water Data'!D178)))</f>
        <v/>
      </c>
      <c r="BT184" s="269" t="str">
        <f ca="true">+IF(OFFSET('Water Data'!$D$28,0,10*ROW('Water Data'!D178))="","",OFFSET('Water Data'!$D$28,0,10*ROW('Water Data'!D178)))</f>
        <v/>
      </c>
      <c r="BU184" s="269" t="str">
        <f ca="true">+IF(OFFSET('Water Data'!$D$29,0,10*ROW('Water Data'!D178))="","",OFFSET('Water Data'!$D$29,0,10*ROW('Water Data'!D178)))</f>
        <v/>
      </c>
      <c r="BV184" s="269" t="str">
        <f ca="true">+IF(OFFSET('Water Data'!$E$27,0,10*ROW('Water Data'!E178))="","",OFFSET('Water Data'!$E$27,0,10*ROW('Water Data'!E178)))</f>
        <v/>
      </c>
      <c r="BW184" s="269" t="str">
        <f ca="true">+IF(OFFSET('Water Data'!$E$28,0,10*ROW('Water Data'!E178))="","",OFFSET('Water Data'!$E$28,0,10*ROW('Water Data'!E178)))</f>
        <v/>
      </c>
      <c r="BX184" s="269" t="str">
        <f ca="true">+IF(OFFSET('Water Data'!$E$29,0,10*ROW('Water Data'!E178))="","",OFFSET('Water Data'!$E$29,0,10*ROW('Water Data'!E178)))</f>
        <v/>
      </c>
      <c r="BY184" s="269" t="str">
        <f ca="true">+IF(OFFSET('Water Data'!$F$27,0,10*ROW('Water Data'!F178))="","",OFFSET('Water Data'!$F$27,0,10*ROW('Water Data'!F178)))</f>
        <v/>
      </c>
      <c r="BZ184" s="269" t="str">
        <f ca="true">+IF(OFFSET('Water Data'!$F$28,0,10*ROW('Water Data'!F178))="","",OFFSET('Water Data'!$F$28,0,10*ROW('Water Data'!F178)))</f>
        <v/>
      </c>
      <c r="CA184" s="269" t="str">
        <f ca="true">+IF(OFFSET('Water Data'!$F$29,0,10*ROW('Water Data'!F178))="","",OFFSET('Water Data'!$F$29,0,10*ROW('Water Data'!F178)))</f>
        <v/>
      </c>
      <c r="CB184" s="269" t="str">
        <f ca="true">+IF(OFFSET('Water Data'!$G$27,0,10*ROW('Water Data'!G178))="","",OFFSET('Water Data'!$G$27,0,10*ROW('Water Data'!G178)))</f>
        <v/>
      </c>
      <c r="CC184" s="269" t="str">
        <f ca="true">+IF(OFFSET('Water Data'!$G$28,0,10*ROW('Water Data'!G178))="","",OFFSET('Water Data'!$G$28,0,10*ROW('Water Data'!G178)))</f>
        <v/>
      </c>
      <c r="CD184" s="269" t="str">
        <f ca="true">+IF(OFFSET('Water Data'!$G$29,0,10*ROW('Water Data'!G178))="","",OFFSET('Water Data'!$G$29,0,10*ROW('Water Data'!G178)))</f>
        <v/>
      </c>
      <c r="CE184" s="269" t="str">
        <f ca="true">+IF(OFFSET('Water Data'!$H$27,0,10*ROW('Water Data'!H178))="","",OFFSET('Water Data'!$H$27,0,10*ROW('Water Data'!H178)))</f>
        <v/>
      </c>
      <c r="CF184" s="269" t="str">
        <f ca="true">+IF(OFFSET('Water Data'!$H$28,0,10*ROW('Water Data'!H178))="","",OFFSET('Water Data'!$H$28,0,10*ROW('Water Data'!H178)))</f>
        <v/>
      </c>
      <c r="CG184" s="269" t="str">
        <f ca="true">+IF(OFFSET('Water Data'!$H$29,0,10*ROW('Water Data'!H178))="","",OFFSET('Water Data'!$H$29,0,10*ROW('Water Data'!H178)))</f>
        <v/>
      </c>
      <c r="CH184" s="269" t="str">
        <f ca="true">+IF(OFFSET('Water Data'!$I$27,0,10*ROW('Water Data'!I178))="","",OFFSET('Water Data'!$I$27,0,10*ROW('Water Data'!I178)))</f>
        <v/>
      </c>
      <c r="CI184" s="269" t="str">
        <f ca="true">+IF(OFFSET('Water Data'!$I$28,0,10*ROW('Water Data'!I178))="","",OFFSET('Water Data'!$I$28,0,10*ROW('Water Data'!I178)))</f>
        <v/>
      </c>
      <c r="CJ184" s="269" t="str">
        <f ca="true">+IF(OFFSET('Water Data'!$I$29,0,10*ROW('Water Data'!I178))="","",OFFSET('Water Data'!$I$29,0,10*ROW('Water Data'!I178)))</f>
        <v/>
      </c>
      <c r="CK184" s="269" t="str">
        <f ca="true">+IF(OFFSET('Sanitation Data'!$D$28,0,10*ROW('Sanitation Data'!D178))="","",OFFSET('Sanitation Data'!$D$28,0,10*ROW('Sanitation Data'!D178)))</f>
        <v/>
      </c>
      <c r="CL184" s="269" t="str">
        <f ca="true">+IF(OFFSET('Sanitation Data'!$D$29,0,10*ROW('Sanitation Data'!D178))="","",OFFSET('Sanitation Data'!$D$29,0,10*ROW('Sanitation Data'!D178)))</f>
        <v/>
      </c>
      <c r="CM184" s="269" t="str">
        <f ca="true">+IF(OFFSET('Sanitation Data'!$D$30,0,10*ROW('Sanitation Data'!D178))="","",OFFSET('Sanitation Data'!$D$30,0,10*ROW('Sanitation Data'!D178)))</f>
        <v/>
      </c>
      <c r="CN184" s="269" t="str">
        <f ca="true">+IF(OFFSET('Sanitation Data'!$D$31,0,10*ROW('Sanitation Data'!D178))="","",OFFSET('Sanitation Data'!$D$31,0,10*ROW('Sanitation Data'!D178)))</f>
        <v/>
      </c>
      <c r="CO184" s="269" t="str">
        <f ca="true">+IF(OFFSET('Sanitation Data'!$D$32,0,10*ROW('Sanitation Data'!D178))="","",OFFSET('Sanitation Data'!$D$32,0,10*ROW('Sanitation Data'!D178)))</f>
        <v/>
      </c>
      <c r="CP184" s="269" t="str">
        <f ca="true">+IF(OFFSET('Sanitation Data'!$E$28,0,10*ROW('Sanitation Data'!E178))="","",OFFSET('Sanitation Data'!$E$28,0,10*ROW('Sanitation Data'!E178)))</f>
        <v/>
      </c>
      <c r="CQ184" s="269" t="str">
        <f ca="true">+IF(OFFSET('Sanitation Data'!$E$29,0,10*ROW('Sanitation Data'!E178))="","",OFFSET('Sanitation Data'!$E$29,0,10*ROW('Sanitation Data'!E178)))</f>
        <v/>
      </c>
      <c r="CR184" s="269" t="str">
        <f ca="true">+IF(OFFSET('Sanitation Data'!$E$30,0,10*ROW('Sanitation Data'!E178))="","",OFFSET('Sanitation Data'!$E$30,0,10*ROW('Sanitation Data'!E178)))</f>
        <v/>
      </c>
      <c r="CS184" s="269" t="str">
        <f ca="true">+IF(OFFSET('Sanitation Data'!$E$31,0,10*ROW('Sanitation Data'!E178))="","",OFFSET('Sanitation Data'!$E$31,0,10*ROW('Sanitation Data'!E178)))</f>
        <v/>
      </c>
      <c r="CT184" s="269" t="str">
        <f ca="true">+IF(OFFSET('Sanitation Data'!$E$32,0,10*ROW('Sanitation Data'!E178))="","",OFFSET('Sanitation Data'!$E$32,0,10*ROW('Sanitation Data'!E178)))</f>
        <v/>
      </c>
      <c r="CU184" s="269" t="str">
        <f ca="true">+IF(OFFSET('Sanitation Data'!$F$28,0,10*ROW('Sanitation Data'!F178))="","",OFFSET('Sanitation Data'!$F$28,0,10*ROW('Sanitation Data'!F178)))</f>
        <v/>
      </c>
      <c r="CV184" s="269" t="str">
        <f ca="true">+IF(OFFSET('Sanitation Data'!$F$29,0,10*ROW('Sanitation Data'!F178))="","",OFFSET('Sanitation Data'!$F$29,0,10*ROW('Sanitation Data'!F178)))</f>
        <v/>
      </c>
      <c r="CW184" s="269" t="str">
        <f ca="true">+IF(OFFSET('Sanitation Data'!$F$30,0,10*ROW('Sanitation Data'!F178))="","",OFFSET('Sanitation Data'!$F$30,0,10*ROW('Sanitation Data'!F178)))</f>
        <v/>
      </c>
      <c r="CX184" s="269" t="str">
        <f ca="true">+IF(OFFSET('Sanitation Data'!$F$31,0,10*ROW('Sanitation Data'!F178))="","",OFFSET('Sanitation Data'!$F$31,0,10*ROW('Sanitation Data'!F178)))</f>
        <v/>
      </c>
      <c r="CY184" s="269" t="str">
        <f ca="true">+IF(OFFSET('Sanitation Data'!$F$32,0,10*ROW('Sanitation Data'!F178))="","",OFFSET('Sanitation Data'!$F$32,0,10*ROW('Sanitation Data'!F178)))</f>
        <v/>
      </c>
      <c r="CZ184" s="269" t="str">
        <f ca="true">+IF(OFFSET('Sanitation Data'!$G$28,0,10*ROW('Sanitation Data'!G178))="","",OFFSET('Sanitation Data'!$G$28,0,10*ROW('Sanitation Data'!G178)))</f>
        <v/>
      </c>
      <c r="DA184" s="269" t="str">
        <f ca="true">+IF(OFFSET('Sanitation Data'!$G$29,0,10*ROW('Sanitation Data'!G178))="","",OFFSET('Sanitation Data'!$G$29,0,10*ROW('Sanitation Data'!G178)))</f>
        <v/>
      </c>
      <c r="DB184" s="269" t="str">
        <f ca="true">+IF(OFFSET('Sanitation Data'!$G$30,0,10*ROW('Sanitation Data'!G178))="","",OFFSET('Sanitation Data'!$G$30,0,10*ROW('Sanitation Data'!G178)))</f>
        <v/>
      </c>
      <c r="DC184" s="269" t="str">
        <f ca="true">+IF(OFFSET('Sanitation Data'!$G$31,0,10*ROW('Sanitation Data'!G178))="","",OFFSET('Sanitation Data'!$G$31,0,10*ROW('Sanitation Data'!G178)))</f>
        <v/>
      </c>
      <c r="DD184" s="269" t="str">
        <f ca="true">+IF(OFFSET('Sanitation Data'!$G$32,0,10*ROW('Sanitation Data'!G178))="","",OFFSET('Sanitation Data'!$G$32,0,10*ROW('Sanitation Data'!G178)))</f>
        <v/>
      </c>
      <c r="DE184" s="269" t="str">
        <f ca="true">+IF(OFFSET('Sanitation Data'!$H$28,0,10*ROW('Sanitation Data'!H178))="","",OFFSET('Sanitation Data'!$H$28,0,10*ROW('Sanitation Data'!H178)))</f>
        <v/>
      </c>
      <c r="DF184" s="269" t="str">
        <f ca="true">+IF(OFFSET('Sanitation Data'!$H$29,0,10*ROW('Sanitation Data'!H178))="","",OFFSET('Sanitation Data'!$H$29,0,10*ROW('Sanitation Data'!H178)))</f>
        <v/>
      </c>
      <c r="DG184" s="269" t="str">
        <f ca="true">+IF(OFFSET('Sanitation Data'!$H$30,0,10*ROW('Sanitation Data'!H178))="","",OFFSET('Sanitation Data'!$H$30,0,10*ROW('Sanitation Data'!H178)))</f>
        <v/>
      </c>
      <c r="DH184" s="269" t="str">
        <f ca="true">+IF(OFFSET('Sanitation Data'!$H$31,0,10*ROW('Sanitation Data'!H178))="","",OFFSET('Sanitation Data'!$H$31,0,10*ROW('Sanitation Data'!H178)))</f>
        <v/>
      </c>
      <c r="DI184" s="269" t="str">
        <f ca="true">+IF(OFFSET('Sanitation Data'!$H$32,0,10*ROW('Sanitation Data'!H178))="","",OFFSET('Sanitation Data'!$H$32,0,10*ROW('Sanitation Data'!H178)))</f>
        <v/>
      </c>
      <c r="DJ184" s="269" t="str">
        <f ca="true">+IF(OFFSET('Sanitation Data'!$I$28,0,10*ROW('Sanitation Data'!I178))="","",OFFSET('Sanitation Data'!$I$28,0,10*ROW('Sanitation Data'!I178)))</f>
        <v/>
      </c>
      <c r="DK184" s="269" t="str">
        <f ca="true">+IF(OFFSET('Sanitation Data'!$I$29,0,10*ROW('Sanitation Data'!I178))="","",OFFSET('Sanitation Data'!$I$29,0,10*ROW('Sanitation Data'!I178)))</f>
        <v/>
      </c>
      <c r="DL184" s="269" t="str">
        <f ca="true">+IF(OFFSET('Sanitation Data'!$I$30,0,10*ROW('Sanitation Data'!I178))="","",OFFSET('Sanitation Data'!$I$30,0,10*ROW('Sanitation Data'!I178)))</f>
        <v/>
      </c>
      <c r="DM184" s="269" t="str">
        <f ca="true">+IF(OFFSET('Sanitation Data'!$I$31,0,10*ROW('Sanitation Data'!I178))="","",OFFSET('Sanitation Data'!$I$31,0,10*ROW('Sanitation Data'!I178)))</f>
        <v/>
      </c>
      <c r="DN184" s="269" t="str">
        <f ca="true">+IF(OFFSET('Sanitation Data'!$I$32,0,10*ROW('Sanitation Data'!I178))="","",OFFSET('Sanitation Data'!$I$32,0,10*ROW('Sanitation Data'!I178)))</f>
        <v/>
      </c>
      <c r="DO184" s="269" t="str">
        <f ca="true">+IF(OFFSET('Hygiene Data'!$D$11,0,10*ROW('Hygiene Data'!D178))="","",OFFSET('Hygiene Data'!$D$11,0,10*ROW('Hygiene Data'!D178)))</f>
        <v/>
      </c>
      <c r="DP184" s="269" t="str">
        <f ca="true">+IF(OFFSET('Hygiene Data'!$D$12,0,10*ROW('Hygiene Data'!D178))="","",OFFSET('Hygiene Data'!$D$12,0,10*ROW('Hygiene Data'!D178)))</f>
        <v/>
      </c>
      <c r="DQ184" s="269" t="str">
        <f ca="true">+IF(OFFSET('Hygiene Data'!$D$13,0,10*ROW('Hygiene Data'!D178))="","",OFFSET('Hygiene Data'!$D$13,0,10*ROW('Hygiene Data'!D178)))</f>
        <v/>
      </c>
      <c r="DR184" s="269" t="str">
        <f ca="true">+IF(OFFSET('Hygiene Data'!$E$11,0,10*ROW('Hygiene Data'!E178))="","",OFFSET('Hygiene Data'!$E$11,0,10*ROW('Hygiene Data'!E178)))</f>
        <v/>
      </c>
      <c r="DS184" s="269" t="str">
        <f ca="true">+IF(OFFSET('Hygiene Data'!$E$12,0,10*ROW('Hygiene Data'!E178))="","",OFFSET('Hygiene Data'!$E$12,0,10*ROW('Hygiene Data'!E178)))</f>
        <v/>
      </c>
      <c r="DT184" s="269" t="str">
        <f ca="true">+IF(OFFSET('Hygiene Data'!$E$13,0,10*ROW('Hygiene Data'!E178))="","",OFFSET('Hygiene Data'!$E$13,0,10*ROW('Hygiene Data'!E178)))</f>
        <v/>
      </c>
      <c r="DU184" s="269" t="str">
        <f ca="true">+IF(OFFSET('Hygiene Data'!$F$11,0,10*ROW('Hygiene Data'!F178))="","",OFFSET('Hygiene Data'!$F$11,0,10*ROW('Hygiene Data'!F178)))</f>
        <v/>
      </c>
      <c r="DV184" s="269" t="str">
        <f ca="true">+IF(OFFSET('Hygiene Data'!$F$12,0,10*ROW('Hygiene Data'!F178))="","",OFFSET('Hygiene Data'!$F$12,0,10*ROW('Hygiene Data'!F178)))</f>
        <v/>
      </c>
      <c r="DW184" s="269" t="str">
        <f ca="true">+IF(OFFSET('Hygiene Data'!$F$13,0,10*ROW('Hygiene Data'!F178))="","",OFFSET('Hygiene Data'!$F$13,0,10*ROW('Hygiene Data'!F178)))</f>
        <v/>
      </c>
      <c r="DX184" s="269" t="str">
        <f ca="true">+IF(OFFSET('Hygiene Data'!$G$11,0,10*ROW('Hygiene Data'!G178))="","",OFFSET('Hygiene Data'!$G$11,0,10*ROW('Hygiene Data'!G178)))</f>
        <v/>
      </c>
      <c r="DY184" s="269" t="str">
        <f ca="true">+IF(OFFSET('Hygiene Data'!$G$12,0,10*ROW('Hygiene Data'!G178))="","",OFFSET('Hygiene Data'!$G$12,0,10*ROW('Hygiene Data'!G178)))</f>
        <v/>
      </c>
      <c r="DZ184" s="269" t="str">
        <f ca="true">+IF(OFFSET('Hygiene Data'!$G$13,0,10*ROW('Hygiene Data'!G178))="","",OFFSET('Hygiene Data'!$G$13,0,10*ROW('Hygiene Data'!G178)))</f>
        <v/>
      </c>
      <c r="EA184" s="269" t="str">
        <f ca="true">+IF(OFFSET('Hygiene Data'!$H$11,0,10*ROW('Hygiene Data'!H178))="","",OFFSET('Hygiene Data'!$H$11,0,10*ROW('Hygiene Data'!H178)))</f>
        <v/>
      </c>
      <c r="EB184" s="269" t="str">
        <f ca="true">+IF(OFFSET('Hygiene Data'!$H$12,0,10*ROW('Hygiene Data'!H178))="","",OFFSET('Hygiene Data'!$H$12,0,10*ROW('Hygiene Data'!H178)))</f>
        <v/>
      </c>
      <c r="EC184" s="269" t="str">
        <f ca="true">+IF(OFFSET('Hygiene Data'!$H$13,0,10*ROW('Hygiene Data'!H178))="","",OFFSET('Hygiene Data'!$H$13,0,10*ROW('Hygiene Data'!H178)))</f>
        <v/>
      </c>
      <c r="ED184" s="269" t="str">
        <f ca="true">+IF(OFFSET('Hygiene Data'!$I$11,0,10*ROW('Hygiene Data'!I178))="","",OFFSET('Hygiene Data'!$I$11,0,10*ROW('Hygiene Data'!I178)))</f>
        <v/>
      </c>
      <c r="EE184" s="269" t="str">
        <f ca="true">+IF(OFFSET('Hygiene Data'!$I$12,0,10*ROW('Hygiene Data'!I178))="","",OFFSET('Hygiene Data'!$I$12,0,10*ROW('Hygiene Data'!I178)))</f>
        <v/>
      </c>
      <c r="EF184" s="269"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25" t="str">
        <f t="shared" ca="true" si="2"/>
        <v/>
      </c>
      <c r="D185" s="82"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2"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2"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2"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2"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2"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2"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2"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2"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2"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2"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2"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2"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2"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2"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2"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2"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2"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3"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3"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3"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3"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3"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3"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3"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3"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3"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3"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3"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3"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3"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3"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3"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3"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3"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3"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3"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3"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3"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3"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3"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3"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3"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3"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3"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3"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3"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3"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4"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4"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4"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4"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4"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4"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4"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4"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4"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4"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4"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4"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4"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4"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4"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4"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4"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4"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9"/>
      <c r="BS185" s="269" t="str">
        <f ca="true">+IF(OFFSET('Water Data'!$D$27,0,10*ROW('Water Data'!D179))="","",OFFSET('Water Data'!$D$27,0,10*ROW('Water Data'!D179)))</f>
        <v/>
      </c>
      <c r="BT185" s="269" t="str">
        <f ca="true">+IF(OFFSET('Water Data'!$D$28,0,10*ROW('Water Data'!D179))="","",OFFSET('Water Data'!$D$28,0,10*ROW('Water Data'!D179)))</f>
        <v/>
      </c>
      <c r="BU185" s="269" t="str">
        <f ca="true">+IF(OFFSET('Water Data'!$D$29,0,10*ROW('Water Data'!D179))="","",OFFSET('Water Data'!$D$29,0,10*ROW('Water Data'!D179)))</f>
        <v/>
      </c>
      <c r="BV185" s="269" t="str">
        <f ca="true">+IF(OFFSET('Water Data'!$E$27,0,10*ROW('Water Data'!E179))="","",OFFSET('Water Data'!$E$27,0,10*ROW('Water Data'!E179)))</f>
        <v/>
      </c>
      <c r="BW185" s="269" t="str">
        <f ca="true">+IF(OFFSET('Water Data'!$E$28,0,10*ROW('Water Data'!E179))="","",OFFSET('Water Data'!$E$28,0,10*ROW('Water Data'!E179)))</f>
        <v/>
      </c>
      <c r="BX185" s="269" t="str">
        <f ca="true">+IF(OFFSET('Water Data'!$E$29,0,10*ROW('Water Data'!E179))="","",OFFSET('Water Data'!$E$29,0,10*ROW('Water Data'!E179)))</f>
        <v/>
      </c>
      <c r="BY185" s="269" t="str">
        <f ca="true">+IF(OFFSET('Water Data'!$F$27,0,10*ROW('Water Data'!F179))="","",OFFSET('Water Data'!$F$27,0,10*ROW('Water Data'!F179)))</f>
        <v/>
      </c>
      <c r="BZ185" s="269" t="str">
        <f ca="true">+IF(OFFSET('Water Data'!$F$28,0,10*ROW('Water Data'!F179))="","",OFFSET('Water Data'!$F$28,0,10*ROW('Water Data'!F179)))</f>
        <v/>
      </c>
      <c r="CA185" s="269" t="str">
        <f ca="true">+IF(OFFSET('Water Data'!$F$29,0,10*ROW('Water Data'!F179))="","",OFFSET('Water Data'!$F$29,0,10*ROW('Water Data'!F179)))</f>
        <v/>
      </c>
      <c r="CB185" s="269" t="str">
        <f ca="true">+IF(OFFSET('Water Data'!$G$27,0,10*ROW('Water Data'!G179))="","",OFFSET('Water Data'!$G$27,0,10*ROW('Water Data'!G179)))</f>
        <v/>
      </c>
      <c r="CC185" s="269" t="str">
        <f ca="true">+IF(OFFSET('Water Data'!$G$28,0,10*ROW('Water Data'!G179))="","",OFFSET('Water Data'!$G$28,0,10*ROW('Water Data'!G179)))</f>
        <v/>
      </c>
      <c r="CD185" s="269" t="str">
        <f ca="true">+IF(OFFSET('Water Data'!$G$29,0,10*ROW('Water Data'!G179))="","",OFFSET('Water Data'!$G$29,0,10*ROW('Water Data'!G179)))</f>
        <v/>
      </c>
      <c r="CE185" s="269" t="str">
        <f ca="true">+IF(OFFSET('Water Data'!$H$27,0,10*ROW('Water Data'!H179))="","",OFFSET('Water Data'!$H$27,0,10*ROW('Water Data'!H179)))</f>
        <v/>
      </c>
      <c r="CF185" s="269" t="str">
        <f ca="true">+IF(OFFSET('Water Data'!$H$28,0,10*ROW('Water Data'!H179))="","",OFFSET('Water Data'!$H$28,0,10*ROW('Water Data'!H179)))</f>
        <v/>
      </c>
      <c r="CG185" s="269" t="str">
        <f ca="true">+IF(OFFSET('Water Data'!$H$29,0,10*ROW('Water Data'!H179))="","",OFFSET('Water Data'!$H$29,0,10*ROW('Water Data'!H179)))</f>
        <v/>
      </c>
      <c r="CH185" s="269" t="str">
        <f ca="true">+IF(OFFSET('Water Data'!$I$27,0,10*ROW('Water Data'!I179))="","",OFFSET('Water Data'!$I$27,0,10*ROW('Water Data'!I179)))</f>
        <v/>
      </c>
      <c r="CI185" s="269" t="str">
        <f ca="true">+IF(OFFSET('Water Data'!$I$28,0,10*ROW('Water Data'!I179))="","",OFFSET('Water Data'!$I$28,0,10*ROW('Water Data'!I179)))</f>
        <v/>
      </c>
      <c r="CJ185" s="269" t="str">
        <f ca="true">+IF(OFFSET('Water Data'!$I$29,0,10*ROW('Water Data'!I179))="","",OFFSET('Water Data'!$I$29,0,10*ROW('Water Data'!I179)))</f>
        <v/>
      </c>
      <c r="CK185" s="269" t="str">
        <f ca="true">+IF(OFFSET('Sanitation Data'!$D$28,0,10*ROW('Sanitation Data'!D179))="","",OFFSET('Sanitation Data'!$D$28,0,10*ROW('Sanitation Data'!D179)))</f>
        <v/>
      </c>
      <c r="CL185" s="269" t="str">
        <f ca="true">+IF(OFFSET('Sanitation Data'!$D$29,0,10*ROW('Sanitation Data'!D179))="","",OFFSET('Sanitation Data'!$D$29,0,10*ROW('Sanitation Data'!D179)))</f>
        <v/>
      </c>
      <c r="CM185" s="269" t="str">
        <f ca="true">+IF(OFFSET('Sanitation Data'!$D$30,0,10*ROW('Sanitation Data'!D179))="","",OFFSET('Sanitation Data'!$D$30,0,10*ROW('Sanitation Data'!D179)))</f>
        <v/>
      </c>
      <c r="CN185" s="269" t="str">
        <f ca="true">+IF(OFFSET('Sanitation Data'!$D$31,0,10*ROW('Sanitation Data'!D179))="","",OFFSET('Sanitation Data'!$D$31,0,10*ROW('Sanitation Data'!D179)))</f>
        <v/>
      </c>
      <c r="CO185" s="269" t="str">
        <f ca="true">+IF(OFFSET('Sanitation Data'!$D$32,0,10*ROW('Sanitation Data'!D179))="","",OFFSET('Sanitation Data'!$D$32,0,10*ROW('Sanitation Data'!D179)))</f>
        <v/>
      </c>
      <c r="CP185" s="269" t="str">
        <f ca="true">+IF(OFFSET('Sanitation Data'!$E$28,0,10*ROW('Sanitation Data'!E179))="","",OFFSET('Sanitation Data'!$E$28,0,10*ROW('Sanitation Data'!E179)))</f>
        <v/>
      </c>
      <c r="CQ185" s="269" t="str">
        <f ca="true">+IF(OFFSET('Sanitation Data'!$E$29,0,10*ROW('Sanitation Data'!E179))="","",OFFSET('Sanitation Data'!$E$29,0,10*ROW('Sanitation Data'!E179)))</f>
        <v/>
      </c>
      <c r="CR185" s="269" t="str">
        <f ca="true">+IF(OFFSET('Sanitation Data'!$E$30,0,10*ROW('Sanitation Data'!E179))="","",OFFSET('Sanitation Data'!$E$30,0,10*ROW('Sanitation Data'!E179)))</f>
        <v/>
      </c>
      <c r="CS185" s="269" t="str">
        <f ca="true">+IF(OFFSET('Sanitation Data'!$E$31,0,10*ROW('Sanitation Data'!E179))="","",OFFSET('Sanitation Data'!$E$31,0,10*ROW('Sanitation Data'!E179)))</f>
        <v/>
      </c>
      <c r="CT185" s="269" t="str">
        <f ca="true">+IF(OFFSET('Sanitation Data'!$E$32,0,10*ROW('Sanitation Data'!E179))="","",OFFSET('Sanitation Data'!$E$32,0,10*ROW('Sanitation Data'!E179)))</f>
        <v/>
      </c>
      <c r="CU185" s="269" t="str">
        <f ca="true">+IF(OFFSET('Sanitation Data'!$F$28,0,10*ROW('Sanitation Data'!F179))="","",OFFSET('Sanitation Data'!$F$28,0,10*ROW('Sanitation Data'!F179)))</f>
        <v/>
      </c>
      <c r="CV185" s="269" t="str">
        <f ca="true">+IF(OFFSET('Sanitation Data'!$F$29,0,10*ROW('Sanitation Data'!F179))="","",OFFSET('Sanitation Data'!$F$29,0,10*ROW('Sanitation Data'!F179)))</f>
        <v/>
      </c>
      <c r="CW185" s="269" t="str">
        <f ca="true">+IF(OFFSET('Sanitation Data'!$F$30,0,10*ROW('Sanitation Data'!F179))="","",OFFSET('Sanitation Data'!$F$30,0,10*ROW('Sanitation Data'!F179)))</f>
        <v/>
      </c>
      <c r="CX185" s="269" t="str">
        <f ca="true">+IF(OFFSET('Sanitation Data'!$F$31,0,10*ROW('Sanitation Data'!F179))="","",OFFSET('Sanitation Data'!$F$31,0,10*ROW('Sanitation Data'!F179)))</f>
        <v/>
      </c>
      <c r="CY185" s="269" t="str">
        <f ca="true">+IF(OFFSET('Sanitation Data'!$F$32,0,10*ROW('Sanitation Data'!F179))="","",OFFSET('Sanitation Data'!$F$32,0,10*ROW('Sanitation Data'!F179)))</f>
        <v/>
      </c>
      <c r="CZ185" s="269" t="str">
        <f ca="true">+IF(OFFSET('Sanitation Data'!$G$28,0,10*ROW('Sanitation Data'!G179))="","",OFFSET('Sanitation Data'!$G$28,0,10*ROW('Sanitation Data'!G179)))</f>
        <v/>
      </c>
      <c r="DA185" s="269" t="str">
        <f ca="true">+IF(OFFSET('Sanitation Data'!$G$29,0,10*ROW('Sanitation Data'!G179))="","",OFFSET('Sanitation Data'!$G$29,0,10*ROW('Sanitation Data'!G179)))</f>
        <v/>
      </c>
      <c r="DB185" s="269" t="str">
        <f ca="true">+IF(OFFSET('Sanitation Data'!$G$30,0,10*ROW('Sanitation Data'!G179))="","",OFFSET('Sanitation Data'!$G$30,0,10*ROW('Sanitation Data'!G179)))</f>
        <v/>
      </c>
      <c r="DC185" s="269" t="str">
        <f ca="true">+IF(OFFSET('Sanitation Data'!$G$31,0,10*ROW('Sanitation Data'!G179))="","",OFFSET('Sanitation Data'!$G$31,0,10*ROW('Sanitation Data'!G179)))</f>
        <v/>
      </c>
      <c r="DD185" s="269" t="str">
        <f ca="true">+IF(OFFSET('Sanitation Data'!$G$32,0,10*ROW('Sanitation Data'!G179))="","",OFFSET('Sanitation Data'!$G$32,0,10*ROW('Sanitation Data'!G179)))</f>
        <v/>
      </c>
      <c r="DE185" s="269" t="str">
        <f ca="true">+IF(OFFSET('Sanitation Data'!$H$28,0,10*ROW('Sanitation Data'!H179))="","",OFFSET('Sanitation Data'!$H$28,0,10*ROW('Sanitation Data'!H179)))</f>
        <v/>
      </c>
      <c r="DF185" s="269" t="str">
        <f ca="true">+IF(OFFSET('Sanitation Data'!$H$29,0,10*ROW('Sanitation Data'!H179))="","",OFFSET('Sanitation Data'!$H$29,0,10*ROW('Sanitation Data'!H179)))</f>
        <v/>
      </c>
      <c r="DG185" s="269" t="str">
        <f ca="true">+IF(OFFSET('Sanitation Data'!$H$30,0,10*ROW('Sanitation Data'!H179))="","",OFFSET('Sanitation Data'!$H$30,0,10*ROW('Sanitation Data'!H179)))</f>
        <v/>
      </c>
      <c r="DH185" s="269" t="str">
        <f ca="true">+IF(OFFSET('Sanitation Data'!$H$31,0,10*ROW('Sanitation Data'!H179))="","",OFFSET('Sanitation Data'!$H$31,0,10*ROW('Sanitation Data'!H179)))</f>
        <v/>
      </c>
      <c r="DI185" s="269" t="str">
        <f ca="true">+IF(OFFSET('Sanitation Data'!$H$32,0,10*ROW('Sanitation Data'!H179))="","",OFFSET('Sanitation Data'!$H$32,0,10*ROW('Sanitation Data'!H179)))</f>
        <v/>
      </c>
      <c r="DJ185" s="269" t="str">
        <f ca="true">+IF(OFFSET('Sanitation Data'!$I$28,0,10*ROW('Sanitation Data'!I179))="","",OFFSET('Sanitation Data'!$I$28,0,10*ROW('Sanitation Data'!I179)))</f>
        <v/>
      </c>
      <c r="DK185" s="269" t="str">
        <f ca="true">+IF(OFFSET('Sanitation Data'!$I$29,0,10*ROW('Sanitation Data'!I179))="","",OFFSET('Sanitation Data'!$I$29,0,10*ROW('Sanitation Data'!I179)))</f>
        <v/>
      </c>
      <c r="DL185" s="269" t="str">
        <f ca="true">+IF(OFFSET('Sanitation Data'!$I$30,0,10*ROW('Sanitation Data'!I179))="","",OFFSET('Sanitation Data'!$I$30,0,10*ROW('Sanitation Data'!I179)))</f>
        <v/>
      </c>
      <c r="DM185" s="269" t="str">
        <f ca="true">+IF(OFFSET('Sanitation Data'!$I$31,0,10*ROW('Sanitation Data'!I179))="","",OFFSET('Sanitation Data'!$I$31,0,10*ROW('Sanitation Data'!I179)))</f>
        <v/>
      </c>
      <c r="DN185" s="269" t="str">
        <f ca="true">+IF(OFFSET('Sanitation Data'!$I$32,0,10*ROW('Sanitation Data'!I179))="","",OFFSET('Sanitation Data'!$I$32,0,10*ROW('Sanitation Data'!I179)))</f>
        <v/>
      </c>
      <c r="DO185" s="269" t="str">
        <f ca="true">+IF(OFFSET('Hygiene Data'!$D$11,0,10*ROW('Hygiene Data'!D179))="","",OFFSET('Hygiene Data'!$D$11,0,10*ROW('Hygiene Data'!D179)))</f>
        <v/>
      </c>
      <c r="DP185" s="269" t="str">
        <f ca="true">+IF(OFFSET('Hygiene Data'!$D$12,0,10*ROW('Hygiene Data'!D179))="","",OFFSET('Hygiene Data'!$D$12,0,10*ROW('Hygiene Data'!D179)))</f>
        <v/>
      </c>
      <c r="DQ185" s="269" t="str">
        <f ca="true">+IF(OFFSET('Hygiene Data'!$D$13,0,10*ROW('Hygiene Data'!D179))="","",OFFSET('Hygiene Data'!$D$13,0,10*ROW('Hygiene Data'!D179)))</f>
        <v/>
      </c>
      <c r="DR185" s="269" t="str">
        <f ca="true">+IF(OFFSET('Hygiene Data'!$E$11,0,10*ROW('Hygiene Data'!E179))="","",OFFSET('Hygiene Data'!$E$11,0,10*ROW('Hygiene Data'!E179)))</f>
        <v/>
      </c>
      <c r="DS185" s="269" t="str">
        <f ca="true">+IF(OFFSET('Hygiene Data'!$E$12,0,10*ROW('Hygiene Data'!E179))="","",OFFSET('Hygiene Data'!$E$12,0,10*ROW('Hygiene Data'!E179)))</f>
        <v/>
      </c>
      <c r="DT185" s="269" t="str">
        <f ca="true">+IF(OFFSET('Hygiene Data'!$E$13,0,10*ROW('Hygiene Data'!E179))="","",OFFSET('Hygiene Data'!$E$13,0,10*ROW('Hygiene Data'!E179)))</f>
        <v/>
      </c>
      <c r="DU185" s="269" t="str">
        <f ca="true">+IF(OFFSET('Hygiene Data'!$F$11,0,10*ROW('Hygiene Data'!F179))="","",OFFSET('Hygiene Data'!$F$11,0,10*ROW('Hygiene Data'!F179)))</f>
        <v/>
      </c>
      <c r="DV185" s="269" t="str">
        <f ca="true">+IF(OFFSET('Hygiene Data'!$F$12,0,10*ROW('Hygiene Data'!F179))="","",OFFSET('Hygiene Data'!$F$12,0,10*ROW('Hygiene Data'!F179)))</f>
        <v/>
      </c>
      <c r="DW185" s="269" t="str">
        <f ca="true">+IF(OFFSET('Hygiene Data'!$F$13,0,10*ROW('Hygiene Data'!F179))="","",OFFSET('Hygiene Data'!$F$13,0,10*ROW('Hygiene Data'!F179)))</f>
        <v/>
      </c>
      <c r="DX185" s="269" t="str">
        <f ca="true">+IF(OFFSET('Hygiene Data'!$G$11,0,10*ROW('Hygiene Data'!G179))="","",OFFSET('Hygiene Data'!$G$11,0,10*ROW('Hygiene Data'!G179)))</f>
        <v/>
      </c>
      <c r="DY185" s="269" t="str">
        <f ca="true">+IF(OFFSET('Hygiene Data'!$G$12,0,10*ROW('Hygiene Data'!G179))="","",OFFSET('Hygiene Data'!$G$12,0,10*ROW('Hygiene Data'!G179)))</f>
        <v/>
      </c>
      <c r="DZ185" s="269" t="str">
        <f ca="true">+IF(OFFSET('Hygiene Data'!$G$13,0,10*ROW('Hygiene Data'!G179))="","",OFFSET('Hygiene Data'!$G$13,0,10*ROW('Hygiene Data'!G179)))</f>
        <v/>
      </c>
      <c r="EA185" s="269" t="str">
        <f ca="true">+IF(OFFSET('Hygiene Data'!$H$11,0,10*ROW('Hygiene Data'!H179))="","",OFFSET('Hygiene Data'!$H$11,0,10*ROW('Hygiene Data'!H179)))</f>
        <v/>
      </c>
      <c r="EB185" s="269" t="str">
        <f ca="true">+IF(OFFSET('Hygiene Data'!$H$12,0,10*ROW('Hygiene Data'!H179))="","",OFFSET('Hygiene Data'!$H$12,0,10*ROW('Hygiene Data'!H179)))</f>
        <v/>
      </c>
      <c r="EC185" s="269" t="str">
        <f ca="true">+IF(OFFSET('Hygiene Data'!$H$13,0,10*ROW('Hygiene Data'!H179))="","",OFFSET('Hygiene Data'!$H$13,0,10*ROW('Hygiene Data'!H179)))</f>
        <v/>
      </c>
      <c r="ED185" s="269" t="str">
        <f ca="true">+IF(OFFSET('Hygiene Data'!$I$11,0,10*ROW('Hygiene Data'!I179))="","",OFFSET('Hygiene Data'!$I$11,0,10*ROW('Hygiene Data'!I179)))</f>
        <v/>
      </c>
      <c r="EE185" s="269" t="str">
        <f ca="true">+IF(OFFSET('Hygiene Data'!$I$12,0,10*ROW('Hygiene Data'!I179))="","",OFFSET('Hygiene Data'!$I$12,0,10*ROW('Hygiene Data'!I179)))</f>
        <v/>
      </c>
      <c r="EF185" s="269"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25" t="str">
        <f t="shared" ca="true" si="2"/>
        <v/>
      </c>
      <c r="D186" s="82"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2"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2"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2"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2"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2"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2"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2"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2"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2"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2"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2"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2"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2"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2"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2"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2"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2"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3"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3"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3"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3"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3"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3"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3"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3"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3"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3"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3"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3"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3"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3"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3"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3"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3"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3"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3"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3"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3"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3"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3"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3"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3"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3"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3"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3"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3"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3"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4"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4"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4"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4"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4"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4"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4"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4"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4"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4"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4"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4"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4"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4"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4"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4"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4"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4"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9"/>
      <c r="BS186" s="269" t="str">
        <f ca="true">+IF(OFFSET('Water Data'!$D$27,0,10*ROW('Water Data'!D180))="","",OFFSET('Water Data'!$D$27,0,10*ROW('Water Data'!D180)))</f>
        <v/>
      </c>
      <c r="BT186" s="269" t="str">
        <f ca="true">+IF(OFFSET('Water Data'!$D$28,0,10*ROW('Water Data'!D180))="","",OFFSET('Water Data'!$D$28,0,10*ROW('Water Data'!D180)))</f>
        <v/>
      </c>
      <c r="BU186" s="269" t="str">
        <f ca="true">+IF(OFFSET('Water Data'!$D$29,0,10*ROW('Water Data'!D180))="","",OFFSET('Water Data'!$D$29,0,10*ROW('Water Data'!D180)))</f>
        <v/>
      </c>
      <c r="BV186" s="269" t="str">
        <f ca="true">+IF(OFFSET('Water Data'!$E$27,0,10*ROW('Water Data'!E180))="","",OFFSET('Water Data'!$E$27,0,10*ROW('Water Data'!E180)))</f>
        <v/>
      </c>
      <c r="BW186" s="269" t="str">
        <f ca="true">+IF(OFFSET('Water Data'!$E$28,0,10*ROW('Water Data'!E180))="","",OFFSET('Water Data'!$E$28,0,10*ROW('Water Data'!E180)))</f>
        <v/>
      </c>
      <c r="BX186" s="269" t="str">
        <f ca="true">+IF(OFFSET('Water Data'!$E$29,0,10*ROW('Water Data'!E180))="","",OFFSET('Water Data'!$E$29,0,10*ROW('Water Data'!E180)))</f>
        <v/>
      </c>
      <c r="BY186" s="269" t="str">
        <f ca="true">+IF(OFFSET('Water Data'!$F$27,0,10*ROW('Water Data'!F180))="","",OFFSET('Water Data'!$F$27,0,10*ROW('Water Data'!F180)))</f>
        <v/>
      </c>
      <c r="BZ186" s="269" t="str">
        <f ca="true">+IF(OFFSET('Water Data'!$F$28,0,10*ROW('Water Data'!F180))="","",OFFSET('Water Data'!$F$28,0,10*ROW('Water Data'!F180)))</f>
        <v/>
      </c>
      <c r="CA186" s="269" t="str">
        <f ca="true">+IF(OFFSET('Water Data'!$F$29,0,10*ROW('Water Data'!F180))="","",OFFSET('Water Data'!$F$29,0,10*ROW('Water Data'!F180)))</f>
        <v/>
      </c>
      <c r="CB186" s="269" t="str">
        <f ca="true">+IF(OFFSET('Water Data'!$G$27,0,10*ROW('Water Data'!G180))="","",OFFSET('Water Data'!$G$27,0,10*ROW('Water Data'!G180)))</f>
        <v/>
      </c>
      <c r="CC186" s="269" t="str">
        <f ca="true">+IF(OFFSET('Water Data'!$G$28,0,10*ROW('Water Data'!G180))="","",OFFSET('Water Data'!$G$28,0,10*ROW('Water Data'!G180)))</f>
        <v/>
      </c>
      <c r="CD186" s="269" t="str">
        <f ca="true">+IF(OFFSET('Water Data'!$G$29,0,10*ROW('Water Data'!G180))="","",OFFSET('Water Data'!$G$29,0,10*ROW('Water Data'!G180)))</f>
        <v/>
      </c>
      <c r="CE186" s="269" t="str">
        <f ca="true">+IF(OFFSET('Water Data'!$H$27,0,10*ROW('Water Data'!H180))="","",OFFSET('Water Data'!$H$27,0,10*ROW('Water Data'!H180)))</f>
        <v/>
      </c>
      <c r="CF186" s="269" t="str">
        <f ca="true">+IF(OFFSET('Water Data'!$H$28,0,10*ROW('Water Data'!H180))="","",OFFSET('Water Data'!$H$28,0,10*ROW('Water Data'!H180)))</f>
        <v/>
      </c>
      <c r="CG186" s="269" t="str">
        <f ca="true">+IF(OFFSET('Water Data'!$H$29,0,10*ROW('Water Data'!H180))="","",OFFSET('Water Data'!$H$29,0,10*ROW('Water Data'!H180)))</f>
        <v/>
      </c>
      <c r="CH186" s="269" t="str">
        <f ca="true">+IF(OFFSET('Water Data'!$I$27,0,10*ROW('Water Data'!I180))="","",OFFSET('Water Data'!$I$27,0,10*ROW('Water Data'!I180)))</f>
        <v/>
      </c>
      <c r="CI186" s="269" t="str">
        <f ca="true">+IF(OFFSET('Water Data'!$I$28,0,10*ROW('Water Data'!I180))="","",OFFSET('Water Data'!$I$28,0,10*ROW('Water Data'!I180)))</f>
        <v/>
      </c>
      <c r="CJ186" s="269" t="str">
        <f ca="true">+IF(OFFSET('Water Data'!$I$29,0,10*ROW('Water Data'!I180))="","",OFFSET('Water Data'!$I$29,0,10*ROW('Water Data'!I180)))</f>
        <v/>
      </c>
      <c r="CK186" s="269" t="str">
        <f ca="true">+IF(OFFSET('Sanitation Data'!$D$28,0,10*ROW('Sanitation Data'!D180))="","",OFFSET('Sanitation Data'!$D$28,0,10*ROW('Sanitation Data'!D180)))</f>
        <v/>
      </c>
      <c r="CL186" s="269" t="str">
        <f ca="true">+IF(OFFSET('Sanitation Data'!$D$29,0,10*ROW('Sanitation Data'!D180))="","",OFFSET('Sanitation Data'!$D$29,0,10*ROW('Sanitation Data'!D180)))</f>
        <v/>
      </c>
      <c r="CM186" s="269" t="str">
        <f ca="true">+IF(OFFSET('Sanitation Data'!$D$30,0,10*ROW('Sanitation Data'!D180))="","",OFFSET('Sanitation Data'!$D$30,0,10*ROW('Sanitation Data'!D180)))</f>
        <v/>
      </c>
      <c r="CN186" s="269" t="str">
        <f ca="true">+IF(OFFSET('Sanitation Data'!$D$31,0,10*ROW('Sanitation Data'!D180))="","",OFFSET('Sanitation Data'!$D$31,0,10*ROW('Sanitation Data'!D180)))</f>
        <v/>
      </c>
      <c r="CO186" s="269" t="str">
        <f ca="true">+IF(OFFSET('Sanitation Data'!$D$32,0,10*ROW('Sanitation Data'!D180))="","",OFFSET('Sanitation Data'!$D$32,0,10*ROW('Sanitation Data'!D180)))</f>
        <v/>
      </c>
      <c r="CP186" s="269" t="str">
        <f ca="true">+IF(OFFSET('Sanitation Data'!$E$28,0,10*ROW('Sanitation Data'!E180))="","",OFFSET('Sanitation Data'!$E$28,0,10*ROW('Sanitation Data'!E180)))</f>
        <v/>
      </c>
      <c r="CQ186" s="269" t="str">
        <f ca="true">+IF(OFFSET('Sanitation Data'!$E$29,0,10*ROW('Sanitation Data'!E180))="","",OFFSET('Sanitation Data'!$E$29,0,10*ROW('Sanitation Data'!E180)))</f>
        <v/>
      </c>
      <c r="CR186" s="269" t="str">
        <f ca="true">+IF(OFFSET('Sanitation Data'!$E$30,0,10*ROW('Sanitation Data'!E180))="","",OFFSET('Sanitation Data'!$E$30,0,10*ROW('Sanitation Data'!E180)))</f>
        <v/>
      </c>
      <c r="CS186" s="269" t="str">
        <f ca="true">+IF(OFFSET('Sanitation Data'!$E$31,0,10*ROW('Sanitation Data'!E180))="","",OFFSET('Sanitation Data'!$E$31,0,10*ROW('Sanitation Data'!E180)))</f>
        <v/>
      </c>
      <c r="CT186" s="269" t="str">
        <f ca="true">+IF(OFFSET('Sanitation Data'!$E$32,0,10*ROW('Sanitation Data'!E180))="","",OFFSET('Sanitation Data'!$E$32,0,10*ROW('Sanitation Data'!E180)))</f>
        <v/>
      </c>
      <c r="CU186" s="269" t="str">
        <f ca="true">+IF(OFFSET('Sanitation Data'!$F$28,0,10*ROW('Sanitation Data'!F180))="","",OFFSET('Sanitation Data'!$F$28,0,10*ROW('Sanitation Data'!F180)))</f>
        <v/>
      </c>
      <c r="CV186" s="269" t="str">
        <f ca="true">+IF(OFFSET('Sanitation Data'!$F$29,0,10*ROW('Sanitation Data'!F180))="","",OFFSET('Sanitation Data'!$F$29,0,10*ROW('Sanitation Data'!F180)))</f>
        <v/>
      </c>
      <c r="CW186" s="269" t="str">
        <f ca="true">+IF(OFFSET('Sanitation Data'!$F$30,0,10*ROW('Sanitation Data'!F180))="","",OFFSET('Sanitation Data'!$F$30,0,10*ROW('Sanitation Data'!F180)))</f>
        <v/>
      </c>
      <c r="CX186" s="269" t="str">
        <f ca="true">+IF(OFFSET('Sanitation Data'!$F$31,0,10*ROW('Sanitation Data'!F180))="","",OFFSET('Sanitation Data'!$F$31,0,10*ROW('Sanitation Data'!F180)))</f>
        <v/>
      </c>
      <c r="CY186" s="269" t="str">
        <f ca="true">+IF(OFFSET('Sanitation Data'!$F$32,0,10*ROW('Sanitation Data'!F180))="","",OFFSET('Sanitation Data'!$F$32,0,10*ROW('Sanitation Data'!F180)))</f>
        <v/>
      </c>
      <c r="CZ186" s="269" t="str">
        <f ca="true">+IF(OFFSET('Sanitation Data'!$G$28,0,10*ROW('Sanitation Data'!G180))="","",OFFSET('Sanitation Data'!$G$28,0,10*ROW('Sanitation Data'!G180)))</f>
        <v/>
      </c>
      <c r="DA186" s="269" t="str">
        <f ca="true">+IF(OFFSET('Sanitation Data'!$G$29,0,10*ROW('Sanitation Data'!G180))="","",OFFSET('Sanitation Data'!$G$29,0,10*ROW('Sanitation Data'!G180)))</f>
        <v/>
      </c>
      <c r="DB186" s="269" t="str">
        <f ca="true">+IF(OFFSET('Sanitation Data'!$G$30,0,10*ROW('Sanitation Data'!G180))="","",OFFSET('Sanitation Data'!$G$30,0,10*ROW('Sanitation Data'!G180)))</f>
        <v/>
      </c>
      <c r="DC186" s="269" t="str">
        <f ca="true">+IF(OFFSET('Sanitation Data'!$G$31,0,10*ROW('Sanitation Data'!G180))="","",OFFSET('Sanitation Data'!$G$31,0,10*ROW('Sanitation Data'!G180)))</f>
        <v/>
      </c>
      <c r="DD186" s="269" t="str">
        <f ca="true">+IF(OFFSET('Sanitation Data'!$G$32,0,10*ROW('Sanitation Data'!G180))="","",OFFSET('Sanitation Data'!$G$32,0,10*ROW('Sanitation Data'!G180)))</f>
        <v/>
      </c>
      <c r="DE186" s="269" t="str">
        <f ca="true">+IF(OFFSET('Sanitation Data'!$H$28,0,10*ROW('Sanitation Data'!H180))="","",OFFSET('Sanitation Data'!$H$28,0,10*ROW('Sanitation Data'!H180)))</f>
        <v/>
      </c>
      <c r="DF186" s="269" t="str">
        <f ca="true">+IF(OFFSET('Sanitation Data'!$H$29,0,10*ROW('Sanitation Data'!H180))="","",OFFSET('Sanitation Data'!$H$29,0,10*ROW('Sanitation Data'!H180)))</f>
        <v/>
      </c>
      <c r="DG186" s="269" t="str">
        <f ca="true">+IF(OFFSET('Sanitation Data'!$H$30,0,10*ROW('Sanitation Data'!H180))="","",OFFSET('Sanitation Data'!$H$30,0,10*ROW('Sanitation Data'!H180)))</f>
        <v/>
      </c>
      <c r="DH186" s="269" t="str">
        <f ca="true">+IF(OFFSET('Sanitation Data'!$H$31,0,10*ROW('Sanitation Data'!H180))="","",OFFSET('Sanitation Data'!$H$31,0,10*ROW('Sanitation Data'!H180)))</f>
        <v/>
      </c>
      <c r="DI186" s="269" t="str">
        <f ca="true">+IF(OFFSET('Sanitation Data'!$H$32,0,10*ROW('Sanitation Data'!H180))="","",OFFSET('Sanitation Data'!$H$32,0,10*ROW('Sanitation Data'!H180)))</f>
        <v/>
      </c>
      <c r="DJ186" s="269" t="str">
        <f ca="true">+IF(OFFSET('Sanitation Data'!$I$28,0,10*ROW('Sanitation Data'!I180))="","",OFFSET('Sanitation Data'!$I$28,0,10*ROW('Sanitation Data'!I180)))</f>
        <v/>
      </c>
      <c r="DK186" s="269" t="str">
        <f ca="true">+IF(OFFSET('Sanitation Data'!$I$29,0,10*ROW('Sanitation Data'!I180))="","",OFFSET('Sanitation Data'!$I$29,0,10*ROW('Sanitation Data'!I180)))</f>
        <v/>
      </c>
      <c r="DL186" s="269" t="str">
        <f ca="true">+IF(OFFSET('Sanitation Data'!$I$30,0,10*ROW('Sanitation Data'!I180))="","",OFFSET('Sanitation Data'!$I$30,0,10*ROW('Sanitation Data'!I180)))</f>
        <v/>
      </c>
      <c r="DM186" s="269" t="str">
        <f ca="true">+IF(OFFSET('Sanitation Data'!$I$31,0,10*ROW('Sanitation Data'!I180))="","",OFFSET('Sanitation Data'!$I$31,0,10*ROW('Sanitation Data'!I180)))</f>
        <v/>
      </c>
      <c r="DN186" s="269" t="str">
        <f ca="true">+IF(OFFSET('Sanitation Data'!$I$32,0,10*ROW('Sanitation Data'!I180))="","",OFFSET('Sanitation Data'!$I$32,0,10*ROW('Sanitation Data'!I180)))</f>
        <v/>
      </c>
      <c r="DO186" s="269" t="str">
        <f ca="true">+IF(OFFSET('Hygiene Data'!$D$11,0,10*ROW('Hygiene Data'!D180))="","",OFFSET('Hygiene Data'!$D$11,0,10*ROW('Hygiene Data'!D180)))</f>
        <v/>
      </c>
      <c r="DP186" s="269" t="str">
        <f ca="true">+IF(OFFSET('Hygiene Data'!$D$12,0,10*ROW('Hygiene Data'!D180))="","",OFFSET('Hygiene Data'!$D$12,0,10*ROW('Hygiene Data'!D180)))</f>
        <v/>
      </c>
      <c r="DQ186" s="269" t="str">
        <f ca="true">+IF(OFFSET('Hygiene Data'!$D$13,0,10*ROW('Hygiene Data'!D180))="","",OFFSET('Hygiene Data'!$D$13,0,10*ROW('Hygiene Data'!D180)))</f>
        <v/>
      </c>
      <c r="DR186" s="269" t="str">
        <f ca="true">+IF(OFFSET('Hygiene Data'!$E$11,0,10*ROW('Hygiene Data'!E180))="","",OFFSET('Hygiene Data'!$E$11,0,10*ROW('Hygiene Data'!E180)))</f>
        <v/>
      </c>
      <c r="DS186" s="269" t="str">
        <f ca="true">+IF(OFFSET('Hygiene Data'!$E$12,0,10*ROW('Hygiene Data'!E180))="","",OFFSET('Hygiene Data'!$E$12,0,10*ROW('Hygiene Data'!E180)))</f>
        <v/>
      </c>
      <c r="DT186" s="269" t="str">
        <f ca="true">+IF(OFFSET('Hygiene Data'!$E$13,0,10*ROW('Hygiene Data'!E180))="","",OFFSET('Hygiene Data'!$E$13,0,10*ROW('Hygiene Data'!E180)))</f>
        <v/>
      </c>
      <c r="DU186" s="269" t="str">
        <f ca="true">+IF(OFFSET('Hygiene Data'!$F$11,0,10*ROW('Hygiene Data'!F180))="","",OFFSET('Hygiene Data'!$F$11,0,10*ROW('Hygiene Data'!F180)))</f>
        <v/>
      </c>
      <c r="DV186" s="269" t="str">
        <f ca="true">+IF(OFFSET('Hygiene Data'!$F$12,0,10*ROW('Hygiene Data'!F180))="","",OFFSET('Hygiene Data'!$F$12,0,10*ROW('Hygiene Data'!F180)))</f>
        <v/>
      </c>
      <c r="DW186" s="269" t="str">
        <f ca="true">+IF(OFFSET('Hygiene Data'!$F$13,0,10*ROW('Hygiene Data'!F180))="","",OFFSET('Hygiene Data'!$F$13,0,10*ROW('Hygiene Data'!F180)))</f>
        <v/>
      </c>
      <c r="DX186" s="269" t="str">
        <f ca="true">+IF(OFFSET('Hygiene Data'!$G$11,0,10*ROW('Hygiene Data'!G180))="","",OFFSET('Hygiene Data'!$G$11,0,10*ROW('Hygiene Data'!G180)))</f>
        <v/>
      </c>
      <c r="DY186" s="269" t="str">
        <f ca="true">+IF(OFFSET('Hygiene Data'!$G$12,0,10*ROW('Hygiene Data'!G180))="","",OFFSET('Hygiene Data'!$G$12,0,10*ROW('Hygiene Data'!G180)))</f>
        <v/>
      </c>
      <c r="DZ186" s="269" t="str">
        <f ca="true">+IF(OFFSET('Hygiene Data'!$G$13,0,10*ROW('Hygiene Data'!G180))="","",OFFSET('Hygiene Data'!$G$13,0,10*ROW('Hygiene Data'!G180)))</f>
        <v/>
      </c>
      <c r="EA186" s="269" t="str">
        <f ca="true">+IF(OFFSET('Hygiene Data'!$H$11,0,10*ROW('Hygiene Data'!H180))="","",OFFSET('Hygiene Data'!$H$11,0,10*ROW('Hygiene Data'!H180)))</f>
        <v/>
      </c>
      <c r="EB186" s="269" t="str">
        <f ca="true">+IF(OFFSET('Hygiene Data'!$H$12,0,10*ROW('Hygiene Data'!H180))="","",OFFSET('Hygiene Data'!$H$12,0,10*ROW('Hygiene Data'!H180)))</f>
        <v/>
      </c>
      <c r="EC186" s="269" t="str">
        <f ca="true">+IF(OFFSET('Hygiene Data'!$H$13,0,10*ROW('Hygiene Data'!H180))="","",OFFSET('Hygiene Data'!$H$13,0,10*ROW('Hygiene Data'!H180)))</f>
        <v/>
      </c>
      <c r="ED186" s="269" t="str">
        <f ca="true">+IF(OFFSET('Hygiene Data'!$I$11,0,10*ROW('Hygiene Data'!I180))="","",OFFSET('Hygiene Data'!$I$11,0,10*ROW('Hygiene Data'!I180)))</f>
        <v/>
      </c>
      <c r="EE186" s="269" t="str">
        <f ca="true">+IF(OFFSET('Hygiene Data'!$I$12,0,10*ROW('Hygiene Data'!I180))="","",OFFSET('Hygiene Data'!$I$12,0,10*ROW('Hygiene Data'!I180)))</f>
        <v/>
      </c>
      <c r="EF186" s="269"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25" t="str">
        <f t="shared" ca="true" si="2"/>
        <v/>
      </c>
      <c r="D187" s="82"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2"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2"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2"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2"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2"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2"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2"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2"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2"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2"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2"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2"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2"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2"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2"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2"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2"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3"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3"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3"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3"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3"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3"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3"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3"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3"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3"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3"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3"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3"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3"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3"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3"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3"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3"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3"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3"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3"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3"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3"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3"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3"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3"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3"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3"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3"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3"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4"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4"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4"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4"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4"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4"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4"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4"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4"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4"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4"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4"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4"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4"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4"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4"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4"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4"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9"/>
      <c r="BS187" s="269" t="str">
        <f ca="true">+IF(OFFSET('Water Data'!$D$27,0,10*ROW('Water Data'!D181))="","",OFFSET('Water Data'!$D$27,0,10*ROW('Water Data'!D181)))</f>
        <v/>
      </c>
      <c r="BT187" s="269" t="str">
        <f ca="true">+IF(OFFSET('Water Data'!$D$28,0,10*ROW('Water Data'!D181))="","",OFFSET('Water Data'!$D$28,0,10*ROW('Water Data'!D181)))</f>
        <v/>
      </c>
      <c r="BU187" s="269" t="str">
        <f ca="true">+IF(OFFSET('Water Data'!$D$29,0,10*ROW('Water Data'!D181))="","",OFFSET('Water Data'!$D$29,0,10*ROW('Water Data'!D181)))</f>
        <v/>
      </c>
      <c r="BV187" s="269" t="str">
        <f ca="true">+IF(OFFSET('Water Data'!$E$27,0,10*ROW('Water Data'!E181))="","",OFFSET('Water Data'!$E$27,0,10*ROW('Water Data'!E181)))</f>
        <v/>
      </c>
      <c r="BW187" s="269" t="str">
        <f ca="true">+IF(OFFSET('Water Data'!$E$28,0,10*ROW('Water Data'!E181))="","",OFFSET('Water Data'!$E$28,0,10*ROW('Water Data'!E181)))</f>
        <v/>
      </c>
      <c r="BX187" s="269" t="str">
        <f ca="true">+IF(OFFSET('Water Data'!$E$29,0,10*ROW('Water Data'!E181))="","",OFFSET('Water Data'!$E$29,0,10*ROW('Water Data'!E181)))</f>
        <v/>
      </c>
      <c r="BY187" s="269" t="str">
        <f ca="true">+IF(OFFSET('Water Data'!$F$27,0,10*ROW('Water Data'!F181))="","",OFFSET('Water Data'!$F$27,0,10*ROW('Water Data'!F181)))</f>
        <v/>
      </c>
      <c r="BZ187" s="269" t="str">
        <f ca="true">+IF(OFFSET('Water Data'!$F$28,0,10*ROW('Water Data'!F181))="","",OFFSET('Water Data'!$F$28,0,10*ROW('Water Data'!F181)))</f>
        <v/>
      </c>
      <c r="CA187" s="269" t="str">
        <f ca="true">+IF(OFFSET('Water Data'!$F$29,0,10*ROW('Water Data'!F181))="","",OFFSET('Water Data'!$F$29,0,10*ROW('Water Data'!F181)))</f>
        <v/>
      </c>
      <c r="CB187" s="269" t="str">
        <f ca="true">+IF(OFFSET('Water Data'!$G$27,0,10*ROW('Water Data'!G181))="","",OFFSET('Water Data'!$G$27,0,10*ROW('Water Data'!G181)))</f>
        <v/>
      </c>
      <c r="CC187" s="269" t="str">
        <f ca="true">+IF(OFFSET('Water Data'!$G$28,0,10*ROW('Water Data'!G181))="","",OFFSET('Water Data'!$G$28,0,10*ROW('Water Data'!G181)))</f>
        <v/>
      </c>
      <c r="CD187" s="269" t="str">
        <f ca="true">+IF(OFFSET('Water Data'!$G$29,0,10*ROW('Water Data'!G181))="","",OFFSET('Water Data'!$G$29,0,10*ROW('Water Data'!G181)))</f>
        <v/>
      </c>
      <c r="CE187" s="269" t="str">
        <f ca="true">+IF(OFFSET('Water Data'!$H$27,0,10*ROW('Water Data'!H181))="","",OFFSET('Water Data'!$H$27,0,10*ROW('Water Data'!H181)))</f>
        <v/>
      </c>
      <c r="CF187" s="269" t="str">
        <f ca="true">+IF(OFFSET('Water Data'!$H$28,0,10*ROW('Water Data'!H181))="","",OFFSET('Water Data'!$H$28,0,10*ROW('Water Data'!H181)))</f>
        <v/>
      </c>
      <c r="CG187" s="269" t="str">
        <f ca="true">+IF(OFFSET('Water Data'!$H$29,0,10*ROW('Water Data'!H181))="","",OFFSET('Water Data'!$H$29,0,10*ROW('Water Data'!H181)))</f>
        <v/>
      </c>
      <c r="CH187" s="269" t="str">
        <f ca="true">+IF(OFFSET('Water Data'!$I$27,0,10*ROW('Water Data'!I181))="","",OFFSET('Water Data'!$I$27,0,10*ROW('Water Data'!I181)))</f>
        <v/>
      </c>
      <c r="CI187" s="269" t="str">
        <f ca="true">+IF(OFFSET('Water Data'!$I$28,0,10*ROW('Water Data'!I181))="","",OFFSET('Water Data'!$I$28,0,10*ROW('Water Data'!I181)))</f>
        <v/>
      </c>
      <c r="CJ187" s="269" t="str">
        <f ca="true">+IF(OFFSET('Water Data'!$I$29,0,10*ROW('Water Data'!I181))="","",OFFSET('Water Data'!$I$29,0,10*ROW('Water Data'!I181)))</f>
        <v/>
      </c>
      <c r="CK187" s="269" t="str">
        <f ca="true">+IF(OFFSET('Sanitation Data'!$D$28,0,10*ROW('Sanitation Data'!D181))="","",OFFSET('Sanitation Data'!$D$28,0,10*ROW('Sanitation Data'!D181)))</f>
        <v/>
      </c>
      <c r="CL187" s="269" t="str">
        <f ca="true">+IF(OFFSET('Sanitation Data'!$D$29,0,10*ROW('Sanitation Data'!D181))="","",OFFSET('Sanitation Data'!$D$29,0,10*ROW('Sanitation Data'!D181)))</f>
        <v/>
      </c>
      <c r="CM187" s="269" t="str">
        <f ca="true">+IF(OFFSET('Sanitation Data'!$D$30,0,10*ROW('Sanitation Data'!D181))="","",OFFSET('Sanitation Data'!$D$30,0,10*ROW('Sanitation Data'!D181)))</f>
        <v/>
      </c>
      <c r="CN187" s="269" t="str">
        <f ca="true">+IF(OFFSET('Sanitation Data'!$D$31,0,10*ROW('Sanitation Data'!D181))="","",OFFSET('Sanitation Data'!$D$31,0,10*ROW('Sanitation Data'!D181)))</f>
        <v/>
      </c>
      <c r="CO187" s="269" t="str">
        <f ca="true">+IF(OFFSET('Sanitation Data'!$D$32,0,10*ROW('Sanitation Data'!D181))="","",OFFSET('Sanitation Data'!$D$32,0,10*ROW('Sanitation Data'!D181)))</f>
        <v/>
      </c>
      <c r="CP187" s="269" t="str">
        <f ca="true">+IF(OFFSET('Sanitation Data'!$E$28,0,10*ROW('Sanitation Data'!E181))="","",OFFSET('Sanitation Data'!$E$28,0,10*ROW('Sanitation Data'!E181)))</f>
        <v/>
      </c>
      <c r="CQ187" s="269" t="str">
        <f ca="true">+IF(OFFSET('Sanitation Data'!$E$29,0,10*ROW('Sanitation Data'!E181))="","",OFFSET('Sanitation Data'!$E$29,0,10*ROW('Sanitation Data'!E181)))</f>
        <v/>
      </c>
      <c r="CR187" s="269" t="str">
        <f ca="true">+IF(OFFSET('Sanitation Data'!$E$30,0,10*ROW('Sanitation Data'!E181))="","",OFFSET('Sanitation Data'!$E$30,0,10*ROW('Sanitation Data'!E181)))</f>
        <v/>
      </c>
      <c r="CS187" s="269" t="str">
        <f ca="true">+IF(OFFSET('Sanitation Data'!$E$31,0,10*ROW('Sanitation Data'!E181))="","",OFFSET('Sanitation Data'!$E$31,0,10*ROW('Sanitation Data'!E181)))</f>
        <v/>
      </c>
      <c r="CT187" s="269" t="str">
        <f ca="true">+IF(OFFSET('Sanitation Data'!$E$32,0,10*ROW('Sanitation Data'!E181))="","",OFFSET('Sanitation Data'!$E$32,0,10*ROW('Sanitation Data'!E181)))</f>
        <v/>
      </c>
      <c r="CU187" s="269" t="str">
        <f ca="true">+IF(OFFSET('Sanitation Data'!$F$28,0,10*ROW('Sanitation Data'!F181))="","",OFFSET('Sanitation Data'!$F$28,0,10*ROW('Sanitation Data'!F181)))</f>
        <v/>
      </c>
      <c r="CV187" s="269" t="str">
        <f ca="true">+IF(OFFSET('Sanitation Data'!$F$29,0,10*ROW('Sanitation Data'!F181))="","",OFFSET('Sanitation Data'!$F$29,0,10*ROW('Sanitation Data'!F181)))</f>
        <v/>
      </c>
      <c r="CW187" s="269" t="str">
        <f ca="true">+IF(OFFSET('Sanitation Data'!$F$30,0,10*ROW('Sanitation Data'!F181))="","",OFFSET('Sanitation Data'!$F$30,0,10*ROW('Sanitation Data'!F181)))</f>
        <v/>
      </c>
      <c r="CX187" s="269" t="str">
        <f ca="true">+IF(OFFSET('Sanitation Data'!$F$31,0,10*ROW('Sanitation Data'!F181))="","",OFFSET('Sanitation Data'!$F$31,0,10*ROW('Sanitation Data'!F181)))</f>
        <v/>
      </c>
      <c r="CY187" s="269" t="str">
        <f ca="true">+IF(OFFSET('Sanitation Data'!$F$32,0,10*ROW('Sanitation Data'!F181))="","",OFFSET('Sanitation Data'!$F$32,0,10*ROW('Sanitation Data'!F181)))</f>
        <v/>
      </c>
      <c r="CZ187" s="269" t="str">
        <f ca="true">+IF(OFFSET('Sanitation Data'!$G$28,0,10*ROW('Sanitation Data'!G181))="","",OFFSET('Sanitation Data'!$G$28,0,10*ROW('Sanitation Data'!G181)))</f>
        <v/>
      </c>
      <c r="DA187" s="269" t="str">
        <f ca="true">+IF(OFFSET('Sanitation Data'!$G$29,0,10*ROW('Sanitation Data'!G181))="","",OFFSET('Sanitation Data'!$G$29,0,10*ROW('Sanitation Data'!G181)))</f>
        <v/>
      </c>
      <c r="DB187" s="269" t="str">
        <f ca="true">+IF(OFFSET('Sanitation Data'!$G$30,0,10*ROW('Sanitation Data'!G181))="","",OFFSET('Sanitation Data'!$G$30,0,10*ROW('Sanitation Data'!G181)))</f>
        <v/>
      </c>
      <c r="DC187" s="269" t="str">
        <f ca="true">+IF(OFFSET('Sanitation Data'!$G$31,0,10*ROW('Sanitation Data'!G181))="","",OFFSET('Sanitation Data'!$G$31,0,10*ROW('Sanitation Data'!G181)))</f>
        <v/>
      </c>
      <c r="DD187" s="269" t="str">
        <f ca="true">+IF(OFFSET('Sanitation Data'!$G$32,0,10*ROW('Sanitation Data'!G181))="","",OFFSET('Sanitation Data'!$G$32,0,10*ROW('Sanitation Data'!G181)))</f>
        <v/>
      </c>
      <c r="DE187" s="269" t="str">
        <f ca="true">+IF(OFFSET('Sanitation Data'!$H$28,0,10*ROW('Sanitation Data'!H181))="","",OFFSET('Sanitation Data'!$H$28,0,10*ROW('Sanitation Data'!H181)))</f>
        <v/>
      </c>
      <c r="DF187" s="269" t="str">
        <f ca="true">+IF(OFFSET('Sanitation Data'!$H$29,0,10*ROW('Sanitation Data'!H181))="","",OFFSET('Sanitation Data'!$H$29,0,10*ROW('Sanitation Data'!H181)))</f>
        <v/>
      </c>
      <c r="DG187" s="269" t="str">
        <f ca="true">+IF(OFFSET('Sanitation Data'!$H$30,0,10*ROW('Sanitation Data'!H181))="","",OFFSET('Sanitation Data'!$H$30,0,10*ROW('Sanitation Data'!H181)))</f>
        <v/>
      </c>
      <c r="DH187" s="269" t="str">
        <f ca="true">+IF(OFFSET('Sanitation Data'!$H$31,0,10*ROW('Sanitation Data'!H181))="","",OFFSET('Sanitation Data'!$H$31,0,10*ROW('Sanitation Data'!H181)))</f>
        <v/>
      </c>
      <c r="DI187" s="269" t="str">
        <f ca="true">+IF(OFFSET('Sanitation Data'!$H$32,0,10*ROW('Sanitation Data'!H181))="","",OFFSET('Sanitation Data'!$H$32,0,10*ROW('Sanitation Data'!H181)))</f>
        <v/>
      </c>
      <c r="DJ187" s="269" t="str">
        <f ca="true">+IF(OFFSET('Sanitation Data'!$I$28,0,10*ROW('Sanitation Data'!I181))="","",OFFSET('Sanitation Data'!$I$28,0,10*ROW('Sanitation Data'!I181)))</f>
        <v/>
      </c>
      <c r="DK187" s="269" t="str">
        <f ca="true">+IF(OFFSET('Sanitation Data'!$I$29,0,10*ROW('Sanitation Data'!I181))="","",OFFSET('Sanitation Data'!$I$29,0,10*ROW('Sanitation Data'!I181)))</f>
        <v/>
      </c>
      <c r="DL187" s="269" t="str">
        <f ca="true">+IF(OFFSET('Sanitation Data'!$I$30,0,10*ROW('Sanitation Data'!I181))="","",OFFSET('Sanitation Data'!$I$30,0,10*ROW('Sanitation Data'!I181)))</f>
        <v/>
      </c>
      <c r="DM187" s="269" t="str">
        <f ca="true">+IF(OFFSET('Sanitation Data'!$I$31,0,10*ROW('Sanitation Data'!I181))="","",OFFSET('Sanitation Data'!$I$31,0,10*ROW('Sanitation Data'!I181)))</f>
        <v/>
      </c>
      <c r="DN187" s="269" t="str">
        <f ca="true">+IF(OFFSET('Sanitation Data'!$I$32,0,10*ROW('Sanitation Data'!I181))="","",OFFSET('Sanitation Data'!$I$32,0,10*ROW('Sanitation Data'!I181)))</f>
        <v/>
      </c>
      <c r="DO187" s="269" t="str">
        <f ca="true">+IF(OFFSET('Hygiene Data'!$D$11,0,10*ROW('Hygiene Data'!D181))="","",OFFSET('Hygiene Data'!$D$11,0,10*ROW('Hygiene Data'!D181)))</f>
        <v/>
      </c>
      <c r="DP187" s="269" t="str">
        <f ca="true">+IF(OFFSET('Hygiene Data'!$D$12,0,10*ROW('Hygiene Data'!D181))="","",OFFSET('Hygiene Data'!$D$12,0,10*ROW('Hygiene Data'!D181)))</f>
        <v/>
      </c>
      <c r="DQ187" s="269" t="str">
        <f ca="true">+IF(OFFSET('Hygiene Data'!$D$13,0,10*ROW('Hygiene Data'!D181))="","",OFFSET('Hygiene Data'!$D$13,0,10*ROW('Hygiene Data'!D181)))</f>
        <v/>
      </c>
      <c r="DR187" s="269" t="str">
        <f ca="true">+IF(OFFSET('Hygiene Data'!$E$11,0,10*ROW('Hygiene Data'!E181))="","",OFFSET('Hygiene Data'!$E$11,0,10*ROW('Hygiene Data'!E181)))</f>
        <v/>
      </c>
      <c r="DS187" s="269" t="str">
        <f ca="true">+IF(OFFSET('Hygiene Data'!$E$12,0,10*ROW('Hygiene Data'!E181))="","",OFFSET('Hygiene Data'!$E$12,0,10*ROW('Hygiene Data'!E181)))</f>
        <v/>
      </c>
      <c r="DT187" s="269" t="str">
        <f ca="true">+IF(OFFSET('Hygiene Data'!$E$13,0,10*ROW('Hygiene Data'!E181))="","",OFFSET('Hygiene Data'!$E$13,0,10*ROW('Hygiene Data'!E181)))</f>
        <v/>
      </c>
      <c r="DU187" s="269" t="str">
        <f ca="true">+IF(OFFSET('Hygiene Data'!$F$11,0,10*ROW('Hygiene Data'!F181))="","",OFFSET('Hygiene Data'!$F$11,0,10*ROW('Hygiene Data'!F181)))</f>
        <v/>
      </c>
      <c r="DV187" s="269" t="str">
        <f ca="true">+IF(OFFSET('Hygiene Data'!$F$12,0,10*ROW('Hygiene Data'!F181))="","",OFFSET('Hygiene Data'!$F$12,0,10*ROW('Hygiene Data'!F181)))</f>
        <v/>
      </c>
      <c r="DW187" s="269" t="str">
        <f ca="true">+IF(OFFSET('Hygiene Data'!$F$13,0,10*ROW('Hygiene Data'!F181))="","",OFFSET('Hygiene Data'!$F$13,0,10*ROW('Hygiene Data'!F181)))</f>
        <v/>
      </c>
      <c r="DX187" s="269" t="str">
        <f ca="true">+IF(OFFSET('Hygiene Data'!$G$11,0,10*ROW('Hygiene Data'!G181))="","",OFFSET('Hygiene Data'!$G$11,0,10*ROW('Hygiene Data'!G181)))</f>
        <v/>
      </c>
      <c r="DY187" s="269" t="str">
        <f ca="true">+IF(OFFSET('Hygiene Data'!$G$12,0,10*ROW('Hygiene Data'!G181))="","",OFFSET('Hygiene Data'!$G$12,0,10*ROW('Hygiene Data'!G181)))</f>
        <v/>
      </c>
      <c r="DZ187" s="269" t="str">
        <f ca="true">+IF(OFFSET('Hygiene Data'!$G$13,0,10*ROW('Hygiene Data'!G181))="","",OFFSET('Hygiene Data'!$G$13,0,10*ROW('Hygiene Data'!G181)))</f>
        <v/>
      </c>
      <c r="EA187" s="269" t="str">
        <f ca="true">+IF(OFFSET('Hygiene Data'!$H$11,0,10*ROW('Hygiene Data'!H181))="","",OFFSET('Hygiene Data'!$H$11,0,10*ROW('Hygiene Data'!H181)))</f>
        <v/>
      </c>
      <c r="EB187" s="269" t="str">
        <f ca="true">+IF(OFFSET('Hygiene Data'!$H$12,0,10*ROW('Hygiene Data'!H181))="","",OFFSET('Hygiene Data'!$H$12,0,10*ROW('Hygiene Data'!H181)))</f>
        <v/>
      </c>
      <c r="EC187" s="269" t="str">
        <f ca="true">+IF(OFFSET('Hygiene Data'!$H$13,0,10*ROW('Hygiene Data'!H181))="","",OFFSET('Hygiene Data'!$H$13,0,10*ROW('Hygiene Data'!H181)))</f>
        <v/>
      </c>
      <c r="ED187" s="269" t="str">
        <f ca="true">+IF(OFFSET('Hygiene Data'!$I$11,0,10*ROW('Hygiene Data'!I181))="","",OFFSET('Hygiene Data'!$I$11,0,10*ROW('Hygiene Data'!I181)))</f>
        <v/>
      </c>
      <c r="EE187" s="269" t="str">
        <f ca="true">+IF(OFFSET('Hygiene Data'!$I$12,0,10*ROW('Hygiene Data'!I181))="","",OFFSET('Hygiene Data'!$I$12,0,10*ROW('Hygiene Data'!I181)))</f>
        <v/>
      </c>
      <c r="EF187" s="269"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25" t="str">
        <f t="shared" ca="true" si="2"/>
        <v/>
      </c>
      <c r="D188" s="82"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2"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2"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2"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2"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2"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2"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2"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2"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2"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2"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2"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2"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2"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2"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2"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2"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2"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3"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3"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3"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3"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3"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3"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3"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3"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3"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3"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3"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3"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3"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3"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3"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3"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3"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3"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3"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3"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3"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3"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3"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3"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3"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3"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3"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3"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3"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3"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4"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4"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4"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4"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4"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4"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4"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4"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4"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4"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4"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4"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4"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4"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4"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4"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4"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4"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9"/>
      <c r="BS188" s="269" t="str">
        <f ca="true">+IF(OFFSET('Water Data'!$D$27,0,10*ROW('Water Data'!D182))="","",OFFSET('Water Data'!$D$27,0,10*ROW('Water Data'!D182)))</f>
        <v/>
      </c>
      <c r="BT188" s="269" t="str">
        <f ca="true">+IF(OFFSET('Water Data'!$D$28,0,10*ROW('Water Data'!D182))="","",OFFSET('Water Data'!$D$28,0,10*ROW('Water Data'!D182)))</f>
        <v/>
      </c>
      <c r="BU188" s="269" t="str">
        <f ca="true">+IF(OFFSET('Water Data'!$D$29,0,10*ROW('Water Data'!D182))="","",OFFSET('Water Data'!$D$29,0,10*ROW('Water Data'!D182)))</f>
        <v/>
      </c>
      <c r="BV188" s="269" t="str">
        <f ca="true">+IF(OFFSET('Water Data'!$E$27,0,10*ROW('Water Data'!E182))="","",OFFSET('Water Data'!$E$27,0,10*ROW('Water Data'!E182)))</f>
        <v/>
      </c>
      <c r="BW188" s="269" t="str">
        <f ca="true">+IF(OFFSET('Water Data'!$E$28,0,10*ROW('Water Data'!E182))="","",OFFSET('Water Data'!$E$28,0,10*ROW('Water Data'!E182)))</f>
        <v/>
      </c>
      <c r="BX188" s="269" t="str">
        <f ca="true">+IF(OFFSET('Water Data'!$E$29,0,10*ROW('Water Data'!E182))="","",OFFSET('Water Data'!$E$29,0,10*ROW('Water Data'!E182)))</f>
        <v/>
      </c>
      <c r="BY188" s="269" t="str">
        <f ca="true">+IF(OFFSET('Water Data'!$F$27,0,10*ROW('Water Data'!F182))="","",OFFSET('Water Data'!$F$27,0,10*ROW('Water Data'!F182)))</f>
        <v/>
      </c>
      <c r="BZ188" s="269" t="str">
        <f ca="true">+IF(OFFSET('Water Data'!$F$28,0,10*ROW('Water Data'!F182))="","",OFFSET('Water Data'!$F$28,0,10*ROW('Water Data'!F182)))</f>
        <v/>
      </c>
      <c r="CA188" s="269" t="str">
        <f ca="true">+IF(OFFSET('Water Data'!$F$29,0,10*ROW('Water Data'!F182))="","",OFFSET('Water Data'!$F$29,0,10*ROW('Water Data'!F182)))</f>
        <v/>
      </c>
      <c r="CB188" s="269" t="str">
        <f ca="true">+IF(OFFSET('Water Data'!$G$27,0,10*ROW('Water Data'!G182))="","",OFFSET('Water Data'!$G$27,0,10*ROW('Water Data'!G182)))</f>
        <v/>
      </c>
      <c r="CC188" s="269" t="str">
        <f ca="true">+IF(OFFSET('Water Data'!$G$28,0,10*ROW('Water Data'!G182))="","",OFFSET('Water Data'!$G$28,0,10*ROW('Water Data'!G182)))</f>
        <v/>
      </c>
      <c r="CD188" s="269" t="str">
        <f ca="true">+IF(OFFSET('Water Data'!$G$29,0,10*ROW('Water Data'!G182))="","",OFFSET('Water Data'!$G$29,0,10*ROW('Water Data'!G182)))</f>
        <v/>
      </c>
      <c r="CE188" s="269" t="str">
        <f ca="true">+IF(OFFSET('Water Data'!$H$27,0,10*ROW('Water Data'!H182))="","",OFFSET('Water Data'!$H$27,0,10*ROW('Water Data'!H182)))</f>
        <v/>
      </c>
      <c r="CF188" s="269" t="str">
        <f ca="true">+IF(OFFSET('Water Data'!$H$28,0,10*ROW('Water Data'!H182))="","",OFFSET('Water Data'!$H$28,0,10*ROW('Water Data'!H182)))</f>
        <v/>
      </c>
      <c r="CG188" s="269" t="str">
        <f ca="true">+IF(OFFSET('Water Data'!$H$29,0,10*ROW('Water Data'!H182))="","",OFFSET('Water Data'!$H$29,0,10*ROW('Water Data'!H182)))</f>
        <v/>
      </c>
      <c r="CH188" s="269" t="str">
        <f ca="true">+IF(OFFSET('Water Data'!$I$27,0,10*ROW('Water Data'!I182))="","",OFFSET('Water Data'!$I$27,0,10*ROW('Water Data'!I182)))</f>
        <v/>
      </c>
      <c r="CI188" s="269" t="str">
        <f ca="true">+IF(OFFSET('Water Data'!$I$28,0,10*ROW('Water Data'!I182))="","",OFFSET('Water Data'!$I$28,0,10*ROW('Water Data'!I182)))</f>
        <v/>
      </c>
      <c r="CJ188" s="269" t="str">
        <f ca="true">+IF(OFFSET('Water Data'!$I$29,0,10*ROW('Water Data'!I182))="","",OFFSET('Water Data'!$I$29,0,10*ROW('Water Data'!I182)))</f>
        <v/>
      </c>
      <c r="CK188" s="269" t="str">
        <f ca="true">+IF(OFFSET('Sanitation Data'!$D$28,0,10*ROW('Sanitation Data'!D182))="","",OFFSET('Sanitation Data'!$D$28,0,10*ROW('Sanitation Data'!D182)))</f>
        <v/>
      </c>
      <c r="CL188" s="269" t="str">
        <f ca="true">+IF(OFFSET('Sanitation Data'!$D$29,0,10*ROW('Sanitation Data'!D182))="","",OFFSET('Sanitation Data'!$D$29,0,10*ROW('Sanitation Data'!D182)))</f>
        <v/>
      </c>
      <c r="CM188" s="269" t="str">
        <f ca="true">+IF(OFFSET('Sanitation Data'!$D$30,0,10*ROW('Sanitation Data'!D182))="","",OFFSET('Sanitation Data'!$D$30,0,10*ROW('Sanitation Data'!D182)))</f>
        <v/>
      </c>
      <c r="CN188" s="269" t="str">
        <f ca="true">+IF(OFFSET('Sanitation Data'!$D$31,0,10*ROW('Sanitation Data'!D182))="","",OFFSET('Sanitation Data'!$D$31,0,10*ROW('Sanitation Data'!D182)))</f>
        <v/>
      </c>
      <c r="CO188" s="269" t="str">
        <f ca="true">+IF(OFFSET('Sanitation Data'!$D$32,0,10*ROW('Sanitation Data'!D182))="","",OFFSET('Sanitation Data'!$D$32,0,10*ROW('Sanitation Data'!D182)))</f>
        <v/>
      </c>
      <c r="CP188" s="269" t="str">
        <f ca="true">+IF(OFFSET('Sanitation Data'!$E$28,0,10*ROW('Sanitation Data'!E182))="","",OFFSET('Sanitation Data'!$E$28,0,10*ROW('Sanitation Data'!E182)))</f>
        <v/>
      </c>
      <c r="CQ188" s="269" t="str">
        <f ca="true">+IF(OFFSET('Sanitation Data'!$E$29,0,10*ROW('Sanitation Data'!E182))="","",OFFSET('Sanitation Data'!$E$29,0,10*ROW('Sanitation Data'!E182)))</f>
        <v/>
      </c>
      <c r="CR188" s="269" t="str">
        <f ca="true">+IF(OFFSET('Sanitation Data'!$E$30,0,10*ROW('Sanitation Data'!E182))="","",OFFSET('Sanitation Data'!$E$30,0,10*ROW('Sanitation Data'!E182)))</f>
        <v/>
      </c>
      <c r="CS188" s="269" t="str">
        <f ca="true">+IF(OFFSET('Sanitation Data'!$E$31,0,10*ROW('Sanitation Data'!E182))="","",OFFSET('Sanitation Data'!$E$31,0,10*ROW('Sanitation Data'!E182)))</f>
        <v/>
      </c>
      <c r="CT188" s="269" t="str">
        <f ca="true">+IF(OFFSET('Sanitation Data'!$E$32,0,10*ROW('Sanitation Data'!E182))="","",OFFSET('Sanitation Data'!$E$32,0,10*ROW('Sanitation Data'!E182)))</f>
        <v/>
      </c>
      <c r="CU188" s="269" t="str">
        <f ca="true">+IF(OFFSET('Sanitation Data'!$F$28,0,10*ROW('Sanitation Data'!F182))="","",OFFSET('Sanitation Data'!$F$28,0,10*ROW('Sanitation Data'!F182)))</f>
        <v/>
      </c>
      <c r="CV188" s="269" t="str">
        <f ca="true">+IF(OFFSET('Sanitation Data'!$F$29,0,10*ROW('Sanitation Data'!F182))="","",OFFSET('Sanitation Data'!$F$29,0,10*ROW('Sanitation Data'!F182)))</f>
        <v/>
      </c>
      <c r="CW188" s="269" t="str">
        <f ca="true">+IF(OFFSET('Sanitation Data'!$F$30,0,10*ROW('Sanitation Data'!F182))="","",OFFSET('Sanitation Data'!$F$30,0,10*ROW('Sanitation Data'!F182)))</f>
        <v/>
      </c>
      <c r="CX188" s="269" t="str">
        <f ca="true">+IF(OFFSET('Sanitation Data'!$F$31,0,10*ROW('Sanitation Data'!F182))="","",OFFSET('Sanitation Data'!$F$31,0,10*ROW('Sanitation Data'!F182)))</f>
        <v/>
      </c>
      <c r="CY188" s="269" t="str">
        <f ca="true">+IF(OFFSET('Sanitation Data'!$F$32,0,10*ROW('Sanitation Data'!F182))="","",OFFSET('Sanitation Data'!$F$32,0,10*ROW('Sanitation Data'!F182)))</f>
        <v/>
      </c>
      <c r="CZ188" s="269" t="str">
        <f ca="true">+IF(OFFSET('Sanitation Data'!$G$28,0,10*ROW('Sanitation Data'!G182))="","",OFFSET('Sanitation Data'!$G$28,0,10*ROW('Sanitation Data'!G182)))</f>
        <v/>
      </c>
      <c r="DA188" s="269" t="str">
        <f ca="true">+IF(OFFSET('Sanitation Data'!$G$29,0,10*ROW('Sanitation Data'!G182))="","",OFFSET('Sanitation Data'!$G$29,0,10*ROW('Sanitation Data'!G182)))</f>
        <v/>
      </c>
      <c r="DB188" s="269" t="str">
        <f ca="true">+IF(OFFSET('Sanitation Data'!$G$30,0,10*ROW('Sanitation Data'!G182))="","",OFFSET('Sanitation Data'!$G$30,0,10*ROW('Sanitation Data'!G182)))</f>
        <v/>
      </c>
      <c r="DC188" s="269" t="str">
        <f ca="true">+IF(OFFSET('Sanitation Data'!$G$31,0,10*ROW('Sanitation Data'!G182))="","",OFFSET('Sanitation Data'!$G$31,0,10*ROW('Sanitation Data'!G182)))</f>
        <v/>
      </c>
      <c r="DD188" s="269" t="str">
        <f ca="true">+IF(OFFSET('Sanitation Data'!$G$32,0,10*ROW('Sanitation Data'!G182))="","",OFFSET('Sanitation Data'!$G$32,0,10*ROW('Sanitation Data'!G182)))</f>
        <v/>
      </c>
      <c r="DE188" s="269" t="str">
        <f ca="true">+IF(OFFSET('Sanitation Data'!$H$28,0,10*ROW('Sanitation Data'!H182))="","",OFFSET('Sanitation Data'!$H$28,0,10*ROW('Sanitation Data'!H182)))</f>
        <v/>
      </c>
      <c r="DF188" s="269" t="str">
        <f ca="true">+IF(OFFSET('Sanitation Data'!$H$29,0,10*ROW('Sanitation Data'!H182))="","",OFFSET('Sanitation Data'!$H$29,0,10*ROW('Sanitation Data'!H182)))</f>
        <v/>
      </c>
      <c r="DG188" s="269" t="str">
        <f ca="true">+IF(OFFSET('Sanitation Data'!$H$30,0,10*ROW('Sanitation Data'!H182))="","",OFFSET('Sanitation Data'!$H$30,0,10*ROW('Sanitation Data'!H182)))</f>
        <v/>
      </c>
      <c r="DH188" s="269" t="str">
        <f ca="true">+IF(OFFSET('Sanitation Data'!$H$31,0,10*ROW('Sanitation Data'!H182))="","",OFFSET('Sanitation Data'!$H$31,0,10*ROW('Sanitation Data'!H182)))</f>
        <v/>
      </c>
      <c r="DI188" s="269" t="str">
        <f ca="true">+IF(OFFSET('Sanitation Data'!$H$32,0,10*ROW('Sanitation Data'!H182))="","",OFFSET('Sanitation Data'!$H$32,0,10*ROW('Sanitation Data'!H182)))</f>
        <v/>
      </c>
      <c r="DJ188" s="269" t="str">
        <f ca="true">+IF(OFFSET('Sanitation Data'!$I$28,0,10*ROW('Sanitation Data'!I182))="","",OFFSET('Sanitation Data'!$I$28,0,10*ROW('Sanitation Data'!I182)))</f>
        <v/>
      </c>
      <c r="DK188" s="269" t="str">
        <f ca="true">+IF(OFFSET('Sanitation Data'!$I$29,0,10*ROW('Sanitation Data'!I182))="","",OFFSET('Sanitation Data'!$I$29,0,10*ROW('Sanitation Data'!I182)))</f>
        <v/>
      </c>
      <c r="DL188" s="269" t="str">
        <f ca="true">+IF(OFFSET('Sanitation Data'!$I$30,0,10*ROW('Sanitation Data'!I182))="","",OFFSET('Sanitation Data'!$I$30,0,10*ROW('Sanitation Data'!I182)))</f>
        <v/>
      </c>
      <c r="DM188" s="269" t="str">
        <f ca="true">+IF(OFFSET('Sanitation Data'!$I$31,0,10*ROW('Sanitation Data'!I182))="","",OFFSET('Sanitation Data'!$I$31,0,10*ROW('Sanitation Data'!I182)))</f>
        <v/>
      </c>
      <c r="DN188" s="269" t="str">
        <f ca="true">+IF(OFFSET('Sanitation Data'!$I$32,0,10*ROW('Sanitation Data'!I182))="","",OFFSET('Sanitation Data'!$I$32,0,10*ROW('Sanitation Data'!I182)))</f>
        <v/>
      </c>
      <c r="DO188" s="269" t="str">
        <f ca="true">+IF(OFFSET('Hygiene Data'!$D$11,0,10*ROW('Hygiene Data'!D182))="","",OFFSET('Hygiene Data'!$D$11,0,10*ROW('Hygiene Data'!D182)))</f>
        <v/>
      </c>
      <c r="DP188" s="269" t="str">
        <f ca="true">+IF(OFFSET('Hygiene Data'!$D$12,0,10*ROW('Hygiene Data'!D182))="","",OFFSET('Hygiene Data'!$D$12,0,10*ROW('Hygiene Data'!D182)))</f>
        <v/>
      </c>
      <c r="DQ188" s="269" t="str">
        <f ca="true">+IF(OFFSET('Hygiene Data'!$D$13,0,10*ROW('Hygiene Data'!D182))="","",OFFSET('Hygiene Data'!$D$13,0,10*ROW('Hygiene Data'!D182)))</f>
        <v/>
      </c>
      <c r="DR188" s="269" t="str">
        <f ca="true">+IF(OFFSET('Hygiene Data'!$E$11,0,10*ROW('Hygiene Data'!E182))="","",OFFSET('Hygiene Data'!$E$11,0,10*ROW('Hygiene Data'!E182)))</f>
        <v/>
      </c>
      <c r="DS188" s="269" t="str">
        <f ca="true">+IF(OFFSET('Hygiene Data'!$E$12,0,10*ROW('Hygiene Data'!E182))="","",OFFSET('Hygiene Data'!$E$12,0,10*ROW('Hygiene Data'!E182)))</f>
        <v/>
      </c>
      <c r="DT188" s="269" t="str">
        <f ca="true">+IF(OFFSET('Hygiene Data'!$E$13,0,10*ROW('Hygiene Data'!E182))="","",OFFSET('Hygiene Data'!$E$13,0,10*ROW('Hygiene Data'!E182)))</f>
        <v/>
      </c>
      <c r="DU188" s="269" t="str">
        <f ca="true">+IF(OFFSET('Hygiene Data'!$F$11,0,10*ROW('Hygiene Data'!F182))="","",OFFSET('Hygiene Data'!$F$11,0,10*ROW('Hygiene Data'!F182)))</f>
        <v/>
      </c>
      <c r="DV188" s="269" t="str">
        <f ca="true">+IF(OFFSET('Hygiene Data'!$F$12,0,10*ROW('Hygiene Data'!F182))="","",OFFSET('Hygiene Data'!$F$12,0,10*ROW('Hygiene Data'!F182)))</f>
        <v/>
      </c>
      <c r="DW188" s="269" t="str">
        <f ca="true">+IF(OFFSET('Hygiene Data'!$F$13,0,10*ROW('Hygiene Data'!F182))="","",OFFSET('Hygiene Data'!$F$13,0,10*ROW('Hygiene Data'!F182)))</f>
        <v/>
      </c>
      <c r="DX188" s="269" t="str">
        <f ca="true">+IF(OFFSET('Hygiene Data'!$G$11,0,10*ROW('Hygiene Data'!G182))="","",OFFSET('Hygiene Data'!$G$11,0,10*ROW('Hygiene Data'!G182)))</f>
        <v/>
      </c>
      <c r="DY188" s="269" t="str">
        <f ca="true">+IF(OFFSET('Hygiene Data'!$G$12,0,10*ROW('Hygiene Data'!G182))="","",OFFSET('Hygiene Data'!$G$12,0,10*ROW('Hygiene Data'!G182)))</f>
        <v/>
      </c>
      <c r="DZ188" s="269" t="str">
        <f ca="true">+IF(OFFSET('Hygiene Data'!$G$13,0,10*ROW('Hygiene Data'!G182))="","",OFFSET('Hygiene Data'!$G$13,0,10*ROW('Hygiene Data'!G182)))</f>
        <v/>
      </c>
      <c r="EA188" s="269" t="str">
        <f ca="true">+IF(OFFSET('Hygiene Data'!$H$11,0,10*ROW('Hygiene Data'!H182))="","",OFFSET('Hygiene Data'!$H$11,0,10*ROW('Hygiene Data'!H182)))</f>
        <v/>
      </c>
      <c r="EB188" s="269" t="str">
        <f ca="true">+IF(OFFSET('Hygiene Data'!$H$12,0,10*ROW('Hygiene Data'!H182))="","",OFFSET('Hygiene Data'!$H$12,0,10*ROW('Hygiene Data'!H182)))</f>
        <v/>
      </c>
      <c r="EC188" s="269" t="str">
        <f ca="true">+IF(OFFSET('Hygiene Data'!$H$13,0,10*ROW('Hygiene Data'!H182))="","",OFFSET('Hygiene Data'!$H$13,0,10*ROW('Hygiene Data'!H182)))</f>
        <v/>
      </c>
      <c r="ED188" s="269" t="str">
        <f ca="true">+IF(OFFSET('Hygiene Data'!$I$11,0,10*ROW('Hygiene Data'!I182))="","",OFFSET('Hygiene Data'!$I$11,0,10*ROW('Hygiene Data'!I182)))</f>
        <v/>
      </c>
      <c r="EE188" s="269" t="str">
        <f ca="true">+IF(OFFSET('Hygiene Data'!$I$12,0,10*ROW('Hygiene Data'!I182))="","",OFFSET('Hygiene Data'!$I$12,0,10*ROW('Hygiene Data'!I182)))</f>
        <v/>
      </c>
      <c r="EF188" s="269"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25" t="str">
        <f t="shared" ca="true" si="2"/>
        <v/>
      </c>
      <c r="D189" s="82"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2"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2"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2"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2"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2"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2"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2"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2"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2"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2"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2"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2"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2"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2"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2"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2"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2"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3"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3"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3"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3"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3"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3"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3"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3"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3"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3"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3"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3"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3"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3"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3"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3"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3"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3"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3"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3"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3"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3"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3"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3"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3"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3"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3"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3"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3"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3"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4"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4"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4"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4"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4"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4"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4"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4"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4"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4"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4"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4"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4"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4"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4"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4"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4"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4"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9"/>
      <c r="BS189" s="269" t="str">
        <f ca="true">+IF(OFFSET('Water Data'!$D$27,0,10*ROW('Water Data'!D183))="","",OFFSET('Water Data'!$D$27,0,10*ROW('Water Data'!D183)))</f>
        <v/>
      </c>
      <c r="BT189" s="269" t="str">
        <f ca="true">+IF(OFFSET('Water Data'!$D$28,0,10*ROW('Water Data'!D183))="","",OFFSET('Water Data'!$D$28,0,10*ROW('Water Data'!D183)))</f>
        <v/>
      </c>
      <c r="BU189" s="269" t="str">
        <f ca="true">+IF(OFFSET('Water Data'!$D$29,0,10*ROW('Water Data'!D183))="","",OFFSET('Water Data'!$D$29,0,10*ROW('Water Data'!D183)))</f>
        <v/>
      </c>
      <c r="BV189" s="269" t="str">
        <f ca="true">+IF(OFFSET('Water Data'!$E$27,0,10*ROW('Water Data'!E183))="","",OFFSET('Water Data'!$E$27,0,10*ROW('Water Data'!E183)))</f>
        <v/>
      </c>
      <c r="BW189" s="269" t="str">
        <f ca="true">+IF(OFFSET('Water Data'!$E$28,0,10*ROW('Water Data'!E183))="","",OFFSET('Water Data'!$E$28,0,10*ROW('Water Data'!E183)))</f>
        <v/>
      </c>
      <c r="BX189" s="269" t="str">
        <f ca="true">+IF(OFFSET('Water Data'!$E$29,0,10*ROW('Water Data'!E183))="","",OFFSET('Water Data'!$E$29,0,10*ROW('Water Data'!E183)))</f>
        <v/>
      </c>
      <c r="BY189" s="269" t="str">
        <f ca="true">+IF(OFFSET('Water Data'!$F$27,0,10*ROW('Water Data'!F183))="","",OFFSET('Water Data'!$F$27,0,10*ROW('Water Data'!F183)))</f>
        <v/>
      </c>
      <c r="BZ189" s="269" t="str">
        <f ca="true">+IF(OFFSET('Water Data'!$F$28,0,10*ROW('Water Data'!F183))="","",OFFSET('Water Data'!$F$28,0,10*ROW('Water Data'!F183)))</f>
        <v/>
      </c>
      <c r="CA189" s="269" t="str">
        <f ca="true">+IF(OFFSET('Water Data'!$F$29,0,10*ROW('Water Data'!F183))="","",OFFSET('Water Data'!$F$29,0,10*ROW('Water Data'!F183)))</f>
        <v/>
      </c>
      <c r="CB189" s="269" t="str">
        <f ca="true">+IF(OFFSET('Water Data'!$G$27,0,10*ROW('Water Data'!G183))="","",OFFSET('Water Data'!$G$27,0,10*ROW('Water Data'!G183)))</f>
        <v/>
      </c>
      <c r="CC189" s="269" t="str">
        <f ca="true">+IF(OFFSET('Water Data'!$G$28,0,10*ROW('Water Data'!G183))="","",OFFSET('Water Data'!$G$28,0,10*ROW('Water Data'!G183)))</f>
        <v/>
      </c>
      <c r="CD189" s="269" t="str">
        <f ca="true">+IF(OFFSET('Water Data'!$G$29,0,10*ROW('Water Data'!G183))="","",OFFSET('Water Data'!$G$29,0,10*ROW('Water Data'!G183)))</f>
        <v/>
      </c>
      <c r="CE189" s="269" t="str">
        <f ca="true">+IF(OFFSET('Water Data'!$H$27,0,10*ROW('Water Data'!H183))="","",OFFSET('Water Data'!$H$27,0,10*ROW('Water Data'!H183)))</f>
        <v/>
      </c>
      <c r="CF189" s="269" t="str">
        <f ca="true">+IF(OFFSET('Water Data'!$H$28,0,10*ROW('Water Data'!H183))="","",OFFSET('Water Data'!$H$28,0,10*ROW('Water Data'!H183)))</f>
        <v/>
      </c>
      <c r="CG189" s="269" t="str">
        <f ca="true">+IF(OFFSET('Water Data'!$H$29,0,10*ROW('Water Data'!H183))="","",OFFSET('Water Data'!$H$29,0,10*ROW('Water Data'!H183)))</f>
        <v/>
      </c>
      <c r="CH189" s="269" t="str">
        <f ca="true">+IF(OFFSET('Water Data'!$I$27,0,10*ROW('Water Data'!I183))="","",OFFSET('Water Data'!$I$27,0,10*ROW('Water Data'!I183)))</f>
        <v/>
      </c>
      <c r="CI189" s="269" t="str">
        <f ca="true">+IF(OFFSET('Water Data'!$I$28,0,10*ROW('Water Data'!I183))="","",OFFSET('Water Data'!$I$28,0,10*ROW('Water Data'!I183)))</f>
        <v/>
      </c>
      <c r="CJ189" s="269" t="str">
        <f ca="true">+IF(OFFSET('Water Data'!$I$29,0,10*ROW('Water Data'!I183))="","",OFFSET('Water Data'!$I$29,0,10*ROW('Water Data'!I183)))</f>
        <v/>
      </c>
      <c r="CK189" s="269" t="str">
        <f ca="true">+IF(OFFSET('Sanitation Data'!$D$28,0,10*ROW('Sanitation Data'!D183))="","",OFFSET('Sanitation Data'!$D$28,0,10*ROW('Sanitation Data'!D183)))</f>
        <v/>
      </c>
      <c r="CL189" s="269" t="str">
        <f ca="true">+IF(OFFSET('Sanitation Data'!$D$29,0,10*ROW('Sanitation Data'!D183))="","",OFFSET('Sanitation Data'!$D$29,0,10*ROW('Sanitation Data'!D183)))</f>
        <v/>
      </c>
      <c r="CM189" s="269" t="str">
        <f ca="true">+IF(OFFSET('Sanitation Data'!$D$30,0,10*ROW('Sanitation Data'!D183))="","",OFFSET('Sanitation Data'!$D$30,0,10*ROW('Sanitation Data'!D183)))</f>
        <v/>
      </c>
      <c r="CN189" s="269" t="str">
        <f ca="true">+IF(OFFSET('Sanitation Data'!$D$31,0,10*ROW('Sanitation Data'!D183))="","",OFFSET('Sanitation Data'!$D$31,0,10*ROW('Sanitation Data'!D183)))</f>
        <v/>
      </c>
      <c r="CO189" s="269" t="str">
        <f ca="true">+IF(OFFSET('Sanitation Data'!$D$32,0,10*ROW('Sanitation Data'!D183))="","",OFFSET('Sanitation Data'!$D$32,0,10*ROW('Sanitation Data'!D183)))</f>
        <v/>
      </c>
      <c r="CP189" s="269" t="str">
        <f ca="true">+IF(OFFSET('Sanitation Data'!$E$28,0,10*ROW('Sanitation Data'!E183))="","",OFFSET('Sanitation Data'!$E$28,0,10*ROW('Sanitation Data'!E183)))</f>
        <v/>
      </c>
      <c r="CQ189" s="269" t="str">
        <f ca="true">+IF(OFFSET('Sanitation Data'!$E$29,0,10*ROW('Sanitation Data'!E183))="","",OFFSET('Sanitation Data'!$E$29,0,10*ROW('Sanitation Data'!E183)))</f>
        <v/>
      </c>
      <c r="CR189" s="269" t="str">
        <f ca="true">+IF(OFFSET('Sanitation Data'!$E$30,0,10*ROW('Sanitation Data'!E183))="","",OFFSET('Sanitation Data'!$E$30,0,10*ROW('Sanitation Data'!E183)))</f>
        <v/>
      </c>
      <c r="CS189" s="269" t="str">
        <f ca="true">+IF(OFFSET('Sanitation Data'!$E$31,0,10*ROW('Sanitation Data'!E183))="","",OFFSET('Sanitation Data'!$E$31,0,10*ROW('Sanitation Data'!E183)))</f>
        <v/>
      </c>
      <c r="CT189" s="269" t="str">
        <f ca="true">+IF(OFFSET('Sanitation Data'!$E$32,0,10*ROW('Sanitation Data'!E183))="","",OFFSET('Sanitation Data'!$E$32,0,10*ROW('Sanitation Data'!E183)))</f>
        <v/>
      </c>
      <c r="CU189" s="269" t="str">
        <f ca="true">+IF(OFFSET('Sanitation Data'!$F$28,0,10*ROW('Sanitation Data'!F183))="","",OFFSET('Sanitation Data'!$F$28,0,10*ROW('Sanitation Data'!F183)))</f>
        <v/>
      </c>
      <c r="CV189" s="269" t="str">
        <f ca="true">+IF(OFFSET('Sanitation Data'!$F$29,0,10*ROW('Sanitation Data'!F183))="","",OFFSET('Sanitation Data'!$F$29,0,10*ROW('Sanitation Data'!F183)))</f>
        <v/>
      </c>
      <c r="CW189" s="269" t="str">
        <f ca="true">+IF(OFFSET('Sanitation Data'!$F$30,0,10*ROW('Sanitation Data'!F183))="","",OFFSET('Sanitation Data'!$F$30,0,10*ROW('Sanitation Data'!F183)))</f>
        <v/>
      </c>
      <c r="CX189" s="269" t="str">
        <f ca="true">+IF(OFFSET('Sanitation Data'!$F$31,0,10*ROW('Sanitation Data'!F183))="","",OFFSET('Sanitation Data'!$F$31,0,10*ROW('Sanitation Data'!F183)))</f>
        <v/>
      </c>
      <c r="CY189" s="269" t="str">
        <f ca="true">+IF(OFFSET('Sanitation Data'!$F$32,0,10*ROW('Sanitation Data'!F183))="","",OFFSET('Sanitation Data'!$F$32,0,10*ROW('Sanitation Data'!F183)))</f>
        <v/>
      </c>
      <c r="CZ189" s="269" t="str">
        <f ca="true">+IF(OFFSET('Sanitation Data'!$G$28,0,10*ROW('Sanitation Data'!G183))="","",OFFSET('Sanitation Data'!$G$28,0,10*ROW('Sanitation Data'!G183)))</f>
        <v/>
      </c>
      <c r="DA189" s="269" t="str">
        <f ca="true">+IF(OFFSET('Sanitation Data'!$G$29,0,10*ROW('Sanitation Data'!G183))="","",OFFSET('Sanitation Data'!$G$29,0,10*ROW('Sanitation Data'!G183)))</f>
        <v/>
      </c>
      <c r="DB189" s="269" t="str">
        <f ca="true">+IF(OFFSET('Sanitation Data'!$G$30,0,10*ROW('Sanitation Data'!G183))="","",OFFSET('Sanitation Data'!$G$30,0,10*ROW('Sanitation Data'!G183)))</f>
        <v/>
      </c>
      <c r="DC189" s="269" t="str">
        <f ca="true">+IF(OFFSET('Sanitation Data'!$G$31,0,10*ROW('Sanitation Data'!G183))="","",OFFSET('Sanitation Data'!$G$31,0,10*ROW('Sanitation Data'!G183)))</f>
        <v/>
      </c>
      <c r="DD189" s="269" t="str">
        <f ca="true">+IF(OFFSET('Sanitation Data'!$G$32,0,10*ROW('Sanitation Data'!G183))="","",OFFSET('Sanitation Data'!$G$32,0,10*ROW('Sanitation Data'!G183)))</f>
        <v/>
      </c>
      <c r="DE189" s="269" t="str">
        <f ca="true">+IF(OFFSET('Sanitation Data'!$H$28,0,10*ROW('Sanitation Data'!H183))="","",OFFSET('Sanitation Data'!$H$28,0,10*ROW('Sanitation Data'!H183)))</f>
        <v/>
      </c>
      <c r="DF189" s="269" t="str">
        <f ca="true">+IF(OFFSET('Sanitation Data'!$H$29,0,10*ROW('Sanitation Data'!H183))="","",OFFSET('Sanitation Data'!$H$29,0,10*ROW('Sanitation Data'!H183)))</f>
        <v/>
      </c>
      <c r="DG189" s="269" t="str">
        <f ca="true">+IF(OFFSET('Sanitation Data'!$H$30,0,10*ROW('Sanitation Data'!H183))="","",OFFSET('Sanitation Data'!$H$30,0,10*ROW('Sanitation Data'!H183)))</f>
        <v/>
      </c>
      <c r="DH189" s="269" t="str">
        <f ca="true">+IF(OFFSET('Sanitation Data'!$H$31,0,10*ROW('Sanitation Data'!H183))="","",OFFSET('Sanitation Data'!$H$31,0,10*ROW('Sanitation Data'!H183)))</f>
        <v/>
      </c>
      <c r="DI189" s="269" t="str">
        <f ca="true">+IF(OFFSET('Sanitation Data'!$H$32,0,10*ROW('Sanitation Data'!H183))="","",OFFSET('Sanitation Data'!$H$32,0,10*ROW('Sanitation Data'!H183)))</f>
        <v/>
      </c>
      <c r="DJ189" s="269" t="str">
        <f ca="true">+IF(OFFSET('Sanitation Data'!$I$28,0,10*ROW('Sanitation Data'!I183))="","",OFFSET('Sanitation Data'!$I$28,0,10*ROW('Sanitation Data'!I183)))</f>
        <v/>
      </c>
      <c r="DK189" s="269" t="str">
        <f ca="true">+IF(OFFSET('Sanitation Data'!$I$29,0,10*ROW('Sanitation Data'!I183))="","",OFFSET('Sanitation Data'!$I$29,0,10*ROW('Sanitation Data'!I183)))</f>
        <v/>
      </c>
      <c r="DL189" s="269" t="str">
        <f ca="true">+IF(OFFSET('Sanitation Data'!$I$30,0,10*ROW('Sanitation Data'!I183))="","",OFFSET('Sanitation Data'!$I$30,0,10*ROW('Sanitation Data'!I183)))</f>
        <v/>
      </c>
      <c r="DM189" s="269" t="str">
        <f ca="true">+IF(OFFSET('Sanitation Data'!$I$31,0,10*ROW('Sanitation Data'!I183))="","",OFFSET('Sanitation Data'!$I$31,0,10*ROW('Sanitation Data'!I183)))</f>
        <v/>
      </c>
      <c r="DN189" s="269" t="str">
        <f ca="true">+IF(OFFSET('Sanitation Data'!$I$32,0,10*ROW('Sanitation Data'!I183))="","",OFFSET('Sanitation Data'!$I$32,0,10*ROW('Sanitation Data'!I183)))</f>
        <v/>
      </c>
      <c r="DO189" s="269" t="str">
        <f ca="true">+IF(OFFSET('Hygiene Data'!$D$11,0,10*ROW('Hygiene Data'!D183))="","",OFFSET('Hygiene Data'!$D$11,0,10*ROW('Hygiene Data'!D183)))</f>
        <v/>
      </c>
      <c r="DP189" s="269" t="str">
        <f ca="true">+IF(OFFSET('Hygiene Data'!$D$12,0,10*ROW('Hygiene Data'!D183))="","",OFFSET('Hygiene Data'!$D$12,0,10*ROW('Hygiene Data'!D183)))</f>
        <v/>
      </c>
      <c r="DQ189" s="269" t="str">
        <f ca="true">+IF(OFFSET('Hygiene Data'!$D$13,0,10*ROW('Hygiene Data'!D183))="","",OFFSET('Hygiene Data'!$D$13,0,10*ROW('Hygiene Data'!D183)))</f>
        <v/>
      </c>
      <c r="DR189" s="269" t="str">
        <f ca="true">+IF(OFFSET('Hygiene Data'!$E$11,0,10*ROW('Hygiene Data'!E183))="","",OFFSET('Hygiene Data'!$E$11,0,10*ROW('Hygiene Data'!E183)))</f>
        <v/>
      </c>
      <c r="DS189" s="269" t="str">
        <f ca="true">+IF(OFFSET('Hygiene Data'!$E$12,0,10*ROW('Hygiene Data'!E183))="","",OFFSET('Hygiene Data'!$E$12,0,10*ROW('Hygiene Data'!E183)))</f>
        <v/>
      </c>
      <c r="DT189" s="269" t="str">
        <f ca="true">+IF(OFFSET('Hygiene Data'!$E$13,0,10*ROW('Hygiene Data'!E183))="","",OFFSET('Hygiene Data'!$E$13,0,10*ROW('Hygiene Data'!E183)))</f>
        <v/>
      </c>
      <c r="DU189" s="269" t="str">
        <f ca="true">+IF(OFFSET('Hygiene Data'!$F$11,0,10*ROW('Hygiene Data'!F183))="","",OFFSET('Hygiene Data'!$F$11,0,10*ROW('Hygiene Data'!F183)))</f>
        <v/>
      </c>
      <c r="DV189" s="269" t="str">
        <f ca="true">+IF(OFFSET('Hygiene Data'!$F$12,0,10*ROW('Hygiene Data'!F183))="","",OFFSET('Hygiene Data'!$F$12,0,10*ROW('Hygiene Data'!F183)))</f>
        <v/>
      </c>
      <c r="DW189" s="269" t="str">
        <f ca="true">+IF(OFFSET('Hygiene Data'!$F$13,0,10*ROW('Hygiene Data'!F183))="","",OFFSET('Hygiene Data'!$F$13,0,10*ROW('Hygiene Data'!F183)))</f>
        <v/>
      </c>
      <c r="DX189" s="269" t="str">
        <f ca="true">+IF(OFFSET('Hygiene Data'!$G$11,0,10*ROW('Hygiene Data'!G183))="","",OFFSET('Hygiene Data'!$G$11,0,10*ROW('Hygiene Data'!G183)))</f>
        <v/>
      </c>
      <c r="DY189" s="269" t="str">
        <f ca="true">+IF(OFFSET('Hygiene Data'!$G$12,0,10*ROW('Hygiene Data'!G183))="","",OFFSET('Hygiene Data'!$G$12,0,10*ROW('Hygiene Data'!G183)))</f>
        <v/>
      </c>
      <c r="DZ189" s="269" t="str">
        <f ca="true">+IF(OFFSET('Hygiene Data'!$G$13,0,10*ROW('Hygiene Data'!G183))="","",OFFSET('Hygiene Data'!$G$13,0,10*ROW('Hygiene Data'!G183)))</f>
        <v/>
      </c>
      <c r="EA189" s="269" t="str">
        <f ca="true">+IF(OFFSET('Hygiene Data'!$H$11,0,10*ROW('Hygiene Data'!H183))="","",OFFSET('Hygiene Data'!$H$11,0,10*ROW('Hygiene Data'!H183)))</f>
        <v/>
      </c>
      <c r="EB189" s="269" t="str">
        <f ca="true">+IF(OFFSET('Hygiene Data'!$H$12,0,10*ROW('Hygiene Data'!H183))="","",OFFSET('Hygiene Data'!$H$12,0,10*ROW('Hygiene Data'!H183)))</f>
        <v/>
      </c>
      <c r="EC189" s="269" t="str">
        <f ca="true">+IF(OFFSET('Hygiene Data'!$H$13,0,10*ROW('Hygiene Data'!H183))="","",OFFSET('Hygiene Data'!$H$13,0,10*ROW('Hygiene Data'!H183)))</f>
        <v/>
      </c>
      <c r="ED189" s="269" t="str">
        <f ca="true">+IF(OFFSET('Hygiene Data'!$I$11,0,10*ROW('Hygiene Data'!I183))="","",OFFSET('Hygiene Data'!$I$11,0,10*ROW('Hygiene Data'!I183)))</f>
        <v/>
      </c>
      <c r="EE189" s="269" t="str">
        <f ca="true">+IF(OFFSET('Hygiene Data'!$I$12,0,10*ROW('Hygiene Data'!I183))="","",OFFSET('Hygiene Data'!$I$12,0,10*ROW('Hygiene Data'!I183)))</f>
        <v/>
      </c>
      <c r="EF189" s="269"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25" t="str">
        <f t="shared" ca="true" si="2"/>
        <v/>
      </c>
      <c r="D190" s="82"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2"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2"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2"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2"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2"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2"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2"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2"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2"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2"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2"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2"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2"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2"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2"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2"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2"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3"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3"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3"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3"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3"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3"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3"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3"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3"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3"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3"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3"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3"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3"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3"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3"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3"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3"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3"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3"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3"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3"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3"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3"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3"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3"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3"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3"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3"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3"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4"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4"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4"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4"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4"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4"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4"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4"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4"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4"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4"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4"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4"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4"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4"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4"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4"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4"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9"/>
      <c r="BS190" s="269" t="str">
        <f ca="true">+IF(OFFSET('Water Data'!$D$27,0,10*ROW('Water Data'!D184))="","",OFFSET('Water Data'!$D$27,0,10*ROW('Water Data'!D184)))</f>
        <v/>
      </c>
      <c r="BT190" s="269" t="str">
        <f ca="true">+IF(OFFSET('Water Data'!$D$28,0,10*ROW('Water Data'!D184))="","",OFFSET('Water Data'!$D$28,0,10*ROW('Water Data'!D184)))</f>
        <v/>
      </c>
      <c r="BU190" s="269" t="str">
        <f ca="true">+IF(OFFSET('Water Data'!$D$29,0,10*ROW('Water Data'!D184))="","",OFFSET('Water Data'!$D$29,0,10*ROW('Water Data'!D184)))</f>
        <v/>
      </c>
      <c r="BV190" s="269" t="str">
        <f ca="true">+IF(OFFSET('Water Data'!$E$27,0,10*ROW('Water Data'!E184))="","",OFFSET('Water Data'!$E$27,0,10*ROW('Water Data'!E184)))</f>
        <v/>
      </c>
      <c r="BW190" s="269" t="str">
        <f ca="true">+IF(OFFSET('Water Data'!$E$28,0,10*ROW('Water Data'!E184))="","",OFFSET('Water Data'!$E$28,0,10*ROW('Water Data'!E184)))</f>
        <v/>
      </c>
      <c r="BX190" s="269" t="str">
        <f ca="true">+IF(OFFSET('Water Data'!$E$29,0,10*ROW('Water Data'!E184))="","",OFFSET('Water Data'!$E$29,0,10*ROW('Water Data'!E184)))</f>
        <v/>
      </c>
      <c r="BY190" s="269" t="str">
        <f ca="true">+IF(OFFSET('Water Data'!$F$27,0,10*ROW('Water Data'!F184))="","",OFFSET('Water Data'!$F$27,0,10*ROW('Water Data'!F184)))</f>
        <v/>
      </c>
      <c r="BZ190" s="269" t="str">
        <f ca="true">+IF(OFFSET('Water Data'!$F$28,0,10*ROW('Water Data'!F184))="","",OFFSET('Water Data'!$F$28,0,10*ROW('Water Data'!F184)))</f>
        <v/>
      </c>
      <c r="CA190" s="269" t="str">
        <f ca="true">+IF(OFFSET('Water Data'!$F$29,0,10*ROW('Water Data'!F184))="","",OFFSET('Water Data'!$F$29,0,10*ROW('Water Data'!F184)))</f>
        <v/>
      </c>
      <c r="CB190" s="269" t="str">
        <f ca="true">+IF(OFFSET('Water Data'!$G$27,0,10*ROW('Water Data'!G184))="","",OFFSET('Water Data'!$G$27,0,10*ROW('Water Data'!G184)))</f>
        <v/>
      </c>
      <c r="CC190" s="269" t="str">
        <f ca="true">+IF(OFFSET('Water Data'!$G$28,0,10*ROW('Water Data'!G184))="","",OFFSET('Water Data'!$G$28,0,10*ROW('Water Data'!G184)))</f>
        <v/>
      </c>
      <c r="CD190" s="269" t="str">
        <f ca="true">+IF(OFFSET('Water Data'!$G$29,0,10*ROW('Water Data'!G184))="","",OFFSET('Water Data'!$G$29,0,10*ROW('Water Data'!G184)))</f>
        <v/>
      </c>
      <c r="CE190" s="269" t="str">
        <f ca="true">+IF(OFFSET('Water Data'!$H$27,0,10*ROW('Water Data'!H184))="","",OFFSET('Water Data'!$H$27,0,10*ROW('Water Data'!H184)))</f>
        <v/>
      </c>
      <c r="CF190" s="269" t="str">
        <f ca="true">+IF(OFFSET('Water Data'!$H$28,0,10*ROW('Water Data'!H184))="","",OFFSET('Water Data'!$H$28,0,10*ROW('Water Data'!H184)))</f>
        <v/>
      </c>
      <c r="CG190" s="269" t="str">
        <f ca="true">+IF(OFFSET('Water Data'!$H$29,0,10*ROW('Water Data'!H184))="","",OFFSET('Water Data'!$H$29,0,10*ROW('Water Data'!H184)))</f>
        <v/>
      </c>
      <c r="CH190" s="269" t="str">
        <f ca="true">+IF(OFFSET('Water Data'!$I$27,0,10*ROW('Water Data'!I184))="","",OFFSET('Water Data'!$I$27,0,10*ROW('Water Data'!I184)))</f>
        <v/>
      </c>
      <c r="CI190" s="269" t="str">
        <f ca="true">+IF(OFFSET('Water Data'!$I$28,0,10*ROW('Water Data'!I184))="","",OFFSET('Water Data'!$I$28,0,10*ROW('Water Data'!I184)))</f>
        <v/>
      </c>
      <c r="CJ190" s="269" t="str">
        <f ca="true">+IF(OFFSET('Water Data'!$I$29,0,10*ROW('Water Data'!I184))="","",OFFSET('Water Data'!$I$29,0,10*ROW('Water Data'!I184)))</f>
        <v/>
      </c>
      <c r="CK190" s="269" t="str">
        <f ca="true">+IF(OFFSET('Sanitation Data'!$D$28,0,10*ROW('Sanitation Data'!D184))="","",OFFSET('Sanitation Data'!$D$28,0,10*ROW('Sanitation Data'!D184)))</f>
        <v/>
      </c>
      <c r="CL190" s="269" t="str">
        <f ca="true">+IF(OFFSET('Sanitation Data'!$D$29,0,10*ROW('Sanitation Data'!D184))="","",OFFSET('Sanitation Data'!$D$29,0,10*ROW('Sanitation Data'!D184)))</f>
        <v/>
      </c>
      <c r="CM190" s="269" t="str">
        <f ca="true">+IF(OFFSET('Sanitation Data'!$D$30,0,10*ROW('Sanitation Data'!D184))="","",OFFSET('Sanitation Data'!$D$30,0,10*ROW('Sanitation Data'!D184)))</f>
        <v/>
      </c>
      <c r="CN190" s="269" t="str">
        <f ca="true">+IF(OFFSET('Sanitation Data'!$D$31,0,10*ROW('Sanitation Data'!D184))="","",OFFSET('Sanitation Data'!$D$31,0,10*ROW('Sanitation Data'!D184)))</f>
        <v/>
      </c>
      <c r="CO190" s="269" t="str">
        <f ca="true">+IF(OFFSET('Sanitation Data'!$D$32,0,10*ROW('Sanitation Data'!D184))="","",OFFSET('Sanitation Data'!$D$32,0,10*ROW('Sanitation Data'!D184)))</f>
        <v/>
      </c>
      <c r="CP190" s="269" t="str">
        <f ca="true">+IF(OFFSET('Sanitation Data'!$E$28,0,10*ROW('Sanitation Data'!E184))="","",OFFSET('Sanitation Data'!$E$28,0,10*ROW('Sanitation Data'!E184)))</f>
        <v/>
      </c>
      <c r="CQ190" s="269" t="str">
        <f ca="true">+IF(OFFSET('Sanitation Data'!$E$29,0,10*ROW('Sanitation Data'!E184))="","",OFFSET('Sanitation Data'!$E$29,0,10*ROW('Sanitation Data'!E184)))</f>
        <v/>
      </c>
      <c r="CR190" s="269" t="str">
        <f ca="true">+IF(OFFSET('Sanitation Data'!$E$30,0,10*ROW('Sanitation Data'!E184))="","",OFFSET('Sanitation Data'!$E$30,0,10*ROW('Sanitation Data'!E184)))</f>
        <v/>
      </c>
      <c r="CS190" s="269" t="str">
        <f ca="true">+IF(OFFSET('Sanitation Data'!$E$31,0,10*ROW('Sanitation Data'!E184))="","",OFFSET('Sanitation Data'!$E$31,0,10*ROW('Sanitation Data'!E184)))</f>
        <v/>
      </c>
      <c r="CT190" s="269" t="str">
        <f ca="true">+IF(OFFSET('Sanitation Data'!$E$32,0,10*ROW('Sanitation Data'!E184))="","",OFFSET('Sanitation Data'!$E$32,0,10*ROW('Sanitation Data'!E184)))</f>
        <v/>
      </c>
      <c r="CU190" s="269" t="str">
        <f ca="true">+IF(OFFSET('Sanitation Data'!$F$28,0,10*ROW('Sanitation Data'!F184))="","",OFFSET('Sanitation Data'!$F$28,0,10*ROW('Sanitation Data'!F184)))</f>
        <v/>
      </c>
      <c r="CV190" s="269" t="str">
        <f ca="true">+IF(OFFSET('Sanitation Data'!$F$29,0,10*ROW('Sanitation Data'!F184))="","",OFFSET('Sanitation Data'!$F$29,0,10*ROW('Sanitation Data'!F184)))</f>
        <v/>
      </c>
      <c r="CW190" s="269" t="str">
        <f ca="true">+IF(OFFSET('Sanitation Data'!$F$30,0,10*ROW('Sanitation Data'!F184))="","",OFFSET('Sanitation Data'!$F$30,0,10*ROW('Sanitation Data'!F184)))</f>
        <v/>
      </c>
      <c r="CX190" s="269" t="str">
        <f ca="true">+IF(OFFSET('Sanitation Data'!$F$31,0,10*ROW('Sanitation Data'!F184))="","",OFFSET('Sanitation Data'!$F$31,0,10*ROW('Sanitation Data'!F184)))</f>
        <v/>
      </c>
      <c r="CY190" s="269" t="str">
        <f ca="true">+IF(OFFSET('Sanitation Data'!$F$32,0,10*ROW('Sanitation Data'!F184))="","",OFFSET('Sanitation Data'!$F$32,0,10*ROW('Sanitation Data'!F184)))</f>
        <v/>
      </c>
      <c r="CZ190" s="269" t="str">
        <f ca="true">+IF(OFFSET('Sanitation Data'!$G$28,0,10*ROW('Sanitation Data'!G184))="","",OFFSET('Sanitation Data'!$G$28,0,10*ROW('Sanitation Data'!G184)))</f>
        <v/>
      </c>
      <c r="DA190" s="269" t="str">
        <f ca="true">+IF(OFFSET('Sanitation Data'!$G$29,0,10*ROW('Sanitation Data'!G184))="","",OFFSET('Sanitation Data'!$G$29,0,10*ROW('Sanitation Data'!G184)))</f>
        <v/>
      </c>
      <c r="DB190" s="269" t="str">
        <f ca="true">+IF(OFFSET('Sanitation Data'!$G$30,0,10*ROW('Sanitation Data'!G184))="","",OFFSET('Sanitation Data'!$G$30,0,10*ROW('Sanitation Data'!G184)))</f>
        <v/>
      </c>
      <c r="DC190" s="269" t="str">
        <f ca="true">+IF(OFFSET('Sanitation Data'!$G$31,0,10*ROW('Sanitation Data'!G184))="","",OFFSET('Sanitation Data'!$G$31,0,10*ROW('Sanitation Data'!G184)))</f>
        <v/>
      </c>
      <c r="DD190" s="269" t="str">
        <f ca="true">+IF(OFFSET('Sanitation Data'!$G$32,0,10*ROW('Sanitation Data'!G184))="","",OFFSET('Sanitation Data'!$G$32,0,10*ROW('Sanitation Data'!G184)))</f>
        <v/>
      </c>
      <c r="DE190" s="269" t="str">
        <f ca="true">+IF(OFFSET('Sanitation Data'!$H$28,0,10*ROW('Sanitation Data'!H184))="","",OFFSET('Sanitation Data'!$H$28,0,10*ROW('Sanitation Data'!H184)))</f>
        <v/>
      </c>
      <c r="DF190" s="269" t="str">
        <f ca="true">+IF(OFFSET('Sanitation Data'!$H$29,0,10*ROW('Sanitation Data'!H184))="","",OFFSET('Sanitation Data'!$H$29,0,10*ROW('Sanitation Data'!H184)))</f>
        <v/>
      </c>
      <c r="DG190" s="269" t="str">
        <f ca="true">+IF(OFFSET('Sanitation Data'!$H$30,0,10*ROW('Sanitation Data'!H184))="","",OFFSET('Sanitation Data'!$H$30,0,10*ROW('Sanitation Data'!H184)))</f>
        <v/>
      </c>
      <c r="DH190" s="269" t="str">
        <f ca="true">+IF(OFFSET('Sanitation Data'!$H$31,0,10*ROW('Sanitation Data'!H184))="","",OFFSET('Sanitation Data'!$H$31,0,10*ROW('Sanitation Data'!H184)))</f>
        <v/>
      </c>
      <c r="DI190" s="269" t="str">
        <f ca="true">+IF(OFFSET('Sanitation Data'!$H$32,0,10*ROW('Sanitation Data'!H184))="","",OFFSET('Sanitation Data'!$H$32,0,10*ROW('Sanitation Data'!H184)))</f>
        <v/>
      </c>
      <c r="DJ190" s="269" t="str">
        <f ca="true">+IF(OFFSET('Sanitation Data'!$I$28,0,10*ROW('Sanitation Data'!I184))="","",OFFSET('Sanitation Data'!$I$28,0,10*ROW('Sanitation Data'!I184)))</f>
        <v/>
      </c>
      <c r="DK190" s="269" t="str">
        <f ca="true">+IF(OFFSET('Sanitation Data'!$I$29,0,10*ROW('Sanitation Data'!I184))="","",OFFSET('Sanitation Data'!$I$29,0,10*ROW('Sanitation Data'!I184)))</f>
        <v/>
      </c>
      <c r="DL190" s="269" t="str">
        <f ca="true">+IF(OFFSET('Sanitation Data'!$I$30,0,10*ROW('Sanitation Data'!I184))="","",OFFSET('Sanitation Data'!$I$30,0,10*ROW('Sanitation Data'!I184)))</f>
        <v/>
      </c>
      <c r="DM190" s="269" t="str">
        <f ca="true">+IF(OFFSET('Sanitation Data'!$I$31,0,10*ROW('Sanitation Data'!I184))="","",OFFSET('Sanitation Data'!$I$31,0,10*ROW('Sanitation Data'!I184)))</f>
        <v/>
      </c>
      <c r="DN190" s="269" t="str">
        <f ca="true">+IF(OFFSET('Sanitation Data'!$I$32,0,10*ROW('Sanitation Data'!I184))="","",OFFSET('Sanitation Data'!$I$32,0,10*ROW('Sanitation Data'!I184)))</f>
        <v/>
      </c>
      <c r="DO190" s="269" t="str">
        <f ca="true">+IF(OFFSET('Hygiene Data'!$D$11,0,10*ROW('Hygiene Data'!D184))="","",OFFSET('Hygiene Data'!$D$11,0,10*ROW('Hygiene Data'!D184)))</f>
        <v/>
      </c>
      <c r="DP190" s="269" t="str">
        <f ca="true">+IF(OFFSET('Hygiene Data'!$D$12,0,10*ROW('Hygiene Data'!D184))="","",OFFSET('Hygiene Data'!$D$12,0,10*ROW('Hygiene Data'!D184)))</f>
        <v/>
      </c>
      <c r="DQ190" s="269" t="str">
        <f ca="true">+IF(OFFSET('Hygiene Data'!$D$13,0,10*ROW('Hygiene Data'!D184))="","",OFFSET('Hygiene Data'!$D$13,0,10*ROW('Hygiene Data'!D184)))</f>
        <v/>
      </c>
      <c r="DR190" s="269" t="str">
        <f ca="true">+IF(OFFSET('Hygiene Data'!$E$11,0,10*ROW('Hygiene Data'!E184))="","",OFFSET('Hygiene Data'!$E$11,0,10*ROW('Hygiene Data'!E184)))</f>
        <v/>
      </c>
      <c r="DS190" s="269" t="str">
        <f ca="true">+IF(OFFSET('Hygiene Data'!$E$12,0,10*ROW('Hygiene Data'!E184))="","",OFFSET('Hygiene Data'!$E$12,0,10*ROW('Hygiene Data'!E184)))</f>
        <v/>
      </c>
      <c r="DT190" s="269" t="str">
        <f ca="true">+IF(OFFSET('Hygiene Data'!$E$13,0,10*ROW('Hygiene Data'!E184))="","",OFFSET('Hygiene Data'!$E$13,0,10*ROW('Hygiene Data'!E184)))</f>
        <v/>
      </c>
      <c r="DU190" s="269" t="str">
        <f ca="true">+IF(OFFSET('Hygiene Data'!$F$11,0,10*ROW('Hygiene Data'!F184))="","",OFFSET('Hygiene Data'!$F$11,0,10*ROW('Hygiene Data'!F184)))</f>
        <v/>
      </c>
      <c r="DV190" s="269" t="str">
        <f ca="true">+IF(OFFSET('Hygiene Data'!$F$12,0,10*ROW('Hygiene Data'!F184))="","",OFFSET('Hygiene Data'!$F$12,0,10*ROW('Hygiene Data'!F184)))</f>
        <v/>
      </c>
      <c r="DW190" s="269" t="str">
        <f ca="true">+IF(OFFSET('Hygiene Data'!$F$13,0,10*ROW('Hygiene Data'!F184))="","",OFFSET('Hygiene Data'!$F$13,0,10*ROW('Hygiene Data'!F184)))</f>
        <v/>
      </c>
      <c r="DX190" s="269" t="str">
        <f ca="true">+IF(OFFSET('Hygiene Data'!$G$11,0,10*ROW('Hygiene Data'!G184))="","",OFFSET('Hygiene Data'!$G$11,0,10*ROW('Hygiene Data'!G184)))</f>
        <v/>
      </c>
      <c r="DY190" s="269" t="str">
        <f ca="true">+IF(OFFSET('Hygiene Data'!$G$12,0,10*ROW('Hygiene Data'!G184))="","",OFFSET('Hygiene Data'!$G$12,0,10*ROW('Hygiene Data'!G184)))</f>
        <v/>
      </c>
      <c r="DZ190" s="269" t="str">
        <f ca="true">+IF(OFFSET('Hygiene Data'!$G$13,0,10*ROW('Hygiene Data'!G184))="","",OFFSET('Hygiene Data'!$G$13,0,10*ROW('Hygiene Data'!G184)))</f>
        <v/>
      </c>
      <c r="EA190" s="269" t="str">
        <f ca="true">+IF(OFFSET('Hygiene Data'!$H$11,0,10*ROW('Hygiene Data'!H184))="","",OFFSET('Hygiene Data'!$H$11,0,10*ROW('Hygiene Data'!H184)))</f>
        <v/>
      </c>
      <c r="EB190" s="269" t="str">
        <f ca="true">+IF(OFFSET('Hygiene Data'!$H$12,0,10*ROW('Hygiene Data'!H184))="","",OFFSET('Hygiene Data'!$H$12,0,10*ROW('Hygiene Data'!H184)))</f>
        <v/>
      </c>
      <c r="EC190" s="269" t="str">
        <f ca="true">+IF(OFFSET('Hygiene Data'!$H$13,0,10*ROW('Hygiene Data'!H184))="","",OFFSET('Hygiene Data'!$H$13,0,10*ROW('Hygiene Data'!H184)))</f>
        <v/>
      </c>
      <c r="ED190" s="269" t="str">
        <f ca="true">+IF(OFFSET('Hygiene Data'!$I$11,0,10*ROW('Hygiene Data'!I184))="","",OFFSET('Hygiene Data'!$I$11,0,10*ROW('Hygiene Data'!I184)))</f>
        <v/>
      </c>
      <c r="EE190" s="269" t="str">
        <f ca="true">+IF(OFFSET('Hygiene Data'!$I$12,0,10*ROW('Hygiene Data'!I184))="","",OFFSET('Hygiene Data'!$I$12,0,10*ROW('Hygiene Data'!I184)))</f>
        <v/>
      </c>
      <c r="EF190" s="269"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25" t="str">
        <f t="shared" ca="true" si="2"/>
        <v/>
      </c>
      <c r="D191" s="82"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2"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2"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2"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2"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2"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2"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2"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2"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2"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2"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2"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2"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2"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2"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2"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2"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2"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3"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3"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3"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3"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3"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3"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3"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3"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3"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3"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3"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3"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3"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3"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3"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3"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3"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3"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3"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3"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3"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3"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3"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3"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3"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3"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3"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3"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3"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3"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4"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4"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4"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4"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4"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4"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4"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4"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4"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4"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4"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4"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4"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4"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4"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4"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4"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4"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9"/>
      <c r="BS191" s="269" t="str">
        <f ca="true">+IF(OFFSET('Water Data'!$D$27,0,10*ROW('Water Data'!D185))="","",OFFSET('Water Data'!$D$27,0,10*ROW('Water Data'!D185)))</f>
        <v/>
      </c>
      <c r="BT191" s="269" t="str">
        <f ca="true">+IF(OFFSET('Water Data'!$D$28,0,10*ROW('Water Data'!D185))="","",OFFSET('Water Data'!$D$28,0,10*ROW('Water Data'!D185)))</f>
        <v/>
      </c>
      <c r="BU191" s="269" t="str">
        <f ca="true">+IF(OFFSET('Water Data'!$D$29,0,10*ROW('Water Data'!D185))="","",OFFSET('Water Data'!$D$29,0,10*ROW('Water Data'!D185)))</f>
        <v/>
      </c>
      <c r="BV191" s="269" t="str">
        <f ca="true">+IF(OFFSET('Water Data'!$E$27,0,10*ROW('Water Data'!E185))="","",OFFSET('Water Data'!$E$27,0,10*ROW('Water Data'!E185)))</f>
        <v/>
      </c>
      <c r="BW191" s="269" t="str">
        <f ca="true">+IF(OFFSET('Water Data'!$E$28,0,10*ROW('Water Data'!E185))="","",OFFSET('Water Data'!$E$28,0,10*ROW('Water Data'!E185)))</f>
        <v/>
      </c>
      <c r="BX191" s="269" t="str">
        <f ca="true">+IF(OFFSET('Water Data'!$E$29,0,10*ROW('Water Data'!E185))="","",OFFSET('Water Data'!$E$29,0,10*ROW('Water Data'!E185)))</f>
        <v/>
      </c>
      <c r="BY191" s="269" t="str">
        <f ca="true">+IF(OFFSET('Water Data'!$F$27,0,10*ROW('Water Data'!F185))="","",OFFSET('Water Data'!$F$27,0,10*ROW('Water Data'!F185)))</f>
        <v/>
      </c>
      <c r="BZ191" s="269" t="str">
        <f ca="true">+IF(OFFSET('Water Data'!$F$28,0,10*ROW('Water Data'!F185))="","",OFFSET('Water Data'!$F$28,0,10*ROW('Water Data'!F185)))</f>
        <v/>
      </c>
      <c r="CA191" s="269" t="str">
        <f ca="true">+IF(OFFSET('Water Data'!$F$29,0,10*ROW('Water Data'!F185))="","",OFFSET('Water Data'!$F$29,0,10*ROW('Water Data'!F185)))</f>
        <v/>
      </c>
      <c r="CB191" s="269" t="str">
        <f ca="true">+IF(OFFSET('Water Data'!$G$27,0,10*ROW('Water Data'!G185))="","",OFFSET('Water Data'!$G$27,0,10*ROW('Water Data'!G185)))</f>
        <v/>
      </c>
      <c r="CC191" s="269" t="str">
        <f ca="true">+IF(OFFSET('Water Data'!$G$28,0,10*ROW('Water Data'!G185))="","",OFFSET('Water Data'!$G$28,0,10*ROW('Water Data'!G185)))</f>
        <v/>
      </c>
      <c r="CD191" s="269" t="str">
        <f ca="true">+IF(OFFSET('Water Data'!$G$29,0,10*ROW('Water Data'!G185))="","",OFFSET('Water Data'!$G$29,0,10*ROW('Water Data'!G185)))</f>
        <v/>
      </c>
      <c r="CE191" s="269" t="str">
        <f ca="true">+IF(OFFSET('Water Data'!$H$27,0,10*ROW('Water Data'!H185))="","",OFFSET('Water Data'!$H$27,0,10*ROW('Water Data'!H185)))</f>
        <v/>
      </c>
      <c r="CF191" s="269" t="str">
        <f ca="true">+IF(OFFSET('Water Data'!$H$28,0,10*ROW('Water Data'!H185))="","",OFFSET('Water Data'!$H$28,0,10*ROW('Water Data'!H185)))</f>
        <v/>
      </c>
      <c r="CG191" s="269" t="str">
        <f ca="true">+IF(OFFSET('Water Data'!$H$29,0,10*ROW('Water Data'!H185))="","",OFFSET('Water Data'!$H$29,0,10*ROW('Water Data'!H185)))</f>
        <v/>
      </c>
      <c r="CH191" s="269" t="str">
        <f ca="true">+IF(OFFSET('Water Data'!$I$27,0,10*ROW('Water Data'!I185))="","",OFFSET('Water Data'!$I$27,0,10*ROW('Water Data'!I185)))</f>
        <v/>
      </c>
      <c r="CI191" s="269" t="str">
        <f ca="true">+IF(OFFSET('Water Data'!$I$28,0,10*ROW('Water Data'!I185))="","",OFFSET('Water Data'!$I$28,0,10*ROW('Water Data'!I185)))</f>
        <v/>
      </c>
      <c r="CJ191" s="269" t="str">
        <f ca="true">+IF(OFFSET('Water Data'!$I$29,0,10*ROW('Water Data'!I185))="","",OFFSET('Water Data'!$I$29,0,10*ROW('Water Data'!I185)))</f>
        <v/>
      </c>
      <c r="CK191" s="269" t="str">
        <f ca="true">+IF(OFFSET('Sanitation Data'!$D$28,0,10*ROW('Sanitation Data'!D185))="","",OFFSET('Sanitation Data'!$D$28,0,10*ROW('Sanitation Data'!D185)))</f>
        <v/>
      </c>
      <c r="CL191" s="269" t="str">
        <f ca="true">+IF(OFFSET('Sanitation Data'!$D$29,0,10*ROW('Sanitation Data'!D185))="","",OFFSET('Sanitation Data'!$D$29,0,10*ROW('Sanitation Data'!D185)))</f>
        <v/>
      </c>
      <c r="CM191" s="269" t="str">
        <f ca="true">+IF(OFFSET('Sanitation Data'!$D$30,0,10*ROW('Sanitation Data'!D185))="","",OFFSET('Sanitation Data'!$D$30,0,10*ROW('Sanitation Data'!D185)))</f>
        <v/>
      </c>
      <c r="CN191" s="269" t="str">
        <f ca="true">+IF(OFFSET('Sanitation Data'!$D$31,0,10*ROW('Sanitation Data'!D185))="","",OFFSET('Sanitation Data'!$D$31,0,10*ROW('Sanitation Data'!D185)))</f>
        <v/>
      </c>
      <c r="CO191" s="269" t="str">
        <f ca="true">+IF(OFFSET('Sanitation Data'!$D$32,0,10*ROW('Sanitation Data'!D185))="","",OFFSET('Sanitation Data'!$D$32,0,10*ROW('Sanitation Data'!D185)))</f>
        <v/>
      </c>
      <c r="CP191" s="269" t="str">
        <f ca="true">+IF(OFFSET('Sanitation Data'!$E$28,0,10*ROW('Sanitation Data'!E185))="","",OFFSET('Sanitation Data'!$E$28,0,10*ROW('Sanitation Data'!E185)))</f>
        <v/>
      </c>
      <c r="CQ191" s="269" t="str">
        <f ca="true">+IF(OFFSET('Sanitation Data'!$E$29,0,10*ROW('Sanitation Data'!E185))="","",OFFSET('Sanitation Data'!$E$29,0,10*ROW('Sanitation Data'!E185)))</f>
        <v/>
      </c>
      <c r="CR191" s="269" t="str">
        <f ca="true">+IF(OFFSET('Sanitation Data'!$E$30,0,10*ROW('Sanitation Data'!E185))="","",OFFSET('Sanitation Data'!$E$30,0,10*ROW('Sanitation Data'!E185)))</f>
        <v/>
      </c>
      <c r="CS191" s="269" t="str">
        <f ca="true">+IF(OFFSET('Sanitation Data'!$E$31,0,10*ROW('Sanitation Data'!E185))="","",OFFSET('Sanitation Data'!$E$31,0,10*ROW('Sanitation Data'!E185)))</f>
        <v/>
      </c>
      <c r="CT191" s="269" t="str">
        <f ca="true">+IF(OFFSET('Sanitation Data'!$E$32,0,10*ROW('Sanitation Data'!E185))="","",OFFSET('Sanitation Data'!$E$32,0,10*ROW('Sanitation Data'!E185)))</f>
        <v/>
      </c>
      <c r="CU191" s="269" t="str">
        <f ca="true">+IF(OFFSET('Sanitation Data'!$F$28,0,10*ROW('Sanitation Data'!F185))="","",OFFSET('Sanitation Data'!$F$28,0,10*ROW('Sanitation Data'!F185)))</f>
        <v/>
      </c>
      <c r="CV191" s="269" t="str">
        <f ca="true">+IF(OFFSET('Sanitation Data'!$F$29,0,10*ROW('Sanitation Data'!F185))="","",OFFSET('Sanitation Data'!$F$29,0,10*ROW('Sanitation Data'!F185)))</f>
        <v/>
      </c>
      <c r="CW191" s="269" t="str">
        <f ca="true">+IF(OFFSET('Sanitation Data'!$F$30,0,10*ROW('Sanitation Data'!F185))="","",OFFSET('Sanitation Data'!$F$30,0,10*ROW('Sanitation Data'!F185)))</f>
        <v/>
      </c>
      <c r="CX191" s="269" t="str">
        <f ca="true">+IF(OFFSET('Sanitation Data'!$F$31,0,10*ROW('Sanitation Data'!F185))="","",OFFSET('Sanitation Data'!$F$31,0,10*ROW('Sanitation Data'!F185)))</f>
        <v/>
      </c>
      <c r="CY191" s="269" t="str">
        <f ca="true">+IF(OFFSET('Sanitation Data'!$F$32,0,10*ROW('Sanitation Data'!F185))="","",OFFSET('Sanitation Data'!$F$32,0,10*ROW('Sanitation Data'!F185)))</f>
        <v/>
      </c>
      <c r="CZ191" s="269" t="str">
        <f ca="true">+IF(OFFSET('Sanitation Data'!$G$28,0,10*ROW('Sanitation Data'!G185))="","",OFFSET('Sanitation Data'!$G$28,0,10*ROW('Sanitation Data'!G185)))</f>
        <v/>
      </c>
      <c r="DA191" s="269" t="str">
        <f ca="true">+IF(OFFSET('Sanitation Data'!$G$29,0,10*ROW('Sanitation Data'!G185))="","",OFFSET('Sanitation Data'!$G$29,0,10*ROW('Sanitation Data'!G185)))</f>
        <v/>
      </c>
      <c r="DB191" s="269" t="str">
        <f ca="true">+IF(OFFSET('Sanitation Data'!$G$30,0,10*ROW('Sanitation Data'!G185))="","",OFFSET('Sanitation Data'!$G$30,0,10*ROW('Sanitation Data'!G185)))</f>
        <v/>
      </c>
      <c r="DC191" s="269" t="str">
        <f ca="true">+IF(OFFSET('Sanitation Data'!$G$31,0,10*ROW('Sanitation Data'!G185))="","",OFFSET('Sanitation Data'!$G$31,0,10*ROW('Sanitation Data'!G185)))</f>
        <v/>
      </c>
      <c r="DD191" s="269" t="str">
        <f ca="true">+IF(OFFSET('Sanitation Data'!$G$32,0,10*ROW('Sanitation Data'!G185))="","",OFFSET('Sanitation Data'!$G$32,0,10*ROW('Sanitation Data'!G185)))</f>
        <v/>
      </c>
      <c r="DE191" s="269" t="str">
        <f ca="true">+IF(OFFSET('Sanitation Data'!$H$28,0,10*ROW('Sanitation Data'!H185))="","",OFFSET('Sanitation Data'!$H$28,0,10*ROW('Sanitation Data'!H185)))</f>
        <v/>
      </c>
      <c r="DF191" s="269" t="str">
        <f ca="true">+IF(OFFSET('Sanitation Data'!$H$29,0,10*ROW('Sanitation Data'!H185))="","",OFFSET('Sanitation Data'!$H$29,0,10*ROW('Sanitation Data'!H185)))</f>
        <v/>
      </c>
      <c r="DG191" s="269" t="str">
        <f ca="true">+IF(OFFSET('Sanitation Data'!$H$30,0,10*ROW('Sanitation Data'!H185))="","",OFFSET('Sanitation Data'!$H$30,0,10*ROW('Sanitation Data'!H185)))</f>
        <v/>
      </c>
      <c r="DH191" s="269" t="str">
        <f ca="true">+IF(OFFSET('Sanitation Data'!$H$31,0,10*ROW('Sanitation Data'!H185))="","",OFFSET('Sanitation Data'!$H$31,0,10*ROW('Sanitation Data'!H185)))</f>
        <v/>
      </c>
      <c r="DI191" s="269" t="str">
        <f ca="true">+IF(OFFSET('Sanitation Data'!$H$32,0,10*ROW('Sanitation Data'!H185))="","",OFFSET('Sanitation Data'!$H$32,0,10*ROW('Sanitation Data'!H185)))</f>
        <v/>
      </c>
      <c r="DJ191" s="269" t="str">
        <f ca="true">+IF(OFFSET('Sanitation Data'!$I$28,0,10*ROW('Sanitation Data'!I185))="","",OFFSET('Sanitation Data'!$I$28,0,10*ROW('Sanitation Data'!I185)))</f>
        <v/>
      </c>
      <c r="DK191" s="269" t="str">
        <f ca="true">+IF(OFFSET('Sanitation Data'!$I$29,0,10*ROW('Sanitation Data'!I185))="","",OFFSET('Sanitation Data'!$I$29,0,10*ROW('Sanitation Data'!I185)))</f>
        <v/>
      </c>
      <c r="DL191" s="269" t="str">
        <f ca="true">+IF(OFFSET('Sanitation Data'!$I$30,0,10*ROW('Sanitation Data'!I185))="","",OFFSET('Sanitation Data'!$I$30,0,10*ROW('Sanitation Data'!I185)))</f>
        <v/>
      </c>
      <c r="DM191" s="269" t="str">
        <f ca="true">+IF(OFFSET('Sanitation Data'!$I$31,0,10*ROW('Sanitation Data'!I185))="","",OFFSET('Sanitation Data'!$I$31,0,10*ROW('Sanitation Data'!I185)))</f>
        <v/>
      </c>
      <c r="DN191" s="269" t="str">
        <f ca="true">+IF(OFFSET('Sanitation Data'!$I$32,0,10*ROW('Sanitation Data'!I185))="","",OFFSET('Sanitation Data'!$I$32,0,10*ROW('Sanitation Data'!I185)))</f>
        <v/>
      </c>
      <c r="DO191" s="269" t="str">
        <f ca="true">+IF(OFFSET('Hygiene Data'!$D$11,0,10*ROW('Hygiene Data'!D185))="","",OFFSET('Hygiene Data'!$D$11,0,10*ROW('Hygiene Data'!D185)))</f>
        <v/>
      </c>
      <c r="DP191" s="269" t="str">
        <f ca="true">+IF(OFFSET('Hygiene Data'!$D$12,0,10*ROW('Hygiene Data'!D185))="","",OFFSET('Hygiene Data'!$D$12,0,10*ROW('Hygiene Data'!D185)))</f>
        <v/>
      </c>
      <c r="DQ191" s="269" t="str">
        <f ca="true">+IF(OFFSET('Hygiene Data'!$D$13,0,10*ROW('Hygiene Data'!D185))="","",OFFSET('Hygiene Data'!$D$13,0,10*ROW('Hygiene Data'!D185)))</f>
        <v/>
      </c>
      <c r="DR191" s="269" t="str">
        <f ca="true">+IF(OFFSET('Hygiene Data'!$E$11,0,10*ROW('Hygiene Data'!E185))="","",OFFSET('Hygiene Data'!$E$11,0,10*ROW('Hygiene Data'!E185)))</f>
        <v/>
      </c>
      <c r="DS191" s="269" t="str">
        <f ca="true">+IF(OFFSET('Hygiene Data'!$E$12,0,10*ROW('Hygiene Data'!E185))="","",OFFSET('Hygiene Data'!$E$12,0,10*ROW('Hygiene Data'!E185)))</f>
        <v/>
      </c>
      <c r="DT191" s="269" t="str">
        <f ca="true">+IF(OFFSET('Hygiene Data'!$E$13,0,10*ROW('Hygiene Data'!E185))="","",OFFSET('Hygiene Data'!$E$13,0,10*ROW('Hygiene Data'!E185)))</f>
        <v/>
      </c>
      <c r="DU191" s="269" t="str">
        <f ca="true">+IF(OFFSET('Hygiene Data'!$F$11,0,10*ROW('Hygiene Data'!F185))="","",OFFSET('Hygiene Data'!$F$11,0,10*ROW('Hygiene Data'!F185)))</f>
        <v/>
      </c>
      <c r="DV191" s="269" t="str">
        <f ca="true">+IF(OFFSET('Hygiene Data'!$F$12,0,10*ROW('Hygiene Data'!F185))="","",OFFSET('Hygiene Data'!$F$12,0,10*ROW('Hygiene Data'!F185)))</f>
        <v/>
      </c>
      <c r="DW191" s="269" t="str">
        <f ca="true">+IF(OFFSET('Hygiene Data'!$F$13,0,10*ROW('Hygiene Data'!F185))="","",OFFSET('Hygiene Data'!$F$13,0,10*ROW('Hygiene Data'!F185)))</f>
        <v/>
      </c>
      <c r="DX191" s="269" t="str">
        <f ca="true">+IF(OFFSET('Hygiene Data'!$G$11,0,10*ROW('Hygiene Data'!G185))="","",OFFSET('Hygiene Data'!$G$11,0,10*ROW('Hygiene Data'!G185)))</f>
        <v/>
      </c>
      <c r="DY191" s="269" t="str">
        <f ca="true">+IF(OFFSET('Hygiene Data'!$G$12,0,10*ROW('Hygiene Data'!G185))="","",OFFSET('Hygiene Data'!$G$12,0,10*ROW('Hygiene Data'!G185)))</f>
        <v/>
      </c>
      <c r="DZ191" s="269" t="str">
        <f ca="true">+IF(OFFSET('Hygiene Data'!$G$13,0,10*ROW('Hygiene Data'!G185))="","",OFFSET('Hygiene Data'!$G$13,0,10*ROW('Hygiene Data'!G185)))</f>
        <v/>
      </c>
      <c r="EA191" s="269" t="str">
        <f ca="true">+IF(OFFSET('Hygiene Data'!$H$11,0,10*ROW('Hygiene Data'!H185))="","",OFFSET('Hygiene Data'!$H$11,0,10*ROW('Hygiene Data'!H185)))</f>
        <v/>
      </c>
      <c r="EB191" s="269" t="str">
        <f ca="true">+IF(OFFSET('Hygiene Data'!$H$12,0,10*ROW('Hygiene Data'!H185))="","",OFFSET('Hygiene Data'!$H$12,0,10*ROW('Hygiene Data'!H185)))</f>
        <v/>
      </c>
      <c r="EC191" s="269" t="str">
        <f ca="true">+IF(OFFSET('Hygiene Data'!$H$13,0,10*ROW('Hygiene Data'!H185))="","",OFFSET('Hygiene Data'!$H$13,0,10*ROW('Hygiene Data'!H185)))</f>
        <v/>
      </c>
      <c r="ED191" s="269" t="str">
        <f ca="true">+IF(OFFSET('Hygiene Data'!$I$11,0,10*ROW('Hygiene Data'!I185))="","",OFFSET('Hygiene Data'!$I$11,0,10*ROW('Hygiene Data'!I185)))</f>
        <v/>
      </c>
      <c r="EE191" s="269" t="str">
        <f ca="true">+IF(OFFSET('Hygiene Data'!$I$12,0,10*ROW('Hygiene Data'!I185))="","",OFFSET('Hygiene Data'!$I$12,0,10*ROW('Hygiene Data'!I185)))</f>
        <v/>
      </c>
      <c r="EF191" s="269"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25" t="str">
        <f t="shared" ca="true" si="2"/>
        <v/>
      </c>
      <c r="D192" s="82"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2"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2"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2"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2"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2"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2"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2"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2"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2"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2"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2"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2"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2"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2"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2"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2"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2"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3"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3"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3"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3"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3"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3"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3"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3"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3"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3"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3"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3"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3"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3"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3"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3"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3"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3"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3"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3"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3"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3"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3"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3"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3"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3"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3"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3"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3"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3"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4"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4"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4"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4"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4"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4"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4"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4"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4"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4"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4"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4"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4"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4"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4"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4"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4"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4"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9"/>
      <c r="BS192" s="269" t="str">
        <f ca="true">+IF(OFFSET('Water Data'!$D$27,0,10*ROW('Water Data'!D186))="","",OFFSET('Water Data'!$D$27,0,10*ROW('Water Data'!D186)))</f>
        <v/>
      </c>
      <c r="BT192" s="269" t="str">
        <f ca="true">+IF(OFFSET('Water Data'!$D$28,0,10*ROW('Water Data'!D186))="","",OFFSET('Water Data'!$D$28,0,10*ROW('Water Data'!D186)))</f>
        <v/>
      </c>
      <c r="BU192" s="269" t="str">
        <f ca="true">+IF(OFFSET('Water Data'!$D$29,0,10*ROW('Water Data'!D186))="","",OFFSET('Water Data'!$D$29,0,10*ROW('Water Data'!D186)))</f>
        <v/>
      </c>
      <c r="BV192" s="269" t="str">
        <f ca="true">+IF(OFFSET('Water Data'!$E$27,0,10*ROW('Water Data'!E186))="","",OFFSET('Water Data'!$E$27,0,10*ROW('Water Data'!E186)))</f>
        <v/>
      </c>
      <c r="BW192" s="269" t="str">
        <f ca="true">+IF(OFFSET('Water Data'!$E$28,0,10*ROW('Water Data'!E186))="","",OFFSET('Water Data'!$E$28,0,10*ROW('Water Data'!E186)))</f>
        <v/>
      </c>
      <c r="BX192" s="269" t="str">
        <f ca="true">+IF(OFFSET('Water Data'!$E$29,0,10*ROW('Water Data'!E186))="","",OFFSET('Water Data'!$E$29,0,10*ROW('Water Data'!E186)))</f>
        <v/>
      </c>
      <c r="BY192" s="269" t="str">
        <f ca="true">+IF(OFFSET('Water Data'!$F$27,0,10*ROW('Water Data'!F186))="","",OFFSET('Water Data'!$F$27,0,10*ROW('Water Data'!F186)))</f>
        <v/>
      </c>
      <c r="BZ192" s="269" t="str">
        <f ca="true">+IF(OFFSET('Water Data'!$F$28,0,10*ROW('Water Data'!F186))="","",OFFSET('Water Data'!$F$28,0,10*ROW('Water Data'!F186)))</f>
        <v/>
      </c>
      <c r="CA192" s="269" t="str">
        <f ca="true">+IF(OFFSET('Water Data'!$F$29,0,10*ROW('Water Data'!F186))="","",OFFSET('Water Data'!$F$29,0,10*ROW('Water Data'!F186)))</f>
        <v/>
      </c>
      <c r="CB192" s="269" t="str">
        <f ca="true">+IF(OFFSET('Water Data'!$G$27,0,10*ROW('Water Data'!G186))="","",OFFSET('Water Data'!$G$27,0,10*ROW('Water Data'!G186)))</f>
        <v/>
      </c>
      <c r="CC192" s="269" t="str">
        <f ca="true">+IF(OFFSET('Water Data'!$G$28,0,10*ROW('Water Data'!G186))="","",OFFSET('Water Data'!$G$28,0,10*ROW('Water Data'!G186)))</f>
        <v/>
      </c>
      <c r="CD192" s="269" t="str">
        <f ca="true">+IF(OFFSET('Water Data'!$G$29,0,10*ROW('Water Data'!G186))="","",OFFSET('Water Data'!$G$29,0,10*ROW('Water Data'!G186)))</f>
        <v/>
      </c>
      <c r="CE192" s="269" t="str">
        <f ca="true">+IF(OFFSET('Water Data'!$H$27,0,10*ROW('Water Data'!H186))="","",OFFSET('Water Data'!$H$27,0,10*ROW('Water Data'!H186)))</f>
        <v/>
      </c>
      <c r="CF192" s="269" t="str">
        <f ca="true">+IF(OFFSET('Water Data'!$H$28,0,10*ROW('Water Data'!H186))="","",OFFSET('Water Data'!$H$28,0,10*ROW('Water Data'!H186)))</f>
        <v/>
      </c>
      <c r="CG192" s="269" t="str">
        <f ca="true">+IF(OFFSET('Water Data'!$H$29,0,10*ROW('Water Data'!H186))="","",OFFSET('Water Data'!$H$29,0,10*ROW('Water Data'!H186)))</f>
        <v/>
      </c>
      <c r="CH192" s="269" t="str">
        <f ca="true">+IF(OFFSET('Water Data'!$I$27,0,10*ROW('Water Data'!I186))="","",OFFSET('Water Data'!$I$27,0,10*ROW('Water Data'!I186)))</f>
        <v/>
      </c>
      <c r="CI192" s="269" t="str">
        <f ca="true">+IF(OFFSET('Water Data'!$I$28,0,10*ROW('Water Data'!I186))="","",OFFSET('Water Data'!$I$28,0,10*ROW('Water Data'!I186)))</f>
        <v/>
      </c>
      <c r="CJ192" s="269" t="str">
        <f ca="true">+IF(OFFSET('Water Data'!$I$29,0,10*ROW('Water Data'!I186))="","",OFFSET('Water Data'!$I$29,0,10*ROW('Water Data'!I186)))</f>
        <v/>
      </c>
      <c r="CK192" s="269" t="str">
        <f ca="true">+IF(OFFSET('Sanitation Data'!$D$28,0,10*ROW('Sanitation Data'!D186))="","",OFFSET('Sanitation Data'!$D$28,0,10*ROW('Sanitation Data'!D186)))</f>
        <v/>
      </c>
      <c r="CL192" s="269" t="str">
        <f ca="true">+IF(OFFSET('Sanitation Data'!$D$29,0,10*ROW('Sanitation Data'!D186))="","",OFFSET('Sanitation Data'!$D$29,0,10*ROW('Sanitation Data'!D186)))</f>
        <v/>
      </c>
      <c r="CM192" s="269" t="str">
        <f ca="true">+IF(OFFSET('Sanitation Data'!$D$30,0,10*ROW('Sanitation Data'!D186))="","",OFFSET('Sanitation Data'!$D$30,0,10*ROW('Sanitation Data'!D186)))</f>
        <v/>
      </c>
      <c r="CN192" s="269" t="str">
        <f ca="true">+IF(OFFSET('Sanitation Data'!$D$31,0,10*ROW('Sanitation Data'!D186))="","",OFFSET('Sanitation Data'!$D$31,0,10*ROW('Sanitation Data'!D186)))</f>
        <v/>
      </c>
      <c r="CO192" s="269" t="str">
        <f ca="true">+IF(OFFSET('Sanitation Data'!$D$32,0,10*ROW('Sanitation Data'!D186))="","",OFFSET('Sanitation Data'!$D$32,0,10*ROW('Sanitation Data'!D186)))</f>
        <v/>
      </c>
      <c r="CP192" s="269" t="str">
        <f ca="true">+IF(OFFSET('Sanitation Data'!$E$28,0,10*ROW('Sanitation Data'!E186))="","",OFFSET('Sanitation Data'!$E$28,0,10*ROW('Sanitation Data'!E186)))</f>
        <v/>
      </c>
      <c r="CQ192" s="269" t="str">
        <f ca="true">+IF(OFFSET('Sanitation Data'!$E$29,0,10*ROW('Sanitation Data'!E186))="","",OFFSET('Sanitation Data'!$E$29,0,10*ROW('Sanitation Data'!E186)))</f>
        <v/>
      </c>
      <c r="CR192" s="269" t="str">
        <f ca="true">+IF(OFFSET('Sanitation Data'!$E$30,0,10*ROW('Sanitation Data'!E186))="","",OFFSET('Sanitation Data'!$E$30,0,10*ROW('Sanitation Data'!E186)))</f>
        <v/>
      </c>
      <c r="CS192" s="269" t="str">
        <f ca="true">+IF(OFFSET('Sanitation Data'!$E$31,0,10*ROW('Sanitation Data'!E186))="","",OFFSET('Sanitation Data'!$E$31,0,10*ROW('Sanitation Data'!E186)))</f>
        <v/>
      </c>
      <c r="CT192" s="269" t="str">
        <f ca="true">+IF(OFFSET('Sanitation Data'!$E$32,0,10*ROW('Sanitation Data'!E186))="","",OFFSET('Sanitation Data'!$E$32,0,10*ROW('Sanitation Data'!E186)))</f>
        <v/>
      </c>
      <c r="CU192" s="269" t="str">
        <f ca="true">+IF(OFFSET('Sanitation Data'!$F$28,0,10*ROW('Sanitation Data'!F186))="","",OFFSET('Sanitation Data'!$F$28,0,10*ROW('Sanitation Data'!F186)))</f>
        <v/>
      </c>
      <c r="CV192" s="269" t="str">
        <f ca="true">+IF(OFFSET('Sanitation Data'!$F$29,0,10*ROW('Sanitation Data'!F186))="","",OFFSET('Sanitation Data'!$F$29,0,10*ROW('Sanitation Data'!F186)))</f>
        <v/>
      </c>
      <c r="CW192" s="269" t="str">
        <f ca="true">+IF(OFFSET('Sanitation Data'!$F$30,0,10*ROW('Sanitation Data'!F186))="","",OFFSET('Sanitation Data'!$F$30,0,10*ROW('Sanitation Data'!F186)))</f>
        <v/>
      </c>
      <c r="CX192" s="269" t="str">
        <f ca="true">+IF(OFFSET('Sanitation Data'!$F$31,0,10*ROW('Sanitation Data'!F186))="","",OFFSET('Sanitation Data'!$F$31,0,10*ROW('Sanitation Data'!F186)))</f>
        <v/>
      </c>
      <c r="CY192" s="269" t="str">
        <f ca="true">+IF(OFFSET('Sanitation Data'!$F$32,0,10*ROW('Sanitation Data'!F186))="","",OFFSET('Sanitation Data'!$F$32,0,10*ROW('Sanitation Data'!F186)))</f>
        <v/>
      </c>
      <c r="CZ192" s="269" t="str">
        <f ca="true">+IF(OFFSET('Sanitation Data'!$G$28,0,10*ROW('Sanitation Data'!G186))="","",OFFSET('Sanitation Data'!$G$28,0,10*ROW('Sanitation Data'!G186)))</f>
        <v/>
      </c>
      <c r="DA192" s="269" t="str">
        <f ca="true">+IF(OFFSET('Sanitation Data'!$G$29,0,10*ROW('Sanitation Data'!G186))="","",OFFSET('Sanitation Data'!$G$29,0,10*ROW('Sanitation Data'!G186)))</f>
        <v/>
      </c>
      <c r="DB192" s="269" t="str">
        <f ca="true">+IF(OFFSET('Sanitation Data'!$G$30,0,10*ROW('Sanitation Data'!G186))="","",OFFSET('Sanitation Data'!$G$30,0,10*ROW('Sanitation Data'!G186)))</f>
        <v/>
      </c>
      <c r="DC192" s="269" t="str">
        <f ca="true">+IF(OFFSET('Sanitation Data'!$G$31,0,10*ROW('Sanitation Data'!G186))="","",OFFSET('Sanitation Data'!$G$31,0,10*ROW('Sanitation Data'!G186)))</f>
        <v/>
      </c>
      <c r="DD192" s="269" t="str">
        <f ca="true">+IF(OFFSET('Sanitation Data'!$G$32,0,10*ROW('Sanitation Data'!G186))="","",OFFSET('Sanitation Data'!$G$32,0,10*ROW('Sanitation Data'!G186)))</f>
        <v/>
      </c>
      <c r="DE192" s="269" t="str">
        <f ca="true">+IF(OFFSET('Sanitation Data'!$H$28,0,10*ROW('Sanitation Data'!H186))="","",OFFSET('Sanitation Data'!$H$28,0,10*ROW('Sanitation Data'!H186)))</f>
        <v/>
      </c>
      <c r="DF192" s="269" t="str">
        <f ca="true">+IF(OFFSET('Sanitation Data'!$H$29,0,10*ROW('Sanitation Data'!H186))="","",OFFSET('Sanitation Data'!$H$29,0,10*ROW('Sanitation Data'!H186)))</f>
        <v/>
      </c>
      <c r="DG192" s="269" t="str">
        <f ca="true">+IF(OFFSET('Sanitation Data'!$H$30,0,10*ROW('Sanitation Data'!H186))="","",OFFSET('Sanitation Data'!$H$30,0,10*ROW('Sanitation Data'!H186)))</f>
        <v/>
      </c>
      <c r="DH192" s="269" t="str">
        <f ca="true">+IF(OFFSET('Sanitation Data'!$H$31,0,10*ROW('Sanitation Data'!H186))="","",OFFSET('Sanitation Data'!$H$31,0,10*ROW('Sanitation Data'!H186)))</f>
        <v/>
      </c>
      <c r="DI192" s="269" t="str">
        <f ca="true">+IF(OFFSET('Sanitation Data'!$H$32,0,10*ROW('Sanitation Data'!H186))="","",OFFSET('Sanitation Data'!$H$32,0,10*ROW('Sanitation Data'!H186)))</f>
        <v/>
      </c>
      <c r="DJ192" s="269" t="str">
        <f ca="true">+IF(OFFSET('Sanitation Data'!$I$28,0,10*ROW('Sanitation Data'!I186))="","",OFFSET('Sanitation Data'!$I$28,0,10*ROW('Sanitation Data'!I186)))</f>
        <v/>
      </c>
      <c r="DK192" s="269" t="str">
        <f ca="true">+IF(OFFSET('Sanitation Data'!$I$29,0,10*ROW('Sanitation Data'!I186))="","",OFFSET('Sanitation Data'!$I$29,0,10*ROW('Sanitation Data'!I186)))</f>
        <v/>
      </c>
      <c r="DL192" s="269" t="str">
        <f ca="true">+IF(OFFSET('Sanitation Data'!$I$30,0,10*ROW('Sanitation Data'!I186))="","",OFFSET('Sanitation Data'!$I$30,0,10*ROW('Sanitation Data'!I186)))</f>
        <v/>
      </c>
      <c r="DM192" s="269" t="str">
        <f ca="true">+IF(OFFSET('Sanitation Data'!$I$31,0,10*ROW('Sanitation Data'!I186))="","",OFFSET('Sanitation Data'!$I$31,0,10*ROW('Sanitation Data'!I186)))</f>
        <v/>
      </c>
      <c r="DN192" s="269" t="str">
        <f ca="true">+IF(OFFSET('Sanitation Data'!$I$32,0,10*ROW('Sanitation Data'!I186))="","",OFFSET('Sanitation Data'!$I$32,0,10*ROW('Sanitation Data'!I186)))</f>
        <v/>
      </c>
      <c r="DO192" s="269" t="str">
        <f ca="true">+IF(OFFSET('Hygiene Data'!$D$11,0,10*ROW('Hygiene Data'!D186))="","",OFFSET('Hygiene Data'!$D$11,0,10*ROW('Hygiene Data'!D186)))</f>
        <v/>
      </c>
      <c r="DP192" s="269" t="str">
        <f ca="true">+IF(OFFSET('Hygiene Data'!$D$12,0,10*ROW('Hygiene Data'!D186))="","",OFFSET('Hygiene Data'!$D$12,0,10*ROW('Hygiene Data'!D186)))</f>
        <v/>
      </c>
      <c r="DQ192" s="269" t="str">
        <f ca="true">+IF(OFFSET('Hygiene Data'!$D$13,0,10*ROW('Hygiene Data'!D186))="","",OFFSET('Hygiene Data'!$D$13,0,10*ROW('Hygiene Data'!D186)))</f>
        <v/>
      </c>
      <c r="DR192" s="269" t="str">
        <f ca="true">+IF(OFFSET('Hygiene Data'!$E$11,0,10*ROW('Hygiene Data'!E186))="","",OFFSET('Hygiene Data'!$E$11,0,10*ROW('Hygiene Data'!E186)))</f>
        <v/>
      </c>
      <c r="DS192" s="269" t="str">
        <f ca="true">+IF(OFFSET('Hygiene Data'!$E$12,0,10*ROW('Hygiene Data'!E186))="","",OFFSET('Hygiene Data'!$E$12,0,10*ROW('Hygiene Data'!E186)))</f>
        <v/>
      </c>
      <c r="DT192" s="269" t="str">
        <f ca="true">+IF(OFFSET('Hygiene Data'!$E$13,0,10*ROW('Hygiene Data'!E186))="","",OFFSET('Hygiene Data'!$E$13,0,10*ROW('Hygiene Data'!E186)))</f>
        <v/>
      </c>
      <c r="DU192" s="269" t="str">
        <f ca="true">+IF(OFFSET('Hygiene Data'!$F$11,0,10*ROW('Hygiene Data'!F186))="","",OFFSET('Hygiene Data'!$F$11,0,10*ROW('Hygiene Data'!F186)))</f>
        <v/>
      </c>
      <c r="DV192" s="269" t="str">
        <f ca="true">+IF(OFFSET('Hygiene Data'!$F$12,0,10*ROW('Hygiene Data'!F186))="","",OFFSET('Hygiene Data'!$F$12,0,10*ROW('Hygiene Data'!F186)))</f>
        <v/>
      </c>
      <c r="DW192" s="269" t="str">
        <f ca="true">+IF(OFFSET('Hygiene Data'!$F$13,0,10*ROW('Hygiene Data'!F186))="","",OFFSET('Hygiene Data'!$F$13,0,10*ROW('Hygiene Data'!F186)))</f>
        <v/>
      </c>
      <c r="DX192" s="269" t="str">
        <f ca="true">+IF(OFFSET('Hygiene Data'!$G$11,0,10*ROW('Hygiene Data'!G186))="","",OFFSET('Hygiene Data'!$G$11,0,10*ROW('Hygiene Data'!G186)))</f>
        <v/>
      </c>
      <c r="DY192" s="269" t="str">
        <f ca="true">+IF(OFFSET('Hygiene Data'!$G$12,0,10*ROW('Hygiene Data'!G186))="","",OFFSET('Hygiene Data'!$G$12,0,10*ROW('Hygiene Data'!G186)))</f>
        <v/>
      </c>
      <c r="DZ192" s="269" t="str">
        <f ca="true">+IF(OFFSET('Hygiene Data'!$G$13,0,10*ROW('Hygiene Data'!G186))="","",OFFSET('Hygiene Data'!$G$13,0,10*ROW('Hygiene Data'!G186)))</f>
        <v/>
      </c>
      <c r="EA192" s="269" t="str">
        <f ca="true">+IF(OFFSET('Hygiene Data'!$H$11,0,10*ROW('Hygiene Data'!H186))="","",OFFSET('Hygiene Data'!$H$11,0,10*ROW('Hygiene Data'!H186)))</f>
        <v/>
      </c>
      <c r="EB192" s="269" t="str">
        <f ca="true">+IF(OFFSET('Hygiene Data'!$H$12,0,10*ROW('Hygiene Data'!H186))="","",OFFSET('Hygiene Data'!$H$12,0,10*ROW('Hygiene Data'!H186)))</f>
        <v/>
      </c>
      <c r="EC192" s="269" t="str">
        <f ca="true">+IF(OFFSET('Hygiene Data'!$H$13,0,10*ROW('Hygiene Data'!H186))="","",OFFSET('Hygiene Data'!$H$13,0,10*ROW('Hygiene Data'!H186)))</f>
        <v/>
      </c>
      <c r="ED192" s="269" t="str">
        <f ca="true">+IF(OFFSET('Hygiene Data'!$I$11,0,10*ROW('Hygiene Data'!I186))="","",OFFSET('Hygiene Data'!$I$11,0,10*ROW('Hygiene Data'!I186)))</f>
        <v/>
      </c>
      <c r="EE192" s="269" t="str">
        <f ca="true">+IF(OFFSET('Hygiene Data'!$I$12,0,10*ROW('Hygiene Data'!I186))="","",OFFSET('Hygiene Data'!$I$12,0,10*ROW('Hygiene Data'!I186)))</f>
        <v/>
      </c>
      <c r="EF192" s="269"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25" t="str">
        <f t="shared" ca="true" si="2"/>
        <v/>
      </c>
      <c r="D193" s="82"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2"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2"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2"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2"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2"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2"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2"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2"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2"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2"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2"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2"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2"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2"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2"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2"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2"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3"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3"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3"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3"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3"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3"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3"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3"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3"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3"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3"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3"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3"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3"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3"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3"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3"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3"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3"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3"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3"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3"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3"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3"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3"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3"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3"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3"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3"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3"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4"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4"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4"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4"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4"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4"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4"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4"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4"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4"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4"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4"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4"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4"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4"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4"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4"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4"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9"/>
      <c r="BS193" s="269" t="str">
        <f ca="true">+IF(OFFSET('Water Data'!$D$27,0,10*ROW('Water Data'!D187))="","",OFFSET('Water Data'!$D$27,0,10*ROW('Water Data'!D187)))</f>
        <v/>
      </c>
      <c r="BT193" s="269" t="str">
        <f ca="true">+IF(OFFSET('Water Data'!$D$28,0,10*ROW('Water Data'!D187))="","",OFFSET('Water Data'!$D$28,0,10*ROW('Water Data'!D187)))</f>
        <v/>
      </c>
      <c r="BU193" s="269" t="str">
        <f ca="true">+IF(OFFSET('Water Data'!$D$29,0,10*ROW('Water Data'!D187))="","",OFFSET('Water Data'!$D$29,0,10*ROW('Water Data'!D187)))</f>
        <v/>
      </c>
      <c r="BV193" s="269" t="str">
        <f ca="true">+IF(OFFSET('Water Data'!$E$27,0,10*ROW('Water Data'!E187))="","",OFFSET('Water Data'!$E$27,0,10*ROW('Water Data'!E187)))</f>
        <v/>
      </c>
      <c r="BW193" s="269" t="str">
        <f ca="true">+IF(OFFSET('Water Data'!$E$28,0,10*ROW('Water Data'!E187))="","",OFFSET('Water Data'!$E$28,0,10*ROW('Water Data'!E187)))</f>
        <v/>
      </c>
      <c r="BX193" s="269" t="str">
        <f ca="true">+IF(OFFSET('Water Data'!$E$29,0,10*ROW('Water Data'!E187))="","",OFFSET('Water Data'!$E$29,0,10*ROW('Water Data'!E187)))</f>
        <v/>
      </c>
      <c r="BY193" s="269" t="str">
        <f ca="true">+IF(OFFSET('Water Data'!$F$27,0,10*ROW('Water Data'!F187))="","",OFFSET('Water Data'!$F$27,0,10*ROW('Water Data'!F187)))</f>
        <v/>
      </c>
      <c r="BZ193" s="269" t="str">
        <f ca="true">+IF(OFFSET('Water Data'!$F$28,0,10*ROW('Water Data'!F187))="","",OFFSET('Water Data'!$F$28,0,10*ROW('Water Data'!F187)))</f>
        <v/>
      </c>
      <c r="CA193" s="269" t="str">
        <f ca="true">+IF(OFFSET('Water Data'!$F$29,0,10*ROW('Water Data'!F187))="","",OFFSET('Water Data'!$F$29,0,10*ROW('Water Data'!F187)))</f>
        <v/>
      </c>
      <c r="CB193" s="269" t="str">
        <f ca="true">+IF(OFFSET('Water Data'!$G$27,0,10*ROW('Water Data'!G187))="","",OFFSET('Water Data'!$G$27,0,10*ROW('Water Data'!G187)))</f>
        <v/>
      </c>
      <c r="CC193" s="269" t="str">
        <f ca="true">+IF(OFFSET('Water Data'!$G$28,0,10*ROW('Water Data'!G187))="","",OFFSET('Water Data'!$G$28,0,10*ROW('Water Data'!G187)))</f>
        <v/>
      </c>
      <c r="CD193" s="269" t="str">
        <f ca="true">+IF(OFFSET('Water Data'!$G$29,0,10*ROW('Water Data'!G187))="","",OFFSET('Water Data'!$G$29,0,10*ROW('Water Data'!G187)))</f>
        <v/>
      </c>
      <c r="CE193" s="269" t="str">
        <f ca="true">+IF(OFFSET('Water Data'!$H$27,0,10*ROW('Water Data'!H187))="","",OFFSET('Water Data'!$H$27,0,10*ROW('Water Data'!H187)))</f>
        <v/>
      </c>
      <c r="CF193" s="269" t="str">
        <f ca="true">+IF(OFFSET('Water Data'!$H$28,0,10*ROW('Water Data'!H187))="","",OFFSET('Water Data'!$H$28,0,10*ROW('Water Data'!H187)))</f>
        <v/>
      </c>
      <c r="CG193" s="269" t="str">
        <f ca="true">+IF(OFFSET('Water Data'!$H$29,0,10*ROW('Water Data'!H187))="","",OFFSET('Water Data'!$H$29,0,10*ROW('Water Data'!H187)))</f>
        <v/>
      </c>
      <c r="CH193" s="269" t="str">
        <f ca="true">+IF(OFFSET('Water Data'!$I$27,0,10*ROW('Water Data'!I187))="","",OFFSET('Water Data'!$I$27,0,10*ROW('Water Data'!I187)))</f>
        <v/>
      </c>
      <c r="CI193" s="269" t="str">
        <f ca="true">+IF(OFFSET('Water Data'!$I$28,0,10*ROW('Water Data'!I187))="","",OFFSET('Water Data'!$I$28,0,10*ROW('Water Data'!I187)))</f>
        <v/>
      </c>
      <c r="CJ193" s="269" t="str">
        <f ca="true">+IF(OFFSET('Water Data'!$I$29,0,10*ROW('Water Data'!I187))="","",OFFSET('Water Data'!$I$29,0,10*ROW('Water Data'!I187)))</f>
        <v/>
      </c>
      <c r="CK193" s="269" t="str">
        <f ca="true">+IF(OFFSET('Sanitation Data'!$D$28,0,10*ROW('Sanitation Data'!D187))="","",OFFSET('Sanitation Data'!$D$28,0,10*ROW('Sanitation Data'!D187)))</f>
        <v/>
      </c>
      <c r="CL193" s="269" t="str">
        <f ca="true">+IF(OFFSET('Sanitation Data'!$D$29,0,10*ROW('Sanitation Data'!D187))="","",OFFSET('Sanitation Data'!$D$29,0,10*ROW('Sanitation Data'!D187)))</f>
        <v/>
      </c>
      <c r="CM193" s="269" t="str">
        <f ca="true">+IF(OFFSET('Sanitation Data'!$D$30,0,10*ROW('Sanitation Data'!D187))="","",OFFSET('Sanitation Data'!$D$30,0,10*ROW('Sanitation Data'!D187)))</f>
        <v/>
      </c>
      <c r="CN193" s="269" t="str">
        <f ca="true">+IF(OFFSET('Sanitation Data'!$D$31,0,10*ROW('Sanitation Data'!D187))="","",OFFSET('Sanitation Data'!$D$31,0,10*ROW('Sanitation Data'!D187)))</f>
        <v/>
      </c>
      <c r="CO193" s="269" t="str">
        <f ca="true">+IF(OFFSET('Sanitation Data'!$D$32,0,10*ROW('Sanitation Data'!D187))="","",OFFSET('Sanitation Data'!$D$32,0,10*ROW('Sanitation Data'!D187)))</f>
        <v/>
      </c>
      <c r="CP193" s="269" t="str">
        <f ca="true">+IF(OFFSET('Sanitation Data'!$E$28,0,10*ROW('Sanitation Data'!E187))="","",OFFSET('Sanitation Data'!$E$28,0,10*ROW('Sanitation Data'!E187)))</f>
        <v/>
      </c>
      <c r="CQ193" s="269" t="str">
        <f ca="true">+IF(OFFSET('Sanitation Data'!$E$29,0,10*ROW('Sanitation Data'!E187))="","",OFFSET('Sanitation Data'!$E$29,0,10*ROW('Sanitation Data'!E187)))</f>
        <v/>
      </c>
      <c r="CR193" s="269" t="str">
        <f ca="true">+IF(OFFSET('Sanitation Data'!$E$30,0,10*ROW('Sanitation Data'!E187))="","",OFFSET('Sanitation Data'!$E$30,0,10*ROW('Sanitation Data'!E187)))</f>
        <v/>
      </c>
      <c r="CS193" s="269" t="str">
        <f ca="true">+IF(OFFSET('Sanitation Data'!$E$31,0,10*ROW('Sanitation Data'!E187))="","",OFFSET('Sanitation Data'!$E$31,0,10*ROW('Sanitation Data'!E187)))</f>
        <v/>
      </c>
      <c r="CT193" s="269" t="str">
        <f ca="true">+IF(OFFSET('Sanitation Data'!$E$32,0,10*ROW('Sanitation Data'!E187))="","",OFFSET('Sanitation Data'!$E$32,0,10*ROW('Sanitation Data'!E187)))</f>
        <v/>
      </c>
      <c r="CU193" s="269" t="str">
        <f ca="true">+IF(OFFSET('Sanitation Data'!$F$28,0,10*ROW('Sanitation Data'!F187))="","",OFFSET('Sanitation Data'!$F$28,0,10*ROW('Sanitation Data'!F187)))</f>
        <v/>
      </c>
      <c r="CV193" s="269" t="str">
        <f ca="true">+IF(OFFSET('Sanitation Data'!$F$29,0,10*ROW('Sanitation Data'!F187))="","",OFFSET('Sanitation Data'!$F$29,0,10*ROW('Sanitation Data'!F187)))</f>
        <v/>
      </c>
      <c r="CW193" s="269" t="str">
        <f ca="true">+IF(OFFSET('Sanitation Data'!$F$30,0,10*ROW('Sanitation Data'!F187))="","",OFFSET('Sanitation Data'!$F$30,0,10*ROW('Sanitation Data'!F187)))</f>
        <v/>
      </c>
      <c r="CX193" s="269" t="str">
        <f ca="true">+IF(OFFSET('Sanitation Data'!$F$31,0,10*ROW('Sanitation Data'!F187))="","",OFFSET('Sanitation Data'!$F$31,0,10*ROW('Sanitation Data'!F187)))</f>
        <v/>
      </c>
      <c r="CY193" s="269" t="str">
        <f ca="true">+IF(OFFSET('Sanitation Data'!$F$32,0,10*ROW('Sanitation Data'!F187))="","",OFFSET('Sanitation Data'!$F$32,0,10*ROW('Sanitation Data'!F187)))</f>
        <v/>
      </c>
      <c r="CZ193" s="269" t="str">
        <f ca="true">+IF(OFFSET('Sanitation Data'!$G$28,0,10*ROW('Sanitation Data'!G187))="","",OFFSET('Sanitation Data'!$G$28,0,10*ROW('Sanitation Data'!G187)))</f>
        <v/>
      </c>
      <c r="DA193" s="269" t="str">
        <f ca="true">+IF(OFFSET('Sanitation Data'!$G$29,0,10*ROW('Sanitation Data'!G187))="","",OFFSET('Sanitation Data'!$G$29,0,10*ROW('Sanitation Data'!G187)))</f>
        <v/>
      </c>
      <c r="DB193" s="269" t="str">
        <f ca="true">+IF(OFFSET('Sanitation Data'!$G$30,0,10*ROW('Sanitation Data'!G187))="","",OFFSET('Sanitation Data'!$G$30,0,10*ROW('Sanitation Data'!G187)))</f>
        <v/>
      </c>
      <c r="DC193" s="269" t="str">
        <f ca="true">+IF(OFFSET('Sanitation Data'!$G$31,0,10*ROW('Sanitation Data'!G187))="","",OFFSET('Sanitation Data'!$G$31,0,10*ROW('Sanitation Data'!G187)))</f>
        <v/>
      </c>
      <c r="DD193" s="269" t="str">
        <f ca="true">+IF(OFFSET('Sanitation Data'!$G$32,0,10*ROW('Sanitation Data'!G187))="","",OFFSET('Sanitation Data'!$G$32,0,10*ROW('Sanitation Data'!G187)))</f>
        <v/>
      </c>
      <c r="DE193" s="269" t="str">
        <f ca="true">+IF(OFFSET('Sanitation Data'!$H$28,0,10*ROW('Sanitation Data'!H187))="","",OFFSET('Sanitation Data'!$H$28,0,10*ROW('Sanitation Data'!H187)))</f>
        <v/>
      </c>
      <c r="DF193" s="269" t="str">
        <f ca="true">+IF(OFFSET('Sanitation Data'!$H$29,0,10*ROW('Sanitation Data'!H187))="","",OFFSET('Sanitation Data'!$H$29,0,10*ROW('Sanitation Data'!H187)))</f>
        <v/>
      </c>
      <c r="DG193" s="269" t="str">
        <f ca="true">+IF(OFFSET('Sanitation Data'!$H$30,0,10*ROW('Sanitation Data'!H187))="","",OFFSET('Sanitation Data'!$H$30,0,10*ROW('Sanitation Data'!H187)))</f>
        <v/>
      </c>
      <c r="DH193" s="269" t="str">
        <f ca="true">+IF(OFFSET('Sanitation Data'!$H$31,0,10*ROW('Sanitation Data'!H187))="","",OFFSET('Sanitation Data'!$H$31,0,10*ROW('Sanitation Data'!H187)))</f>
        <v/>
      </c>
      <c r="DI193" s="269" t="str">
        <f ca="true">+IF(OFFSET('Sanitation Data'!$H$32,0,10*ROW('Sanitation Data'!H187))="","",OFFSET('Sanitation Data'!$H$32,0,10*ROW('Sanitation Data'!H187)))</f>
        <v/>
      </c>
      <c r="DJ193" s="269" t="str">
        <f ca="true">+IF(OFFSET('Sanitation Data'!$I$28,0,10*ROW('Sanitation Data'!I187))="","",OFFSET('Sanitation Data'!$I$28,0,10*ROW('Sanitation Data'!I187)))</f>
        <v/>
      </c>
      <c r="DK193" s="269" t="str">
        <f ca="true">+IF(OFFSET('Sanitation Data'!$I$29,0,10*ROW('Sanitation Data'!I187))="","",OFFSET('Sanitation Data'!$I$29,0,10*ROW('Sanitation Data'!I187)))</f>
        <v/>
      </c>
      <c r="DL193" s="269" t="str">
        <f ca="true">+IF(OFFSET('Sanitation Data'!$I$30,0,10*ROW('Sanitation Data'!I187))="","",OFFSET('Sanitation Data'!$I$30,0,10*ROW('Sanitation Data'!I187)))</f>
        <v/>
      </c>
      <c r="DM193" s="269" t="str">
        <f ca="true">+IF(OFFSET('Sanitation Data'!$I$31,0,10*ROW('Sanitation Data'!I187))="","",OFFSET('Sanitation Data'!$I$31,0,10*ROW('Sanitation Data'!I187)))</f>
        <v/>
      </c>
      <c r="DN193" s="269" t="str">
        <f ca="true">+IF(OFFSET('Sanitation Data'!$I$32,0,10*ROW('Sanitation Data'!I187))="","",OFFSET('Sanitation Data'!$I$32,0,10*ROW('Sanitation Data'!I187)))</f>
        <v/>
      </c>
      <c r="DO193" s="269" t="str">
        <f ca="true">+IF(OFFSET('Hygiene Data'!$D$11,0,10*ROW('Hygiene Data'!D187))="","",OFFSET('Hygiene Data'!$D$11,0,10*ROW('Hygiene Data'!D187)))</f>
        <v/>
      </c>
      <c r="DP193" s="269" t="str">
        <f ca="true">+IF(OFFSET('Hygiene Data'!$D$12,0,10*ROW('Hygiene Data'!D187))="","",OFFSET('Hygiene Data'!$D$12,0,10*ROW('Hygiene Data'!D187)))</f>
        <v/>
      </c>
      <c r="DQ193" s="269" t="str">
        <f ca="true">+IF(OFFSET('Hygiene Data'!$D$13,0,10*ROW('Hygiene Data'!D187))="","",OFFSET('Hygiene Data'!$D$13,0,10*ROW('Hygiene Data'!D187)))</f>
        <v/>
      </c>
      <c r="DR193" s="269" t="str">
        <f ca="true">+IF(OFFSET('Hygiene Data'!$E$11,0,10*ROW('Hygiene Data'!E187))="","",OFFSET('Hygiene Data'!$E$11,0,10*ROW('Hygiene Data'!E187)))</f>
        <v/>
      </c>
      <c r="DS193" s="269" t="str">
        <f ca="true">+IF(OFFSET('Hygiene Data'!$E$12,0,10*ROW('Hygiene Data'!E187))="","",OFFSET('Hygiene Data'!$E$12,0,10*ROW('Hygiene Data'!E187)))</f>
        <v/>
      </c>
      <c r="DT193" s="269" t="str">
        <f ca="true">+IF(OFFSET('Hygiene Data'!$E$13,0,10*ROW('Hygiene Data'!E187))="","",OFFSET('Hygiene Data'!$E$13,0,10*ROW('Hygiene Data'!E187)))</f>
        <v/>
      </c>
      <c r="DU193" s="269" t="str">
        <f ca="true">+IF(OFFSET('Hygiene Data'!$F$11,0,10*ROW('Hygiene Data'!F187))="","",OFFSET('Hygiene Data'!$F$11,0,10*ROW('Hygiene Data'!F187)))</f>
        <v/>
      </c>
      <c r="DV193" s="269" t="str">
        <f ca="true">+IF(OFFSET('Hygiene Data'!$F$12,0,10*ROW('Hygiene Data'!F187))="","",OFFSET('Hygiene Data'!$F$12,0,10*ROW('Hygiene Data'!F187)))</f>
        <v/>
      </c>
      <c r="DW193" s="269" t="str">
        <f ca="true">+IF(OFFSET('Hygiene Data'!$F$13,0,10*ROW('Hygiene Data'!F187))="","",OFFSET('Hygiene Data'!$F$13,0,10*ROW('Hygiene Data'!F187)))</f>
        <v/>
      </c>
      <c r="DX193" s="269" t="str">
        <f ca="true">+IF(OFFSET('Hygiene Data'!$G$11,0,10*ROW('Hygiene Data'!G187))="","",OFFSET('Hygiene Data'!$G$11,0,10*ROW('Hygiene Data'!G187)))</f>
        <v/>
      </c>
      <c r="DY193" s="269" t="str">
        <f ca="true">+IF(OFFSET('Hygiene Data'!$G$12,0,10*ROW('Hygiene Data'!G187))="","",OFFSET('Hygiene Data'!$G$12,0,10*ROW('Hygiene Data'!G187)))</f>
        <v/>
      </c>
      <c r="DZ193" s="269" t="str">
        <f ca="true">+IF(OFFSET('Hygiene Data'!$G$13,0,10*ROW('Hygiene Data'!G187))="","",OFFSET('Hygiene Data'!$G$13,0,10*ROW('Hygiene Data'!G187)))</f>
        <v/>
      </c>
      <c r="EA193" s="269" t="str">
        <f ca="true">+IF(OFFSET('Hygiene Data'!$H$11,0,10*ROW('Hygiene Data'!H187))="","",OFFSET('Hygiene Data'!$H$11,0,10*ROW('Hygiene Data'!H187)))</f>
        <v/>
      </c>
      <c r="EB193" s="269" t="str">
        <f ca="true">+IF(OFFSET('Hygiene Data'!$H$12,0,10*ROW('Hygiene Data'!H187))="","",OFFSET('Hygiene Data'!$H$12,0,10*ROW('Hygiene Data'!H187)))</f>
        <v/>
      </c>
      <c r="EC193" s="269" t="str">
        <f ca="true">+IF(OFFSET('Hygiene Data'!$H$13,0,10*ROW('Hygiene Data'!H187))="","",OFFSET('Hygiene Data'!$H$13,0,10*ROW('Hygiene Data'!H187)))</f>
        <v/>
      </c>
      <c r="ED193" s="269" t="str">
        <f ca="true">+IF(OFFSET('Hygiene Data'!$I$11,0,10*ROW('Hygiene Data'!I187))="","",OFFSET('Hygiene Data'!$I$11,0,10*ROW('Hygiene Data'!I187)))</f>
        <v/>
      </c>
      <c r="EE193" s="269" t="str">
        <f ca="true">+IF(OFFSET('Hygiene Data'!$I$12,0,10*ROW('Hygiene Data'!I187))="","",OFFSET('Hygiene Data'!$I$12,0,10*ROW('Hygiene Data'!I187)))</f>
        <v/>
      </c>
      <c r="EF193" s="269"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25" t="str">
        <f t="shared" ca="true" si="2"/>
        <v/>
      </c>
      <c r="D194" s="82"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2"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2"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2"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2"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2"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2"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2"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2"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2"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2"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2"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2"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2"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2"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2"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2"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2"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3"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3"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3"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3"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3"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3"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3"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3"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3"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3"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3"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3"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3"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3"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3"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3"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3"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3"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3"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3"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3"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3"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3"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3"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3"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3"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3"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3"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3"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3"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4"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4"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4"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4"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4"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4"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4"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4"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4"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4"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4"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4"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4"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4"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4"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4"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4"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4"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9"/>
      <c r="BS194" s="269" t="str">
        <f ca="true">+IF(OFFSET('Water Data'!$D$27,0,10*ROW('Water Data'!D188))="","",OFFSET('Water Data'!$D$27,0,10*ROW('Water Data'!D188)))</f>
        <v/>
      </c>
      <c r="BT194" s="269" t="str">
        <f ca="true">+IF(OFFSET('Water Data'!$D$28,0,10*ROW('Water Data'!D188))="","",OFFSET('Water Data'!$D$28,0,10*ROW('Water Data'!D188)))</f>
        <v/>
      </c>
      <c r="BU194" s="269" t="str">
        <f ca="true">+IF(OFFSET('Water Data'!$D$29,0,10*ROW('Water Data'!D188))="","",OFFSET('Water Data'!$D$29,0,10*ROW('Water Data'!D188)))</f>
        <v/>
      </c>
      <c r="BV194" s="269" t="str">
        <f ca="true">+IF(OFFSET('Water Data'!$E$27,0,10*ROW('Water Data'!E188))="","",OFFSET('Water Data'!$E$27,0,10*ROW('Water Data'!E188)))</f>
        <v/>
      </c>
      <c r="BW194" s="269" t="str">
        <f ca="true">+IF(OFFSET('Water Data'!$E$28,0,10*ROW('Water Data'!E188))="","",OFFSET('Water Data'!$E$28,0,10*ROW('Water Data'!E188)))</f>
        <v/>
      </c>
      <c r="BX194" s="269" t="str">
        <f ca="true">+IF(OFFSET('Water Data'!$E$29,0,10*ROW('Water Data'!E188))="","",OFFSET('Water Data'!$E$29,0,10*ROW('Water Data'!E188)))</f>
        <v/>
      </c>
      <c r="BY194" s="269" t="str">
        <f ca="true">+IF(OFFSET('Water Data'!$F$27,0,10*ROW('Water Data'!F188))="","",OFFSET('Water Data'!$F$27,0,10*ROW('Water Data'!F188)))</f>
        <v/>
      </c>
      <c r="BZ194" s="269" t="str">
        <f ca="true">+IF(OFFSET('Water Data'!$F$28,0,10*ROW('Water Data'!F188))="","",OFFSET('Water Data'!$F$28,0,10*ROW('Water Data'!F188)))</f>
        <v/>
      </c>
      <c r="CA194" s="269" t="str">
        <f ca="true">+IF(OFFSET('Water Data'!$F$29,0,10*ROW('Water Data'!F188))="","",OFFSET('Water Data'!$F$29,0,10*ROW('Water Data'!F188)))</f>
        <v/>
      </c>
      <c r="CB194" s="269" t="str">
        <f ca="true">+IF(OFFSET('Water Data'!$G$27,0,10*ROW('Water Data'!G188))="","",OFFSET('Water Data'!$G$27,0,10*ROW('Water Data'!G188)))</f>
        <v/>
      </c>
      <c r="CC194" s="269" t="str">
        <f ca="true">+IF(OFFSET('Water Data'!$G$28,0,10*ROW('Water Data'!G188))="","",OFFSET('Water Data'!$G$28,0,10*ROW('Water Data'!G188)))</f>
        <v/>
      </c>
      <c r="CD194" s="269" t="str">
        <f ca="true">+IF(OFFSET('Water Data'!$G$29,0,10*ROW('Water Data'!G188))="","",OFFSET('Water Data'!$G$29,0,10*ROW('Water Data'!G188)))</f>
        <v/>
      </c>
      <c r="CE194" s="269" t="str">
        <f ca="true">+IF(OFFSET('Water Data'!$H$27,0,10*ROW('Water Data'!H188))="","",OFFSET('Water Data'!$H$27,0,10*ROW('Water Data'!H188)))</f>
        <v/>
      </c>
      <c r="CF194" s="269" t="str">
        <f ca="true">+IF(OFFSET('Water Data'!$H$28,0,10*ROW('Water Data'!H188))="","",OFFSET('Water Data'!$H$28,0,10*ROW('Water Data'!H188)))</f>
        <v/>
      </c>
      <c r="CG194" s="269" t="str">
        <f ca="true">+IF(OFFSET('Water Data'!$H$29,0,10*ROW('Water Data'!H188))="","",OFFSET('Water Data'!$H$29,0,10*ROW('Water Data'!H188)))</f>
        <v/>
      </c>
      <c r="CH194" s="269" t="str">
        <f ca="true">+IF(OFFSET('Water Data'!$I$27,0,10*ROW('Water Data'!I188))="","",OFFSET('Water Data'!$I$27,0,10*ROW('Water Data'!I188)))</f>
        <v/>
      </c>
      <c r="CI194" s="269" t="str">
        <f ca="true">+IF(OFFSET('Water Data'!$I$28,0,10*ROW('Water Data'!I188))="","",OFFSET('Water Data'!$I$28,0,10*ROW('Water Data'!I188)))</f>
        <v/>
      </c>
      <c r="CJ194" s="269" t="str">
        <f ca="true">+IF(OFFSET('Water Data'!$I$29,0,10*ROW('Water Data'!I188))="","",OFFSET('Water Data'!$I$29,0,10*ROW('Water Data'!I188)))</f>
        <v/>
      </c>
      <c r="CK194" s="269" t="str">
        <f ca="true">+IF(OFFSET('Sanitation Data'!$D$28,0,10*ROW('Sanitation Data'!D188))="","",OFFSET('Sanitation Data'!$D$28,0,10*ROW('Sanitation Data'!D188)))</f>
        <v/>
      </c>
      <c r="CL194" s="269" t="str">
        <f ca="true">+IF(OFFSET('Sanitation Data'!$D$29,0,10*ROW('Sanitation Data'!D188))="","",OFFSET('Sanitation Data'!$D$29,0,10*ROW('Sanitation Data'!D188)))</f>
        <v/>
      </c>
      <c r="CM194" s="269" t="str">
        <f ca="true">+IF(OFFSET('Sanitation Data'!$D$30,0,10*ROW('Sanitation Data'!D188))="","",OFFSET('Sanitation Data'!$D$30,0,10*ROW('Sanitation Data'!D188)))</f>
        <v/>
      </c>
      <c r="CN194" s="269" t="str">
        <f ca="true">+IF(OFFSET('Sanitation Data'!$D$31,0,10*ROW('Sanitation Data'!D188))="","",OFFSET('Sanitation Data'!$D$31,0,10*ROW('Sanitation Data'!D188)))</f>
        <v/>
      </c>
      <c r="CO194" s="269" t="str">
        <f ca="true">+IF(OFFSET('Sanitation Data'!$D$32,0,10*ROW('Sanitation Data'!D188))="","",OFFSET('Sanitation Data'!$D$32,0,10*ROW('Sanitation Data'!D188)))</f>
        <v/>
      </c>
      <c r="CP194" s="269" t="str">
        <f ca="true">+IF(OFFSET('Sanitation Data'!$E$28,0,10*ROW('Sanitation Data'!E188))="","",OFFSET('Sanitation Data'!$E$28,0,10*ROW('Sanitation Data'!E188)))</f>
        <v/>
      </c>
      <c r="CQ194" s="269" t="str">
        <f ca="true">+IF(OFFSET('Sanitation Data'!$E$29,0,10*ROW('Sanitation Data'!E188))="","",OFFSET('Sanitation Data'!$E$29,0,10*ROW('Sanitation Data'!E188)))</f>
        <v/>
      </c>
      <c r="CR194" s="269" t="str">
        <f ca="true">+IF(OFFSET('Sanitation Data'!$E$30,0,10*ROW('Sanitation Data'!E188))="","",OFFSET('Sanitation Data'!$E$30,0,10*ROW('Sanitation Data'!E188)))</f>
        <v/>
      </c>
      <c r="CS194" s="269" t="str">
        <f ca="true">+IF(OFFSET('Sanitation Data'!$E$31,0,10*ROW('Sanitation Data'!E188))="","",OFFSET('Sanitation Data'!$E$31,0,10*ROW('Sanitation Data'!E188)))</f>
        <v/>
      </c>
      <c r="CT194" s="269" t="str">
        <f ca="true">+IF(OFFSET('Sanitation Data'!$E$32,0,10*ROW('Sanitation Data'!E188))="","",OFFSET('Sanitation Data'!$E$32,0,10*ROW('Sanitation Data'!E188)))</f>
        <v/>
      </c>
      <c r="CU194" s="269" t="str">
        <f ca="true">+IF(OFFSET('Sanitation Data'!$F$28,0,10*ROW('Sanitation Data'!F188))="","",OFFSET('Sanitation Data'!$F$28,0,10*ROW('Sanitation Data'!F188)))</f>
        <v/>
      </c>
      <c r="CV194" s="269" t="str">
        <f ca="true">+IF(OFFSET('Sanitation Data'!$F$29,0,10*ROW('Sanitation Data'!F188))="","",OFFSET('Sanitation Data'!$F$29,0,10*ROW('Sanitation Data'!F188)))</f>
        <v/>
      </c>
      <c r="CW194" s="269" t="str">
        <f ca="true">+IF(OFFSET('Sanitation Data'!$F$30,0,10*ROW('Sanitation Data'!F188))="","",OFFSET('Sanitation Data'!$F$30,0,10*ROW('Sanitation Data'!F188)))</f>
        <v/>
      </c>
      <c r="CX194" s="269" t="str">
        <f ca="true">+IF(OFFSET('Sanitation Data'!$F$31,0,10*ROW('Sanitation Data'!F188))="","",OFFSET('Sanitation Data'!$F$31,0,10*ROW('Sanitation Data'!F188)))</f>
        <v/>
      </c>
      <c r="CY194" s="269" t="str">
        <f ca="true">+IF(OFFSET('Sanitation Data'!$F$32,0,10*ROW('Sanitation Data'!F188))="","",OFFSET('Sanitation Data'!$F$32,0,10*ROW('Sanitation Data'!F188)))</f>
        <v/>
      </c>
      <c r="CZ194" s="269" t="str">
        <f ca="true">+IF(OFFSET('Sanitation Data'!$G$28,0,10*ROW('Sanitation Data'!G188))="","",OFFSET('Sanitation Data'!$G$28,0,10*ROW('Sanitation Data'!G188)))</f>
        <v/>
      </c>
      <c r="DA194" s="269" t="str">
        <f ca="true">+IF(OFFSET('Sanitation Data'!$G$29,0,10*ROW('Sanitation Data'!G188))="","",OFFSET('Sanitation Data'!$G$29,0,10*ROW('Sanitation Data'!G188)))</f>
        <v/>
      </c>
      <c r="DB194" s="269" t="str">
        <f ca="true">+IF(OFFSET('Sanitation Data'!$G$30,0,10*ROW('Sanitation Data'!G188))="","",OFFSET('Sanitation Data'!$G$30,0,10*ROW('Sanitation Data'!G188)))</f>
        <v/>
      </c>
      <c r="DC194" s="269" t="str">
        <f ca="true">+IF(OFFSET('Sanitation Data'!$G$31,0,10*ROW('Sanitation Data'!G188))="","",OFFSET('Sanitation Data'!$G$31,0,10*ROW('Sanitation Data'!G188)))</f>
        <v/>
      </c>
      <c r="DD194" s="269" t="str">
        <f ca="true">+IF(OFFSET('Sanitation Data'!$G$32,0,10*ROW('Sanitation Data'!G188))="","",OFFSET('Sanitation Data'!$G$32,0,10*ROW('Sanitation Data'!G188)))</f>
        <v/>
      </c>
      <c r="DE194" s="269" t="str">
        <f ca="true">+IF(OFFSET('Sanitation Data'!$H$28,0,10*ROW('Sanitation Data'!H188))="","",OFFSET('Sanitation Data'!$H$28,0,10*ROW('Sanitation Data'!H188)))</f>
        <v/>
      </c>
      <c r="DF194" s="269" t="str">
        <f ca="true">+IF(OFFSET('Sanitation Data'!$H$29,0,10*ROW('Sanitation Data'!H188))="","",OFFSET('Sanitation Data'!$H$29,0,10*ROW('Sanitation Data'!H188)))</f>
        <v/>
      </c>
      <c r="DG194" s="269" t="str">
        <f ca="true">+IF(OFFSET('Sanitation Data'!$H$30,0,10*ROW('Sanitation Data'!H188))="","",OFFSET('Sanitation Data'!$H$30,0,10*ROW('Sanitation Data'!H188)))</f>
        <v/>
      </c>
      <c r="DH194" s="269" t="str">
        <f ca="true">+IF(OFFSET('Sanitation Data'!$H$31,0,10*ROW('Sanitation Data'!H188))="","",OFFSET('Sanitation Data'!$H$31,0,10*ROW('Sanitation Data'!H188)))</f>
        <v/>
      </c>
      <c r="DI194" s="269" t="str">
        <f ca="true">+IF(OFFSET('Sanitation Data'!$H$32,0,10*ROW('Sanitation Data'!H188))="","",OFFSET('Sanitation Data'!$H$32,0,10*ROW('Sanitation Data'!H188)))</f>
        <v/>
      </c>
      <c r="DJ194" s="269" t="str">
        <f ca="true">+IF(OFFSET('Sanitation Data'!$I$28,0,10*ROW('Sanitation Data'!I188))="","",OFFSET('Sanitation Data'!$I$28,0,10*ROW('Sanitation Data'!I188)))</f>
        <v/>
      </c>
      <c r="DK194" s="269" t="str">
        <f ca="true">+IF(OFFSET('Sanitation Data'!$I$29,0,10*ROW('Sanitation Data'!I188))="","",OFFSET('Sanitation Data'!$I$29,0,10*ROW('Sanitation Data'!I188)))</f>
        <v/>
      </c>
      <c r="DL194" s="269" t="str">
        <f ca="true">+IF(OFFSET('Sanitation Data'!$I$30,0,10*ROW('Sanitation Data'!I188))="","",OFFSET('Sanitation Data'!$I$30,0,10*ROW('Sanitation Data'!I188)))</f>
        <v/>
      </c>
      <c r="DM194" s="269" t="str">
        <f ca="true">+IF(OFFSET('Sanitation Data'!$I$31,0,10*ROW('Sanitation Data'!I188))="","",OFFSET('Sanitation Data'!$I$31,0,10*ROW('Sanitation Data'!I188)))</f>
        <v/>
      </c>
      <c r="DN194" s="269" t="str">
        <f ca="true">+IF(OFFSET('Sanitation Data'!$I$32,0,10*ROW('Sanitation Data'!I188))="","",OFFSET('Sanitation Data'!$I$32,0,10*ROW('Sanitation Data'!I188)))</f>
        <v/>
      </c>
      <c r="DO194" s="269" t="str">
        <f ca="true">+IF(OFFSET('Hygiene Data'!$D$11,0,10*ROW('Hygiene Data'!D188))="","",OFFSET('Hygiene Data'!$D$11,0,10*ROW('Hygiene Data'!D188)))</f>
        <v/>
      </c>
      <c r="DP194" s="269" t="str">
        <f ca="true">+IF(OFFSET('Hygiene Data'!$D$12,0,10*ROW('Hygiene Data'!D188))="","",OFFSET('Hygiene Data'!$D$12,0,10*ROW('Hygiene Data'!D188)))</f>
        <v/>
      </c>
      <c r="DQ194" s="269" t="str">
        <f ca="true">+IF(OFFSET('Hygiene Data'!$D$13,0,10*ROW('Hygiene Data'!D188))="","",OFFSET('Hygiene Data'!$D$13,0,10*ROW('Hygiene Data'!D188)))</f>
        <v/>
      </c>
      <c r="DR194" s="269" t="str">
        <f ca="true">+IF(OFFSET('Hygiene Data'!$E$11,0,10*ROW('Hygiene Data'!E188))="","",OFFSET('Hygiene Data'!$E$11,0,10*ROW('Hygiene Data'!E188)))</f>
        <v/>
      </c>
      <c r="DS194" s="269" t="str">
        <f ca="true">+IF(OFFSET('Hygiene Data'!$E$12,0,10*ROW('Hygiene Data'!E188))="","",OFFSET('Hygiene Data'!$E$12,0,10*ROW('Hygiene Data'!E188)))</f>
        <v/>
      </c>
      <c r="DT194" s="269" t="str">
        <f ca="true">+IF(OFFSET('Hygiene Data'!$E$13,0,10*ROW('Hygiene Data'!E188))="","",OFFSET('Hygiene Data'!$E$13,0,10*ROW('Hygiene Data'!E188)))</f>
        <v/>
      </c>
      <c r="DU194" s="269" t="str">
        <f ca="true">+IF(OFFSET('Hygiene Data'!$F$11,0,10*ROW('Hygiene Data'!F188))="","",OFFSET('Hygiene Data'!$F$11,0,10*ROW('Hygiene Data'!F188)))</f>
        <v/>
      </c>
      <c r="DV194" s="269" t="str">
        <f ca="true">+IF(OFFSET('Hygiene Data'!$F$12,0,10*ROW('Hygiene Data'!F188))="","",OFFSET('Hygiene Data'!$F$12,0,10*ROW('Hygiene Data'!F188)))</f>
        <v/>
      </c>
      <c r="DW194" s="269" t="str">
        <f ca="true">+IF(OFFSET('Hygiene Data'!$F$13,0,10*ROW('Hygiene Data'!F188))="","",OFFSET('Hygiene Data'!$F$13,0,10*ROW('Hygiene Data'!F188)))</f>
        <v/>
      </c>
      <c r="DX194" s="269" t="str">
        <f ca="true">+IF(OFFSET('Hygiene Data'!$G$11,0,10*ROW('Hygiene Data'!G188))="","",OFFSET('Hygiene Data'!$G$11,0,10*ROW('Hygiene Data'!G188)))</f>
        <v/>
      </c>
      <c r="DY194" s="269" t="str">
        <f ca="true">+IF(OFFSET('Hygiene Data'!$G$12,0,10*ROW('Hygiene Data'!G188))="","",OFFSET('Hygiene Data'!$G$12,0,10*ROW('Hygiene Data'!G188)))</f>
        <v/>
      </c>
      <c r="DZ194" s="269" t="str">
        <f ca="true">+IF(OFFSET('Hygiene Data'!$G$13,0,10*ROW('Hygiene Data'!G188))="","",OFFSET('Hygiene Data'!$G$13,0,10*ROW('Hygiene Data'!G188)))</f>
        <v/>
      </c>
      <c r="EA194" s="269" t="str">
        <f ca="true">+IF(OFFSET('Hygiene Data'!$H$11,0,10*ROW('Hygiene Data'!H188))="","",OFFSET('Hygiene Data'!$H$11,0,10*ROW('Hygiene Data'!H188)))</f>
        <v/>
      </c>
      <c r="EB194" s="269" t="str">
        <f ca="true">+IF(OFFSET('Hygiene Data'!$H$12,0,10*ROW('Hygiene Data'!H188))="","",OFFSET('Hygiene Data'!$H$12,0,10*ROW('Hygiene Data'!H188)))</f>
        <v/>
      </c>
      <c r="EC194" s="269" t="str">
        <f ca="true">+IF(OFFSET('Hygiene Data'!$H$13,0,10*ROW('Hygiene Data'!H188))="","",OFFSET('Hygiene Data'!$H$13,0,10*ROW('Hygiene Data'!H188)))</f>
        <v/>
      </c>
      <c r="ED194" s="269" t="str">
        <f ca="true">+IF(OFFSET('Hygiene Data'!$I$11,0,10*ROW('Hygiene Data'!I188))="","",OFFSET('Hygiene Data'!$I$11,0,10*ROW('Hygiene Data'!I188)))</f>
        <v/>
      </c>
      <c r="EE194" s="269" t="str">
        <f ca="true">+IF(OFFSET('Hygiene Data'!$I$12,0,10*ROW('Hygiene Data'!I188))="","",OFFSET('Hygiene Data'!$I$12,0,10*ROW('Hygiene Data'!I188)))</f>
        <v/>
      </c>
      <c r="EF194" s="269"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25" t="str">
        <f t="shared" ca="true" si="2"/>
        <v/>
      </c>
      <c r="D195" s="82"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2"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2"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2"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2"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2"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2"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2"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2"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2"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2"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2"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2"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2"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2"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2"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2"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2"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3"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3"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3"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3"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3"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3"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3"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3"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3"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3"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3"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3"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3"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3"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3"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3"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3"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3"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3"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3"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3"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3"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3"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3"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3"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3"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3"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3"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3"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3"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4"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4"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4"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4"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4"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4"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4"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4"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4"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4"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4"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4"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4"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4"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4"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4"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4"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4"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9"/>
      <c r="BS195" s="269" t="str">
        <f ca="true">+IF(OFFSET('Water Data'!$D$27,0,10*ROW('Water Data'!D189))="","",OFFSET('Water Data'!$D$27,0,10*ROW('Water Data'!D189)))</f>
        <v/>
      </c>
      <c r="BT195" s="269" t="str">
        <f ca="true">+IF(OFFSET('Water Data'!$D$28,0,10*ROW('Water Data'!D189))="","",OFFSET('Water Data'!$D$28,0,10*ROW('Water Data'!D189)))</f>
        <v/>
      </c>
      <c r="BU195" s="269" t="str">
        <f ca="true">+IF(OFFSET('Water Data'!$D$29,0,10*ROW('Water Data'!D189))="","",OFFSET('Water Data'!$D$29,0,10*ROW('Water Data'!D189)))</f>
        <v/>
      </c>
      <c r="BV195" s="269" t="str">
        <f ca="true">+IF(OFFSET('Water Data'!$E$27,0,10*ROW('Water Data'!E189))="","",OFFSET('Water Data'!$E$27,0,10*ROW('Water Data'!E189)))</f>
        <v/>
      </c>
      <c r="BW195" s="269" t="str">
        <f ca="true">+IF(OFFSET('Water Data'!$E$28,0,10*ROW('Water Data'!E189))="","",OFFSET('Water Data'!$E$28,0,10*ROW('Water Data'!E189)))</f>
        <v/>
      </c>
      <c r="BX195" s="269" t="str">
        <f ca="true">+IF(OFFSET('Water Data'!$E$29,0,10*ROW('Water Data'!E189))="","",OFFSET('Water Data'!$E$29,0,10*ROW('Water Data'!E189)))</f>
        <v/>
      </c>
      <c r="BY195" s="269" t="str">
        <f ca="true">+IF(OFFSET('Water Data'!$F$27,0,10*ROW('Water Data'!F189))="","",OFFSET('Water Data'!$F$27,0,10*ROW('Water Data'!F189)))</f>
        <v/>
      </c>
      <c r="BZ195" s="269" t="str">
        <f ca="true">+IF(OFFSET('Water Data'!$F$28,0,10*ROW('Water Data'!F189))="","",OFFSET('Water Data'!$F$28,0,10*ROW('Water Data'!F189)))</f>
        <v/>
      </c>
      <c r="CA195" s="269" t="str">
        <f ca="true">+IF(OFFSET('Water Data'!$F$29,0,10*ROW('Water Data'!F189))="","",OFFSET('Water Data'!$F$29,0,10*ROW('Water Data'!F189)))</f>
        <v/>
      </c>
      <c r="CB195" s="269" t="str">
        <f ca="true">+IF(OFFSET('Water Data'!$G$27,0,10*ROW('Water Data'!G189))="","",OFFSET('Water Data'!$G$27,0,10*ROW('Water Data'!G189)))</f>
        <v/>
      </c>
      <c r="CC195" s="269" t="str">
        <f ca="true">+IF(OFFSET('Water Data'!$G$28,0,10*ROW('Water Data'!G189))="","",OFFSET('Water Data'!$G$28,0,10*ROW('Water Data'!G189)))</f>
        <v/>
      </c>
      <c r="CD195" s="269" t="str">
        <f ca="true">+IF(OFFSET('Water Data'!$G$29,0,10*ROW('Water Data'!G189))="","",OFFSET('Water Data'!$G$29,0,10*ROW('Water Data'!G189)))</f>
        <v/>
      </c>
      <c r="CE195" s="269" t="str">
        <f ca="true">+IF(OFFSET('Water Data'!$H$27,0,10*ROW('Water Data'!H189))="","",OFFSET('Water Data'!$H$27,0,10*ROW('Water Data'!H189)))</f>
        <v/>
      </c>
      <c r="CF195" s="269" t="str">
        <f ca="true">+IF(OFFSET('Water Data'!$H$28,0,10*ROW('Water Data'!H189))="","",OFFSET('Water Data'!$H$28,0,10*ROW('Water Data'!H189)))</f>
        <v/>
      </c>
      <c r="CG195" s="269" t="str">
        <f ca="true">+IF(OFFSET('Water Data'!$H$29,0,10*ROW('Water Data'!H189))="","",OFFSET('Water Data'!$H$29,0,10*ROW('Water Data'!H189)))</f>
        <v/>
      </c>
      <c r="CH195" s="269" t="str">
        <f ca="true">+IF(OFFSET('Water Data'!$I$27,0,10*ROW('Water Data'!I189))="","",OFFSET('Water Data'!$I$27,0,10*ROW('Water Data'!I189)))</f>
        <v/>
      </c>
      <c r="CI195" s="269" t="str">
        <f ca="true">+IF(OFFSET('Water Data'!$I$28,0,10*ROW('Water Data'!I189))="","",OFFSET('Water Data'!$I$28,0,10*ROW('Water Data'!I189)))</f>
        <v/>
      </c>
      <c r="CJ195" s="269" t="str">
        <f ca="true">+IF(OFFSET('Water Data'!$I$29,0,10*ROW('Water Data'!I189))="","",OFFSET('Water Data'!$I$29,0,10*ROW('Water Data'!I189)))</f>
        <v/>
      </c>
      <c r="CK195" s="269" t="str">
        <f ca="true">+IF(OFFSET('Sanitation Data'!$D$28,0,10*ROW('Sanitation Data'!D189))="","",OFFSET('Sanitation Data'!$D$28,0,10*ROW('Sanitation Data'!D189)))</f>
        <v/>
      </c>
      <c r="CL195" s="269" t="str">
        <f ca="true">+IF(OFFSET('Sanitation Data'!$D$29,0,10*ROW('Sanitation Data'!D189))="","",OFFSET('Sanitation Data'!$D$29,0,10*ROW('Sanitation Data'!D189)))</f>
        <v/>
      </c>
      <c r="CM195" s="269" t="str">
        <f ca="true">+IF(OFFSET('Sanitation Data'!$D$30,0,10*ROW('Sanitation Data'!D189))="","",OFFSET('Sanitation Data'!$D$30,0,10*ROW('Sanitation Data'!D189)))</f>
        <v/>
      </c>
      <c r="CN195" s="269" t="str">
        <f ca="true">+IF(OFFSET('Sanitation Data'!$D$31,0,10*ROW('Sanitation Data'!D189))="","",OFFSET('Sanitation Data'!$D$31,0,10*ROW('Sanitation Data'!D189)))</f>
        <v/>
      </c>
      <c r="CO195" s="269" t="str">
        <f ca="true">+IF(OFFSET('Sanitation Data'!$D$32,0,10*ROW('Sanitation Data'!D189))="","",OFFSET('Sanitation Data'!$D$32,0,10*ROW('Sanitation Data'!D189)))</f>
        <v/>
      </c>
      <c r="CP195" s="269" t="str">
        <f ca="true">+IF(OFFSET('Sanitation Data'!$E$28,0,10*ROW('Sanitation Data'!E189))="","",OFFSET('Sanitation Data'!$E$28,0,10*ROW('Sanitation Data'!E189)))</f>
        <v/>
      </c>
      <c r="CQ195" s="269" t="str">
        <f ca="true">+IF(OFFSET('Sanitation Data'!$E$29,0,10*ROW('Sanitation Data'!E189))="","",OFFSET('Sanitation Data'!$E$29,0,10*ROW('Sanitation Data'!E189)))</f>
        <v/>
      </c>
      <c r="CR195" s="269" t="str">
        <f ca="true">+IF(OFFSET('Sanitation Data'!$E$30,0,10*ROW('Sanitation Data'!E189))="","",OFFSET('Sanitation Data'!$E$30,0,10*ROW('Sanitation Data'!E189)))</f>
        <v/>
      </c>
      <c r="CS195" s="269" t="str">
        <f ca="true">+IF(OFFSET('Sanitation Data'!$E$31,0,10*ROW('Sanitation Data'!E189))="","",OFFSET('Sanitation Data'!$E$31,0,10*ROW('Sanitation Data'!E189)))</f>
        <v/>
      </c>
      <c r="CT195" s="269" t="str">
        <f ca="true">+IF(OFFSET('Sanitation Data'!$E$32,0,10*ROW('Sanitation Data'!E189))="","",OFFSET('Sanitation Data'!$E$32,0,10*ROW('Sanitation Data'!E189)))</f>
        <v/>
      </c>
      <c r="CU195" s="269" t="str">
        <f ca="true">+IF(OFFSET('Sanitation Data'!$F$28,0,10*ROW('Sanitation Data'!F189))="","",OFFSET('Sanitation Data'!$F$28,0,10*ROW('Sanitation Data'!F189)))</f>
        <v/>
      </c>
      <c r="CV195" s="269" t="str">
        <f ca="true">+IF(OFFSET('Sanitation Data'!$F$29,0,10*ROW('Sanitation Data'!F189))="","",OFFSET('Sanitation Data'!$F$29,0,10*ROW('Sanitation Data'!F189)))</f>
        <v/>
      </c>
      <c r="CW195" s="269" t="str">
        <f ca="true">+IF(OFFSET('Sanitation Data'!$F$30,0,10*ROW('Sanitation Data'!F189))="","",OFFSET('Sanitation Data'!$F$30,0,10*ROW('Sanitation Data'!F189)))</f>
        <v/>
      </c>
      <c r="CX195" s="269" t="str">
        <f ca="true">+IF(OFFSET('Sanitation Data'!$F$31,0,10*ROW('Sanitation Data'!F189))="","",OFFSET('Sanitation Data'!$F$31,0,10*ROW('Sanitation Data'!F189)))</f>
        <v/>
      </c>
      <c r="CY195" s="269" t="str">
        <f ca="true">+IF(OFFSET('Sanitation Data'!$F$32,0,10*ROW('Sanitation Data'!F189))="","",OFFSET('Sanitation Data'!$F$32,0,10*ROW('Sanitation Data'!F189)))</f>
        <v/>
      </c>
      <c r="CZ195" s="269" t="str">
        <f ca="true">+IF(OFFSET('Sanitation Data'!$G$28,0,10*ROW('Sanitation Data'!G189))="","",OFFSET('Sanitation Data'!$G$28,0,10*ROW('Sanitation Data'!G189)))</f>
        <v/>
      </c>
      <c r="DA195" s="269" t="str">
        <f ca="true">+IF(OFFSET('Sanitation Data'!$G$29,0,10*ROW('Sanitation Data'!G189))="","",OFFSET('Sanitation Data'!$G$29,0,10*ROW('Sanitation Data'!G189)))</f>
        <v/>
      </c>
      <c r="DB195" s="269" t="str">
        <f ca="true">+IF(OFFSET('Sanitation Data'!$G$30,0,10*ROW('Sanitation Data'!G189))="","",OFFSET('Sanitation Data'!$G$30,0,10*ROW('Sanitation Data'!G189)))</f>
        <v/>
      </c>
      <c r="DC195" s="269" t="str">
        <f ca="true">+IF(OFFSET('Sanitation Data'!$G$31,0,10*ROW('Sanitation Data'!G189))="","",OFFSET('Sanitation Data'!$G$31,0,10*ROW('Sanitation Data'!G189)))</f>
        <v/>
      </c>
      <c r="DD195" s="269" t="str">
        <f ca="true">+IF(OFFSET('Sanitation Data'!$G$32,0,10*ROW('Sanitation Data'!G189))="","",OFFSET('Sanitation Data'!$G$32,0,10*ROW('Sanitation Data'!G189)))</f>
        <v/>
      </c>
      <c r="DE195" s="269" t="str">
        <f ca="true">+IF(OFFSET('Sanitation Data'!$H$28,0,10*ROW('Sanitation Data'!H189))="","",OFFSET('Sanitation Data'!$H$28,0,10*ROW('Sanitation Data'!H189)))</f>
        <v/>
      </c>
      <c r="DF195" s="269" t="str">
        <f ca="true">+IF(OFFSET('Sanitation Data'!$H$29,0,10*ROW('Sanitation Data'!H189))="","",OFFSET('Sanitation Data'!$H$29,0,10*ROW('Sanitation Data'!H189)))</f>
        <v/>
      </c>
      <c r="DG195" s="269" t="str">
        <f ca="true">+IF(OFFSET('Sanitation Data'!$H$30,0,10*ROW('Sanitation Data'!H189))="","",OFFSET('Sanitation Data'!$H$30,0,10*ROW('Sanitation Data'!H189)))</f>
        <v/>
      </c>
      <c r="DH195" s="269" t="str">
        <f ca="true">+IF(OFFSET('Sanitation Data'!$H$31,0,10*ROW('Sanitation Data'!H189))="","",OFFSET('Sanitation Data'!$H$31,0,10*ROW('Sanitation Data'!H189)))</f>
        <v/>
      </c>
      <c r="DI195" s="269" t="str">
        <f ca="true">+IF(OFFSET('Sanitation Data'!$H$32,0,10*ROW('Sanitation Data'!H189))="","",OFFSET('Sanitation Data'!$H$32,0,10*ROW('Sanitation Data'!H189)))</f>
        <v/>
      </c>
      <c r="DJ195" s="269" t="str">
        <f ca="true">+IF(OFFSET('Sanitation Data'!$I$28,0,10*ROW('Sanitation Data'!I189))="","",OFFSET('Sanitation Data'!$I$28,0,10*ROW('Sanitation Data'!I189)))</f>
        <v/>
      </c>
      <c r="DK195" s="269" t="str">
        <f ca="true">+IF(OFFSET('Sanitation Data'!$I$29,0,10*ROW('Sanitation Data'!I189))="","",OFFSET('Sanitation Data'!$I$29,0,10*ROW('Sanitation Data'!I189)))</f>
        <v/>
      </c>
      <c r="DL195" s="269" t="str">
        <f ca="true">+IF(OFFSET('Sanitation Data'!$I$30,0,10*ROW('Sanitation Data'!I189))="","",OFFSET('Sanitation Data'!$I$30,0,10*ROW('Sanitation Data'!I189)))</f>
        <v/>
      </c>
      <c r="DM195" s="269" t="str">
        <f ca="true">+IF(OFFSET('Sanitation Data'!$I$31,0,10*ROW('Sanitation Data'!I189))="","",OFFSET('Sanitation Data'!$I$31,0,10*ROW('Sanitation Data'!I189)))</f>
        <v/>
      </c>
      <c r="DN195" s="269" t="str">
        <f ca="true">+IF(OFFSET('Sanitation Data'!$I$32,0,10*ROW('Sanitation Data'!I189))="","",OFFSET('Sanitation Data'!$I$32,0,10*ROW('Sanitation Data'!I189)))</f>
        <v/>
      </c>
      <c r="DO195" s="269" t="str">
        <f ca="true">+IF(OFFSET('Hygiene Data'!$D$11,0,10*ROW('Hygiene Data'!D189))="","",OFFSET('Hygiene Data'!$D$11,0,10*ROW('Hygiene Data'!D189)))</f>
        <v/>
      </c>
      <c r="DP195" s="269" t="str">
        <f ca="true">+IF(OFFSET('Hygiene Data'!$D$12,0,10*ROW('Hygiene Data'!D189))="","",OFFSET('Hygiene Data'!$D$12,0,10*ROW('Hygiene Data'!D189)))</f>
        <v/>
      </c>
      <c r="DQ195" s="269" t="str">
        <f ca="true">+IF(OFFSET('Hygiene Data'!$D$13,0,10*ROW('Hygiene Data'!D189))="","",OFFSET('Hygiene Data'!$D$13,0,10*ROW('Hygiene Data'!D189)))</f>
        <v/>
      </c>
      <c r="DR195" s="269" t="str">
        <f ca="true">+IF(OFFSET('Hygiene Data'!$E$11,0,10*ROW('Hygiene Data'!E189))="","",OFFSET('Hygiene Data'!$E$11,0,10*ROW('Hygiene Data'!E189)))</f>
        <v/>
      </c>
      <c r="DS195" s="269" t="str">
        <f ca="true">+IF(OFFSET('Hygiene Data'!$E$12,0,10*ROW('Hygiene Data'!E189))="","",OFFSET('Hygiene Data'!$E$12,0,10*ROW('Hygiene Data'!E189)))</f>
        <v/>
      </c>
      <c r="DT195" s="269" t="str">
        <f ca="true">+IF(OFFSET('Hygiene Data'!$E$13,0,10*ROW('Hygiene Data'!E189))="","",OFFSET('Hygiene Data'!$E$13,0,10*ROW('Hygiene Data'!E189)))</f>
        <v/>
      </c>
      <c r="DU195" s="269" t="str">
        <f ca="true">+IF(OFFSET('Hygiene Data'!$F$11,0,10*ROW('Hygiene Data'!F189))="","",OFFSET('Hygiene Data'!$F$11,0,10*ROW('Hygiene Data'!F189)))</f>
        <v/>
      </c>
      <c r="DV195" s="269" t="str">
        <f ca="true">+IF(OFFSET('Hygiene Data'!$F$12,0,10*ROW('Hygiene Data'!F189))="","",OFFSET('Hygiene Data'!$F$12,0,10*ROW('Hygiene Data'!F189)))</f>
        <v/>
      </c>
      <c r="DW195" s="269" t="str">
        <f ca="true">+IF(OFFSET('Hygiene Data'!$F$13,0,10*ROW('Hygiene Data'!F189))="","",OFFSET('Hygiene Data'!$F$13,0,10*ROW('Hygiene Data'!F189)))</f>
        <v/>
      </c>
      <c r="DX195" s="269" t="str">
        <f ca="true">+IF(OFFSET('Hygiene Data'!$G$11,0,10*ROW('Hygiene Data'!G189))="","",OFFSET('Hygiene Data'!$G$11,0,10*ROW('Hygiene Data'!G189)))</f>
        <v/>
      </c>
      <c r="DY195" s="269" t="str">
        <f ca="true">+IF(OFFSET('Hygiene Data'!$G$12,0,10*ROW('Hygiene Data'!G189))="","",OFFSET('Hygiene Data'!$G$12,0,10*ROW('Hygiene Data'!G189)))</f>
        <v/>
      </c>
      <c r="DZ195" s="269" t="str">
        <f ca="true">+IF(OFFSET('Hygiene Data'!$G$13,0,10*ROW('Hygiene Data'!G189))="","",OFFSET('Hygiene Data'!$G$13,0,10*ROW('Hygiene Data'!G189)))</f>
        <v/>
      </c>
      <c r="EA195" s="269" t="str">
        <f ca="true">+IF(OFFSET('Hygiene Data'!$H$11,0,10*ROW('Hygiene Data'!H189))="","",OFFSET('Hygiene Data'!$H$11,0,10*ROW('Hygiene Data'!H189)))</f>
        <v/>
      </c>
      <c r="EB195" s="269" t="str">
        <f ca="true">+IF(OFFSET('Hygiene Data'!$H$12,0,10*ROW('Hygiene Data'!H189))="","",OFFSET('Hygiene Data'!$H$12,0,10*ROW('Hygiene Data'!H189)))</f>
        <v/>
      </c>
      <c r="EC195" s="269" t="str">
        <f ca="true">+IF(OFFSET('Hygiene Data'!$H$13,0,10*ROW('Hygiene Data'!H189))="","",OFFSET('Hygiene Data'!$H$13,0,10*ROW('Hygiene Data'!H189)))</f>
        <v/>
      </c>
      <c r="ED195" s="269" t="str">
        <f ca="true">+IF(OFFSET('Hygiene Data'!$I$11,0,10*ROW('Hygiene Data'!I189))="","",OFFSET('Hygiene Data'!$I$11,0,10*ROW('Hygiene Data'!I189)))</f>
        <v/>
      </c>
      <c r="EE195" s="269" t="str">
        <f ca="true">+IF(OFFSET('Hygiene Data'!$I$12,0,10*ROW('Hygiene Data'!I189))="","",OFFSET('Hygiene Data'!$I$12,0,10*ROW('Hygiene Data'!I189)))</f>
        <v/>
      </c>
      <c r="EF195" s="269"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25" t="str">
        <f t="shared" ca="true" si="2"/>
        <v/>
      </c>
      <c r="D196" s="82"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2"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2"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2"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2"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2"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2"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2"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2"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2"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2"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2"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2"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2"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2"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2"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2"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2"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3"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3"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3"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3"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3"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3"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3"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3"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3"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3"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3"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3"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3"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3"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3"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3"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3"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3"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3"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3"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3"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3"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3"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3"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3"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3"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3"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3"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3"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3"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4"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4"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4"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4"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4"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4"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4"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4"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4"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4"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4"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4"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4"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4"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4"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4"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4"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4"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9"/>
      <c r="BS196" s="269" t="str">
        <f ca="true">+IF(OFFSET('Water Data'!$D$27,0,10*ROW('Water Data'!D190))="","",OFFSET('Water Data'!$D$27,0,10*ROW('Water Data'!D190)))</f>
        <v/>
      </c>
      <c r="BT196" s="269" t="str">
        <f ca="true">+IF(OFFSET('Water Data'!$D$28,0,10*ROW('Water Data'!D190))="","",OFFSET('Water Data'!$D$28,0,10*ROW('Water Data'!D190)))</f>
        <v/>
      </c>
      <c r="BU196" s="269" t="str">
        <f ca="true">+IF(OFFSET('Water Data'!$D$29,0,10*ROW('Water Data'!D190))="","",OFFSET('Water Data'!$D$29,0,10*ROW('Water Data'!D190)))</f>
        <v/>
      </c>
      <c r="BV196" s="269" t="str">
        <f ca="true">+IF(OFFSET('Water Data'!$E$27,0,10*ROW('Water Data'!E190))="","",OFFSET('Water Data'!$E$27,0,10*ROW('Water Data'!E190)))</f>
        <v/>
      </c>
      <c r="BW196" s="269" t="str">
        <f ca="true">+IF(OFFSET('Water Data'!$E$28,0,10*ROW('Water Data'!E190))="","",OFFSET('Water Data'!$E$28,0,10*ROW('Water Data'!E190)))</f>
        <v/>
      </c>
      <c r="BX196" s="269" t="str">
        <f ca="true">+IF(OFFSET('Water Data'!$E$29,0,10*ROW('Water Data'!E190))="","",OFFSET('Water Data'!$E$29,0,10*ROW('Water Data'!E190)))</f>
        <v/>
      </c>
      <c r="BY196" s="269" t="str">
        <f ca="true">+IF(OFFSET('Water Data'!$F$27,0,10*ROW('Water Data'!F190))="","",OFFSET('Water Data'!$F$27,0,10*ROW('Water Data'!F190)))</f>
        <v/>
      </c>
      <c r="BZ196" s="269" t="str">
        <f ca="true">+IF(OFFSET('Water Data'!$F$28,0,10*ROW('Water Data'!F190))="","",OFFSET('Water Data'!$F$28,0,10*ROW('Water Data'!F190)))</f>
        <v/>
      </c>
      <c r="CA196" s="269" t="str">
        <f ca="true">+IF(OFFSET('Water Data'!$F$29,0,10*ROW('Water Data'!F190))="","",OFFSET('Water Data'!$F$29,0,10*ROW('Water Data'!F190)))</f>
        <v/>
      </c>
      <c r="CB196" s="269" t="str">
        <f ca="true">+IF(OFFSET('Water Data'!$G$27,0,10*ROW('Water Data'!G190))="","",OFFSET('Water Data'!$G$27,0,10*ROW('Water Data'!G190)))</f>
        <v/>
      </c>
      <c r="CC196" s="269" t="str">
        <f ca="true">+IF(OFFSET('Water Data'!$G$28,0,10*ROW('Water Data'!G190))="","",OFFSET('Water Data'!$G$28,0,10*ROW('Water Data'!G190)))</f>
        <v/>
      </c>
      <c r="CD196" s="269" t="str">
        <f ca="true">+IF(OFFSET('Water Data'!$G$29,0,10*ROW('Water Data'!G190))="","",OFFSET('Water Data'!$G$29,0,10*ROW('Water Data'!G190)))</f>
        <v/>
      </c>
      <c r="CE196" s="269" t="str">
        <f ca="true">+IF(OFFSET('Water Data'!$H$27,0,10*ROW('Water Data'!H190))="","",OFFSET('Water Data'!$H$27,0,10*ROW('Water Data'!H190)))</f>
        <v/>
      </c>
      <c r="CF196" s="269" t="str">
        <f ca="true">+IF(OFFSET('Water Data'!$H$28,0,10*ROW('Water Data'!H190))="","",OFFSET('Water Data'!$H$28,0,10*ROW('Water Data'!H190)))</f>
        <v/>
      </c>
      <c r="CG196" s="269" t="str">
        <f ca="true">+IF(OFFSET('Water Data'!$H$29,0,10*ROW('Water Data'!H190))="","",OFFSET('Water Data'!$H$29,0,10*ROW('Water Data'!H190)))</f>
        <v/>
      </c>
      <c r="CH196" s="269" t="str">
        <f ca="true">+IF(OFFSET('Water Data'!$I$27,0,10*ROW('Water Data'!I190))="","",OFFSET('Water Data'!$I$27,0,10*ROW('Water Data'!I190)))</f>
        <v/>
      </c>
      <c r="CI196" s="269" t="str">
        <f ca="true">+IF(OFFSET('Water Data'!$I$28,0,10*ROW('Water Data'!I190))="","",OFFSET('Water Data'!$I$28,0,10*ROW('Water Data'!I190)))</f>
        <v/>
      </c>
      <c r="CJ196" s="269" t="str">
        <f ca="true">+IF(OFFSET('Water Data'!$I$29,0,10*ROW('Water Data'!I190))="","",OFFSET('Water Data'!$I$29,0,10*ROW('Water Data'!I190)))</f>
        <v/>
      </c>
      <c r="CK196" s="269" t="str">
        <f ca="true">+IF(OFFSET('Sanitation Data'!$D$28,0,10*ROW('Sanitation Data'!D190))="","",OFFSET('Sanitation Data'!$D$28,0,10*ROW('Sanitation Data'!D190)))</f>
        <v/>
      </c>
      <c r="CL196" s="269" t="str">
        <f ca="true">+IF(OFFSET('Sanitation Data'!$D$29,0,10*ROW('Sanitation Data'!D190))="","",OFFSET('Sanitation Data'!$D$29,0,10*ROW('Sanitation Data'!D190)))</f>
        <v/>
      </c>
      <c r="CM196" s="269" t="str">
        <f ca="true">+IF(OFFSET('Sanitation Data'!$D$30,0,10*ROW('Sanitation Data'!D190))="","",OFFSET('Sanitation Data'!$D$30,0,10*ROW('Sanitation Data'!D190)))</f>
        <v/>
      </c>
      <c r="CN196" s="269" t="str">
        <f ca="true">+IF(OFFSET('Sanitation Data'!$D$31,0,10*ROW('Sanitation Data'!D190))="","",OFFSET('Sanitation Data'!$D$31,0,10*ROW('Sanitation Data'!D190)))</f>
        <v/>
      </c>
      <c r="CO196" s="269" t="str">
        <f ca="true">+IF(OFFSET('Sanitation Data'!$D$32,0,10*ROW('Sanitation Data'!D190))="","",OFFSET('Sanitation Data'!$D$32,0,10*ROW('Sanitation Data'!D190)))</f>
        <v/>
      </c>
      <c r="CP196" s="269" t="str">
        <f ca="true">+IF(OFFSET('Sanitation Data'!$E$28,0,10*ROW('Sanitation Data'!E190))="","",OFFSET('Sanitation Data'!$E$28,0,10*ROW('Sanitation Data'!E190)))</f>
        <v/>
      </c>
      <c r="CQ196" s="269" t="str">
        <f ca="true">+IF(OFFSET('Sanitation Data'!$E$29,0,10*ROW('Sanitation Data'!E190))="","",OFFSET('Sanitation Data'!$E$29,0,10*ROW('Sanitation Data'!E190)))</f>
        <v/>
      </c>
      <c r="CR196" s="269" t="str">
        <f ca="true">+IF(OFFSET('Sanitation Data'!$E$30,0,10*ROW('Sanitation Data'!E190))="","",OFFSET('Sanitation Data'!$E$30,0,10*ROW('Sanitation Data'!E190)))</f>
        <v/>
      </c>
      <c r="CS196" s="269" t="str">
        <f ca="true">+IF(OFFSET('Sanitation Data'!$E$31,0,10*ROW('Sanitation Data'!E190))="","",OFFSET('Sanitation Data'!$E$31,0,10*ROW('Sanitation Data'!E190)))</f>
        <v/>
      </c>
      <c r="CT196" s="269" t="str">
        <f ca="true">+IF(OFFSET('Sanitation Data'!$E$32,0,10*ROW('Sanitation Data'!E190))="","",OFFSET('Sanitation Data'!$E$32,0,10*ROW('Sanitation Data'!E190)))</f>
        <v/>
      </c>
      <c r="CU196" s="269" t="str">
        <f ca="true">+IF(OFFSET('Sanitation Data'!$F$28,0,10*ROW('Sanitation Data'!F190))="","",OFFSET('Sanitation Data'!$F$28,0,10*ROW('Sanitation Data'!F190)))</f>
        <v/>
      </c>
      <c r="CV196" s="269" t="str">
        <f ca="true">+IF(OFFSET('Sanitation Data'!$F$29,0,10*ROW('Sanitation Data'!F190))="","",OFFSET('Sanitation Data'!$F$29,0,10*ROW('Sanitation Data'!F190)))</f>
        <v/>
      </c>
      <c r="CW196" s="269" t="str">
        <f ca="true">+IF(OFFSET('Sanitation Data'!$F$30,0,10*ROW('Sanitation Data'!F190))="","",OFFSET('Sanitation Data'!$F$30,0,10*ROW('Sanitation Data'!F190)))</f>
        <v/>
      </c>
      <c r="CX196" s="269" t="str">
        <f ca="true">+IF(OFFSET('Sanitation Data'!$F$31,0,10*ROW('Sanitation Data'!F190))="","",OFFSET('Sanitation Data'!$F$31,0,10*ROW('Sanitation Data'!F190)))</f>
        <v/>
      </c>
      <c r="CY196" s="269" t="str">
        <f ca="true">+IF(OFFSET('Sanitation Data'!$F$32,0,10*ROW('Sanitation Data'!F190))="","",OFFSET('Sanitation Data'!$F$32,0,10*ROW('Sanitation Data'!F190)))</f>
        <v/>
      </c>
      <c r="CZ196" s="269" t="str">
        <f ca="true">+IF(OFFSET('Sanitation Data'!$G$28,0,10*ROW('Sanitation Data'!G190))="","",OFFSET('Sanitation Data'!$G$28,0,10*ROW('Sanitation Data'!G190)))</f>
        <v/>
      </c>
      <c r="DA196" s="269" t="str">
        <f ca="true">+IF(OFFSET('Sanitation Data'!$G$29,0,10*ROW('Sanitation Data'!G190))="","",OFFSET('Sanitation Data'!$G$29,0,10*ROW('Sanitation Data'!G190)))</f>
        <v/>
      </c>
      <c r="DB196" s="269" t="str">
        <f ca="true">+IF(OFFSET('Sanitation Data'!$G$30,0,10*ROW('Sanitation Data'!G190))="","",OFFSET('Sanitation Data'!$G$30,0,10*ROW('Sanitation Data'!G190)))</f>
        <v/>
      </c>
      <c r="DC196" s="269" t="str">
        <f ca="true">+IF(OFFSET('Sanitation Data'!$G$31,0,10*ROW('Sanitation Data'!G190))="","",OFFSET('Sanitation Data'!$G$31,0,10*ROW('Sanitation Data'!G190)))</f>
        <v/>
      </c>
      <c r="DD196" s="269" t="str">
        <f ca="true">+IF(OFFSET('Sanitation Data'!$G$32,0,10*ROW('Sanitation Data'!G190))="","",OFFSET('Sanitation Data'!$G$32,0,10*ROW('Sanitation Data'!G190)))</f>
        <v/>
      </c>
      <c r="DE196" s="269" t="str">
        <f ca="true">+IF(OFFSET('Sanitation Data'!$H$28,0,10*ROW('Sanitation Data'!H190))="","",OFFSET('Sanitation Data'!$H$28,0,10*ROW('Sanitation Data'!H190)))</f>
        <v/>
      </c>
      <c r="DF196" s="269" t="str">
        <f ca="true">+IF(OFFSET('Sanitation Data'!$H$29,0,10*ROW('Sanitation Data'!H190))="","",OFFSET('Sanitation Data'!$H$29,0,10*ROW('Sanitation Data'!H190)))</f>
        <v/>
      </c>
      <c r="DG196" s="269" t="str">
        <f ca="true">+IF(OFFSET('Sanitation Data'!$H$30,0,10*ROW('Sanitation Data'!H190))="","",OFFSET('Sanitation Data'!$H$30,0,10*ROW('Sanitation Data'!H190)))</f>
        <v/>
      </c>
      <c r="DH196" s="269" t="str">
        <f ca="true">+IF(OFFSET('Sanitation Data'!$H$31,0,10*ROW('Sanitation Data'!H190))="","",OFFSET('Sanitation Data'!$H$31,0,10*ROW('Sanitation Data'!H190)))</f>
        <v/>
      </c>
      <c r="DI196" s="269" t="str">
        <f ca="true">+IF(OFFSET('Sanitation Data'!$H$32,0,10*ROW('Sanitation Data'!H190))="","",OFFSET('Sanitation Data'!$H$32,0,10*ROW('Sanitation Data'!H190)))</f>
        <v/>
      </c>
      <c r="DJ196" s="269" t="str">
        <f ca="true">+IF(OFFSET('Sanitation Data'!$I$28,0,10*ROW('Sanitation Data'!I190))="","",OFFSET('Sanitation Data'!$I$28,0,10*ROW('Sanitation Data'!I190)))</f>
        <v/>
      </c>
      <c r="DK196" s="269" t="str">
        <f ca="true">+IF(OFFSET('Sanitation Data'!$I$29,0,10*ROW('Sanitation Data'!I190))="","",OFFSET('Sanitation Data'!$I$29,0,10*ROW('Sanitation Data'!I190)))</f>
        <v/>
      </c>
      <c r="DL196" s="269" t="str">
        <f ca="true">+IF(OFFSET('Sanitation Data'!$I$30,0,10*ROW('Sanitation Data'!I190))="","",OFFSET('Sanitation Data'!$I$30,0,10*ROW('Sanitation Data'!I190)))</f>
        <v/>
      </c>
      <c r="DM196" s="269" t="str">
        <f ca="true">+IF(OFFSET('Sanitation Data'!$I$31,0,10*ROW('Sanitation Data'!I190))="","",OFFSET('Sanitation Data'!$I$31,0,10*ROW('Sanitation Data'!I190)))</f>
        <v/>
      </c>
      <c r="DN196" s="269" t="str">
        <f ca="true">+IF(OFFSET('Sanitation Data'!$I$32,0,10*ROW('Sanitation Data'!I190))="","",OFFSET('Sanitation Data'!$I$32,0,10*ROW('Sanitation Data'!I190)))</f>
        <v/>
      </c>
      <c r="DO196" s="269" t="str">
        <f ca="true">+IF(OFFSET('Hygiene Data'!$D$11,0,10*ROW('Hygiene Data'!D190))="","",OFFSET('Hygiene Data'!$D$11,0,10*ROW('Hygiene Data'!D190)))</f>
        <v/>
      </c>
      <c r="DP196" s="269" t="str">
        <f ca="true">+IF(OFFSET('Hygiene Data'!$D$12,0,10*ROW('Hygiene Data'!D190))="","",OFFSET('Hygiene Data'!$D$12,0,10*ROW('Hygiene Data'!D190)))</f>
        <v/>
      </c>
      <c r="DQ196" s="269" t="str">
        <f ca="true">+IF(OFFSET('Hygiene Data'!$D$13,0,10*ROW('Hygiene Data'!D190))="","",OFFSET('Hygiene Data'!$D$13,0,10*ROW('Hygiene Data'!D190)))</f>
        <v/>
      </c>
      <c r="DR196" s="269" t="str">
        <f ca="true">+IF(OFFSET('Hygiene Data'!$E$11,0,10*ROW('Hygiene Data'!E190))="","",OFFSET('Hygiene Data'!$E$11,0,10*ROW('Hygiene Data'!E190)))</f>
        <v/>
      </c>
      <c r="DS196" s="269" t="str">
        <f ca="true">+IF(OFFSET('Hygiene Data'!$E$12,0,10*ROW('Hygiene Data'!E190))="","",OFFSET('Hygiene Data'!$E$12,0,10*ROW('Hygiene Data'!E190)))</f>
        <v/>
      </c>
      <c r="DT196" s="269" t="str">
        <f ca="true">+IF(OFFSET('Hygiene Data'!$E$13,0,10*ROW('Hygiene Data'!E190))="","",OFFSET('Hygiene Data'!$E$13,0,10*ROW('Hygiene Data'!E190)))</f>
        <v/>
      </c>
      <c r="DU196" s="269" t="str">
        <f ca="true">+IF(OFFSET('Hygiene Data'!$F$11,0,10*ROW('Hygiene Data'!F190))="","",OFFSET('Hygiene Data'!$F$11,0,10*ROW('Hygiene Data'!F190)))</f>
        <v/>
      </c>
      <c r="DV196" s="269" t="str">
        <f ca="true">+IF(OFFSET('Hygiene Data'!$F$12,0,10*ROW('Hygiene Data'!F190))="","",OFFSET('Hygiene Data'!$F$12,0,10*ROW('Hygiene Data'!F190)))</f>
        <v/>
      </c>
      <c r="DW196" s="269" t="str">
        <f ca="true">+IF(OFFSET('Hygiene Data'!$F$13,0,10*ROW('Hygiene Data'!F190))="","",OFFSET('Hygiene Data'!$F$13,0,10*ROW('Hygiene Data'!F190)))</f>
        <v/>
      </c>
      <c r="DX196" s="269" t="str">
        <f ca="true">+IF(OFFSET('Hygiene Data'!$G$11,0,10*ROW('Hygiene Data'!G190))="","",OFFSET('Hygiene Data'!$G$11,0,10*ROW('Hygiene Data'!G190)))</f>
        <v/>
      </c>
      <c r="DY196" s="269" t="str">
        <f ca="true">+IF(OFFSET('Hygiene Data'!$G$12,0,10*ROW('Hygiene Data'!G190))="","",OFFSET('Hygiene Data'!$G$12,0,10*ROW('Hygiene Data'!G190)))</f>
        <v/>
      </c>
      <c r="DZ196" s="269" t="str">
        <f ca="true">+IF(OFFSET('Hygiene Data'!$G$13,0,10*ROW('Hygiene Data'!G190))="","",OFFSET('Hygiene Data'!$G$13,0,10*ROW('Hygiene Data'!G190)))</f>
        <v/>
      </c>
      <c r="EA196" s="269" t="str">
        <f ca="true">+IF(OFFSET('Hygiene Data'!$H$11,0,10*ROW('Hygiene Data'!H190))="","",OFFSET('Hygiene Data'!$H$11,0,10*ROW('Hygiene Data'!H190)))</f>
        <v/>
      </c>
      <c r="EB196" s="269" t="str">
        <f ca="true">+IF(OFFSET('Hygiene Data'!$H$12,0,10*ROW('Hygiene Data'!H190))="","",OFFSET('Hygiene Data'!$H$12,0,10*ROW('Hygiene Data'!H190)))</f>
        <v/>
      </c>
      <c r="EC196" s="269" t="str">
        <f ca="true">+IF(OFFSET('Hygiene Data'!$H$13,0,10*ROW('Hygiene Data'!H190))="","",OFFSET('Hygiene Data'!$H$13,0,10*ROW('Hygiene Data'!H190)))</f>
        <v/>
      </c>
      <c r="ED196" s="269" t="str">
        <f ca="true">+IF(OFFSET('Hygiene Data'!$I$11,0,10*ROW('Hygiene Data'!I190))="","",OFFSET('Hygiene Data'!$I$11,0,10*ROW('Hygiene Data'!I190)))</f>
        <v/>
      </c>
      <c r="EE196" s="269" t="str">
        <f ca="true">+IF(OFFSET('Hygiene Data'!$I$12,0,10*ROW('Hygiene Data'!I190))="","",OFFSET('Hygiene Data'!$I$12,0,10*ROW('Hygiene Data'!I190)))</f>
        <v/>
      </c>
      <c r="EF196" s="269"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25" t="str">
        <f t="shared" ca="true" si="2"/>
        <v/>
      </c>
      <c r="D197" s="82"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2"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2"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2"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2"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2"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2"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2"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2"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2"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2"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2"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2"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2"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2"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2"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2"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2"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3"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3"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3"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3"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3"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3"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3"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3"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3"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3"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3"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3"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3"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3"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3"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3"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3"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3"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3"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3"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3"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3"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3"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3"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3"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3"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3"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3"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3"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3"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4"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4"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4"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4"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4"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4"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4"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4"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4"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4"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4"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4"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4"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4"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4"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4"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4"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4"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9"/>
      <c r="BS197" s="269" t="str">
        <f ca="true">+IF(OFFSET('Water Data'!$D$27,0,10*ROW('Water Data'!D191))="","",OFFSET('Water Data'!$D$27,0,10*ROW('Water Data'!D191)))</f>
        <v/>
      </c>
      <c r="BT197" s="269" t="str">
        <f ca="true">+IF(OFFSET('Water Data'!$D$28,0,10*ROW('Water Data'!D191))="","",OFFSET('Water Data'!$D$28,0,10*ROW('Water Data'!D191)))</f>
        <v/>
      </c>
      <c r="BU197" s="269" t="str">
        <f ca="true">+IF(OFFSET('Water Data'!$D$29,0,10*ROW('Water Data'!D191))="","",OFFSET('Water Data'!$D$29,0,10*ROW('Water Data'!D191)))</f>
        <v/>
      </c>
      <c r="BV197" s="269" t="str">
        <f ca="true">+IF(OFFSET('Water Data'!$E$27,0,10*ROW('Water Data'!E191))="","",OFFSET('Water Data'!$E$27,0,10*ROW('Water Data'!E191)))</f>
        <v/>
      </c>
      <c r="BW197" s="269" t="str">
        <f ca="true">+IF(OFFSET('Water Data'!$E$28,0,10*ROW('Water Data'!E191))="","",OFFSET('Water Data'!$E$28,0,10*ROW('Water Data'!E191)))</f>
        <v/>
      </c>
      <c r="BX197" s="269" t="str">
        <f ca="true">+IF(OFFSET('Water Data'!$E$29,0,10*ROW('Water Data'!E191))="","",OFFSET('Water Data'!$E$29,0,10*ROW('Water Data'!E191)))</f>
        <v/>
      </c>
      <c r="BY197" s="269" t="str">
        <f ca="true">+IF(OFFSET('Water Data'!$F$27,0,10*ROW('Water Data'!F191))="","",OFFSET('Water Data'!$F$27,0,10*ROW('Water Data'!F191)))</f>
        <v/>
      </c>
      <c r="BZ197" s="269" t="str">
        <f ca="true">+IF(OFFSET('Water Data'!$F$28,0,10*ROW('Water Data'!F191))="","",OFFSET('Water Data'!$F$28,0,10*ROW('Water Data'!F191)))</f>
        <v/>
      </c>
      <c r="CA197" s="269" t="str">
        <f ca="true">+IF(OFFSET('Water Data'!$F$29,0,10*ROW('Water Data'!F191))="","",OFFSET('Water Data'!$F$29,0,10*ROW('Water Data'!F191)))</f>
        <v/>
      </c>
      <c r="CB197" s="269" t="str">
        <f ca="true">+IF(OFFSET('Water Data'!$G$27,0,10*ROW('Water Data'!G191))="","",OFFSET('Water Data'!$G$27,0,10*ROW('Water Data'!G191)))</f>
        <v/>
      </c>
      <c r="CC197" s="269" t="str">
        <f ca="true">+IF(OFFSET('Water Data'!$G$28,0,10*ROW('Water Data'!G191))="","",OFFSET('Water Data'!$G$28,0,10*ROW('Water Data'!G191)))</f>
        <v/>
      </c>
      <c r="CD197" s="269" t="str">
        <f ca="true">+IF(OFFSET('Water Data'!$G$29,0,10*ROW('Water Data'!G191))="","",OFFSET('Water Data'!$G$29,0,10*ROW('Water Data'!G191)))</f>
        <v/>
      </c>
      <c r="CE197" s="269" t="str">
        <f ca="true">+IF(OFFSET('Water Data'!$H$27,0,10*ROW('Water Data'!H191))="","",OFFSET('Water Data'!$H$27,0,10*ROW('Water Data'!H191)))</f>
        <v/>
      </c>
      <c r="CF197" s="269" t="str">
        <f ca="true">+IF(OFFSET('Water Data'!$H$28,0,10*ROW('Water Data'!H191))="","",OFFSET('Water Data'!$H$28,0,10*ROW('Water Data'!H191)))</f>
        <v/>
      </c>
      <c r="CG197" s="269" t="str">
        <f ca="true">+IF(OFFSET('Water Data'!$H$29,0,10*ROW('Water Data'!H191))="","",OFFSET('Water Data'!$H$29,0,10*ROW('Water Data'!H191)))</f>
        <v/>
      </c>
      <c r="CH197" s="269" t="str">
        <f ca="true">+IF(OFFSET('Water Data'!$I$27,0,10*ROW('Water Data'!I191))="","",OFFSET('Water Data'!$I$27,0,10*ROW('Water Data'!I191)))</f>
        <v/>
      </c>
      <c r="CI197" s="269" t="str">
        <f ca="true">+IF(OFFSET('Water Data'!$I$28,0,10*ROW('Water Data'!I191))="","",OFFSET('Water Data'!$I$28,0,10*ROW('Water Data'!I191)))</f>
        <v/>
      </c>
      <c r="CJ197" s="269" t="str">
        <f ca="true">+IF(OFFSET('Water Data'!$I$29,0,10*ROW('Water Data'!I191))="","",OFFSET('Water Data'!$I$29,0,10*ROW('Water Data'!I191)))</f>
        <v/>
      </c>
      <c r="CK197" s="269" t="str">
        <f ca="true">+IF(OFFSET('Sanitation Data'!$D$28,0,10*ROW('Sanitation Data'!D191))="","",OFFSET('Sanitation Data'!$D$28,0,10*ROW('Sanitation Data'!D191)))</f>
        <v/>
      </c>
      <c r="CL197" s="269" t="str">
        <f ca="true">+IF(OFFSET('Sanitation Data'!$D$29,0,10*ROW('Sanitation Data'!D191))="","",OFFSET('Sanitation Data'!$D$29,0,10*ROW('Sanitation Data'!D191)))</f>
        <v/>
      </c>
      <c r="CM197" s="269" t="str">
        <f ca="true">+IF(OFFSET('Sanitation Data'!$D$30,0,10*ROW('Sanitation Data'!D191))="","",OFFSET('Sanitation Data'!$D$30,0,10*ROW('Sanitation Data'!D191)))</f>
        <v/>
      </c>
      <c r="CN197" s="269" t="str">
        <f ca="true">+IF(OFFSET('Sanitation Data'!$D$31,0,10*ROW('Sanitation Data'!D191))="","",OFFSET('Sanitation Data'!$D$31,0,10*ROW('Sanitation Data'!D191)))</f>
        <v/>
      </c>
      <c r="CO197" s="269" t="str">
        <f ca="true">+IF(OFFSET('Sanitation Data'!$D$32,0,10*ROW('Sanitation Data'!D191))="","",OFFSET('Sanitation Data'!$D$32,0,10*ROW('Sanitation Data'!D191)))</f>
        <v/>
      </c>
      <c r="CP197" s="269" t="str">
        <f ca="true">+IF(OFFSET('Sanitation Data'!$E$28,0,10*ROW('Sanitation Data'!E191))="","",OFFSET('Sanitation Data'!$E$28,0,10*ROW('Sanitation Data'!E191)))</f>
        <v/>
      </c>
      <c r="CQ197" s="269" t="str">
        <f ca="true">+IF(OFFSET('Sanitation Data'!$E$29,0,10*ROW('Sanitation Data'!E191))="","",OFFSET('Sanitation Data'!$E$29,0,10*ROW('Sanitation Data'!E191)))</f>
        <v/>
      </c>
      <c r="CR197" s="269" t="str">
        <f ca="true">+IF(OFFSET('Sanitation Data'!$E$30,0,10*ROW('Sanitation Data'!E191))="","",OFFSET('Sanitation Data'!$E$30,0,10*ROW('Sanitation Data'!E191)))</f>
        <v/>
      </c>
      <c r="CS197" s="269" t="str">
        <f ca="true">+IF(OFFSET('Sanitation Data'!$E$31,0,10*ROW('Sanitation Data'!E191))="","",OFFSET('Sanitation Data'!$E$31,0,10*ROW('Sanitation Data'!E191)))</f>
        <v/>
      </c>
      <c r="CT197" s="269" t="str">
        <f ca="true">+IF(OFFSET('Sanitation Data'!$E$32,0,10*ROW('Sanitation Data'!E191))="","",OFFSET('Sanitation Data'!$E$32,0,10*ROW('Sanitation Data'!E191)))</f>
        <v/>
      </c>
      <c r="CU197" s="269" t="str">
        <f ca="true">+IF(OFFSET('Sanitation Data'!$F$28,0,10*ROW('Sanitation Data'!F191))="","",OFFSET('Sanitation Data'!$F$28,0,10*ROW('Sanitation Data'!F191)))</f>
        <v/>
      </c>
      <c r="CV197" s="269" t="str">
        <f ca="true">+IF(OFFSET('Sanitation Data'!$F$29,0,10*ROW('Sanitation Data'!F191))="","",OFFSET('Sanitation Data'!$F$29,0,10*ROW('Sanitation Data'!F191)))</f>
        <v/>
      </c>
      <c r="CW197" s="269" t="str">
        <f ca="true">+IF(OFFSET('Sanitation Data'!$F$30,0,10*ROW('Sanitation Data'!F191))="","",OFFSET('Sanitation Data'!$F$30,0,10*ROW('Sanitation Data'!F191)))</f>
        <v/>
      </c>
      <c r="CX197" s="269" t="str">
        <f ca="true">+IF(OFFSET('Sanitation Data'!$F$31,0,10*ROW('Sanitation Data'!F191))="","",OFFSET('Sanitation Data'!$F$31,0,10*ROW('Sanitation Data'!F191)))</f>
        <v/>
      </c>
      <c r="CY197" s="269" t="str">
        <f ca="true">+IF(OFFSET('Sanitation Data'!$F$32,0,10*ROW('Sanitation Data'!F191))="","",OFFSET('Sanitation Data'!$F$32,0,10*ROW('Sanitation Data'!F191)))</f>
        <v/>
      </c>
      <c r="CZ197" s="269" t="str">
        <f ca="true">+IF(OFFSET('Sanitation Data'!$G$28,0,10*ROW('Sanitation Data'!G191))="","",OFFSET('Sanitation Data'!$G$28,0,10*ROW('Sanitation Data'!G191)))</f>
        <v/>
      </c>
      <c r="DA197" s="269" t="str">
        <f ca="true">+IF(OFFSET('Sanitation Data'!$G$29,0,10*ROW('Sanitation Data'!G191))="","",OFFSET('Sanitation Data'!$G$29,0,10*ROW('Sanitation Data'!G191)))</f>
        <v/>
      </c>
      <c r="DB197" s="269" t="str">
        <f ca="true">+IF(OFFSET('Sanitation Data'!$G$30,0,10*ROW('Sanitation Data'!G191))="","",OFFSET('Sanitation Data'!$G$30,0,10*ROW('Sanitation Data'!G191)))</f>
        <v/>
      </c>
      <c r="DC197" s="269" t="str">
        <f ca="true">+IF(OFFSET('Sanitation Data'!$G$31,0,10*ROW('Sanitation Data'!G191))="","",OFFSET('Sanitation Data'!$G$31,0,10*ROW('Sanitation Data'!G191)))</f>
        <v/>
      </c>
      <c r="DD197" s="269" t="str">
        <f ca="true">+IF(OFFSET('Sanitation Data'!$G$32,0,10*ROW('Sanitation Data'!G191))="","",OFFSET('Sanitation Data'!$G$32,0,10*ROW('Sanitation Data'!G191)))</f>
        <v/>
      </c>
      <c r="DE197" s="269" t="str">
        <f ca="true">+IF(OFFSET('Sanitation Data'!$H$28,0,10*ROW('Sanitation Data'!H191))="","",OFFSET('Sanitation Data'!$H$28,0,10*ROW('Sanitation Data'!H191)))</f>
        <v/>
      </c>
      <c r="DF197" s="269" t="str">
        <f ca="true">+IF(OFFSET('Sanitation Data'!$H$29,0,10*ROW('Sanitation Data'!H191))="","",OFFSET('Sanitation Data'!$H$29,0,10*ROW('Sanitation Data'!H191)))</f>
        <v/>
      </c>
      <c r="DG197" s="269" t="str">
        <f ca="true">+IF(OFFSET('Sanitation Data'!$H$30,0,10*ROW('Sanitation Data'!H191))="","",OFFSET('Sanitation Data'!$H$30,0,10*ROW('Sanitation Data'!H191)))</f>
        <v/>
      </c>
      <c r="DH197" s="269" t="str">
        <f ca="true">+IF(OFFSET('Sanitation Data'!$H$31,0,10*ROW('Sanitation Data'!H191))="","",OFFSET('Sanitation Data'!$H$31,0,10*ROW('Sanitation Data'!H191)))</f>
        <v/>
      </c>
      <c r="DI197" s="269" t="str">
        <f ca="true">+IF(OFFSET('Sanitation Data'!$H$32,0,10*ROW('Sanitation Data'!H191))="","",OFFSET('Sanitation Data'!$H$32,0,10*ROW('Sanitation Data'!H191)))</f>
        <v/>
      </c>
      <c r="DJ197" s="269" t="str">
        <f ca="true">+IF(OFFSET('Sanitation Data'!$I$28,0,10*ROW('Sanitation Data'!I191))="","",OFFSET('Sanitation Data'!$I$28,0,10*ROW('Sanitation Data'!I191)))</f>
        <v/>
      </c>
      <c r="DK197" s="269" t="str">
        <f ca="true">+IF(OFFSET('Sanitation Data'!$I$29,0,10*ROW('Sanitation Data'!I191))="","",OFFSET('Sanitation Data'!$I$29,0,10*ROW('Sanitation Data'!I191)))</f>
        <v/>
      </c>
      <c r="DL197" s="269" t="str">
        <f ca="true">+IF(OFFSET('Sanitation Data'!$I$30,0,10*ROW('Sanitation Data'!I191))="","",OFFSET('Sanitation Data'!$I$30,0,10*ROW('Sanitation Data'!I191)))</f>
        <v/>
      </c>
      <c r="DM197" s="269" t="str">
        <f ca="true">+IF(OFFSET('Sanitation Data'!$I$31,0,10*ROW('Sanitation Data'!I191))="","",OFFSET('Sanitation Data'!$I$31,0,10*ROW('Sanitation Data'!I191)))</f>
        <v/>
      </c>
      <c r="DN197" s="269" t="str">
        <f ca="true">+IF(OFFSET('Sanitation Data'!$I$32,0,10*ROW('Sanitation Data'!I191))="","",OFFSET('Sanitation Data'!$I$32,0,10*ROW('Sanitation Data'!I191)))</f>
        <v/>
      </c>
      <c r="DO197" s="269" t="str">
        <f ca="true">+IF(OFFSET('Hygiene Data'!$D$11,0,10*ROW('Hygiene Data'!D191))="","",OFFSET('Hygiene Data'!$D$11,0,10*ROW('Hygiene Data'!D191)))</f>
        <v/>
      </c>
      <c r="DP197" s="269" t="str">
        <f ca="true">+IF(OFFSET('Hygiene Data'!$D$12,0,10*ROW('Hygiene Data'!D191))="","",OFFSET('Hygiene Data'!$D$12,0,10*ROW('Hygiene Data'!D191)))</f>
        <v/>
      </c>
      <c r="DQ197" s="269" t="str">
        <f ca="true">+IF(OFFSET('Hygiene Data'!$D$13,0,10*ROW('Hygiene Data'!D191))="","",OFFSET('Hygiene Data'!$D$13,0,10*ROW('Hygiene Data'!D191)))</f>
        <v/>
      </c>
      <c r="DR197" s="269" t="str">
        <f ca="true">+IF(OFFSET('Hygiene Data'!$E$11,0,10*ROW('Hygiene Data'!E191))="","",OFFSET('Hygiene Data'!$E$11,0,10*ROW('Hygiene Data'!E191)))</f>
        <v/>
      </c>
      <c r="DS197" s="269" t="str">
        <f ca="true">+IF(OFFSET('Hygiene Data'!$E$12,0,10*ROW('Hygiene Data'!E191))="","",OFFSET('Hygiene Data'!$E$12,0,10*ROW('Hygiene Data'!E191)))</f>
        <v/>
      </c>
      <c r="DT197" s="269" t="str">
        <f ca="true">+IF(OFFSET('Hygiene Data'!$E$13,0,10*ROW('Hygiene Data'!E191))="","",OFFSET('Hygiene Data'!$E$13,0,10*ROW('Hygiene Data'!E191)))</f>
        <v/>
      </c>
      <c r="DU197" s="269" t="str">
        <f ca="true">+IF(OFFSET('Hygiene Data'!$F$11,0,10*ROW('Hygiene Data'!F191))="","",OFFSET('Hygiene Data'!$F$11,0,10*ROW('Hygiene Data'!F191)))</f>
        <v/>
      </c>
      <c r="DV197" s="269" t="str">
        <f ca="true">+IF(OFFSET('Hygiene Data'!$F$12,0,10*ROW('Hygiene Data'!F191))="","",OFFSET('Hygiene Data'!$F$12,0,10*ROW('Hygiene Data'!F191)))</f>
        <v/>
      </c>
      <c r="DW197" s="269" t="str">
        <f ca="true">+IF(OFFSET('Hygiene Data'!$F$13,0,10*ROW('Hygiene Data'!F191))="","",OFFSET('Hygiene Data'!$F$13,0,10*ROW('Hygiene Data'!F191)))</f>
        <v/>
      </c>
      <c r="DX197" s="269" t="str">
        <f ca="true">+IF(OFFSET('Hygiene Data'!$G$11,0,10*ROW('Hygiene Data'!G191))="","",OFFSET('Hygiene Data'!$G$11,0,10*ROW('Hygiene Data'!G191)))</f>
        <v/>
      </c>
      <c r="DY197" s="269" t="str">
        <f ca="true">+IF(OFFSET('Hygiene Data'!$G$12,0,10*ROW('Hygiene Data'!G191))="","",OFFSET('Hygiene Data'!$G$12,0,10*ROW('Hygiene Data'!G191)))</f>
        <v/>
      </c>
      <c r="DZ197" s="269" t="str">
        <f ca="true">+IF(OFFSET('Hygiene Data'!$G$13,0,10*ROW('Hygiene Data'!G191))="","",OFFSET('Hygiene Data'!$G$13,0,10*ROW('Hygiene Data'!G191)))</f>
        <v/>
      </c>
      <c r="EA197" s="269" t="str">
        <f ca="true">+IF(OFFSET('Hygiene Data'!$H$11,0,10*ROW('Hygiene Data'!H191))="","",OFFSET('Hygiene Data'!$H$11,0,10*ROW('Hygiene Data'!H191)))</f>
        <v/>
      </c>
      <c r="EB197" s="269" t="str">
        <f ca="true">+IF(OFFSET('Hygiene Data'!$H$12,0,10*ROW('Hygiene Data'!H191))="","",OFFSET('Hygiene Data'!$H$12,0,10*ROW('Hygiene Data'!H191)))</f>
        <v/>
      </c>
      <c r="EC197" s="269" t="str">
        <f ca="true">+IF(OFFSET('Hygiene Data'!$H$13,0,10*ROW('Hygiene Data'!H191))="","",OFFSET('Hygiene Data'!$H$13,0,10*ROW('Hygiene Data'!H191)))</f>
        <v/>
      </c>
      <c r="ED197" s="269" t="str">
        <f ca="true">+IF(OFFSET('Hygiene Data'!$I$11,0,10*ROW('Hygiene Data'!I191))="","",OFFSET('Hygiene Data'!$I$11,0,10*ROW('Hygiene Data'!I191)))</f>
        <v/>
      </c>
      <c r="EE197" s="269" t="str">
        <f ca="true">+IF(OFFSET('Hygiene Data'!$I$12,0,10*ROW('Hygiene Data'!I191))="","",OFFSET('Hygiene Data'!$I$12,0,10*ROW('Hygiene Data'!I191)))</f>
        <v/>
      </c>
      <c r="EF197" s="269"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25" t="str">
        <f t="shared" ca="true" si="2"/>
        <v/>
      </c>
      <c r="D198" s="82"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2"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2"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2"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2"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2"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2"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2"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2"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2"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2"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2"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2"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2"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2"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2"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2"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2"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3"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3"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3"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3"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3"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3"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3"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3"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3"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3"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3"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3"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3"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3"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3"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3"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3"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3"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3"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3"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3"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3"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3"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3"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3"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3"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3"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3"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3"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3"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4"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4"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4"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4"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4"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4"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4"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4"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4"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4"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4"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4"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4"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4"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4"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4"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4"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4"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9"/>
      <c r="BS198" s="269" t="str">
        <f ca="true">+IF(OFFSET('Water Data'!$D$27,0,10*ROW('Water Data'!D192))="","",OFFSET('Water Data'!$D$27,0,10*ROW('Water Data'!D192)))</f>
        <v/>
      </c>
      <c r="BT198" s="269" t="str">
        <f ca="true">+IF(OFFSET('Water Data'!$D$28,0,10*ROW('Water Data'!D192))="","",OFFSET('Water Data'!$D$28,0,10*ROW('Water Data'!D192)))</f>
        <v/>
      </c>
      <c r="BU198" s="269" t="str">
        <f ca="true">+IF(OFFSET('Water Data'!$D$29,0,10*ROW('Water Data'!D192))="","",OFFSET('Water Data'!$D$29,0,10*ROW('Water Data'!D192)))</f>
        <v/>
      </c>
      <c r="BV198" s="269" t="str">
        <f ca="true">+IF(OFFSET('Water Data'!$E$27,0,10*ROW('Water Data'!E192))="","",OFFSET('Water Data'!$E$27,0,10*ROW('Water Data'!E192)))</f>
        <v/>
      </c>
      <c r="BW198" s="269" t="str">
        <f ca="true">+IF(OFFSET('Water Data'!$E$28,0,10*ROW('Water Data'!E192))="","",OFFSET('Water Data'!$E$28,0,10*ROW('Water Data'!E192)))</f>
        <v/>
      </c>
      <c r="BX198" s="269" t="str">
        <f ca="true">+IF(OFFSET('Water Data'!$E$29,0,10*ROW('Water Data'!E192))="","",OFFSET('Water Data'!$E$29,0,10*ROW('Water Data'!E192)))</f>
        <v/>
      </c>
      <c r="BY198" s="269" t="str">
        <f ca="true">+IF(OFFSET('Water Data'!$F$27,0,10*ROW('Water Data'!F192))="","",OFFSET('Water Data'!$F$27,0,10*ROW('Water Data'!F192)))</f>
        <v/>
      </c>
      <c r="BZ198" s="269" t="str">
        <f ca="true">+IF(OFFSET('Water Data'!$F$28,0,10*ROW('Water Data'!F192))="","",OFFSET('Water Data'!$F$28,0,10*ROW('Water Data'!F192)))</f>
        <v/>
      </c>
      <c r="CA198" s="269" t="str">
        <f ca="true">+IF(OFFSET('Water Data'!$F$29,0,10*ROW('Water Data'!F192))="","",OFFSET('Water Data'!$F$29,0,10*ROW('Water Data'!F192)))</f>
        <v/>
      </c>
      <c r="CB198" s="269" t="str">
        <f ca="true">+IF(OFFSET('Water Data'!$G$27,0,10*ROW('Water Data'!G192))="","",OFFSET('Water Data'!$G$27,0,10*ROW('Water Data'!G192)))</f>
        <v/>
      </c>
      <c r="CC198" s="269" t="str">
        <f ca="true">+IF(OFFSET('Water Data'!$G$28,0,10*ROW('Water Data'!G192))="","",OFFSET('Water Data'!$G$28,0,10*ROW('Water Data'!G192)))</f>
        <v/>
      </c>
      <c r="CD198" s="269" t="str">
        <f ca="true">+IF(OFFSET('Water Data'!$G$29,0,10*ROW('Water Data'!G192))="","",OFFSET('Water Data'!$G$29,0,10*ROW('Water Data'!G192)))</f>
        <v/>
      </c>
      <c r="CE198" s="269" t="str">
        <f ca="true">+IF(OFFSET('Water Data'!$H$27,0,10*ROW('Water Data'!H192))="","",OFFSET('Water Data'!$H$27,0,10*ROW('Water Data'!H192)))</f>
        <v/>
      </c>
      <c r="CF198" s="269" t="str">
        <f ca="true">+IF(OFFSET('Water Data'!$H$28,0,10*ROW('Water Data'!H192))="","",OFFSET('Water Data'!$H$28,0,10*ROW('Water Data'!H192)))</f>
        <v/>
      </c>
      <c r="CG198" s="269" t="str">
        <f ca="true">+IF(OFFSET('Water Data'!$H$29,0,10*ROW('Water Data'!H192))="","",OFFSET('Water Data'!$H$29,0,10*ROW('Water Data'!H192)))</f>
        <v/>
      </c>
      <c r="CH198" s="269" t="str">
        <f ca="true">+IF(OFFSET('Water Data'!$I$27,0,10*ROW('Water Data'!I192))="","",OFFSET('Water Data'!$I$27,0,10*ROW('Water Data'!I192)))</f>
        <v/>
      </c>
      <c r="CI198" s="269" t="str">
        <f ca="true">+IF(OFFSET('Water Data'!$I$28,0,10*ROW('Water Data'!I192))="","",OFFSET('Water Data'!$I$28,0,10*ROW('Water Data'!I192)))</f>
        <v/>
      </c>
      <c r="CJ198" s="269" t="str">
        <f ca="true">+IF(OFFSET('Water Data'!$I$29,0,10*ROW('Water Data'!I192))="","",OFFSET('Water Data'!$I$29,0,10*ROW('Water Data'!I192)))</f>
        <v/>
      </c>
      <c r="CK198" s="269" t="str">
        <f ca="true">+IF(OFFSET('Sanitation Data'!$D$28,0,10*ROW('Sanitation Data'!D192))="","",OFFSET('Sanitation Data'!$D$28,0,10*ROW('Sanitation Data'!D192)))</f>
        <v/>
      </c>
      <c r="CL198" s="269" t="str">
        <f ca="true">+IF(OFFSET('Sanitation Data'!$D$29,0,10*ROW('Sanitation Data'!D192))="","",OFFSET('Sanitation Data'!$D$29,0,10*ROW('Sanitation Data'!D192)))</f>
        <v/>
      </c>
      <c r="CM198" s="269" t="str">
        <f ca="true">+IF(OFFSET('Sanitation Data'!$D$30,0,10*ROW('Sanitation Data'!D192))="","",OFFSET('Sanitation Data'!$D$30,0,10*ROW('Sanitation Data'!D192)))</f>
        <v/>
      </c>
      <c r="CN198" s="269" t="str">
        <f ca="true">+IF(OFFSET('Sanitation Data'!$D$31,0,10*ROW('Sanitation Data'!D192))="","",OFFSET('Sanitation Data'!$D$31,0,10*ROW('Sanitation Data'!D192)))</f>
        <v/>
      </c>
      <c r="CO198" s="269" t="str">
        <f ca="true">+IF(OFFSET('Sanitation Data'!$D$32,0,10*ROW('Sanitation Data'!D192))="","",OFFSET('Sanitation Data'!$D$32,0,10*ROW('Sanitation Data'!D192)))</f>
        <v/>
      </c>
      <c r="CP198" s="269" t="str">
        <f ca="true">+IF(OFFSET('Sanitation Data'!$E$28,0,10*ROW('Sanitation Data'!E192))="","",OFFSET('Sanitation Data'!$E$28,0,10*ROW('Sanitation Data'!E192)))</f>
        <v/>
      </c>
      <c r="CQ198" s="269" t="str">
        <f ca="true">+IF(OFFSET('Sanitation Data'!$E$29,0,10*ROW('Sanitation Data'!E192))="","",OFFSET('Sanitation Data'!$E$29,0,10*ROW('Sanitation Data'!E192)))</f>
        <v/>
      </c>
      <c r="CR198" s="269" t="str">
        <f ca="true">+IF(OFFSET('Sanitation Data'!$E$30,0,10*ROW('Sanitation Data'!E192))="","",OFFSET('Sanitation Data'!$E$30,0,10*ROW('Sanitation Data'!E192)))</f>
        <v/>
      </c>
      <c r="CS198" s="269" t="str">
        <f ca="true">+IF(OFFSET('Sanitation Data'!$E$31,0,10*ROW('Sanitation Data'!E192))="","",OFFSET('Sanitation Data'!$E$31,0,10*ROW('Sanitation Data'!E192)))</f>
        <v/>
      </c>
      <c r="CT198" s="269" t="str">
        <f ca="true">+IF(OFFSET('Sanitation Data'!$E$32,0,10*ROW('Sanitation Data'!E192))="","",OFFSET('Sanitation Data'!$E$32,0,10*ROW('Sanitation Data'!E192)))</f>
        <v/>
      </c>
      <c r="CU198" s="269" t="str">
        <f ca="true">+IF(OFFSET('Sanitation Data'!$F$28,0,10*ROW('Sanitation Data'!F192))="","",OFFSET('Sanitation Data'!$F$28,0,10*ROW('Sanitation Data'!F192)))</f>
        <v/>
      </c>
      <c r="CV198" s="269" t="str">
        <f ca="true">+IF(OFFSET('Sanitation Data'!$F$29,0,10*ROW('Sanitation Data'!F192))="","",OFFSET('Sanitation Data'!$F$29,0,10*ROW('Sanitation Data'!F192)))</f>
        <v/>
      </c>
      <c r="CW198" s="269" t="str">
        <f ca="true">+IF(OFFSET('Sanitation Data'!$F$30,0,10*ROW('Sanitation Data'!F192))="","",OFFSET('Sanitation Data'!$F$30,0,10*ROW('Sanitation Data'!F192)))</f>
        <v/>
      </c>
      <c r="CX198" s="269" t="str">
        <f ca="true">+IF(OFFSET('Sanitation Data'!$F$31,0,10*ROW('Sanitation Data'!F192))="","",OFFSET('Sanitation Data'!$F$31,0,10*ROW('Sanitation Data'!F192)))</f>
        <v/>
      </c>
      <c r="CY198" s="269" t="str">
        <f ca="true">+IF(OFFSET('Sanitation Data'!$F$32,0,10*ROW('Sanitation Data'!F192))="","",OFFSET('Sanitation Data'!$F$32,0,10*ROW('Sanitation Data'!F192)))</f>
        <v/>
      </c>
      <c r="CZ198" s="269" t="str">
        <f ca="true">+IF(OFFSET('Sanitation Data'!$G$28,0,10*ROW('Sanitation Data'!G192))="","",OFFSET('Sanitation Data'!$G$28,0,10*ROW('Sanitation Data'!G192)))</f>
        <v/>
      </c>
      <c r="DA198" s="269" t="str">
        <f ca="true">+IF(OFFSET('Sanitation Data'!$G$29,0,10*ROW('Sanitation Data'!G192))="","",OFFSET('Sanitation Data'!$G$29,0,10*ROW('Sanitation Data'!G192)))</f>
        <v/>
      </c>
      <c r="DB198" s="269" t="str">
        <f ca="true">+IF(OFFSET('Sanitation Data'!$G$30,0,10*ROW('Sanitation Data'!G192))="","",OFFSET('Sanitation Data'!$G$30,0,10*ROW('Sanitation Data'!G192)))</f>
        <v/>
      </c>
      <c r="DC198" s="269" t="str">
        <f ca="true">+IF(OFFSET('Sanitation Data'!$G$31,0,10*ROW('Sanitation Data'!G192))="","",OFFSET('Sanitation Data'!$G$31,0,10*ROW('Sanitation Data'!G192)))</f>
        <v/>
      </c>
      <c r="DD198" s="269" t="str">
        <f ca="true">+IF(OFFSET('Sanitation Data'!$G$32,0,10*ROW('Sanitation Data'!G192))="","",OFFSET('Sanitation Data'!$G$32,0,10*ROW('Sanitation Data'!G192)))</f>
        <v/>
      </c>
      <c r="DE198" s="269" t="str">
        <f ca="true">+IF(OFFSET('Sanitation Data'!$H$28,0,10*ROW('Sanitation Data'!H192))="","",OFFSET('Sanitation Data'!$H$28,0,10*ROW('Sanitation Data'!H192)))</f>
        <v/>
      </c>
      <c r="DF198" s="269" t="str">
        <f ca="true">+IF(OFFSET('Sanitation Data'!$H$29,0,10*ROW('Sanitation Data'!H192))="","",OFFSET('Sanitation Data'!$H$29,0,10*ROW('Sanitation Data'!H192)))</f>
        <v/>
      </c>
      <c r="DG198" s="269" t="str">
        <f ca="true">+IF(OFFSET('Sanitation Data'!$H$30,0,10*ROW('Sanitation Data'!H192))="","",OFFSET('Sanitation Data'!$H$30,0,10*ROW('Sanitation Data'!H192)))</f>
        <v/>
      </c>
      <c r="DH198" s="269" t="str">
        <f ca="true">+IF(OFFSET('Sanitation Data'!$H$31,0,10*ROW('Sanitation Data'!H192))="","",OFFSET('Sanitation Data'!$H$31,0,10*ROW('Sanitation Data'!H192)))</f>
        <v/>
      </c>
      <c r="DI198" s="269" t="str">
        <f ca="true">+IF(OFFSET('Sanitation Data'!$H$32,0,10*ROW('Sanitation Data'!H192))="","",OFFSET('Sanitation Data'!$H$32,0,10*ROW('Sanitation Data'!H192)))</f>
        <v/>
      </c>
      <c r="DJ198" s="269" t="str">
        <f ca="true">+IF(OFFSET('Sanitation Data'!$I$28,0,10*ROW('Sanitation Data'!I192))="","",OFFSET('Sanitation Data'!$I$28,0,10*ROW('Sanitation Data'!I192)))</f>
        <v/>
      </c>
      <c r="DK198" s="269" t="str">
        <f ca="true">+IF(OFFSET('Sanitation Data'!$I$29,0,10*ROW('Sanitation Data'!I192))="","",OFFSET('Sanitation Data'!$I$29,0,10*ROW('Sanitation Data'!I192)))</f>
        <v/>
      </c>
      <c r="DL198" s="269" t="str">
        <f ca="true">+IF(OFFSET('Sanitation Data'!$I$30,0,10*ROW('Sanitation Data'!I192))="","",OFFSET('Sanitation Data'!$I$30,0,10*ROW('Sanitation Data'!I192)))</f>
        <v/>
      </c>
      <c r="DM198" s="269" t="str">
        <f ca="true">+IF(OFFSET('Sanitation Data'!$I$31,0,10*ROW('Sanitation Data'!I192))="","",OFFSET('Sanitation Data'!$I$31,0,10*ROW('Sanitation Data'!I192)))</f>
        <v/>
      </c>
      <c r="DN198" s="269" t="str">
        <f ca="true">+IF(OFFSET('Sanitation Data'!$I$32,0,10*ROW('Sanitation Data'!I192))="","",OFFSET('Sanitation Data'!$I$32,0,10*ROW('Sanitation Data'!I192)))</f>
        <v/>
      </c>
      <c r="DO198" s="269" t="str">
        <f ca="true">+IF(OFFSET('Hygiene Data'!$D$11,0,10*ROW('Hygiene Data'!D192))="","",OFFSET('Hygiene Data'!$D$11,0,10*ROW('Hygiene Data'!D192)))</f>
        <v/>
      </c>
      <c r="DP198" s="269" t="str">
        <f ca="true">+IF(OFFSET('Hygiene Data'!$D$12,0,10*ROW('Hygiene Data'!D192))="","",OFFSET('Hygiene Data'!$D$12,0,10*ROW('Hygiene Data'!D192)))</f>
        <v/>
      </c>
      <c r="DQ198" s="269" t="str">
        <f ca="true">+IF(OFFSET('Hygiene Data'!$D$13,0,10*ROW('Hygiene Data'!D192))="","",OFFSET('Hygiene Data'!$D$13,0,10*ROW('Hygiene Data'!D192)))</f>
        <v/>
      </c>
      <c r="DR198" s="269" t="str">
        <f ca="true">+IF(OFFSET('Hygiene Data'!$E$11,0,10*ROW('Hygiene Data'!E192))="","",OFFSET('Hygiene Data'!$E$11,0,10*ROW('Hygiene Data'!E192)))</f>
        <v/>
      </c>
      <c r="DS198" s="269" t="str">
        <f ca="true">+IF(OFFSET('Hygiene Data'!$E$12,0,10*ROW('Hygiene Data'!E192))="","",OFFSET('Hygiene Data'!$E$12,0,10*ROW('Hygiene Data'!E192)))</f>
        <v/>
      </c>
      <c r="DT198" s="269" t="str">
        <f ca="true">+IF(OFFSET('Hygiene Data'!$E$13,0,10*ROW('Hygiene Data'!E192))="","",OFFSET('Hygiene Data'!$E$13,0,10*ROW('Hygiene Data'!E192)))</f>
        <v/>
      </c>
      <c r="DU198" s="269" t="str">
        <f ca="true">+IF(OFFSET('Hygiene Data'!$F$11,0,10*ROW('Hygiene Data'!F192))="","",OFFSET('Hygiene Data'!$F$11,0,10*ROW('Hygiene Data'!F192)))</f>
        <v/>
      </c>
      <c r="DV198" s="269" t="str">
        <f ca="true">+IF(OFFSET('Hygiene Data'!$F$12,0,10*ROW('Hygiene Data'!F192))="","",OFFSET('Hygiene Data'!$F$12,0,10*ROW('Hygiene Data'!F192)))</f>
        <v/>
      </c>
      <c r="DW198" s="269" t="str">
        <f ca="true">+IF(OFFSET('Hygiene Data'!$F$13,0,10*ROW('Hygiene Data'!F192))="","",OFFSET('Hygiene Data'!$F$13,0,10*ROW('Hygiene Data'!F192)))</f>
        <v/>
      </c>
      <c r="DX198" s="269" t="str">
        <f ca="true">+IF(OFFSET('Hygiene Data'!$G$11,0,10*ROW('Hygiene Data'!G192))="","",OFFSET('Hygiene Data'!$G$11,0,10*ROW('Hygiene Data'!G192)))</f>
        <v/>
      </c>
      <c r="DY198" s="269" t="str">
        <f ca="true">+IF(OFFSET('Hygiene Data'!$G$12,0,10*ROW('Hygiene Data'!G192))="","",OFFSET('Hygiene Data'!$G$12,0,10*ROW('Hygiene Data'!G192)))</f>
        <v/>
      </c>
      <c r="DZ198" s="269" t="str">
        <f ca="true">+IF(OFFSET('Hygiene Data'!$G$13,0,10*ROW('Hygiene Data'!G192))="","",OFFSET('Hygiene Data'!$G$13,0,10*ROW('Hygiene Data'!G192)))</f>
        <v/>
      </c>
      <c r="EA198" s="269" t="str">
        <f ca="true">+IF(OFFSET('Hygiene Data'!$H$11,0,10*ROW('Hygiene Data'!H192))="","",OFFSET('Hygiene Data'!$H$11,0,10*ROW('Hygiene Data'!H192)))</f>
        <v/>
      </c>
      <c r="EB198" s="269" t="str">
        <f ca="true">+IF(OFFSET('Hygiene Data'!$H$12,0,10*ROW('Hygiene Data'!H192))="","",OFFSET('Hygiene Data'!$H$12,0,10*ROW('Hygiene Data'!H192)))</f>
        <v/>
      </c>
      <c r="EC198" s="269" t="str">
        <f ca="true">+IF(OFFSET('Hygiene Data'!$H$13,0,10*ROW('Hygiene Data'!H192))="","",OFFSET('Hygiene Data'!$H$13,0,10*ROW('Hygiene Data'!H192)))</f>
        <v/>
      </c>
      <c r="ED198" s="269" t="str">
        <f ca="true">+IF(OFFSET('Hygiene Data'!$I$11,0,10*ROW('Hygiene Data'!I192))="","",OFFSET('Hygiene Data'!$I$11,0,10*ROW('Hygiene Data'!I192)))</f>
        <v/>
      </c>
      <c r="EE198" s="269" t="str">
        <f ca="true">+IF(OFFSET('Hygiene Data'!$I$12,0,10*ROW('Hygiene Data'!I192))="","",OFFSET('Hygiene Data'!$I$12,0,10*ROW('Hygiene Data'!I192)))</f>
        <v/>
      </c>
      <c r="EF198" s="269"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25" t="str">
        <f t="shared" ref="C199:C207" ca="true" si="3">+IF(ISNUMBER(VALUE(MID(A199,5,4))), VALUE(MID(A199, 5,4)),"")</f>
        <v/>
      </c>
      <c r="D199" s="82"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2"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2"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2"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2"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2"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2"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2"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2"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2"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2"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2"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2"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2"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2"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2"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2"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2"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3"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3"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3"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3"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3"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3"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3"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3"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3"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3"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3"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3"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3"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3"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3"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3"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3"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3"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3"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3"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3"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3"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3"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3"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3"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3"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3"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3"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3"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3"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4"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4"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4"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4"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4"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4"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4"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4"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4"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4"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4"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4"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4"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4"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4"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4"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4"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4"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9"/>
      <c r="BS199" s="269" t="str">
        <f ca="true">+IF(OFFSET('Water Data'!$D$27,0,10*ROW('Water Data'!D193))="","",OFFSET('Water Data'!$D$27,0,10*ROW('Water Data'!D193)))</f>
        <v/>
      </c>
      <c r="BT199" s="269" t="str">
        <f ca="true">+IF(OFFSET('Water Data'!$D$28,0,10*ROW('Water Data'!D193))="","",OFFSET('Water Data'!$D$28,0,10*ROW('Water Data'!D193)))</f>
        <v/>
      </c>
      <c r="BU199" s="269" t="str">
        <f ca="true">+IF(OFFSET('Water Data'!$D$29,0,10*ROW('Water Data'!D193))="","",OFFSET('Water Data'!$D$29,0,10*ROW('Water Data'!D193)))</f>
        <v/>
      </c>
      <c r="BV199" s="269" t="str">
        <f ca="true">+IF(OFFSET('Water Data'!$E$27,0,10*ROW('Water Data'!E193))="","",OFFSET('Water Data'!$E$27,0,10*ROW('Water Data'!E193)))</f>
        <v/>
      </c>
      <c r="BW199" s="269" t="str">
        <f ca="true">+IF(OFFSET('Water Data'!$E$28,0,10*ROW('Water Data'!E193))="","",OFFSET('Water Data'!$E$28,0,10*ROW('Water Data'!E193)))</f>
        <v/>
      </c>
      <c r="BX199" s="269" t="str">
        <f ca="true">+IF(OFFSET('Water Data'!$E$29,0,10*ROW('Water Data'!E193))="","",OFFSET('Water Data'!$E$29,0,10*ROW('Water Data'!E193)))</f>
        <v/>
      </c>
      <c r="BY199" s="269" t="str">
        <f ca="true">+IF(OFFSET('Water Data'!$F$27,0,10*ROW('Water Data'!F193))="","",OFFSET('Water Data'!$F$27,0,10*ROW('Water Data'!F193)))</f>
        <v/>
      </c>
      <c r="BZ199" s="269" t="str">
        <f ca="true">+IF(OFFSET('Water Data'!$F$28,0,10*ROW('Water Data'!F193))="","",OFFSET('Water Data'!$F$28,0,10*ROW('Water Data'!F193)))</f>
        <v/>
      </c>
      <c r="CA199" s="269" t="str">
        <f ca="true">+IF(OFFSET('Water Data'!$F$29,0,10*ROW('Water Data'!F193))="","",OFFSET('Water Data'!$F$29,0,10*ROW('Water Data'!F193)))</f>
        <v/>
      </c>
      <c r="CB199" s="269" t="str">
        <f ca="true">+IF(OFFSET('Water Data'!$G$27,0,10*ROW('Water Data'!G193))="","",OFFSET('Water Data'!$G$27,0,10*ROW('Water Data'!G193)))</f>
        <v/>
      </c>
      <c r="CC199" s="269" t="str">
        <f ca="true">+IF(OFFSET('Water Data'!$G$28,0,10*ROW('Water Data'!G193))="","",OFFSET('Water Data'!$G$28,0,10*ROW('Water Data'!G193)))</f>
        <v/>
      </c>
      <c r="CD199" s="269" t="str">
        <f ca="true">+IF(OFFSET('Water Data'!$G$29,0,10*ROW('Water Data'!G193))="","",OFFSET('Water Data'!$G$29,0,10*ROW('Water Data'!G193)))</f>
        <v/>
      </c>
      <c r="CE199" s="269" t="str">
        <f ca="true">+IF(OFFSET('Water Data'!$H$27,0,10*ROW('Water Data'!H193))="","",OFFSET('Water Data'!$H$27,0,10*ROW('Water Data'!H193)))</f>
        <v/>
      </c>
      <c r="CF199" s="269" t="str">
        <f ca="true">+IF(OFFSET('Water Data'!$H$28,0,10*ROW('Water Data'!H193))="","",OFFSET('Water Data'!$H$28,0,10*ROW('Water Data'!H193)))</f>
        <v/>
      </c>
      <c r="CG199" s="269" t="str">
        <f ca="true">+IF(OFFSET('Water Data'!$H$29,0,10*ROW('Water Data'!H193))="","",OFFSET('Water Data'!$H$29,0,10*ROW('Water Data'!H193)))</f>
        <v/>
      </c>
      <c r="CH199" s="269" t="str">
        <f ca="true">+IF(OFFSET('Water Data'!$I$27,0,10*ROW('Water Data'!I193))="","",OFFSET('Water Data'!$I$27,0,10*ROW('Water Data'!I193)))</f>
        <v/>
      </c>
      <c r="CI199" s="269" t="str">
        <f ca="true">+IF(OFFSET('Water Data'!$I$28,0,10*ROW('Water Data'!I193))="","",OFFSET('Water Data'!$I$28,0,10*ROW('Water Data'!I193)))</f>
        <v/>
      </c>
      <c r="CJ199" s="269" t="str">
        <f ca="true">+IF(OFFSET('Water Data'!$I$29,0,10*ROW('Water Data'!I193))="","",OFFSET('Water Data'!$I$29,0,10*ROW('Water Data'!I193)))</f>
        <v/>
      </c>
      <c r="CK199" s="269" t="str">
        <f ca="true">+IF(OFFSET('Sanitation Data'!$D$28,0,10*ROW('Sanitation Data'!D193))="","",OFFSET('Sanitation Data'!$D$28,0,10*ROW('Sanitation Data'!D193)))</f>
        <v/>
      </c>
      <c r="CL199" s="269" t="str">
        <f ca="true">+IF(OFFSET('Sanitation Data'!$D$29,0,10*ROW('Sanitation Data'!D193))="","",OFFSET('Sanitation Data'!$D$29,0,10*ROW('Sanitation Data'!D193)))</f>
        <v/>
      </c>
      <c r="CM199" s="269" t="str">
        <f ca="true">+IF(OFFSET('Sanitation Data'!$D$30,0,10*ROW('Sanitation Data'!D193))="","",OFFSET('Sanitation Data'!$D$30,0,10*ROW('Sanitation Data'!D193)))</f>
        <v/>
      </c>
      <c r="CN199" s="269" t="str">
        <f ca="true">+IF(OFFSET('Sanitation Data'!$D$31,0,10*ROW('Sanitation Data'!D193))="","",OFFSET('Sanitation Data'!$D$31,0,10*ROW('Sanitation Data'!D193)))</f>
        <v/>
      </c>
      <c r="CO199" s="269" t="str">
        <f ca="true">+IF(OFFSET('Sanitation Data'!$D$32,0,10*ROW('Sanitation Data'!D193))="","",OFFSET('Sanitation Data'!$D$32,0,10*ROW('Sanitation Data'!D193)))</f>
        <v/>
      </c>
      <c r="CP199" s="269" t="str">
        <f ca="true">+IF(OFFSET('Sanitation Data'!$E$28,0,10*ROW('Sanitation Data'!E193))="","",OFFSET('Sanitation Data'!$E$28,0,10*ROW('Sanitation Data'!E193)))</f>
        <v/>
      </c>
      <c r="CQ199" s="269" t="str">
        <f ca="true">+IF(OFFSET('Sanitation Data'!$E$29,0,10*ROW('Sanitation Data'!E193))="","",OFFSET('Sanitation Data'!$E$29,0,10*ROW('Sanitation Data'!E193)))</f>
        <v/>
      </c>
      <c r="CR199" s="269" t="str">
        <f ca="true">+IF(OFFSET('Sanitation Data'!$E$30,0,10*ROW('Sanitation Data'!E193))="","",OFFSET('Sanitation Data'!$E$30,0,10*ROW('Sanitation Data'!E193)))</f>
        <v/>
      </c>
      <c r="CS199" s="269" t="str">
        <f ca="true">+IF(OFFSET('Sanitation Data'!$E$31,0,10*ROW('Sanitation Data'!E193))="","",OFFSET('Sanitation Data'!$E$31,0,10*ROW('Sanitation Data'!E193)))</f>
        <v/>
      </c>
      <c r="CT199" s="269" t="str">
        <f ca="true">+IF(OFFSET('Sanitation Data'!$E$32,0,10*ROW('Sanitation Data'!E193))="","",OFFSET('Sanitation Data'!$E$32,0,10*ROW('Sanitation Data'!E193)))</f>
        <v/>
      </c>
      <c r="CU199" s="269" t="str">
        <f ca="true">+IF(OFFSET('Sanitation Data'!$F$28,0,10*ROW('Sanitation Data'!F193))="","",OFFSET('Sanitation Data'!$F$28,0,10*ROW('Sanitation Data'!F193)))</f>
        <v/>
      </c>
      <c r="CV199" s="269" t="str">
        <f ca="true">+IF(OFFSET('Sanitation Data'!$F$29,0,10*ROW('Sanitation Data'!F193))="","",OFFSET('Sanitation Data'!$F$29,0,10*ROW('Sanitation Data'!F193)))</f>
        <v/>
      </c>
      <c r="CW199" s="269" t="str">
        <f ca="true">+IF(OFFSET('Sanitation Data'!$F$30,0,10*ROW('Sanitation Data'!F193))="","",OFFSET('Sanitation Data'!$F$30,0,10*ROW('Sanitation Data'!F193)))</f>
        <v/>
      </c>
      <c r="CX199" s="269" t="str">
        <f ca="true">+IF(OFFSET('Sanitation Data'!$F$31,0,10*ROW('Sanitation Data'!F193))="","",OFFSET('Sanitation Data'!$F$31,0,10*ROW('Sanitation Data'!F193)))</f>
        <v/>
      </c>
      <c r="CY199" s="269" t="str">
        <f ca="true">+IF(OFFSET('Sanitation Data'!$F$32,0,10*ROW('Sanitation Data'!F193))="","",OFFSET('Sanitation Data'!$F$32,0,10*ROW('Sanitation Data'!F193)))</f>
        <v/>
      </c>
      <c r="CZ199" s="269" t="str">
        <f ca="true">+IF(OFFSET('Sanitation Data'!$G$28,0,10*ROW('Sanitation Data'!G193))="","",OFFSET('Sanitation Data'!$G$28,0,10*ROW('Sanitation Data'!G193)))</f>
        <v/>
      </c>
      <c r="DA199" s="269" t="str">
        <f ca="true">+IF(OFFSET('Sanitation Data'!$G$29,0,10*ROW('Sanitation Data'!G193))="","",OFFSET('Sanitation Data'!$G$29,0,10*ROW('Sanitation Data'!G193)))</f>
        <v/>
      </c>
      <c r="DB199" s="269" t="str">
        <f ca="true">+IF(OFFSET('Sanitation Data'!$G$30,0,10*ROW('Sanitation Data'!G193))="","",OFFSET('Sanitation Data'!$G$30,0,10*ROW('Sanitation Data'!G193)))</f>
        <v/>
      </c>
      <c r="DC199" s="269" t="str">
        <f ca="true">+IF(OFFSET('Sanitation Data'!$G$31,0,10*ROW('Sanitation Data'!G193))="","",OFFSET('Sanitation Data'!$G$31,0,10*ROW('Sanitation Data'!G193)))</f>
        <v/>
      </c>
      <c r="DD199" s="269" t="str">
        <f ca="true">+IF(OFFSET('Sanitation Data'!$G$32,0,10*ROW('Sanitation Data'!G193))="","",OFFSET('Sanitation Data'!$G$32,0,10*ROW('Sanitation Data'!G193)))</f>
        <v/>
      </c>
      <c r="DE199" s="269" t="str">
        <f ca="true">+IF(OFFSET('Sanitation Data'!$H$28,0,10*ROW('Sanitation Data'!H193))="","",OFFSET('Sanitation Data'!$H$28,0,10*ROW('Sanitation Data'!H193)))</f>
        <v/>
      </c>
      <c r="DF199" s="269" t="str">
        <f ca="true">+IF(OFFSET('Sanitation Data'!$H$29,0,10*ROW('Sanitation Data'!H193))="","",OFFSET('Sanitation Data'!$H$29,0,10*ROW('Sanitation Data'!H193)))</f>
        <v/>
      </c>
      <c r="DG199" s="269" t="str">
        <f ca="true">+IF(OFFSET('Sanitation Data'!$H$30,0,10*ROW('Sanitation Data'!H193))="","",OFFSET('Sanitation Data'!$H$30,0,10*ROW('Sanitation Data'!H193)))</f>
        <v/>
      </c>
      <c r="DH199" s="269" t="str">
        <f ca="true">+IF(OFFSET('Sanitation Data'!$H$31,0,10*ROW('Sanitation Data'!H193))="","",OFFSET('Sanitation Data'!$H$31,0,10*ROW('Sanitation Data'!H193)))</f>
        <v/>
      </c>
      <c r="DI199" s="269" t="str">
        <f ca="true">+IF(OFFSET('Sanitation Data'!$H$32,0,10*ROW('Sanitation Data'!H193))="","",OFFSET('Sanitation Data'!$H$32,0,10*ROW('Sanitation Data'!H193)))</f>
        <v/>
      </c>
      <c r="DJ199" s="269" t="str">
        <f ca="true">+IF(OFFSET('Sanitation Data'!$I$28,0,10*ROW('Sanitation Data'!I193))="","",OFFSET('Sanitation Data'!$I$28,0,10*ROW('Sanitation Data'!I193)))</f>
        <v/>
      </c>
      <c r="DK199" s="269" t="str">
        <f ca="true">+IF(OFFSET('Sanitation Data'!$I$29,0,10*ROW('Sanitation Data'!I193))="","",OFFSET('Sanitation Data'!$I$29,0,10*ROW('Sanitation Data'!I193)))</f>
        <v/>
      </c>
      <c r="DL199" s="269" t="str">
        <f ca="true">+IF(OFFSET('Sanitation Data'!$I$30,0,10*ROW('Sanitation Data'!I193))="","",OFFSET('Sanitation Data'!$I$30,0,10*ROW('Sanitation Data'!I193)))</f>
        <v/>
      </c>
      <c r="DM199" s="269" t="str">
        <f ca="true">+IF(OFFSET('Sanitation Data'!$I$31,0,10*ROW('Sanitation Data'!I193))="","",OFFSET('Sanitation Data'!$I$31,0,10*ROW('Sanitation Data'!I193)))</f>
        <v/>
      </c>
      <c r="DN199" s="269" t="str">
        <f ca="true">+IF(OFFSET('Sanitation Data'!$I$32,0,10*ROW('Sanitation Data'!I193))="","",OFFSET('Sanitation Data'!$I$32,0,10*ROW('Sanitation Data'!I193)))</f>
        <v/>
      </c>
      <c r="DO199" s="269" t="str">
        <f ca="true">+IF(OFFSET('Hygiene Data'!$D$11,0,10*ROW('Hygiene Data'!D193))="","",OFFSET('Hygiene Data'!$D$11,0,10*ROW('Hygiene Data'!D193)))</f>
        <v/>
      </c>
      <c r="DP199" s="269" t="str">
        <f ca="true">+IF(OFFSET('Hygiene Data'!$D$12,0,10*ROW('Hygiene Data'!D193))="","",OFFSET('Hygiene Data'!$D$12,0,10*ROW('Hygiene Data'!D193)))</f>
        <v/>
      </c>
      <c r="DQ199" s="269" t="str">
        <f ca="true">+IF(OFFSET('Hygiene Data'!$D$13,0,10*ROW('Hygiene Data'!D193))="","",OFFSET('Hygiene Data'!$D$13,0,10*ROW('Hygiene Data'!D193)))</f>
        <v/>
      </c>
      <c r="DR199" s="269" t="str">
        <f ca="true">+IF(OFFSET('Hygiene Data'!$E$11,0,10*ROW('Hygiene Data'!E193))="","",OFFSET('Hygiene Data'!$E$11,0,10*ROW('Hygiene Data'!E193)))</f>
        <v/>
      </c>
      <c r="DS199" s="269" t="str">
        <f ca="true">+IF(OFFSET('Hygiene Data'!$E$12,0,10*ROW('Hygiene Data'!E193))="","",OFFSET('Hygiene Data'!$E$12,0,10*ROW('Hygiene Data'!E193)))</f>
        <v/>
      </c>
      <c r="DT199" s="269" t="str">
        <f ca="true">+IF(OFFSET('Hygiene Data'!$E$13,0,10*ROW('Hygiene Data'!E193))="","",OFFSET('Hygiene Data'!$E$13,0,10*ROW('Hygiene Data'!E193)))</f>
        <v/>
      </c>
      <c r="DU199" s="269" t="str">
        <f ca="true">+IF(OFFSET('Hygiene Data'!$F$11,0,10*ROW('Hygiene Data'!F193))="","",OFFSET('Hygiene Data'!$F$11,0,10*ROW('Hygiene Data'!F193)))</f>
        <v/>
      </c>
      <c r="DV199" s="269" t="str">
        <f ca="true">+IF(OFFSET('Hygiene Data'!$F$12,0,10*ROW('Hygiene Data'!F193))="","",OFFSET('Hygiene Data'!$F$12,0,10*ROW('Hygiene Data'!F193)))</f>
        <v/>
      </c>
      <c r="DW199" s="269" t="str">
        <f ca="true">+IF(OFFSET('Hygiene Data'!$F$13,0,10*ROW('Hygiene Data'!F193))="","",OFFSET('Hygiene Data'!$F$13,0,10*ROW('Hygiene Data'!F193)))</f>
        <v/>
      </c>
      <c r="DX199" s="269" t="str">
        <f ca="true">+IF(OFFSET('Hygiene Data'!$G$11,0,10*ROW('Hygiene Data'!G193))="","",OFFSET('Hygiene Data'!$G$11,0,10*ROW('Hygiene Data'!G193)))</f>
        <v/>
      </c>
      <c r="DY199" s="269" t="str">
        <f ca="true">+IF(OFFSET('Hygiene Data'!$G$12,0,10*ROW('Hygiene Data'!G193))="","",OFFSET('Hygiene Data'!$G$12,0,10*ROW('Hygiene Data'!G193)))</f>
        <v/>
      </c>
      <c r="DZ199" s="269" t="str">
        <f ca="true">+IF(OFFSET('Hygiene Data'!$G$13,0,10*ROW('Hygiene Data'!G193))="","",OFFSET('Hygiene Data'!$G$13,0,10*ROW('Hygiene Data'!G193)))</f>
        <v/>
      </c>
      <c r="EA199" s="269" t="str">
        <f ca="true">+IF(OFFSET('Hygiene Data'!$H$11,0,10*ROW('Hygiene Data'!H193))="","",OFFSET('Hygiene Data'!$H$11,0,10*ROW('Hygiene Data'!H193)))</f>
        <v/>
      </c>
      <c r="EB199" s="269" t="str">
        <f ca="true">+IF(OFFSET('Hygiene Data'!$H$12,0,10*ROW('Hygiene Data'!H193))="","",OFFSET('Hygiene Data'!$H$12,0,10*ROW('Hygiene Data'!H193)))</f>
        <v/>
      </c>
      <c r="EC199" s="269" t="str">
        <f ca="true">+IF(OFFSET('Hygiene Data'!$H$13,0,10*ROW('Hygiene Data'!H193))="","",OFFSET('Hygiene Data'!$H$13,0,10*ROW('Hygiene Data'!H193)))</f>
        <v/>
      </c>
      <c r="ED199" s="269" t="str">
        <f ca="true">+IF(OFFSET('Hygiene Data'!$I$11,0,10*ROW('Hygiene Data'!I193))="","",OFFSET('Hygiene Data'!$I$11,0,10*ROW('Hygiene Data'!I193)))</f>
        <v/>
      </c>
      <c r="EE199" s="269" t="str">
        <f ca="true">+IF(OFFSET('Hygiene Data'!$I$12,0,10*ROW('Hygiene Data'!I193))="","",OFFSET('Hygiene Data'!$I$12,0,10*ROW('Hygiene Data'!I193)))</f>
        <v/>
      </c>
      <c r="EF199" s="269"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25" t="str">
        <f t="shared" ca="true" si="3"/>
        <v/>
      </c>
      <c r="D200" s="82"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2"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2"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2"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2"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2"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2"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2"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2"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2"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2"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2"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2"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2"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2"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2"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2"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2"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3"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3"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3"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3"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3"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3"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3"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3"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3"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3"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3"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3"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3"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3"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3"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3"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3"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3"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3"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3"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3"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3"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3"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3"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3"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3"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3"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3"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3"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3"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4"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4"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4"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4"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4"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4"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4"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4"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4"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4"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4"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4"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4"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4"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4"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4"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4"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4"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9"/>
      <c r="BS200" s="269" t="str">
        <f ca="true">+IF(OFFSET('Water Data'!$D$27,0,10*ROW('Water Data'!D194))="","",OFFSET('Water Data'!$D$27,0,10*ROW('Water Data'!D194)))</f>
        <v/>
      </c>
      <c r="BT200" s="269" t="str">
        <f ca="true">+IF(OFFSET('Water Data'!$D$28,0,10*ROW('Water Data'!D194))="","",OFFSET('Water Data'!$D$28,0,10*ROW('Water Data'!D194)))</f>
        <v/>
      </c>
      <c r="BU200" s="269" t="str">
        <f ca="true">+IF(OFFSET('Water Data'!$D$29,0,10*ROW('Water Data'!D194))="","",OFFSET('Water Data'!$D$29,0,10*ROW('Water Data'!D194)))</f>
        <v/>
      </c>
      <c r="BV200" s="269" t="str">
        <f ca="true">+IF(OFFSET('Water Data'!$E$27,0,10*ROW('Water Data'!E194))="","",OFFSET('Water Data'!$E$27,0,10*ROW('Water Data'!E194)))</f>
        <v/>
      </c>
      <c r="BW200" s="269" t="str">
        <f ca="true">+IF(OFFSET('Water Data'!$E$28,0,10*ROW('Water Data'!E194))="","",OFFSET('Water Data'!$E$28,0,10*ROW('Water Data'!E194)))</f>
        <v/>
      </c>
      <c r="BX200" s="269" t="str">
        <f ca="true">+IF(OFFSET('Water Data'!$E$29,0,10*ROW('Water Data'!E194))="","",OFFSET('Water Data'!$E$29,0,10*ROW('Water Data'!E194)))</f>
        <v/>
      </c>
      <c r="BY200" s="269" t="str">
        <f ca="true">+IF(OFFSET('Water Data'!$F$27,0,10*ROW('Water Data'!F194))="","",OFFSET('Water Data'!$F$27,0,10*ROW('Water Data'!F194)))</f>
        <v/>
      </c>
      <c r="BZ200" s="269" t="str">
        <f ca="true">+IF(OFFSET('Water Data'!$F$28,0,10*ROW('Water Data'!F194))="","",OFFSET('Water Data'!$F$28,0,10*ROW('Water Data'!F194)))</f>
        <v/>
      </c>
      <c r="CA200" s="269" t="str">
        <f ca="true">+IF(OFFSET('Water Data'!$F$29,0,10*ROW('Water Data'!F194))="","",OFFSET('Water Data'!$F$29,0,10*ROW('Water Data'!F194)))</f>
        <v/>
      </c>
      <c r="CB200" s="269" t="str">
        <f ca="true">+IF(OFFSET('Water Data'!$G$27,0,10*ROW('Water Data'!G194))="","",OFFSET('Water Data'!$G$27,0,10*ROW('Water Data'!G194)))</f>
        <v/>
      </c>
      <c r="CC200" s="269" t="str">
        <f ca="true">+IF(OFFSET('Water Data'!$G$28,0,10*ROW('Water Data'!G194))="","",OFFSET('Water Data'!$G$28,0,10*ROW('Water Data'!G194)))</f>
        <v/>
      </c>
      <c r="CD200" s="269" t="str">
        <f ca="true">+IF(OFFSET('Water Data'!$G$29,0,10*ROW('Water Data'!G194))="","",OFFSET('Water Data'!$G$29,0,10*ROW('Water Data'!G194)))</f>
        <v/>
      </c>
      <c r="CE200" s="269" t="str">
        <f ca="true">+IF(OFFSET('Water Data'!$H$27,0,10*ROW('Water Data'!H194))="","",OFFSET('Water Data'!$H$27,0,10*ROW('Water Data'!H194)))</f>
        <v/>
      </c>
      <c r="CF200" s="269" t="str">
        <f ca="true">+IF(OFFSET('Water Data'!$H$28,0,10*ROW('Water Data'!H194))="","",OFFSET('Water Data'!$H$28,0,10*ROW('Water Data'!H194)))</f>
        <v/>
      </c>
      <c r="CG200" s="269" t="str">
        <f ca="true">+IF(OFFSET('Water Data'!$H$29,0,10*ROW('Water Data'!H194))="","",OFFSET('Water Data'!$H$29,0,10*ROW('Water Data'!H194)))</f>
        <v/>
      </c>
      <c r="CH200" s="269" t="str">
        <f ca="true">+IF(OFFSET('Water Data'!$I$27,0,10*ROW('Water Data'!I194))="","",OFFSET('Water Data'!$I$27,0,10*ROW('Water Data'!I194)))</f>
        <v/>
      </c>
      <c r="CI200" s="269" t="str">
        <f ca="true">+IF(OFFSET('Water Data'!$I$28,0,10*ROW('Water Data'!I194))="","",OFFSET('Water Data'!$I$28,0,10*ROW('Water Data'!I194)))</f>
        <v/>
      </c>
      <c r="CJ200" s="269" t="str">
        <f ca="true">+IF(OFFSET('Water Data'!$I$29,0,10*ROW('Water Data'!I194))="","",OFFSET('Water Data'!$I$29,0,10*ROW('Water Data'!I194)))</f>
        <v/>
      </c>
      <c r="CK200" s="269" t="str">
        <f ca="true">+IF(OFFSET('Sanitation Data'!$D$28,0,10*ROW('Sanitation Data'!D194))="","",OFFSET('Sanitation Data'!$D$28,0,10*ROW('Sanitation Data'!D194)))</f>
        <v/>
      </c>
      <c r="CL200" s="269" t="str">
        <f ca="true">+IF(OFFSET('Sanitation Data'!$D$29,0,10*ROW('Sanitation Data'!D194))="","",OFFSET('Sanitation Data'!$D$29,0,10*ROW('Sanitation Data'!D194)))</f>
        <v/>
      </c>
      <c r="CM200" s="269" t="str">
        <f ca="true">+IF(OFFSET('Sanitation Data'!$D$30,0,10*ROW('Sanitation Data'!D194))="","",OFFSET('Sanitation Data'!$D$30,0,10*ROW('Sanitation Data'!D194)))</f>
        <v/>
      </c>
      <c r="CN200" s="269" t="str">
        <f ca="true">+IF(OFFSET('Sanitation Data'!$D$31,0,10*ROW('Sanitation Data'!D194))="","",OFFSET('Sanitation Data'!$D$31,0,10*ROW('Sanitation Data'!D194)))</f>
        <v/>
      </c>
      <c r="CO200" s="269" t="str">
        <f ca="true">+IF(OFFSET('Sanitation Data'!$D$32,0,10*ROW('Sanitation Data'!D194))="","",OFFSET('Sanitation Data'!$D$32,0,10*ROW('Sanitation Data'!D194)))</f>
        <v/>
      </c>
      <c r="CP200" s="269" t="str">
        <f ca="true">+IF(OFFSET('Sanitation Data'!$E$28,0,10*ROW('Sanitation Data'!E194))="","",OFFSET('Sanitation Data'!$E$28,0,10*ROW('Sanitation Data'!E194)))</f>
        <v/>
      </c>
      <c r="CQ200" s="269" t="str">
        <f ca="true">+IF(OFFSET('Sanitation Data'!$E$29,0,10*ROW('Sanitation Data'!E194))="","",OFFSET('Sanitation Data'!$E$29,0,10*ROW('Sanitation Data'!E194)))</f>
        <v/>
      </c>
      <c r="CR200" s="269" t="str">
        <f ca="true">+IF(OFFSET('Sanitation Data'!$E$30,0,10*ROW('Sanitation Data'!E194))="","",OFFSET('Sanitation Data'!$E$30,0,10*ROW('Sanitation Data'!E194)))</f>
        <v/>
      </c>
      <c r="CS200" s="269" t="str">
        <f ca="true">+IF(OFFSET('Sanitation Data'!$E$31,0,10*ROW('Sanitation Data'!E194))="","",OFFSET('Sanitation Data'!$E$31,0,10*ROW('Sanitation Data'!E194)))</f>
        <v/>
      </c>
      <c r="CT200" s="269" t="str">
        <f ca="true">+IF(OFFSET('Sanitation Data'!$E$32,0,10*ROW('Sanitation Data'!E194))="","",OFFSET('Sanitation Data'!$E$32,0,10*ROW('Sanitation Data'!E194)))</f>
        <v/>
      </c>
      <c r="CU200" s="269" t="str">
        <f ca="true">+IF(OFFSET('Sanitation Data'!$F$28,0,10*ROW('Sanitation Data'!F194))="","",OFFSET('Sanitation Data'!$F$28,0,10*ROW('Sanitation Data'!F194)))</f>
        <v/>
      </c>
      <c r="CV200" s="269" t="str">
        <f ca="true">+IF(OFFSET('Sanitation Data'!$F$29,0,10*ROW('Sanitation Data'!F194))="","",OFFSET('Sanitation Data'!$F$29,0,10*ROW('Sanitation Data'!F194)))</f>
        <v/>
      </c>
      <c r="CW200" s="269" t="str">
        <f ca="true">+IF(OFFSET('Sanitation Data'!$F$30,0,10*ROW('Sanitation Data'!F194))="","",OFFSET('Sanitation Data'!$F$30,0,10*ROW('Sanitation Data'!F194)))</f>
        <v/>
      </c>
      <c r="CX200" s="269" t="str">
        <f ca="true">+IF(OFFSET('Sanitation Data'!$F$31,0,10*ROW('Sanitation Data'!F194))="","",OFFSET('Sanitation Data'!$F$31,0,10*ROW('Sanitation Data'!F194)))</f>
        <v/>
      </c>
      <c r="CY200" s="269" t="str">
        <f ca="true">+IF(OFFSET('Sanitation Data'!$F$32,0,10*ROW('Sanitation Data'!F194))="","",OFFSET('Sanitation Data'!$F$32,0,10*ROW('Sanitation Data'!F194)))</f>
        <v/>
      </c>
      <c r="CZ200" s="269" t="str">
        <f ca="true">+IF(OFFSET('Sanitation Data'!$G$28,0,10*ROW('Sanitation Data'!G194))="","",OFFSET('Sanitation Data'!$G$28,0,10*ROW('Sanitation Data'!G194)))</f>
        <v/>
      </c>
      <c r="DA200" s="269" t="str">
        <f ca="true">+IF(OFFSET('Sanitation Data'!$G$29,0,10*ROW('Sanitation Data'!G194))="","",OFFSET('Sanitation Data'!$G$29,0,10*ROW('Sanitation Data'!G194)))</f>
        <v/>
      </c>
      <c r="DB200" s="269" t="str">
        <f ca="true">+IF(OFFSET('Sanitation Data'!$G$30,0,10*ROW('Sanitation Data'!G194))="","",OFFSET('Sanitation Data'!$G$30,0,10*ROW('Sanitation Data'!G194)))</f>
        <v/>
      </c>
      <c r="DC200" s="269" t="str">
        <f ca="true">+IF(OFFSET('Sanitation Data'!$G$31,0,10*ROW('Sanitation Data'!G194))="","",OFFSET('Sanitation Data'!$G$31,0,10*ROW('Sanitation Data'!G194)))</f>
        <v/>
      </c>
      <c r="DD200" s="269" t="str">
        <f ca="true">+IF(OFFSET('Sanitation Data'!$G$32,0,10*ROW('Sanitation Data'!G194))="","",OFFSET('Sanitation Data'!$G$32,0,10*ROW('Sanitation Data'!G194)))</f>
        <v/>
      </c>
      <c r="DE200" s="269" t="str">
        <f ca="true">+IF(OFFSET('Sanitation Data'!$H$28,0,10*ROW('Sanitation Data'!H194))="","",OFFSET('Sanitation Data'!$H$28,0,10*ROW('Sanitation Data'!H194)))</f>
        <v/>
      </c>
      <c r="DF200" s="269" t="str">
        <f ca="true">+IF(OFFSET('Sanitation Data'!$H$29,0,10*ROW('Sanitation Data'!H194))="","",OFFSET('Sanitation Data'!$H$29,0,10*ROW('Sanitation Data'!H194)))</f>
        <v/>
      </c>
      <c r="DG200" s="269" t="str">
        <f ca="true">+IF(OFFSET('Sanitation Data'!$H$30,0,10*ROW('Sanitation Data'!H194))="","",OFFSET('Sanitation Data'!$H$30,0,10*ROW('Sanitation Data'!H194)))</f>
        <v/>
      </c>
      <c r="DH200" s="269" t="str">
        <f ca="true">+IF(OFFSET('Sanitation Data'!$H$31,0,10*ROW('Sanitation Data'!H194))="","",OFFSET('Sanitation Data'!$H$31,0,10*ROW('Sanitation Data'!H194)))</f>
        <v/>
      </c>
      <c r="DI200" s="269" t="str">
        <f ca="true">+IF(OFFSET('Sanitation Data'!$H$32,0,10*ROW('Sanitation Data'!H194))="","",OFFSET('Sanitation Data'!$H$32,0,10*ROW('Sanitation Data'!H194)))</f>
        <v/>
      </c>
      <c r="DJ200" s="269" t="str">
        <f ca="true">+IF(OFFSET('Sanitation Data'!$I$28,0,10*ROW('Sanitation Data'!I194))="","",OFFSET('Sanitation Data'!$I$28,0,10*ROW('Sanitation Data'!I194)))</f>
        <v/>
      </c>
      <c r="DK200" s="269" t="str">
        <f ca="true">+IF(OFFSET('Sanitation Data'!$I$29,0,10*ROW('Sanitation Data'!I194))="","",OFFSET('Sanitation Data'!$I$29,0,10*ROW('Sanitation Data'!I194)))</f>
        <v/>
      </c>
      <c r="DL200" s="269" t="str">
        <f ca="true">+IF(OFFSET('Sanitation Data'!$I$30,0,10*ROW('Sanitation Data'!I194))="","",OFFSET('Sanitation Data'!$I$30,0,10*ROW('Sanitation Data'!I194)))</f>
        <v/>
      </c>
      <c r="DM200" s="269" t="str">
        <f ca="true">+IF(OFFSET('Sanitation Data'!$I$31,0,10*ROW('Sanitation Data'!I194))="","",OFFSET('Sanitation Data'!$I$31,0,10*ROW('Sanitation Data'!I194)))</f>
        <v/>
      </c>
      <c r="DN200" s="269" t="str">
        <f ca="true">+IF(OFFSET('Sanitation Data'!$I$32,0,10*ROW('Sanitation Data'!I194))="","",OFFSET('Sanitation Data'!$I$32,0,10*ROW('Sanitation Data'!I194)))</f>
        <v/>
      </c>
      <c r="DO200" s="269" t="str">
        <f ca="true">+IF(OFFSET('Hygiene Data'!$D$11,0,10*ROW('Hygiene Data'!D194))="","",OFFSET('Hygiene Data'!$D$11,0,10*ROW('Hygiene Data'!D194)))</f>
        <v/>
      </c>
      <c r="DP200" s="269" t="str">
        <f ca="true">+IF(OFFSET('Hygiene Data'!$D$12,0,10*ROW('Hygiene Data'!D194))="","",OFFSET('Hygiene Data'!$D$12,0,10*ROW('Hygiene Data'!D194)))</f>
        <v/>
      </c>
      <c r="DQ200" s="269" t="str">
        <f ca="true">+IF(OFFSET('Hygiene Data'!$D$13,0,10*ROW('Hygiene Data'!D194))="","",OFFSET('Hygiene Data'!$D$13,0,10*ROW('Hygiene Data'!D194)))</f>
        <v/>
      </c>
      <c r="DR200" s="269" t="str">
        <f ca="true">+IF(OFFSET('Hygiene Data'!$E$11,0,10*ROW('Hygiene Data'!E194))="","",OFFSET('Hygiene Data'!$E$11,0,10*ROW('Hygiene Data'!E194)))</f>
        <v/>
      </c>
      <c r="DS200" s="269" t="str">
        <f ca="true">+IF(OFFSET('Hygiene Data'!$E$12,0,10*ROW('Hygiene Data'!E194))="","",OFFSET('Hygiene Data'!$E$12,0,10*ROW('Hygiene Data'!E194)))</f>
        <v/>
      </c>
      <c r="DT200" s="269" t="str">
        <f ca="true">+IF(OFFSET('Hygiene Data'!$E$13,0,10*ROW('Hygiene Data'!E194))="","",OFFSET('Hygiene Data'!$E$13,0,10*ROW('Hygiene Data'!E194)))</f>
        <v/>
      </c>
      <c r="DU200" s="269" t="str">
        <f ca="true">+IF(OFFSET('Hygiene Data'!$F$11,0,10*ROW('Hygiene Data'!F194))="","",OFFSET('Hygiene Data'!$F$11,0,10*ROW('Hygiene Data'!F194)))</f>
        <v/>
      </c>
      <c r="DV200" s="269" t="str">
        <f ca="true">+IF(OFFSET('Hygiene Data'!$F$12,0,10*ROW('Hygiene Data'!F194))="","",OFFSET('Hygiene Data'!$F$12,0,10*ROW('Hygiene Data'!F194)))</f>
        <v/>
      </c>
      <c r="DW200" s="269" t="str">
        <f ca="true">+IF(OFFSET('Hygiene Data'!$F$13,0,10*ROW('Hygiene Data'!F194))="","",OFFSET('Hygiene Data'!$F$13,0,10*ROW('Hygiene Data'!F194)))</f>
        <v/>
      </c>
      <c r="DX200" s="269" t="str">
        <f ca="true">+IF(OFFSET('Hygiene Data'!$G$11,0,10*ROW('Hygiene Data'!G194))="","",OFFSET('Hygiene Data'!$G$11,0,10*ROW('Hygiene Data'!G194)))</f>
        <v/>
      </c>
      <c r="DY200" s="269" t="str">
        <f ca="true">+IF(OFFSET('Hygiene Data'!$G$12,0,10*ROW('Hygiene Data'!G194))="","",OFFSET('Hygiene Data'!$G$12,0,10*ROW('Hygiene Data'!G194)))</f>
        <v/>
      </c>
      <c r="DZ200" s="269" t="str">
        <f ca="true">+IF(OFFSET('Hygiene Data'!$G$13,0,10*ROW('Hygiene Data'!G194))="","",OFFSET('Hygiene Data'!$G$13,0,10*ROW('Hygiene Data'!G194)))</f>
        <v/>
      </c>
      <c r="EA200" s="269" t="str">
        <f ca="true">+IF(OFFSET('Hygiene Data'!$H$11,0,10*ROW('Hygiene Data'!H194))="","",OFFSET('Hygiene Data'!$H$11,0,10*ROW('Hygiene Data'!H194)))</f>
        <v/>
      </c>
      <c r="EB200" s="269" t="str">
        <f ca="true">+IF(OFFSET('Hygiene Data'!$H$12,0,10*ROW('Hygiene Data'!H194))="","",OFFSET('Hygiene Data'!$H$12,0,10*ROW('Hygiene Data'!H194)))</f>
        <v/>
      </c>
      <c r="EC200" s="269" t="str">
        <f ca="true">+IF(OFFSET('Hygiene Data'!$H$13,0,10*ROW('Hygiene Data'!H194))="","",OFFSET('Hygiene Data'!$H$13,0,10*ROW('Hygiene Data'!H194)))</f>
        <v/>
      </c>
      <c r="ED200" s="269" t="str">
        <f ca="true">+IF(OFFSET('Hygiene Data'!$I$11,0,10*ROW('Hygiene Data'!I194))="","",OFFSET('Hygiene Data'!$I$11,0,10*ROW('Hygiene Data'!I194)))</f>
        <v/>
      </c>
      <c r="EE200" s="269" t="str">
        <f ca="true">+IF(OFFSET('Hygiene Data'!$I$12,0,10*ROW('Hygiene Data'!I194))="","",OFFSET('Hygiene Data'!$I$12,0,10*ROW('Hygiene Data'!I194)))</f>
        <v/>
      </c>
      <c r="EF200" s="269"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25" t="str">
        <f t="shared" ca="true" si="3"/>
        <v/>
      </c>
      <c r="D201" s="82"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2"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2"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2"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2"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2"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2"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2"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2"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2"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2"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2"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2"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2"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2"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2"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2"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2"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3"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3"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3"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3"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3"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3"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3"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3"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3"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3"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3"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3"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3"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3"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3"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3"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3"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3"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3"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3"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3"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3"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3"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3"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3"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3"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3"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3"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3"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3"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4"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4"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4"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4"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4"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4"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4"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4"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4"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4"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4"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4"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4"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4"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4"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4"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4"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4"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9"/>
      <c r="BS201" s="269" t="str">
        <f ca="true">+IF(OFFSET('Water Data'!$D$27,0,10*ROW('Water Data'!D195))="","",OFFSET('Water Data'!$D$27,0,10*ROW('Water Data'!D195)))</f>
        <v/>
      </c>
      <c r="BT201" s="269" t="str">
        <f ca="true">+IF(OFFSET('Water Data'!$D$28,0,10*ROW('Water Data'!D195))="","",OFFSET('Water Data'!$D$28,0,10*ROW('Water Data'!D195)))</f>
        <v/>
      </c>
      <c r="BU201" s="269" t="str">
        <f ca="true">+IF(OFFSET('Water Data'!$D$29,0,10*ROW('Water Data'!D195))="","",OFFSET('Water Data'!$D$29,0,10*ROW('Water Data'!D195)))</f>
        <v/>
      </c>
      <c r="BV201" s="269" t="str">
        <f ca="true">+IF(OFFSET('Water Data'!$E$27,0,10*ROW('Water Data'!E195))="","",OFFSET('Water Data'!$E$27,0,10*ROW('Water Data'!E195)))</f>
        <v/>
      </c>
      <c r="BW201" s="269" t="str">
        <f ca="true">+IF(OFFSET('Water Data'!$E$28,0,10*ROW('Water Data'!E195))="","",OFFSET('Water Data'!$E$28,0,10*ROW('Water Data'!E195)))</f>
        <v/>
      </c>
      <c r="BX201" s="269" t="str">
        <f ca="true">+IF(OFFSET('Water Data'!$E$29,0,10*ROW('Water Data'!E195))="","",OFFSET('Water Data'!$E$29,0,10*ROW('Water Data'!E195)))</f>
        <v/>
      </c>
      <c r="BY201" s="269" t="str">
        <f ca="true">+IF(OFFSET('Water Data'!$F$27,0,10*ROW('Water Data'!F195))="","",OFFSET('Water Data'!$F$27,0,10*ROW('Water Data'!F195)))</f>
        <v/>
      </c>
      <c r="BZ201" s="269" t="str">
        <f ca="true">+IF(OFFSET('Water Data'!$F$28,0,10*ROW('Water Data'!F195))="","",OFFSET('Water Data'!$F$28,0,10*ROW('Water Data'!F195)))</f>
        <v/>
      </c>
      <c r="CA201" s="269" t="str">
        <f ca="true">+IF(OFFSET('Water Data'!$F$29,0,10*ROW('Water Data'!F195))="","",OFFSET('Water Data'!$F$29,0,10*ROW('Water Data'!F195)))</f>
        <v/>
      </c>
      <c r="CB201" s="269" t="str">
        <f ca="true">+IF(OFFSET('Water Data'!$G$27,0,10*ROW('Water Data'!G195))="","",OFFSET('Water Data'!$G$27,0,10*ROW('Water Data'!G195)))</f>
        <v/>
      </c>
      <c r="CC201" s="269" t="str">
        <f ca="true">+IF(OFFSET('Water Data'!$G$28,0,10*ROW('Water Data'!G195))="","",OFFSET('Water Data'!$G$28,0,10*ROW('Water Data'!G195)))</f>
        <v/>
      </c>
      <c r="CD201" s="269" t="str">
        <f ca="true">+IF(OFFSET('Water Data'!$G$29,0,10*ROW('Water Data'!G195))="","",OFFSET('Water Data'!$G$29,0,10*ROW('Water Data'!G195)))</f>
        <v/>
      </c>
      <c r="CE201" s="269" t="str">
        <f ca="true">+IF(OFFSET('Water Data'!$H$27,0,10*ROW('Water Data'!H195))="","",OFFSET('Water Data'!$H$27,0,10*ROW('Water Data'!H195)))</f>
        <v/>
      </c>
      <c r="CF201" s="269" t="str">
        <f ca="true">+IF(OFFSET('Water Data'!$H$28,0,10*ROW('Water Data'!H195))="","",OFFSET('Water Data'!$H$28,0,10*ROW('Water Data'!H195)))</f>
        <v/>
      </c>
      <c r="CG201" s="269" t="str">
        <f ca="true">+IF(OFFSET('Water Data'!$H$29,0,10*ROW('Water Data'!H195))="","",OFFSET('Water Data'!$H$29,0,10*ROW('Water Data'!H195)))</f>
        <v/>
      </c>
      <c r="CH201" s="269" t="str">
        <f ca="true">+IF(OFFSET('Water Data'!$I$27,0,10*ROW('Water Data'!I195))="","",OFFSET('Water Data'!$I$27,0,10*ROW('Water Data'!I195)))</f>
        <v/>
      </c>
      <c r="CI201" s="269" t="str">
        <f ca="true">+IF(OFFSET('Water Data'!$I$28,0,10*ROW('Water Data'!I195))="","",OFFSET('Water Data'!$I$28,0,10*ROW('Water Data'!I195)))</f>
        <v/>
      </c>
      <c r="CJ201" s="269" t="str">
        <f ca="true">+IF(OFFSET('Water Data'!$I$29,0,10*ROW('Water Data'!I195))="","",OFFSET('Water Data'!$I$29,0,10*ROW('Water Data'!I195)))</f>
        <v/>
      </c>
      <c r="CK201" s="269" t="str">
        <f ca="true">+IF(OFFSET('Sanitation Data'!$D$28,0,10*ROW('Sanitation Data'!D195))="","",OFFSET('Sanitation Data'!$D$28,0,10*ROW('Sanitation Data'!D195)))</f>
        <v/>
      </c>
      <c r="CL201" s="269" t="str">
        <f ca="true">+IF(OFFSET('Sanitation Data'!$D$29,0,10*ROW('Sanitation Data'!D195))="","",OFFSET('Sanitation Data'!$D$29,0,10*ROW('Sanitation Data'!D195)))</f>
        <v/>
      </c>
      <c r="CM201" s="269" t="str">
        <f ca="true">+IF(OFFSET('Sanitation Data'!$D$30,0,10*ROW('Sanitation Data'!D195))="","",OFFSET('Sanitation Data'!$D$30,0,10*ROW('Sanitation Data'!D195)))</f>
        <v/>
      </c>
      <c r="CN201" s="269" t="str">
        <f ca="true">+IF(OFFSET('Sanitation Data'!$D$31,0,10*ROW('Sanitation Data'!D195))="","",OFFSET('Sanitation Data'!$D$31,0,10*ROW('Sanitation Data'!D195)))</f>
        <v/>
      </c>
      <c r="CO201" s="269" t="str">
        <f ca="true">+IF(OFFSET('Sanitation Data'!$D$32,0,10*ROW('Sanitation Data'!D195))="","",OFFSET('Sanitation Data'!$D$32,0,10*ROW('Sanitation Data'!D195)))</f>
        <v/>
      </c>
      <c r="CP201" s="269" t="str">
        <f ca="true">+IF(OFFSET('Sanitation Data'!$E$28,0,10*ROW('Sanitation Data'!E195))="","",OFFSET('Sanitation Data'!$E$28,0,10*ROW('Sanitation Data'!E195)))</f>
        <v/>
      </c>
      <c r="CQ201" s="269" t="str">
        <f ca="true">+IF(OFFSET('Sanitation Data'!$E$29,0,10*ROW('Sanitation Data'!E195))="","",OFFSET('Sanitation Data'!$E$29,0,10*ROW('Sanitation Data'!E195)))</f>
        <v/>
      </c>
      <c r="CR201" s="269" t="str">
        <f ca="true">+IF(OFFSET('Sanitation Data'!$E$30,0,10*ROW('Sanitation Data'!E195))="","",OFFSET('Sanitation Data'!$E$30,0,10*ROW('Sanitation Data'!E195)))</f>
        <v/>
      </c>
      <c r="CS201" s="269" t="str">
        <f ca="true">+IF(OFFSET('Sanitation Data'!$E$31,0,10*ROW('Sanitation Data'!E195))="","",OFFSET('Sanitation Data'!$E$31,0,10*ROW('Sanitation Data'!E195)))</f>
        <v/>
      </c>
      <c r="CT201" s="269" t="str">
        <f ca="true">+IF(OFFSET('Sanitation Data'!$E$32,0,10*ROW('Sanitation Data'!E195))="","",OFFSET('Sanitation Data'!$E$32,0,10*ROW('Sanitation Data'!E195)))</f>
        <v/>
      </c>
      <c r="CU201" s="269" t="str">
        <f ca="true">+IF(OFFSET('Sanitation Data'!$F$28,0,10*ROW('Sanitation Data'!F195))="","",OFFSET('Sanitation Data'!$F$28,0,10*ROW('Sanitation Data'!F195)))</f>
        <v/>
      </c>
      <c r="CV201" s="269" t="str">
        <f ca="true">+IF(OFFSET('Sanitation Data'!$F$29,0,10*ROW('Sanitation Data'!F195))="","",OFFSET('Sanitation Data'!$F$29,0,10*ROW('Sanitation Data'!F195)))</f>
        <v/>
      </c>
      <c r="CW201" s="269" t="str">
        <f ca="true">+IF(OFFSET('Sanitation Data'!$F$30,0,10*ROW('Sanitation Data'!F195))="","",OFFSET('Sanitation Data'!$F$30,0,10*ROW('Sanitation Data'!F195)))</f>
        <v/>
      </c>
      <c r="CX201" s="269" t="str">
        <f ca="true">+IF(OFFSET('Sanitation Data'!$F$31,0,10*ROW('Sanitation Data'!F195))="","",OFFSET('Sanitation Data'!$F$31,0,10*ROW('Sanitation Data'!F195)))</f>
        <v/>
      </c>
      <c r="CY201" s="269" t="str">
        <f ca="true">+IF(OFFSET('Sanitation Data'!$F$32,0,10*ROW('Sanitation Data'!F195))="","",OFFSET('Sanitation Data'!$F$32,0,10*ROW('Sanitation Data'!F195)))</f>
        <v/>
      </c>
      <c r="CZ201" s="269" t="str">
        <f ca="true">+IF(OFFSET('Sanitation Data'!$G$28,0,10*ROW('Sanitation Data'!G195))="","",OFFSET('Sanitation Data'!$G$28,0,10*ROW('Sanitation Data'!G195)))</f>
        <v/>
      </c>
      <c r="DA201" s="269" t="str">
        <f ca="true">+IF(OFFSET('Sanitation Data'!$G$29,0,10*ROW('Sanitation Data'!G195))="","",OFFSET('Sanitation Data'!$G$29,0,10*ROW('Sanitation Data'!G195)))</f>
        <v/>
      </c>
      <c r="DB201" s="269" t="str">
        <f ca="true">+IF(OFFSET('Sanitation Data'!$G$30,0,10*ROW('Sanitation Data'!G195))="","",OFFSET('Sanitation Data'!$G$30,0,10*ROW('Sanitation Data'!G195)))</f>
        <v/>
      </c>
      <c r="DC201" s="269" t="str">
        <f ca="true">+IF(OFFSET('Sanitation Data'!$G$31,0,10*ROW('Sanitation Data'!G195))="","",OFFSET('Sanitation Data'!$G$31,0,10*ROW('Sanitation Data'!G195)))</f>
        <v/>
      </c>
      <c r="DD201" s="269" t="str">
        <f ca="true">+IF(OFFSET('Sanitation Data'!$G$32,0,10*ROW('Sanitation Data'!G195))="","",OFFSET('Sanitation Data'!$G$32,0,10*ROW('Sanitation Data'!G195)))</f>
        <v/>
      </c>
      <c r="DE201" s="269" t="str">
        <f ca="true">+IF(OFFSET('Sanitation Data'!$H$28,0,10*ROW('Sanitation Data'!H195))="","",OFFSET('Sanitation Data'!$H$28,0,10*ROW('Sanitation Data'!H195)))</f>
        <v/>
      </c>
      <c r="DF201" s="269" t="str">
        <f ca="true">+IF(OFFSET('Sanitation Data'!$H$29,0,10*ROW('Sanitation Data'!H195))="","",OFFSET('Sanitation Data'!$H$29,0,10*ROW('Sanitation Data'!H195)))</f>
        <v/>
      </c>
      <c r="DG201" s="269" t="str">
        <f ca="true">+IF(OFFSET('Sanitation Data'!$H$30,0,10*ROW('Sanitation Data'!H195))="","",OFFSET('Sanitation Data'!$H$30,0,10*ROW('Sanitation Data'!H195)))</f>
        <v/>
      </c>
      <c r="DH201" s="269" t="str">
        <f ca="true">+IF(OFFSET('Sanitation Data'!$H$31,0,10*ROW('Sanitation Data'!H195))="","",OFFSET('Sanitation Data'!$H$31,0,10*ROW('Sanitation Data'!H195)))</f>
        <v/>
      </c>
      <c r="DI201" s="269" t="str">
        <f ca="true">+IF(OFFSET('Sanitation Data'!$H$32,0,10*ROW('Sanitation Data'!H195))="","",OFFSET('Sanitation Data'!$H$32,0,10*ROW('Sanitation Data'!H195)))</f>
        <v/>
      </c>
      <c r="DJ201" s="269" t="str">
        <f ca="true">+IF(OFFSET('Sanitation Data'!$I$28,0,10*ROW('Sanitation Data'!I195))="","",OFFSET('Sanitation Data'!$I$28,0,10*ROW('Sanitation Data'!I195)))</f>
        <v/>
      </c>
      <c r="DK201" s="269" t="str">
        <f ca="true">+IF(OFFSET('Sanitation Data'!$I$29,0,10*ROW('Sanitation Data'!I195))="","",OFFSET('Sanitation Data'!$I$29,0,10*ROW('Sanitation Data'!I195)))</f>
        <v/>
      </c>
      <c r="DL201" s="269" t="str">
        <f ca="true">+IF(OFFSET('Sanitation Data'!$I$30,0,10*ROW('Sanitation Data'!I195))="","",OFFSET('Sanitation Data'!$I$30,0,10*ROW('Sanitation Data'!I195)))</f>
        <v/>
      </c>
      <c r="DM201" s="269" t="str">
        <f ca="true">+IF(OFFSET('Sanitation Data'!$I$31,0,10*ROW('Sanitation Data'!I195))="","",OFFSET('Sanitation Data'!$I$31,0,10*ROW('Sanitation Data'!I195)))</f>
        <v/>
      </c>
      <c r="DN201" s="269" t="str">
        <f ca="true">+IF(OFFSET('Sanitation Data'!$I$32,0,10*ROW('Sanitation Data'!I195))="","",OFFSET('Sanitation Data'!$I$32,0,10*ROW('Sanitation Data'!I195)))</f>
        <v/>
      </c>
      <c r="DO201" s="269" t="str">
        <f ca="true">+IF(OFFSET('Hygiene Data'!$D$11,0,10*ROW('Hygiene Data'!D195))="","",OFFSET('Hygiene Data'!$D$11,0,10*ROW('Hygiene Data'!D195)))</f>
        <v/>
      </c>
      <c r="DP201" s="269" t="str">
        <f ca="true">+IF(OFFSET('Hygiene Data'!$D$12,0,10*ROW('Hygiene Data'!D195))="","",OFFSET('Hygiene Data'!$D$12,0,10*ROW('Hygiene Data'!D195)))</f>
        <v/>
      </c>
      <c r="DQ201" s="269" t="str">
        <f ca="true">+IF(OFFSET('Hygiene Data'!$D$13,0,10*ROW('Hygiene Data'!D195))="","",OFFSET('Hygiene Data'!$D$13,0,10*ROW('Hygiene Data'!D195)))</f>
        <v/>
      </c>
      <c r="DR201" s="269" t="str">
        <f ca="true">+IF(OFFSET('Hygiene Data'!$E$11,0,10*ROW('Hygiene Data'!E195))="","",OFFSET('Hygiene Data'!$E$11,0,10*ROW('Hygiene Data'!E195)))</f>
        <v/>
      </c>
      <c r="DS201" s="269" t="str">
        <f ca="true">+IF(OFFSET('Hygiene Data'!$E$12,0,10*ROW('Hygiene Data'!E195))="","",OFFSET('Hygiene Data'!$E$12,0,10*ROW('Hygiene Data'!E195)))</f>
        <v/>
      </c>
      <c r="DT201" s="269" t="str">
        <f ca="true">+IF(OFFSET('Hygiene Data'!$E$13,0,10*ROW('Hygiene Data'!E195))="","",OFFSET('Hygiene Data'!$E$13,0,10*ROW('Hygiene Data'!E195)))</f>
        <v/>
      </c>
      <c r="DU201" s="269" t="str">
        <f ca="true">+IF(OFFSET('Hygiene Data'!$F$11,0,10*ROW('Hygiene Data'!F195))="","",OFFSET('Hygiene Data'!$F$11,0,10*ROW('Hygiene Data'!F195)))</f>
        <v/>
      </c>
      <c r="DV201" s="269" t="str">
        <f ca="true">+IF(OFFSET('Hygiene Data'!$F$12,0,10*ROW('Hygiene Data'!F195))="","",OFFSET('Hygiene Data'!$F$12,0,10*ROW('Hygiene Data'!F195)))</f>
        <v/>
      </c>
      <c r="DW201" s="269" t="str">
        <f ca="true">+IF(OFFSET('Hygiene Data'!$F$13,0,10*ROW('Hygiene Data'!F195))="","",OFFSET('Hygiene Data'!$F$13,0,10*ROW('Hygiene Data'!F195)))</f>
        <v/>
      </c>
      <c r="DX201" s="269" t="str">
        <f ca="true">+IF(OFFSET('Hygiene Data'!$G$11,0,10*ROW('Hygiene Data'!G195))="","",OFFSET('Hygiene Data'!$G$11,0,10*ROW('Hygiene Data'!G195)))</f>
        <v/>
      </c>
      <c r="DY201" s="269" t="str">
        <f ca="true">+IF(OFFSET('Hygiene Data'!$G$12,0,10*ROW('Hygiene Data'!G195))="","",OFFSET('Hygiene Data'!$G$12,0,10*ROW('Hygiene Data'!G195)))</f>
        <v/>
      </c>
      <c r="DZ201" s="269" t="str">
        <f ca="true">+IF(OFFSET('Hygiene Data'!$G$13,0,10*ROW('Hygiene Data'!G195))="","",OFFSET('Hygiene Data'!$G$13,0,10*ROW('Hygiene Data'!G195)))</f>
        <v/>
      </c>
      <c r="EA201" s="269" t="str">
        <f ca="true">+IF(OFFSET('Hygiene Data'!$H$11,0,10*ROW('Hygiene Data'!H195))="","",OFFSET('Hygiene Data'!$H$11,0,10*ROW('Hygiene Data'!H195)))</f>
        <v/>
      </c>
      <c r="EB201" s="269" t="str">
        <f ca="true">+IF(OFFSET('Hygiene Data'!$H$12,0,10*ROW('Hygiene Data'!H195))="","",OFFSET('Hygiene Data'!$H$12,0,10*ROW('Hygiene Data'!H195)))</f>
        <v/>
      </c>
      <c r="EC201" s="269" t="str">
        <f ca="true">+IF(OFFSET('Hygiene Data'!$H$13,0,10*ROW('Hygiene Data'!H195))="","",OFFSET('Hygiene Data'!$H$13,0,10*ROW('Hygiene Data'!H195)))</f>
        <v/>
      </c>
      <c r="ED201" s="269" t="str">
        <f ca="true">+IF(OFFSET('Hygiene Data'!$I$11,0,10*ROW('Hygiene Data'!I195))="","",OFFSET('Hygiene Data'!$I$11,0,10*ROW('Hygiene Data'!I195)))</f>
        <v/>
      </c>
      <c r="EE201" s="269" t="str">
        <f ca="true">+IF(OFFSET('Hygiene Data'!$I$12,0,10*ROW('Hygiene Data'!I195))="","",OFFSET('Hygiene Data'!$I$12,0,10*ROW('Hygiene Data'!I195)))</f>
        <v/>
      </c>
      <c r="EF201" s="269"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25" t="str">
        <f t="shared" ca="true" si="3"/>
        <v/>
      </c>
      <c r="D202" s="82"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2"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2"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2"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2"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2"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2"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2"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2"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2"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2"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2"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2"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2"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2"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2"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2"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2"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3"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3"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3"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3"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3"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3"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3"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3"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3"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3"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3"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3"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3"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3"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3"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3"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3"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3"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3"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3"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3"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3"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3"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3"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3"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3"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3"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3"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3"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3"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4"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4"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4"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4"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4"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4"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4"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4"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4"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4"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4"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4"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4"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4"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4"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4"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4"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4"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9"/>
      <c r="BS202" s="269" t="str">
        <f ca="true">+IF(OFFSET('Water Data'!$D$27,0,10*ROW('Water Data'!D196))="","",OFFSET('Water Data'!$D$27,0,10*ROW('Water Data'!D196)))</f>
        <v/>
      </c>
      <c r="BT202" s="269" t="str">
        <f ca="true">+IF(OFFSET('Water Data'!$D$28,0,10*ROW('Water Data'!D196))="","",OFFSET('Water Data'!$D$28,0,10*ROW('Water Data'!D196)))</f>
        <v/>
      </c>
      <c r="BU202" s="269" t="str">
        <f ca="true">+IF(OFFSET('Water Data'!$D$29,0,10*ROW('Water Data'!D196))="","",OFFSET('Water Data'!$D$29,0,10*ROW('Water Data'!D196)))</f>
        <v/>
      </c>
      <c r="BV202" s="269" t="str">
        <f ca="true">+IF(OFFSET('Water Data'!$E$27,0,10*ROW('Water Data'!E196))="","",OFFSET('Water Data'!$E$27,0,10*ROW('Water Data'!E196)))</f>
        <v/>
      </c>
      <c r="BW202" s="269" t="str">
        <f ca="true">+IF(OFFSET('Water Data'!$E$28,0,10*ROW('Water Data'!E196))="","",OFFSET('Water Data'!$E$28,0,10*ROW('Water Data'!E196)))</f>
        <v/>
      </c>
      <c r="BX202" s="269" t="str">
        <f ca="true">+IF(OFFSET('Water Data'!$E$29,0,10*ROW('Water Data'!E196))="","",OFFSET('Water Data'!$E$29,0,10*ROW('Water Data'!E196)))</f>
        <v/>
      </c>
      <c r="BY202" s="269" t="str">
        <f ca="true">+IF(OFFSET('Water Data'!$F$27,0,10*ROW('Water Data'!F196))="","",OFFSET('Water Data'!$F$27,0,10*ROW('Water Data'!F196)))</f>
        <v/>
      </c>
      <c r="BZ202" s="269" t="str">
        <f ca="true">+IF(OFFSET('Water Data'!$F$28,0,10*ROW('Water Data'!F196))="","",OFFSET('Water Data'!$F$28,0,10*ROW('Water Data'!F196)))</f>
        <v/>
      </c>
      <c r="CA202" s="269" t="str">
        <f ca="true">+IF(OFFSET('Water Data'!$F$29,0,10*ROW('Water Data'!F196))="","",OFFSET('Water Data'!$F$29,0,10*ROW('Water Data'!F196)))</f>
        <v/>
      </c>
      <c r="CB202" s="269" t="str">
        <f ca="true">+IF(OFFSET('Water Data'!$G$27,0,10*ROW('Water Data'!G196))="","",OFFSET('Water Data'!$G$27,0,10*ROW('Water Data'!G196)))</f>
        <v/>
      </c>
      <c r="CC202" s="269" t="str">
        <f ca="true">+IF(OFFSET('Water Data'!$G$28,0,10*ROW('Water Data'!G196))="","",OFFSET('Water Data'!$G$28,0,10*ROW('Water Data'!G196)))</f>
        <v/>
      </c>
      <c r="CD202" s="269" t="str">
        <f ca="true">+IF(OFFSET('Water Data'!$G$29,0,10*ROW('Water Data'!G196))="","",OFFSET('Water Data'!$G$29,0,10*ROW('Water Data'!G196)))</f>
        <v/>
      </c>
      <c r="CE202" s="269" t="str">
        <f ca="true">+IF(OFFSET('Water Data'!$H$27,0,10*ROW('Water Data'!H196))="","",OFFSET('Water Data'!$H$27,0,10*ROW('Water Data'!H196)))</f>
        <v/>
      </c>
      <c r="CF202" s="269" t="str">
        <f ca="true">+IF(OFFSET('Water Data'!$H$28,0,10*ROW('Water Data'!H196))="","",OFFSET('Water Data'!$H$28,0,10*ROW('Water Data'!H196)))</f>
        <v/>
      </c>
      <c r="CG202" s="269" t="str">
        <f ca="true">+IF(OFFSET('Water Data'!$H$29,0,10*ROW('Water Data'!H196))="","",OFFSET('Water Data'!$H$29,0,10*ROW('Water Data'!H196)))</f>
        <v/>
      </c>
      <c r="CH202" s="269" t="str">
        <f ca="true">+IF(OFFSET('Water Data'!$I$27,0,10*ROW('Water Data'!I196))="","",OFFSET('Water Data'!$I$27,0,10*ROW('Water Data'!I196)))</f>
        <v/>
      </c>
      <c r="CI202" s="269" t="str">
        <f ca="true">+IF(OFFSET('Water Data'!$I$28,0,10*ROW('Water Data'!I196))="","",OFFSET('Water Data'!$I$28,0,10*ROW('Water Data'!I196)))</f>
        <v/>
      </c>
      <c r="CJ202" s="269" t="str">
        <f ca="true">+IF(OFFSET('Water Data'!$I$29,0,10*ROW('Water Data'!I196))="","",OFFSET('Water Data'!$I$29,0,10*ROW('Water Data'!I196)))</f>
        <v/>
      </c>
      <c r="CK202" s="269" t="str">
        <f ca="true">+IF(OFFSET('Sanitation Data'!$D$28,0,10*ROW('Sanitation Data'!D196))="","",OFFSET('Sanitation Data'!$D$28,0,10*ROW('Sanitation Data'!D196)))</f>
        <v/>
      </c>
      <c r="CL202" s="269" t="str">
        <f ca="true">+IF(OFFSET('Sanitation Data'!$D$29,0,10*ROW('Sanitation Data'!D196))="","",OFFSET('Sanitation Data'!$D$29,0,10*ROW('Sanitation Data'!D196)))</f>
        <v/>
      </c>
      <c r="CM202" s="269" t="str">
        <f ca="true">+IF(OFFSET('Sanitation Data'!$D$30,0,10*ROW('Sanitation Data'!D196))="","",OFFSET('Sanitation Data'!$D$30,0,10*ROW('Sanitation Data'!D196)))</f>
        <v/>
      </c>
      <c r="CN202" s="269" t="str">
        <f ca="true">+IF(OFFSET('Sanitation Data'!$D$31,0,10*ROW('Sanitation Data'!D196))="","",OFFSET('Sanitation Data'!$D$31,0,10*ROW('Sanitation Data'!D196)))</f>
        <v/>
      </c>
      <c r="CO202" s="269" t="str">
        <f ca="true">+IF(OFFSET('Sanitation Data'!$D$32,0,10*ROW('Sanitation Data'!D196))="","",OFFSET('Sanitation Data'!$D$32,0,10*ROW('Sanitation Data'!D196)))</f>
        <v/>
      </c>
      <c r="CP202" s="269" t="str">
        <f ca="true">+IF(OFFSET('Sanitation Data'!$E$28,0,10*ROW('Sanitation Data'!E196))="","",OFFSET('Sanitation Data'!$E$28,0,10*ROW('Sanitation Data'!E196)))</f>
        <v/>
      </c>
      <c r="CQ202" s="269" t="str">
        <f ca="true">+IF(OFFSET('Sanitation Data'!$E$29,0,10*ROW('Sanitation Data'!E196))="","",OFFSET('Sanitation Data'!$E$29,0,10*ROW('Sanitation Data'!E196)))</f>
        <v/>
      </c>
      <c r="CR202" s="269" t="str">
        <f ca="true">+IF(OFFSET('Sanitation Data'!$E$30,0,10*ROW('Sanitation Data'!E196))="","",OFFSET('Sanitation Data'!$E$30,0,10*ROW('Sanitation Data'!E196)))</f>
        <v/>
      </c>
      <c r="CS202" s="269" t="str">
        <f ca="true">+IF(OFFSET('Sanitation Data'!$E$31,0,10*ROW('Sanitation Data'!E196))="","",OFFSET('Sanitation Data'!$E$31,0,10*ROW('Sanitation Data'!E196)))</f>
        <v/>
      </c>
      <c r="CT202" s="269" t="str">
        <f ca="true">+IF(OFFSET('Sanitation Data'!$E$32,0,10*ROW('Sanitation Data'!E196))="","",OFFSET('Sanitation Data'!$E$32,0,10*ROW('Sanitation Data'!E196)))</f>
        <v/>
      </c>
      <c r="CU202" s="269" t="str">
        <f ca="true">+IF(OFFSET('Sanitation Data'!$F$28,0,10*ROW('Sanitation Data'!F196))="","",OFFSET('Sanitation Data'!$F$28,0,10*ROW('Sanitation Data'!F196)))</f>
        <v/>
      </c>
      <c r="CV202" s="269" t="str">
        <f ca="true">+IF(OFFSET('Sanitation Data'!$F$29,0,10*ROW('Sanitation Data'!F196))="","",OFFSET('Sanitation Data'!$F$29,0,10*ROW('Sanitation Data'!F196)))</f>
        <v/>
      </c>
      <c r="CW202" s="269" t="str">
        <f ca="true">+IF(OFFSET('Sanitation Data'!$F$30,0,10*ROW('Sanitation Data'!F196))="","",OFFSET('Sanitation Data'!$F$30,0,10*ROW('Sanitation Data'!F196)))</f>
        <v/>
      </c>
      <c r="CX202" s="269" t="str">
        <f ca="true">+IF(OFFSET('Sanitation Data'!$F$31,0,10*ROW('Sanitation Data'!F196))="","",OFFSET('Sanitation Data'!$F$31,0,10*ROW('Sanitation Data'!F196)))</f>
        <v/>
      </c>
      <c r="CY202" s="269" t="str">
        <f ca="true">+IF(OFFSET('Sanitation Data'!$F$32,0,10*ROW('Sanitation Data'!F196))="","",OFFSET('Sanitation Data'!$F$32,0,10*ROW('Sanitation Data'!F196)))</f>
        <v/>
      </c>
      <c r="CZ202" s="269" t="str">
        <f ca="true">+IF(OFFSET('Sanitation Data'!$G$28,0,10*ROW('Sanitation Data'!G196))="","",OFFSET('Sanitation Data'!$G$28,0,10*ROW('Sanitation Data'!G196)))</f>
        <v/>
      </c>
      <c r="DA202" s="269" t="str">
        <f ca="true">+IF(OFFSET('Sanitation Data'!$G$29,0,10*ROW('Sanitation Data'!G196))="","",OFFSET('Sanitation Data'!$G$29,0,10*ROW('Sanitation Data'!G196)))</f>
        <v/>
      </c>
      <c r="DB202" s="269" t="str">
        <f ca="true">+IF(OFFSET('Sanitation Data'!$G$30,0,10*ROW('Sanitation Data'!G196))="","",OFFSET('Sanitation Data'!$G$30,0,10*ROW('Sanitation Data'!G196)))</f>
        <v/>
      </c>
      <c r="DC202" s="269" t="str">
        <f ca="true">+IF(OFFSET('Sanitation Data'!$G$31,0,10*ROW('Sanitation Data'!G196))="","",OFFSET('Sanitation Data'!$G$31,0,10*ROW('Sanitation Data'!G196)))</f>
        <v/>
      </c>
      <c r="DD202" s="269" t="str">
        <f ca="true">+IF(OFFSET('Sanitation Data'!$G$32,0,10*ROW('Sanitation Data'!G196))="","",OFFSET('Sanitation Data'!$G$32,0,10*ROW('Sanitation Data'!G196)))</f>
        <v/>
      </c>
      <c r="DE202" s="269" t="str">
        <f ca="true">+IF(OFFSET('Sanitation Data'!$H$28,0,10*ROW('Sanitation Data'!H196))="","",OFFSET('Sanitation Data'!$H$28,0,10*ROW('Sanitation Data'!H196)))</f>
        <v/>
      </c>
      <c r="DF202" s="269" t="str">
        <f ca="true">+IF(OFFSET('Sanitation Data'!$H$29,0,10*ROW('Sanitation Data'!H196))="","",OFFSET('Sanitation Data'!$H$29,0,10*ROW('Sanitation Data'!H196)))</f>
        <v/>
      </c>
      <c r="DG202" s="269" t="str">
        <f ca="true">+IF(OFFSET('Sanitation Data'!$H$30,0,10*ROW('Sanitation Data'!H196))="","",OFFSET('Sanitation Data'!$H$30,0,10*ROW('Sanitation Data'!H196)))</f>
        <v/>
      </c>
      <c r="DH202" s="269" t="str">
        <f ca="true">+IF(OFFSET('Sanitation Data'!$H$31,0,10*ROW('Sanitation Data'!H196))="","",OFFSET('Sanitation Data'!$H$31,0,10*ROW('Sanitation Data'!H196)))</f>
        <v/>
      </c>
      <c r="DI202" s="269" t="str">
        <f ca="true">+IF(OFFSET('Sanitation Data'!$H$32,0,10*ROW('Sanitation Data'!H196))="","",OFFSET('Sanitation Data'!$H$32,0,10*ROW('Sanitation Data'!H196)))</f>
        <v/>
      </c>
      <c r="DJ202" s="269" t="str">
        <f ca="true">+IF(OFFSET('Sanitation Data'!$I$28,0,10*ROW('Sanitation Data'!I196))="","",OFFSET('Sanitation Data'!$I$28,0,10*ROW('Sanitation Data'!I196)))</f>
        <v/>
      </c>
      <c r="DK202" s="269" t="str">
        <f ca="true">+IF(OFFSET('Sanitation Data'!$I$29,0,10*ROW('Sanitation Data'!I196))="","",OFFSET('Sanitation Data'!$I$29,0,10*ROW('Sanitation Data'!I196)))</f>
        <v/>
      </c>
      <c r="DL202" s="269" t="str">
        <f ca="true">+IF(OFFSET('Sanitation Data'!$I$30,0,10*ROW('Sanitation Data'!I196))="","",OFFSET('Sanitation Data'!$I$30,0,10*ROW('Sanitation Data'!I196)))</f>
        <v/>
      </c>
      <c r="DM202" s="269" t="str">
        <f ca="true">+IF(OFFSET('Sanitation Data'!$I$31,0,10*ROW('Sanitation Data'!I196))="","",OFFSET('Sanitation Data'!$I$31,0,10*ROW('Sanitation Data'!I196)))</f>
        <v/>
      </c>
      <c r="DN202" s="269" t="str">
        <f ca="true">+IF(OFFSET('Sanitation Data'!$I$32,0,10*ROW('Sanitation Data'!I196))="","",OFFSET('Sanitation Data'!$I$32,0,10*ROW('Sanitation Data'!I196)))</f>
        <v/>
      </c>
      <c r="DO202" s="269" t="str">
        <f ca="true">+IF(OFFSET('Hygiene Data'!$D$11,0,10*ROW('Hygiene Data'!D196))="","",OFFSET('Hygiene Data'!$D$11,0,10*ROW('Hygiene Data'!D196)))</f>
        <v/>
      </c>
      <c r="DP202" s="269" t="str">
        <f ca="true">+IF(OFFSET('Hygiene Data'!$D$12,0,10*ROW('Hygiene Data'!D196))="","",OFFSET('Hygiene Data'!$D$12,0,10*ROW('Hygiene Data'!D196)))</f>
        <v/>
      </c>
      <c r="DQ202" s="269" t="str">
        <f ca="true">+IF(OFFSET('Hygiene Data'!$D$13,0,10*ROW('Hygiene Data'!D196))="","",OFFSET('Hygiene Data'!$D$13,0,10*ROW('Hygiene Data'!D196)))</f>
        <v/>
      </c>
      <c r="DR202" s="269" t="str">
        <f ca="true">+IF(OFFSET('Hygiene Data'!$E$11,0,10*ROW('Hygiene Data'!E196))="","",OFFSET('Hygiene Data'!$E$11,0,10*ROW('Hygiene Data'!E196)))</f>
        <v/>
      </c>
      <c r="DS202" s="269" t="str">
        <f ca="true">+IF(OFFSET('Hygiene Data'!$E$12,0,10*ROW('Hygiene Data'!E196))="","",OFFSET('Hygiene Data'!$E$12,0,10*ROW('Hygiene Data'!E196)))</f>
        <v/>
      </c>
      <c r="DT202" s="269" t="str">
        <f ca="true">+IF(OFFSET('Hygiene Data'!$E$13,0,10*ROW('Hygiene Data'!E196))="","",OFFSET('Hygiene Data'!$E$13,0,10*ROW('Hygiene Data'!E196)))</f>
        <v/>
      </c>
      <c r="DU202" s="269" t="str">
        <f ca="true">+IF(OFFSET('Hygiene Data'!$F$11,0,10*ROW('Hygiene Data'!F196))="","",OFFSET('Hygiene Data'!$F$11,0,10*ROW('Hygiene Data'!F196)))</f>
        <v/>
      </c>
      <c r="DV202" s="269" t="str">
        <f ca="true">+IF(OFFSET('Hygiene Data'!$F$12,0,10*ROW('Hygiene Data'!F196))="","",OFFSET('Hygiene Data'!$F$12,0,10*ROW('Hygiene Data'!F196)))</f>
        <v/>
      </c>
      <c r="DW202" s="269" t="str">
        <f ca="true">+IF(OFFSET('Hygiene Data'!$F$13,0,10*ROW('Hygiene Data'!F196))="","",OFFSET('Hygiene Data'!$F$13,0,10*ROW('Hygiene Data'!F196)))</f>
        <v/>
      </c>
      <c r="DX202" s="269" t="str">
        <f ca="true">+IF(OFFSET('Hygiene Data'!$G$11,0,10*ROW('Hygiene Data'!G196))="","",OFFSET('Hygiene Data'!$G$11,0,10*ROW('Hygiene Data'!G196)))</f>
        <v/>
      </c>
      <c r="DY202" s="269" t="str">
        <f ca="true">+IF(OFFSET('Hygiene Data'!$G$12,0,10*ROW('Hygiene Data'!G196))="","",OFFSET('Hygiene Data'!$G$12,0,10*ROW('Hygiene Data'!G196)))</f>
        <v/>
      </c>
      <c r="DZ202" s="269" t="str">
        <f ca="true">+IF(OFFSET('Hygiene Data'!$G$13,0,10*ROW('Hygiene Data'!G196))="","",OFFSET('Hygiene Data'!$G$13,0,10*ROW('Hygiene Data'!G196)))</f>
        <v/>
      </c>
      <c r="EA202" s="269" t="str">
        <f ca="true">+IF(OFFSET('Hygiene Data'!$H$11,0,10*ROW('Hygiene Data'!H196))="","",OFFSET('Hygiene Data'!$H$11,0,10*ROW('Hygiene Data'!H196)))</f>
        <v/>
      </c>
      <c r="EB202" s="269" t="str">
        <f ca="true">+IF(OFFSET('Hygiene Data'!$H$12,0,10*ROW('Hygiene Data'!H196))="","",OFFSET('Hygiene Data'!$H$12,0,10*ROW('Hygiene Data'!H196)))</f>
        <v/>
      </c>
      <c r="EC202" s="269" t="str">
        <f ca="true">+IF(OFFSET('Hygiene Data'!$H$13,0,10*ROW('Hygiene Data'!H196))="","",OFFSET('Hygiene Data'!$H$13,0,10*ROW('Hygiene Data'!H196)))</f>
        <v/>
      </c>
      <c r="ED202" s="269" t="str">
        <f ca="true">+IF(OFFSET('Hygiene Data'!$I$11,0,10*ROW('Hygiene Data'!I196))="","",OFFSET('Hygiene Data'!$I$11,0,10*ROW('Hygiene Data'!I196)))</f>
        <v/>
      </c>
      <c r="EE202" s="269" t="str">
        <f ca="true">+IF(OFFSET('Hygiene Data'!$I$12,0,10*ROW('Hygiene Data'!I196))="","",OFFSET('Hygiene Data'!$I$12,0,10*ROW('Hygiene Data'!I196)))</f>
        <v/>
      </c>
      <c r="EF202" s="269"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25" t="str">
        <f t="shared" ca="true" si="3"/>
        <v/>
      </c>
      <c r="D203" s="82"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2"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2"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2"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2"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2"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2"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2"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2"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2"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2"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2"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2"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2"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2"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2"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2"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2"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3"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3"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3"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3"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3"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3"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3"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3"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3"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3"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3"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3"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3"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3"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3"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3"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3"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3"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3"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3"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3"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3"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3"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3"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3"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3"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3"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3"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3"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3"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4"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4"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4"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4"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4"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4"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4"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4"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4"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4"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4"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4"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4"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4"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4"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4"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4"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4"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9"/>
      <c r="BS203" s="269" t="str">
        <f ca="true">+IF(OFFSET('Water Data'!$D$27,0,10*ROW('Water Data'!D197))="","",OFFSET('Water Data'!$D$27,0,10*ROW('Water Data'!D197)))</f>
        <v/>
      </c>
      <c r="BT203" s="269" t="str">
        <f ca="true">+IF(OFFSET('Water Data'!$D$28,0,10*ROW('Water Data'!D197))="","",OFFSET('Water Data'!$D$28,0,10*ROW('Water Data'!D197)))</f>
        <v/>
      </c>
      <c r="BU203" s="269" t="str">
        <f ca="true">+IF(OFFSET('Water Data'!$D$29,0,10*ROW('Water Data'!D197))="","",OFFSET('Water Data'!$D$29,0,10*ROW('Water Data'!D197)))</f>
        <v/>
      </c>
      <c r="BV203" s="269" t="str">
        <f ca="true">+IF(OFFSET('Water Data'!$E$27,0,10*ROW('Water Data'!E197))="","",OFFSET('Water Data'!$E$27,0,10*ROW('Water Data'!E197)))</f>
        <v/>
      </c>
      <c r="BW203" s="269" t="str">
        <f ca="true">+IF(OFFSET('Water Data'!$E$28,0,10*ROW('Water Data'!E197))="","",OFFSET('Water Data'!$E$28,0,10*ROW('Water Data'!E197)))</f>
        <v/>
      </c>
      <c r="BX203" s="269" t="str">
        <f ca="true">+IF(OFFSET('Water Data'!$E$29,0,10*ROW('Water Data'!E197))="","",OFFSET('Water Data'!$E$29,0,10*ROW('Water Data'!E197)))</f>
        <v/>
      </c>
      <c r="BY203" s="269" t="str">
        <f ca="true">+IF(OFFSET('Water Data'!$F$27,0,10*ROW('Water Data'!F197))="","",OFFSET('Water Data'!$F$27,0,10*ROW('Water Data'!F197)))</f>
        <v/>
      </c>
      <c r="BZ203" s="269" t="str">
        <f ca="true">+IF(OFFSET('Water Data'!$F$28,0,10*ROW('Water Data'!F197))="","",OFFSET('Water Data'!$F$28,0,10*ROW('Water Data'!F197)))</f>
        <v/>
      </c>
      <c r="CA203" s="269" t="str">
        <f ca="true">+IF(OFFSET('Water Data'!$F$29,0,10*ROW('Water Data'!F197))="","",OFFSET('Water Data'!$F$29,0,10*ROW('Water Data'!F197)))</f>
        <v/>
      </c>
      <c r="CB203" s="269" t="str">
        <f ca="true">+IF(OFFSET('Water Data'!$G$27,0,10*ROW('Water Data'!G197))="","",OFFSET('Water Data'!$G$27,0,10*ROW('Water Data'!G197)))</f>
        <v/>
      </c>
      <c r="CC203" s="269" t="str">
        <f ca="true">+IF(OFFSET('Water Data'!$G$28,0,10*ROW('Water Data'!G197))="","",OFFSET('Water Data'!$G$28,0,10*ROW('Water Data'!G197)))</f>
        <v/>
      </c>
      <c r="CD203" s="269" t="str">
        <f ca="true">+IF(OFFSET('Water Data'!$G$29,0,10*ROW('Water Data'!G197))="","",OFFSET('Water Data'!$G$29,0,10*ROW('Water Data'!G197)))</f>
        <v/>
      </c>
      <c r="CE203" s="269" t="str">
        <f ca="true">+IF(OFFSET('Water Data'!$H$27,0,10*ROW('Water Data'!H197))="","",OFFSET('Water Data'!$H$27,0,10*ROW('Water Data'!H197)))</f>
        <v/>
      </c>
      <c r="CF203" s="269" t="str">
        <f ca="true">+IF(OFFSET('Water Data'!$H$28,0,10*ROW('Water Data'!H197))="","",OFFSET('Water Data'!$H$28,0,10*ROW('Water Data'!H197)))</f>
        <v/>
      </c>
      <c r="CG203" s="269" t="str">
        <f ca="true">+IF(OFFSET('Water Data'!$H$29,0,10*ROW('Water Data'!H197))="","",OFFSET('Water Data'!$H$29,0,10*ROW('Water Data'!H197)))</f>
        <v/>
      </c>
      <c r="CH203" s="269" t="str">
        <f ca="true">+IF(OFFSET('Water Data'!$I$27,0,10*ROW('Water Data'!I197))="","",OFFSET('Water Data'!$I$27,0,10*ROW('Water Data'!I197)))</f>
        <v/>
      </c>
      <c r="CI203" s="269" t="str">
        <f ca="true">+IF(OFFSET('Water Data'!$I$28,0,10*ROW('Water Data'!I197))="","",OFFSET('Water Data'!$I$28,0,10*ROW('Water Data'!I197)))</f>
        <v/>
      </c>
      <c r="CJ203" s="269" t="str">
        <f ca="true">+IF(OFFSET('Water Data'!$I$29,0,10*ROW('Water Data'!I197))="","",OFFSET('Water Data'!$I$29,0,10*ROW('Water Data'!I197)))</f>
        <v/>
      </c>
      <c r="CK203" s="269" t="str">
        <f ca="true">+IF(OFFSET('Sanitation Data'!$D$28,0,10*ROW('Sanitation Data'!D197))="","",OFFSET('Sanitation Data'!$D$28,0,10*ROW('Sanitation Data'!D197)))</f>
        <v/>
      </c>
      <c r="CL203" s="269" t="str">
        <f ca="true">+IF(OFFSET('Sanitation Data'!$D$29,0,10*ROW('Sanitation Data'!D197))="","",OFFSET('Sanitation Data'!$D$29,0,10*ROW('Sanitation Data'!D197)))</f>
        <v/>
      </c>
      <c r="CM203" s="269" t="str">
        <f ca="true">+IF(OFFSET('Sanitation Data'!$D$30,0,10*ROW('Sanitation Data'!D197))="","",OFFSET('Sanitation Data'!$D$30,0,10*ROW('Sanitation Data'!D197)))</f>
        <v/>
      </c>
      <c r="CN203" s="269" t="str">
        <f ca="true">+IF(OFFSET('Sanitation Data'!$D$31,0,10*ROW('Sanitation Data'!D197))="","",OFFSET('Sanitation Data'!$D$31,0,10*ROW('Sanitation Data'!D197)))</f>
        <v/>
      </c>
      <c r="CO203" s="269" t="str">
        <f ca="true">+IF(OFFSET('Sanitation Data'!$D$32,0,10*ROW('Sanitation Data'!D197))="","",OFFSET('Sanitation Data'!$D$32,0,10*ROW('Sanitation Data'!D197)))</f>
        <v/>
      </c>
      <c r="CP203" s="269" t="str">
        <f ca="true">+IF(OFFSET('Sanitation Data'!$E$28,0,10*ROW('Sanitation Data'!E197))="","",OFFSET('Sanitation Data'!$E$28,0,10*ROW('Sanitation Data'!E197)))</f>
        <v/>
      </c>
      <c r="CQ203" s="269" t="str">
        <f ca="true">+IF(OFFSET('Sanitation Data'!$E$29,0,10*ROW('Sanitation Data'!E197))="","",OFFSET('Sanitation Data'!$E$29,0,10*ROW('Sanitation Data'!E197)))</f>
        <v/>
      </c>
      <c r="CR203" s="269" t="str">
        <f ca="true">+IF(OFFSET('Sanitation Data'!$E$30,0,10*ROW('Sanitation Data'!E197))="","",OFFSET('Sanitation Data'!$E$30,0,10*ROW('Sanitation Data'!E197)))</f>
        <v/>
      </c>
      <c r="CS203" s="269" t="str">
        <f ca="true">+IF(OFFSET('Sanitation Data'!$E$31,0,10*ROW('Sanitation Data'!E197))="","",OFFSET('Sanitation Data'!$E$31,0,10*ROW('Sanitation Data'!E197)))</f>
        <v/>
      </c>
      <c r="CT203" s="269" t="str">
        <f ca="true">+IF(OFFSET('Sanitation Data'!$E$32,0,10*ROW('Sanitation Data'!E197))="","",OFFSET('Sanitation Data'!$E$32,0,10*ROW('Sanitation Data'!E197)))</f>
        <v/>
      </c>
      <c r="CU203" s="269" t="str">
        <f ca="true">+IF(OFFSET('Sanitation Data'!$F$28,0,10*ROW('Sanitation Data'!F197))="","",OFFSET('Sanitation Data'!$F$28,0,10*ROW('Sanitation Data'!F197)))</f>
        <v/>
      </c>
      <c r="CV203" s="269" t="str">
        <f ca="true">+IF(OFFSET('Sanitation Data'!$F$29,0,10*ROW('Sanitation Data'!F197))="","",OFFSET('Sanitation Data'!$F$29,0,10*ROW('Sanitation Data'!F197)))</f>
        <v/>
      </c>
      <c r="CW203" s="269" t="str">
        <f ca="true">+IF(OFFSET('Sanitation Data'!$F$30,0,10*ROW('Sanitation Data'!F197))="","",OFFSET('Sanitation Data'!$F$30,0,10*ROW('Sanitation Data'!F197)))</f>
        <v/>
      </c>
      <c r="CX203" s="269" t="str">
        <f ca="true">+IF(OFFSET('Sanitation Data'!$F$31,0,10*ROW('Sanitation Data'!F197))="","",OFFSET('Sanitation Data'!$F$31,0,10*ROW('Sanitation Data'!F197)))</f>
        <v/>
      </c>
      <c r="CY203" s="269" t="str">
        <f ca="true">+IF(OFFSET('Sanitation Data'!$F$32,0,10*ROW('Sanitation Data'!F197))="","",OFFSET('Sanitation Data'!$F$32,0,10*ROW('Sanitation Data'!F197)))</f>
        <v/>
      </c>
      <c r="CZ203" s="269" t="str">
        <f ca="true">+IF(OFFSET('Sanitation Data'!$G$28,0,10*ROW('Sanitation Data'!G197))="","",OFFSET('Sanitation Data'!$G$28,0,10*ROW('Sanitation Data'!G197)))</f>
        <v/>
      </c>
      <c r="DA203" s="269" t="str">
        <f ca="true">+IF(OFFSET('Sanitation Data'!$G$29,0,10*ROW('Sanitation Data'!G197))="","",OFFSET('Sanitation Data'!$G$29,0,10*ROW('Sanitation Data'!G197)))</f>
        <v/>
      </c>
      <c r="DB203" s="269" t="str">
        <f ca="true">+IF(OFFSET('Sanitation Data'!$G$30,0,10*ROW('Sanitation Data'!G197))="","",OFFSET('Sanitation Data'!$G$30,0,10*ROW('Sanitation Data'!G197)))</f>
        <v/>
      </c>
      <c r="DC203" s="269" t="str">
        <f ca="true">+IF(OFFSET('Sanitation Data'!$G$31,0,10*ROW('Sanitation Data'!G197))="","",OFFSET('Sanitation Data'!$G$31,0,10*ROW('Sanitation Data'!G197)))</f>
        <v/>
      </c>
      <c r="DD203" s="269" t="str">
        <f ca="true">+IF(OFFSET('Sanitation Data'!$G$32,0,10*ROW('Sanitation Data'!G197))="","",OFFSET('Sanitation Data'!$G$32,0,10*ROW('Sanitation Data'!G197)))</f>
        <v/>
      </c>
      <c r="DE203" s="269" t="str">
        <f ca="true">+IF(OFFSET('Sanitation Data'!$H$28,0,10*ROW('Sanitation Data'!H197))="","",OFFSET('Sanitation Data'!$H$28,0,10*ROW('Sanitation Data'!H197)))</f>
        <v/>
      </c>
      <c r="DF203" s="269" t="str">
        <f ca="true">+IF(OFFSET('Sanitation Data'!$H$29,0,10*ROW('Sanitation Data'!H197))="","",OFFSET('Sanitation Data'!$H$29,0,10*ROW('Sanitation Data'!H197)))</f>
        <v/>
      </c>
      <c r="DG203" s="269" t="str">
        <f ca="true">+IF(OFFSET('Sanitation Data'!$H$30,0,10*ROW('Sanitation Data'!H197))="","",OFFSET('Sanitation Data'!$H$30,0,10*ROW('Sanitation Data'!H197)))</f>
        <v/>
      </c>
      <c r="DH203" s="269" t="str">
        <f ca="true">+IF(OFFSET('Sanitation Data'!$H$31,0,10*ROW('Sanitation Data'!H197))="","",OFFSET('Sanitation Data'!$H$31,0,10*ROW('Sanitation Data'!H197)))</f>
        <v/>
      </c>
      <c r="DI203" s="269" t="str">
        <f ca="true">+IF(OFFSET('Sanitation Data'!$H$32,0,10*ROW('Sanitation Data'!H197))="","",OFFSET('Sanitation Data'!$H$32,0,10*ROW('Sanitation Data'!H197)))</f>
        <v/>
      </c>
      <c r="DJ203" s="269" t="str">
        <f ca="true">+IF(OFFSET('Sanitation Data'!$I$28,0,10*ROW('Sanitation Data'!I197))="","",OFFSET('Sanitation Data'!$I$28,0,10*ROW('Sanitation Data'!I197)))</f>
        <v/>
      </c>
      <c r="DK203" s="269" t="str">
        <f ca="true">+IF(OFFSET('Sanitation Data'!$I$29,0,10*ROW('Sanitation Data'!I197))="","",OFFSET('Sanitation Data'!$I$29,0,10*ROW('Sanitation Data'!I197)))</f>
        <v/>
      </c>
      <c r="DL203" s="269" t="str">
        <f ca="true">+IF(OFFSET('Sanitation Data'!$I$30,0,10*ROW('Sanitation Data'!I197))="","",OFFSET('Sanitation Data'!$I$30,0,10*ROW('Sanitation Data'!I197)))</f>
        <v/>
      </c>
      <c r="DM203" s="269" t="str">
        <f ca="true">+IF(OFFSET('Sanitation Data'!$I$31,0,10*ROW('Sanitation Data'!I197))="","",OFFSET('Sanitation Data'!$I$31,0,10*ROW('Sanitation Data'!I197)))</f>
        <v/>
      </c>
      <c r="DN203" s="269" t="str">
        <f ca="true">+IF(OFFSET('Sanitation Data'!$I$32,0,10*ROW('Sanitation Data'!I197))="","",OFFSET('Sanitation Data'!$I$32,0,10*ROW('Sanitation Data'!I197)))</f>
        <v/>
      </c>
      <c r="DO203" s="269" t="str">
        <f ca="true">+IF(OFFSET('Hygiene Data'!$D$11,0,10*ROW('Hygiene Data'!D197))="","",OFFSET('Hygiene Data'!$D$11,0,10*ROW('Hygiene Data'!D197)))</f>
        <v/>
      </c>
      <c r="DP203" s="269" t="str">
        <f ca="true">+IF(OFFSET('Hygiene Data'!$D$12,0,10*ROW('Hygiene Data'!D197))="","",OFFSET('Hygiene Data'!$D$12,0,10*ROW('Hygiene Data'!D197)))</f>
        <v/>
      </c>
      <c r="DQ203" s="269" t="str">
        <f ca="true">+IF(OFFSET('Hygiene Data'!$D$13,0,10*ROW('Hygiene Data'!D197))="","",OFFSET('Hygiene Data'!$D$13,0,10*ROW('Hygiene Data'!D197)))</f>
        <v/>
      </c>
      <c r="DR203" s="269" t="str">
        <f ca="true">+IF(OFFSET('Hygiene Data'!$E$11,0,10*ROW('Hygiene Data'!E197))="","",OFFSET('Hygiene Data'!$E$11,0,10*ROW('Hygiene Data'!E197)))</f>
        <v/>
      </c>
      <c r="DS203" s="269" t="str">
        <f ca="true">+IF(OFFSET('Hygiene Data'!$E$12,0,10*ROW('Hygiene Data'!E197))="","",OFFSET('Hygiene Data'!$E$12,0,10*ROW('Hygiene Data'!E197)))</f>
        <v/>
      </c>
      <c r="DT203" s="269" t="str">
        <f ca="true">+IF(OFFSET('Hygiene Data'!$E$13,0,10*ROW('Hygiene Data'!E197))="","",OFFSET('Hygiene Data'!$E$13,0,10*ROW('Hygiene Data'!E197)))</f>
        <v/>
      </c>
      <c r="DU203" s="269" t="str">
        <f ca="true">+IF(OFFSET('Hygiene Data'!$F$11,0,10*ROW('Hygiene Data'!F197))="","",OFFSET('Hygiene Data'!$F$11,0,10*ROW('Hygiene Data'!F197)))</f>
        <v/>
      </c>
      <c r="DV203" s="269" t="str">
        <f ca="true">+IF(OFFSET('Hygiene Data'!$F$12,0,10*ROW('Hygiene Data'!F197))="","",OFFSET('Hygiene Data'!$F$12,0,10*ROW('Hygiene Data'!F197)))</f>
        <v/>
      </c>
      <c r="DW203" s="269" t="str">
        <f ca="true">+IF(OFFSET('Hygiene Data'!$F$13,0,10*ROW('Hygiene Data'!F197))="","",OFFSET('Hygiene Data'!$F$13,0,10*ROW('Hygiene Data'!F197)))</f>
        <v/>
      </c>
      <c r="DX203" s="269" t="str">
        <f ca="true">+IF(OFFSET('Hygiene Data'!$G$11,0,10*ROW('Hygiene Data'!G197))="","",OFFSET('Hygiene Data'!$G$11,0,10*ROW('Hygiene Data'!G197)))</f>
        <v/>
      </c>
      <c r="DY203" s="269" t="str">
        <f ca="true">+IF(OFFSET('Hygiene Data'!$G$12,0,10*ROW('Hygiene Data'!G197))="","",OFFSET('Hygiene Data'!$G$12,0,10*ROW('Hygiene Data'!G197)))</f>
        <v/>
      </c>
      <c r="DZ203" s="269" t="str">
        <f ca="true">+IF(OFFSET('Hygiene Data'!$G$13,0,10*ROW('Hygiene Data'!G197))="","",OFFSET('Hygiene Data'!$G$13,0,10*ROW('Hygiene Data'!G197)))</f>
        <v/>
      </c>
      <c r="EA203" s="269" t="str">
        <f ca="true">+IF(OFFSET('Hygiene Data'!$H$11,0,10*ROW('Hygiene Data'!H197))="","",OFFSET('Hygiene Data'!$H$11,0,10*ROW('Hygiene Data'!H197)))</f>
        <v/>
      </c>
      <c r="EB203" s="269" t="str">
        <f ca="true">+IF(OFFSET('Hygiene Data'!$H$12,0,10*ROW('Hygiene Data'!H197))="","",OFFSET('Hygiene Data'!$H$12,0,10*ROW('Hygiene Data'!H197)))</f>
        <v/>
      </c>
      <c r="EC203" s="269" t="str">
        <f ca="true">+IF(OFFSET('Hygiene Data'!$H$13,0,10*ROW('Hygiene Data'!H197))="","",OFFSET('Hygiene Data'!$H$13,0,10*ROW('Hygiene Data'!H197)))</f>
        <v/>
      </c>
      <c r="ED203" s="269" t="str">
        <f ca="true">+IF(OFFSET('Hygiene Data'!$I$11,0,10*ROW('Hygiene Data'!I197))="","",OFFSET('Hygiene Data'!$I$11,0,10*ROW('Hygiene Data'!I197)))</f>
        <v/>
      </c>
      <c r="EE203" s="269" t="str">
        <f ca="true">+IF(OFFSET('Hygiene Data'!$I$12,0,10*ROW('Hygiene Data'!I197))="","",OFFSET('Hygiene Data'!$I$12,0,10*ROW('Hygiene Data'!I197)))</f>
        <v/>
      </c>
      <c r="EF203" s="269"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25" t="str">
        <f t="shared" ca="true" si="3"/>
        <v/>
      </c>
      <c r="D204" s="82"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2"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2"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2"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2"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2"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2"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2"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2"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2"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2"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2"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2"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2"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2"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2"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2"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2"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3"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3"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3"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3"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3"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3"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3"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3"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3"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3"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3"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3"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3"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3"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3"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3"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3"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3"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3"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3"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3"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3"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3"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3"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3"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3"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3"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3"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3"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3"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4"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4"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4"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4"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4"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4"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4"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4"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4"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4"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4"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4"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4"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4"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4"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4"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4"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4"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9"/>
      <c r="BS204" s="269" t="str">
        <f ca="true">+IF(OFFSET('Water Data'!$D$27,0,10*ROW('Water Data'!D198))="","",OFFSET('Water Data'!$D$27,0,10*ROW('Water Data'!D198)))</f>
        <v/>
      </c>
      <c r="BT204" s="269" t="str">
        <f ca="true">+IF(OFFSET('Water Data'!$D$28,0,10*ROW('Water Data'!D198))="","",OFFSET('Water Data'!$D$28,0,10*ROW('Water Data'!D198)))</f>
        <v/>
      </c>
      <c r="BU204" s="269" t="str">
        <f ca="true">+IF(OFFSET('Water Data'!$D$29,0,10*ROW('Water Data'!D198))="","",OFFSET('Water Data'!$D$29,0,10*ROW('Water Data'!D198)))</f>
        <v/>
      </c>
      <c r="BV204" s="269" t="str">
        <f ca="true">+IF(OFFSET('Water Data'!$E$27,0,10*ROW('Water Data'!E198))="","",OFFSET('Water Data'!$E$27,0,10*ROW('Water Data'!E198)))</f>
        <v/>
      </c>
      <c r="BW204" s="269" t="str">
        <f ca="true">+IF(OFFSET('Water Data'!$E$28,0,10*ROW('Water Data'!E198))="","",OFFSET('Water Data'!$E$28,0,10*ROW('Water Data'!E198)))</f>
        <v/>
      </c>
      <c r="BX204" s="269" t="str">
        <f ca="true">+IF(OFFSET('Water Data'!$E$29,0,10*ROW('Water Data'!E198))="","",OFFSET('Water Data'!$E$29,0,10*ROW('Water Data'!E198)))</f>
        <v/>
      </c>
      <c r="BY204" s="269" t="str">
        <f ca="true">+IF(OFFSET('Water Data'!$F$27,0,10*ROW('Water Data'!F198))="","",OFFSET('Water Data'!$F$27,0,10*ROW('Water Data'!F198)))</f>
        <v/>
      </c>
      <c r="BZ204" s="269" t="str">
        <f ca="true">+IF(OFFSET('Water Data'!$F$28,0,10*ROW('Water Data'!F198))="","",OFFSET('Water Data'!$F$28,0,10*ROW('Water Data'!F198)))</f>
        <v/>
      </c>
      <c r="CA204" s="269" t="str">
        <f ca="true">+IF(OFFSET('Water Data'!$F$29,0,10*ROW('Water Data'!F198))="","",OFFSET('Water Data'!$F$29,0,10*ROW('Water Data'!F198)))</f>
        <v/>
      </c>
      <c r="CB204" s="269" t="str">
        <f ca="true">+IF(OFFSET('Water Data'!$G$27,0,10*ROW('Water Data'!G198))="","",OFFSET('Water Data'!$G$27,0,10*ROW('Water Data'!G198)))</f>
        <v/>
      </c>
      <c r="CC204" s="269" t="str">
        <f ca="true">+IF(OFFSET('Water Data'!$G$28,0,10*ROW('Water Data'!G198))="","",OFFSET('Water Data'!$G$28,0,10*ROW('Water Data'!G198)))</f>
        <v/>
      </c>
      <c r="CD204" s="269" t="str">
        <f ca="true">+IF(OFFSET('Water Data'!$G$29,0,10*ROW('Water Data'!G198))="","",OFFSET('Water Data'!$G$29,0,10*ROW('Water Data'!G198)))</f>
        <v/>
      </c>
      <c r="CE204" s="269" t="str">
        <f ca="true">+IF(OFFSET('Water Data'!$H$27,0,10*ROW('Water Data'!H198))="","",OFFSET('Water Data'!$H$27,0,10*ROW('Water Data'!H198)))</f>
        <v/>
      </c>
      <c r="CF204" s="269" t="str">
        <f ca="true">+IF(OFFSET('Water Data'!$H$28,0,10*ROW('Water Data'!H198))="","",OFFSET('Water Data'!$H$28,0,10*ROW('Water Data'!H198)))</f>
        <v/>
      </c>
      <c r="CG204" s="269" t="str">
        <f ca="true">+IF(OFFSET('Water Data'!$H$29,0,10*ROW('Water Data'!H198))="","",OFFSET('Water Data'!$H$29,0,10*ROW('Water Data'!H198)))</f>
        <v/>
      </c>
      <c r="CH204" s="269" t="str">
        <f ca="true">+IF(OFFSET('Water Data'!$I$27,0,10*ROW('Water Data'!I198))="","",OFFSET('Water Data'!$I$27,0,10*ROW('Water Data'!I198)))</f>
        <v/>
      </c>
      <c r="CI204" s="269" t="str">
        <f ca="true">+IF(OFFSET('Water Data'!$I$28,0,10*ROW('Water Data'!I198))="","",OFFSET('Water Data'!$I$28,0,10*ROW('Water Data'!I198)))</f>
        <v/>
      </c>
      <c r="CJ204" s="269" t="str">
        <f ca="true">+IF(OFFSET('Water Data'!$I$29,0,10*ROW('Water Data'!I198))="","",OFFSET('Water Data'!$I$29,0,10*ROW('Water Data'!I198)))</f>
        <v/>
      </c>
      <c r="CK204" s="269" t="str">
        <f ca="true">+IF(OFFSET('Sanitation Data'!$D$28,0,10*ROW('Sanitation Data'!D198))="","",OFFSET('Sanitation Data'!$D$28,0,10*ROW('Sanitation Data'!D198)))</f>
        <v/>
      </c>
      <c r="CL204" s="269" t="str">
        <f ca="true">+IF(OFFSET('Sanitation Data'!$D$29,0,10*ROW('Sanitation Data'!D198))="","",OFFSET('Sanitation Data'!$D$29,0,10*ROW('Sanitation Data'!D198)))</f>
        <v/>
      </c>
      <c r="CM204" s="269" t="str">
        <f ca="true">+IF(OFFSET('Sanitation Data'!$D$30,0,10*ROW('Sanitation Data'!D198))="","",OFFSET('Sanitation Data'!$D$30,0,10*ROW('Sanitation Data'!D198)))</f>
        <v/>
      </c>
      <c r="CN204" s="269" t="str">
        <f ca="true">+IF(OFFSET('Sanitation Data'!$D$31,0,10*ROW('Sanitation Data'!D198))="","",OFFSET('Sanitation Data'!$D$31,0,10*ROW('Sanitation Data'!D198)))</f>
        <v/>
      </c>
      <c r="CO204" s="269" t="str">
        <f ca="true">+IF(OFFSET('Sanitation Data'!$D$32,0,10*ROW('Sanitation Data'!D198))="","",OFFSET('Sanitation Data'!$D$32,0,10*ROW('Sanitation Data'!D198)))</f>
        <v/>
      </c>
      <c r="CP204" s="269" t="str">
        <f ca="true">+IF(OFFSET('Sanitation Data'!$E$28,0,10*ROW('Sanitation Data'!E198))="","",OFFSET('Sanitation Data'!$E$28,0,10*ROW('Sanitation Data'!E198)))</f>
        <v/>
      </c>
      <c r="CQ204" s="269" t="str">
        <f ca="true">+IF(OFFSET('Sanitation Data'!$E$29,0,10*ROW('Sanitation Data'!E198))="","",OFFSET('Sanitation Data'!$E$29,0,10*ROW('Sanitation Data'!E198)))</f>
        <v/>
      </c>
      <c r="CR204" s="269" t="str">
        <f ca="true">+IF(OFFSET('Sanitation Data'!$E$30,0,10*ROW('Sanitation Data'!E198))="","",OFFSET('Sanitation Data'!$E$30,0,10*ROW('Sanitation Data'!E198)))</f>
        <v/>
      </c>
      <c r="CS204" s="269" t="str">
        <f ca="true">+IF(OFFSET('Sanitation Data'!$E$31,0,10*ROW('Sanitation Data'!E198))="","",OFFSET('Sanitation Data'!$E$31,0,10*ROW('Sanitation Data'!E198)))</f>
        <v/>
      </c>
      <c r="CT204" s="269" t="str">
        <f ca="true">+IF(OFFSET('Sanitation Data'!$E$32,0,10*ROW('Sanitation Data'!E198))="","",OFFSET('Sanitation Data'!$E$32,0,10*ROW('Sanitation Data'!E198)))</f>
        <v/>
      </c>
      <c r="CU204" s="269" t="str">
        <f ca="true">+IF(OFFSET('Sanitation Data'!$F$28,0,10*ROW('Sanitation Data'!F198))="","",OFFSET('Sanitation Data'!$F$28,0,10*ROW('Sanitation Data'!F198)))</f>
        <v/>
      </c>
      <c r="CV204" s="269" t="str">
        <f ca="true">+IF(OFFSET('Sanitation Data'!$F$29,0,10*ROW('Sanitation Data'!F198))="","",OFFSET('Sanitation Data'!$F$29,0,10*ROW('Sanitation Data'!F198)))</f>
        <v/>
      </c>
      <c r="CW204" s="269" t="str">
        <f ca="true">+IF(OFFSET('Sanitation Data'!$F$30,0,10*ROW('Sanitation Data'!F198))="","",OFFSET('Sanitation Data'!$F$30,0,10*ROW('Sanitation Data'!F198)))</f>
        <v/>
      </c>
      <c r="CX204" s="269" t="str">
        <f ca="true">+IF(OFFSET('Sanitation Data'!$F$31,0,10*ROW('Sanitation Data'!F198))="","",OFFSET('Sanitation Data'!$F$31,0,10*ROW('Sanitation Data'!F198)))</f>
        <v/>
      </c>
      <c r="CY204" s="269" t="str">
        <f ca="true">+IF(OFFSET('Sanitation Data'!$F$32,0,10*ROW('Sanitation Data'!F198))="","",OFFSET('Sanitation Data'!$F$32,0,10*ROW('Sanitation Data'!F198)))</f>
        <v/>
      </c>
      <c r="CZ204" s="269" t="str">
        <f ca="true">+IF(OFFSET('Sanitation Data'!$G$28,0,10*ROW('Sanitation Data'!G198))="","",OFFSET('Sanitation Data'!$G$28,0,10*ROW('Sanitation Data'!G198)))</f>
        <v/>
      </c>
      <c r="DA204" s="269" t="str">
        <f ca="true">+IF(OFFSET('Sanitation Data'!$G$29,0,10*ROW('Sanitation Data'!G198))="","",OFFSET('Sanitation Data'!$G$29,0,10*ROW('Sanitation Data'!G198)))</f>
        <v/>
      </c>
      <c r="DB204" s="269" t="str">
        <f ca="true">+IF(OFFSET('Sanitation Data'!$G$30,0,10*ROW('Sanitation Data'!G198))="","",OFFSET('Sanitation Data'!$G$30,0,10*ROW('Sanitation Data'!G198)))</f>
        <v/>
      </c>
      <c r="DC204" s="269" t="str">
        <f ca="true">+IF(OFFSET('Sanitation Data'!$G$31,0,10*ROW('Sanitation Data'!G198))="","",OFFSET('Sanitation Data'!$G$31,0,10*ROW('Sanitation Data'!G198)))</f>
        <v/>
      </c>
      <c r="DD204" s="269" t="str">
        <f ca="true">+IF(OFFSET('Sanitation Data'!$G$32,0,10*ROW('Sanitation Data'!G198))="","",OFFSET('Sanitation Data'!$G$32,0,10*ROW('Sanitation Data'!G198)))</f>
        <v/>
      </c>
      <c r="DE204" s="269" t="str">
        <f ca="true">+IF(OFFSET('Sanitation Data'!$H$28,0,10*ROW('Sanitation Data'!H198))="","",OFFSET('Sanitation Data'!$H$28,0,10*ROW('Sanitation Data'!H198)))</f>
        <v/>
      </c>
      <c r="DF204" s="269" t="str">
        <f ca="true">+IF(OFFSET('Sanitation Data'!$H$29,0,10*ROW('Sanitation Data'!H198))="","",OFFSET('Sanitation Data'!$H$29,0,10*ROW('Sanitation Data'!H198)))</f>
        <v/>
      </c>
      <c r="DG204" s="269" t="str">
        <f ca="true">+IF(OFFSET('Sanitation Data'!$H$30,0,10*ROW('Sanitation Data'!H198))="","",OFFSET('Sanitation Data'!$H$30,0,10*ROW('Sanitation Data'!H198)))</f>
        <v/>
      </c>
      <c r="DH204" s="269" t="str">
        <f ca="true">+IF(OFFSET('Sanitation Data'!$H$31,0,10*ROW('Sanitation Data'!H198))="","",OFFSET('Sanitation Data'!$H$31,0,10*ROW('Sanitation Data'!H198)))</f>
        <v/>
      </c>
      <c r="DI204" s="269" t="str">
        <f ca="true">+IF(OFFSET('Sanitation Data'!$H$32,0,10*ROW('Sanitation Data'!H198))="","",OFFSET('Sanitation Data'!$H$32,0,10*ROW('Sanitation Data'!H198)))</f>
        <v/>
      </c>
      <c r="DJ204" s="269" t="str">
        <f ca="true">+IF(OFFSET('Sanitation Data'!$I$28,0,10*ROW('Sanitation Data'!I198))="","",OFFSET('Sanitation Data'!$I$28,0,10*ROW('Sanitation Data'!I198)))</f>
        <v/>
      </c>
      <c r="DK204" s="269" t="str">
        <f ca="true">+IF(OFFSET('Sanitation Data'!$I$29,0,10*ROW('Sanitation Data'!I198))="","",OFFSET('Sanitation Data'!$I$29,0,10*ROW('Sanitation Data'!I198)))</f>
        <v/>
      </c>
      <c r="DL204" s="269" t="str">
        <f ca="true">+IF(OFFSET('Sanitation Data'!$I$30,0,10*ROW('Sanitation Data'!I198))="","",OFFSET('Sanitation Data'!$I$30,0,10*ROW('Sanitation Data'!I198)))</f>
        <v/>
      </c>
      <c r="DM204" s="269" t="str">
        <f ca="true">+IF(OFFSET('Sanitation Data'!$I$31,0,10*ROW('Sanitation Data'!I198))="","",OFFSET('Sanitation Data'!$I$31,0,10*ROW('Sanitation Data'!I198)))</f>
        <v/>
      </c>
      <c r="DN204" s="269" t="str">
        <f ca="true">+IF(OFFSET('Sanitation Data'!$I$32,0,10*ROW('Sanitation Data'!I198))="","",OFFSET('Sanitation Data'!$I$32,0,10*ROW('Sanitation Data'!I198)))</f>
        <v/>
      </c>
      <c r="DO204" s="269" t="str">
        <f ca="true">+IF(OFFSET('Hygiene Data'!$D$11,0,10*ROW('Hygiene Data'!D198))="","",OFFSET('Hygiene Data'!$D$11,0,10*ROW('Hygiene Data'!D198)))</f>
        <v/>
      </c>
      <c r="DP204" s="269" t="str">
        <f ca="true">+IF(OFFSET('Hygiene Data'!$D$12,0,10*ROW('Hygiene Data'!D198))="","",OFFSET('Hygiene Data'!$D$12,0,10*ROW('Hygiene Data'!D198)))</f>
        <v/>
      </c>
      <c r="DQ204" s="269" t="str">
        <f ca="true">+IF(OFFSET('Hygiene Data'!$D$13,0,10*ROW('Hygiene Data'!D198))="","",OFFSET('Hygiene Data'!$D$13,0,10*ROW('Hygiene Data'!D198)))</f>
        <v/>
      </c>
      <c r="DR204" s="269" t="str">
        <f ca="true">+IF(OFFSET('Hygiene Data'!$E$11,0,10*ROW('Hygiene Data'!E198))="","",OFFSET('Hygiene Data'!$E$11,0,10*ROW('Hygiene Data'!E198)))</f>
        <v/>
      </c>
      <c r="DS204" s="269" t="str">
        <f ca="true">+IF(OFFSET('Hygiene Data'!$E$12,0,10*ROW('Hygiene Data'!E198))="","",OFFSET('Hygiene Data'!$E$12,0,10*ROW('Hygiene Data'!E198)))</f>
        <v/>
      </c>
      <c r="DT204" s="269" t="str">
        <f ca="true">+IF(OFFSET('Hygiene Data'!$E$13,0,10*ROW('Hygiene Data'!E198))="","",OFFSET('Hygiene Data'!$E$13,0,10*ROW('Hygiene Data'!E198)))</f>
        <v/>
      </c>
      <c r="DU204" s="269" t="str">
        <f ca="true">+IF(OFFSET('Hygiene Data'!$F$11,0,10*ROW('Hygiene Data'!F198))="","",OFFSET('Hygiene Data'!$F$11,0,10*ROW('Hygiene Data'!F198)))</f>
        <v/>
      </c>
      <c r="DV204" s="269" t="str">
        <f ca="true">+IF(OFFSET('Hygiene Data'!$F$12,0,10*ROW('Hygiene Data'!F198))="","",OFFSET('Hygiene Data'!$F$12,0,10*ROW('Hygiene Data'!F198)))</f>
        <v/>
      </c>
      <c r="DW204" s="269" t="str">
        <f ca="true">+IF(OFFSET('Hygiene Data'!$F$13,0,10*ROW('Hygiene Data'!F198))="","",OFFSET('Hygiene Data'!$F$13,0,10*ROW('Hygiene Data'!F198)))</f>
        <v/>
      </c>
      <c r="DX204" s="269" t="str">
        <f ca="true">+IF(OFFSET('Hygiene Data'!$G$11,0,10*ROW('Hygiene Data'!G198))="","",OFFSET('Hygiene Data'!$G$11,0,10*ROW('Hygiene Data'!G198)))</f>
        <v/>
      </c>
      <c r="DY204" s="269" t="str">
        <f ca="true">+IF(OFFSET('Hygiene Data'!$G$12,0,10*ROW('Hygiene Data'!G198))="","",OFFSET('Hygiene Data'!$G$12,0,10*ROW('Hygiene Data'!G198)))</f>
        <v/>
      </c>
      <c r="DZ204" s="269" t="str">
        <f ca="true">+IF(OFFSET('Hygiene Data'!$G$13,0,10*ROW('Hygiene Data'!G198))="","",OFFSET('Hygiene Data'!$G$13,0,10*ROW('Hygiene Data'!G198)))</f>
        <v/>
      </c>
      <c r="EA204" s="269" t="str">
        <f ca="true">+IF(OFFSET('Hygiene Data'!$H$11,0,10*ROW('Hygiene Data'!H198))="","",OFFSET('Hygiene Data'!$H$11,0,10*ROW('Hygiene Data'!H198)))</f>
        <v/>
      </c>
      <c r="EB204" s="269" t="str">
        <f ca="true">+IF(OFFSET('Hygiene Data'!$H$12,0,10*ROW('Hygiene Data'!H198))="","",OFFSET('Hygiene Data'!$H$12,0,10*ROW('Hygiene Data'!H198)))</f>
        <v/>
      </c>
      <c r="EC204" s="269" t="str">
        <f ca="true">+IF(OFFSET('Hygiene Data'!$H$13,0,10*ROW('Hygiene Data'!H198))="","",OFFSET('Hygiene Data'!$H$13,0,10*ROW('Hygiene Data'!H198)))</f>
        <v/>
      </c>
      <c r="ED204" s="269" t="str">
        <f ca="true">+IF(OFFSET('Hygiene Data'!$I$11,0,10*ROW('Hygiene Data'!I198))="","",OFFSET('Hygiene Data'!$I$11,0,10*ROW('Hygiene Data'!I198)))</f>
        <v/>
      </c>
      <c r="EE204" s="269" t="str">
        <f ca="true">+IF(OFFSET('Hygiene Data'!$I$12,0,10*ROW('Hygiene Data'!I198))="","",OFFSET('Hygiene Data'!$I$12,0,10*ROW('Hygiene Data'!I198)))</f>
        <v/>
      </c>
      <c r="EF204" s="269"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25" t="str">
        <f t="shared" ca="true" si="3"/>
        <v/>
      </c>
      <c r="D205" s="82"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2"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2"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2"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2"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2"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2"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2"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2"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2"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2"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2"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2"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2"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2"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2"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2"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2"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3"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3"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3"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3"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3"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3"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3"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3"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3"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3"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3"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3"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3"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3"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3"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3"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3"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3"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3"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3"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3"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3"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3"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3"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3"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3"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3"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3"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3"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3"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4"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4"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4"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4"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4"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4"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4"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4"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4"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4"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4"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4"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4"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4"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4"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4"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4"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4"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9"/>
      <c r="BS205" s="269" t="str">
        <f ca="true">+IF(OFFSET('Water Data'!$D$27,0,10*ROW('Water Data'!D199))="","",OFFSET('Water Data'!$D$27,0,10*ROW('Water Data'!D199)))</f>
        <v/>
      </c>
      <c r="BT205" s="269" t="str">
        <f ca="true">+IF(OFFSET('Water Data'!$D$28,0,10*ROW('Water Data'!D199))="","",OFFSET('Water Data'!$D$28,0,10*ROW('Water Data'!D199)))</f>
        <v/>
      </c>
      <c r="BU205" s="269" t="str">
        <f ca="true">+IF(OFFSET('Water Data'!$D$29,0,10*ROW('Water Data'!D199))="","",OFFSET('Water Data'!$D$29,0,10*ROW('Water Data'!D199)))</f>
        <v/>
      </c>
      <c r="BV205" s="269" t="str">
        <f ca="true">+IF(OFFSET('Water Data'!$E$27,0,10*ROW('Water Data'!E199))="","",OFFSET('Water Data'!$E$27,0,10*ROW('Water Data'!E199)))</f>
        <v/>
      </c>
      <c r="BW205" s="269" t="str">
        <f ca="true">+IF(OFFSET('Water Data'!$E$28,0,10*ROW('Water Data'!E199))="","",OFFSET('Water Data'!$E$28,0,10*ROW('Water Data'!E199)))</f>
        <v/>
      </c>
      <c r="BX205" s="269" t="str">
        <f ca="true">+IF(OFFSET('Water Data'!$E$29,0,10*ROW('Water Data'!E199))="","",OFFSET('Water Data'!$E$29,0,10*ROW('Water Data'!E199)))</f>
        <v/>
      </c>
      <c r="BY205" s="269" t="str">
        <f ca="true">+IF(OFFSET('Water Data'!$F$27,0,10*ROW('Water Data'!F199))="","",OFFSET('Water Data'!$F$27,0,10*ROW('Water Data'!F199)))</f>
        <v/>
      </c>
      <c r="BZ205" s="269" t="str">
        <f ca="true">+IF(OFFSET('Water Data'!$F$28,0,10*ROW('Water Data'!F199))="","",OFFSET('Water Data'!$F$28,0,10*ROW('Water Data'!F199)))</f>
        <v/>
      </c>
      <c r="CA205" s="269" t="str">
        <f ca="true">+IF(OFFSET('Water Data'!$F$29,0,10*ROW('Water Data'!F199))="","",OFFSET('Water Data'!$F$29,0,10*ROW('Water Data'!F199)))</f>
        <v/>
      </c>
      <c r="CB205" s="269" t="str">
        <f ca="true">+IF(OFFSET('Water Data'!$G$27,0,10*ROW('Water Data'!G199))="","",OFFSET('Water Data'!$G$27,0,10*ROW('Water Data'!G199)))</f>
        <v/>
      </c>
      <c r="CC205" s="269" t="str">
        <f ca="true">+IF(OFFSET('Water Data'!$G$28,0,10*ROW('Water Data'!G199))="","",OFFSET('Water Data'!$G$28,0,10*ROW('Water Data'!G199)))</f>
        <v/>
      </c>
      <c r="CD205" s="269" t="str">
        <f ca="true">+IF(OFFSET('Water Data'!$G$29,0,10*ROW('Water Data'!G199))="","",OFFSET('Water Data'!$G$29,0,10*ROW('Water Data'!G199)))</f>
        <v/>
      </c>
      <c r="CE205" s="269" t="str">
        <f ca="true">+IF(OFFSET('Water Data'!$H$27,0,10*ROW('Water Data'!H199))="","",OFFSET('Water Data'!$H$27,0,10*ROW('Water Data'!H199)))</f>
        <v/>
      </c>
      <c r="CF205" s="269" t="str">
        <f ca="true">+IF(OFFSET('Water Data'!$H$28,0,10*ROW('Water Data'!H199))="","",OFFSET('Water Data'!$H$28,0,10*ROW('Water Data'!H199)))</f>
        <v/>
      </c>
      <c r="CG205" s="269" t="str">
        <f ca="true">+IF(OFFSET('Water Data'!$H$29,0,10*ROW('Water Data'!H199))="","",OFFSET('Water Data'!$H$29,0,10*ROW('Water Data'!H199)))</f>
        <v/>
      </c>
      <c r="CH205" s="269" t="str">
        <f ca="true">+IF(OFFSET('Water Data'!$I$27,0,10*ROW('Water Data'!I199))="","",OFFSET('Water Data'!$I$27,0,10*ROW('Water Data'!I199)))</f>
        <v/>
      </c>
      <c r="CI205" s="269" t="str">
        <f ca="true">+IF(OFFSET('Water Data'!$I$28,0,10*ROW('Water Data'!I199))="","",OFFSET('Water Data'!$I$28,0,10*ROW('Water Data'!I199)))</f>
        <v/>
      </c>
      <c r="CJ205" s="269" t="str">
        <f ca="true">+IF(OFFSET('Water Data'!$I$29,0,10*ROW('Water Data'!I199))="","",OFFSET('Water Data'!$I$29,0,10*ROW('Water Data'!I199)))</f>
        <v/>
      </c>
      <c r="CK205" s="269" t="str">
        <f ca="true">+IF(OFFSET('Sanitation Data'!$D$28,0,10*ROW('Sanitation Data'!D199))="","",OFFSET('Sanitation Data'!$D$28,0,10*ROW('Sanitation Data'!D199)))</f>
        <v/>
      </c>
      <c r="CL205" s="269" t="str">
        <f ca="true">+IF(OFFSET('Sanitation Data'!$D$29,0,10*ROW('Sanitation Data'!D199))="","",OFFSET('Sanitation Data'!$D$29,0,10*ROW('Sanitation Data'!D199)))</f>
        <v/>
      </c>
      <c r="CM205" s="269" t="str">
        <f ca="true">+IF(OFFSET('Sanitation Data'!$D$30,0,10*ROW('Sanitation Data'!D199))="","",OFFSET('Sanitation Data'!$D$30,0,10*ROW('Sanitation Data'!D199)))</f>
        <v/>
      </c>
      <c r="CN205" s="269" t="str">
        <f ca="true">+IF(OFFSET('Sanitation Data'!$D$31,0,10*ROW('Sanitation Data'!D199))="","",OFFSET('Sanitation Data'!$D$31,0,10*ROW('Sanitation Data'!D199)))</f>
        <v/>
      </c>
      <c r="CO205" s="269" t="str">
        <f ca="true">+IF(OFFSET('Sanitation Data'!$D$32,0,10*ROW('Sanitation Data'!D199))="","",OFFSET('Sanitation Data'!$D$32,0,10*ROW('Sanitation Data'!D199)))</f>
        <v/>
      </c>
      <c r="CP205" s="269" t="str">
        <f ca="true">+IF(OFFSET('Sanitation Data'!$E$28,0,10*ROW('Sanitation Data'!E199))="","",OFFSET('Sanitation Data'!$E$28,0,10*ROW('Sanitation Data'!E199)))</f>
        <v/>
      </c>
      <c r="CQ205" s="269" t="str">
        <f ca="true">+IF(OFFSET('Sanitation Data'!$E$29,0,10*ROW('Sanitation Data'!E199))="","",OFFSET('Sanitation Data'!$E$29,0,10*ROW('Sanitation Data'!E199)))</f>
        <v/>
      </c>
      <c r="CR205" s="269" t="str">
        <f ca="true">+IF(OFFSET('Sanitation Data'!$E$30,0,10*ROW('Sanitation Data'!E199))="","",OFFSET('Sanitation Data'!$E$30,0,10*ROW('Sanitation Data'!E199)))</f>
        <v/>
      </c>
      <c r="CS205" s="269" t="str">
        <f ca="true">+IF(OFFSET('Sanitation Data'!$E$31,0,10*ROW('Sanitation Data'!E199))="","",OFFSET('Sanitation Data'!$E$31,0,10*ROW('Sanitation Data'!E199)))</f>
        <v/>
      </c>
      <c r="CT205" s="269" t="str">
        <f ca="true">+IF(OFFSET('Sanitation Data'!$E$32,0,10*ROW('Sanitation Data'!E199))="","",OFFSET('Sanitation Data'!$E$32,0,10*ROW('Sanitation Data'!E199)))</f>
        <v/>
      </c>
      <c r="CU205" s="269" t="str">
        <f ca="true">+IF(OFFSET('Sanitation Data'!$F$28,0,10*ROW('Sanitation Data'!F199))="","",OFFSET('Sanitation Data'!$F$28,0,10*ROW('Sanitation Data'!F199)))</f>
        <v/>
      </c>
      <c r="CV205" s="269" t="str">
        <f ca="true">+IF(OFFSET('Sanitation Data'!$F$29,0,10*ROW('Sanitation Data'!F199))="","",OFFSET('Sanitation Data'!$F$29,0,10*ROW('Sanitation Data'!F199)))</f>
        <v/>
      </c>
      <c r="CW205" s="269" t="str">
        <f ca="true">+IF(OFFSET('Sanitation Data'!$F$30,0,10*ROW('Sanitation Data'!F199))="","",OFFSET('Sanitation Data'!$F$30,0,10*ROW('Sanitation Data'!F199)))</f>
        <v/>
      </c>
      <c r="CX205" s="269" t="str">
        <f ca="true">+IF(OFFSET('Sanitation Data'!$F$31,0,10*ROW('Sanitation Data'!F199))="","",OFFSET('Sanitation Data'!$F$31,0,10*ROW('Sanitation Data'!F199)))</f>
        <v/>
      </c>
      <c r="CY205" s="269" t="str">
        <f ca="true">+IF(OFFSET('Sanitation Data'!$F$32,0,10*ROW('Sanitation Data'!F199))="","",OFFSET('Sanitation Data'!$F$32,0,10*ROW('Sanitation Data'!F199)))</f>
        <v/>
      </c>
      <c r="CZ205" s="269" t="str">
        <f ca="true">+IF(OFFSET('Sanitation Data'!$G$28,0,10*ROW('Sanitation Data'!G199))="","",OFFSET('Sanitation Data'!$G$28,0,10*ROW('Sanitation Data'!G199)))</f>
        <v/>
      </c>
      <c r="DA205" s="269" t="str">
        <f ca="true">+IF(OFFSET('Sanitation Data'!$G$29,0,10*ROW('Sanitation Data'!G199))="","",OFFSET('Sanitation Data'!$G$29,0,10*ROW('Sanitation Data'!G199)))</f>
        <v/>
      </c>
      <c r="DB205" s="269" t="str">
        <f ca="true">+IF(OFFSET('Sanitation Data'!$G$30,0,10*ROW('Sanitation Data'!G199))="","",OFFSET('Sanitation Data'!$G$30,0,10*ROW('Sanitation Data'!G199)))</f>
        <v/>
      </c>
      <c r="DC205" s="269" t="str">
        <f ca="true">+IF(OFFSET('Sanitation Data'!$G$31,0,10*ROW('Sanitation Data'!G199))="","",OFFSET('Sanitation Data'!$G$31,0,10*ROW('Sanitation Data'!G199)))</f>
        <v/>
      </c>
      <c r="DD205" s="269" t="str">
        <f ca="true">+IF(OFFSET('Sanitation Data'!$G$32,0,10*ROW('Sanitation Data'!G199))="","",OFFSET('Sanitation Data'!$G$32,0,10*ROW('Sanitation Data'!G199)))</f>
        <v/>
      </c>
      <c r="DE205" s="269" t="str">
        <f ca="true">+IF(OFFSET('Sanitation Data'!$H$28,0,10*ROW('Sanitation Data'!H199))="","",OFFSET('Sanitation Data'!$H$28,0,10*ROW('Sanitation Data'!H199)))</f>
        <v/>
      </c>
      <c r="DF205" s="269" t="str">
        <f ca="true">+IF(OFFSET('Sanitation Data'!$H$29,0,10*ROW('Sanitation Data'!H199))="","",OFFSET('Sanitation Data'!$H$29,0,10*ROW('Sanitation Data'!H199)))</f>
        <v/>
      </c>
      <c r="DG205" s="269" t="str">
        <f ca="true">+IF(OFFSET('Sanitation Data'!$H$30,0,10*ROW('Sanitation Data'!H199))="","",OFFSET('Sanitation Data'!$H$30,0,10*ROW('Sanitation Data'!H199)))</f>
        <v/>
      </c>
      <c r="DH205" s="269" t="str">
        <f ca="true">+IF(OFFSET('Sanitation Data'!$H$31,0,10*ROW('Sanitation Data'!H199))="","",OFFSET('Sanitation Data'!$H$31,0,10*ROW('Sanitation Data'!H199)))</f>
        <v/>
      </c>
      <c r="DI205" s="269" t="str">
        <f ca="true">+IF(OFFSET('Sanitation Data'!$H$32,0,10*ROW('Sanitation Data'!H199))="","",OFFSET('Sanitation Data'!$H$32,0,10*ROW('Sanitation Data'!H199)))</f>
        <v/>
      </c>
      <c r="DJ205" s="269" t="str">
        <f ca="true">+IF(OFFSET('Sanitation Data'!$I$28,0,10*ROW('Sanitation Data'!I199))="","",OFFSET('Sanitation Data'!$I$28,0,10*ROW('Sanitation Data'!I199)))</f>
        <v/>
      </c>
      <c r="DK205" s="269" t="str">
        <f ca="true">+IF(OFFSET('Sanitation Data'!$I$29,0,10*ROW('Sanitation Data'!I199))="","",OFFSET('Sanitation Data'!$I$29,0,10*ROW('Sanitation Data'!I199)))</f>
        <v/>
      </c>
      <c r="DL205" s="269" t="str">
        <f ca="true">+IF(OFFSET('Sanitation Data'!$I$30,0,10*ROW('Sanitation Data'!I199))="","",OFFSET('Sanitation Data'!$I$30,0,10*ROW('Sanitation Data'!I199)))</f>
        <v/>
      </c>
      <c r="DM205" s="269" t="str">
        <f ca="true">+IF(OFFSET('Sanitation Data'!$I$31,0,10*ROW('Sanitation Data'!I199))="","",OFFSET('Sanitation Data'!$I$31,0,10*ROW('Sanitation Data'!I199)))</f>
        <v/>
      </c>
      <c r="DN205" s="269" t="str">
        <f ca="true">+IF(OFFSET('Sanitation Data'!$I$32,0,10*ROW('Sanitation Data'!I199))="","",OFFSET('Sanitation Data'!$I$32,0,10*ROW('Sanitation Data'!I199)))</f>
        <v/>
      </c>
      <c r="DO205" s="269" t="str">
        <f ca="true">+IF(OFFSET('Hygiene Data'!$D$11,0,10*ROW('Hygiene Data'!D199))="","",OFFSET('Hygiene Data'!$D$11,0,10*ROW('Hygiene Data'!D199)))</f>
        <v/>
      </c>
      <c r="DP205" s="269" t="str">
        <f ca="true">+IF(OFFSET('Hygiene Data'!$D$12,0,10*ROW('Hygiene Data'!D199))="","",OFFSET('Hygiene Data'!$D$12,0,10*ROW('Hygiene Data'!D199)))</f>
        <v/>
      </c>
      <c r="DQ205" s="269" t="str">
        <f ca="true">+IF(OFFSET('Hygiene Data'!$D$13,0,10*ROW('Hygiene Data'!D199))="","",OFFSET('Hygiene Data'!$D$13,0,10*ROW('Hygiene Data'!D199)))</f>
        <v/>
      </c>
      <c r="DR205" s="269" t="str">
        <f ca="true">+IF(OFFSET('Hygiene Data'!$E$11,0,10*ROW('Hygiene Data'!E199))="","",OFFSET('Hygiene Data'!$E$11,0,10*ROW('Hygiene Data'!E199)))</f>
        <v/>
      </c>
      <c r="DS205" s="269" t="str">
        <f ca="true">+IF(OFFSET('Hygiene Data'!$E$12,0,10*ROW('Hygiene Data'!E199))="","",OFFSET('Hygiene Data'!$E$12,0,10*ROW('Hygiene Data'!E199)))</f>
        <v/>
      </c>
      <c r="DT205" s="269" t="str">
        <f ca="true">+IF(OFFSET('Hygiene Data'!$E$13,0,10*ROW('Hygiene Data'!E199))="","",OFFSET('Hygiene Data'!$E$13,0,10*ROW('Hygiene Data'!E199)))</f>
        <v/>
      </c>
      <c r="DU205" s="269" t="str">
        <f ca="true">+IF(OFFSET('Hygiene Data'!$F$11,0,10*ROW('Hygiene Data'!F199))="","",OFFSET('Hygiene Data'!$F$11,0,10*ROW('Hygiene Data'!F199)))</f>
        <v/>
      </c>
      <c r="DV205" s="269" t="str">
        <f ca="true">+IF(OFFSET('Hygiene Data'!$F$12,0,10*ROW('Hygiene Data'!F199))="","",OFFSET('Hygiene Data'!$F$12,0,10*ROW('Hygiene Data'!F199)))</f>
        <v/>
      </c>
      <c r="DW205" s="269" t="str">
        <f ca="true">+IF(OFFSET('Hygiene Data'!$F$13,0,10*ROW('Hygiene Data'!F199))="","",OFFSET('Hygiene Data'!$F$13,0,10*ROW('Hygiene Data'!F199)))</f>
        <v/>
      </c>
      <c r="DX205" s="269" t="str">
        <f ca="true">+IF(OFFSET('Hygiene Data'!$G$11,0,10*ROW('Hygiene Data'!G199))="","",OFFSET('Hygiene Data'!$G$11,0,10*ROW('Hygiene Data'!G199)))</f>
        <v/>
      </c>
      <c r="DY205" s="269" t="str">
        <f ca="true">+IF(OFFSET('Hygiene Data'!$G$12,0,10*ROW('Hygiene Data'!G199))="","",OFFSET('Hygiene Data'!$G$12,0,10*ROW('Hygiene Data'!G199)))</f>
        <v/>
      </c>
      <c r="DZ205" s="269" t="str">
        <f ca="true">+IF(OFFSET('Hygiene Data'!$G$13,0,10*ROW('Hygiene Data'!G199))="","",OFFSET('Hygiene Data'!$G$13,0,10*ROW('Hygiene Data'!G199)))</f>
        <v/>
      </c>
      <c r="EA205" s="269" t="str">
        <f ca="true">+IF(OFFSET('Hygiene Data'!$H$11,0,10*ROW('Hygiene Data'!H199))="","",OFFSET('Hygiene Data'!$H$11,0,10*ROW('Hygiene Data'!H199)))</f>
        <v/>
      </c>
      <c r="EB205" s="269" t="str">
        <f ca="true">+IF(OFFSET('Hygiene Data'!$H$12,0,10*ROW('Hygiene Data'!H199))="","",OFFSET('Hygiene Data'!$H$12,0,10*ROW('Hygiene Data'!H199)))</f>
        <v/>
      </c>
      <c r="EC205" s="269" t="str">
        <f ca="true">+IF(OFFSET('Hygiene Data'!$H$13,0,10*ROW('Hygiene Data'!H199))="","",OFFSET('Hygiene Data'!$H$13,0,10*ROW('Hygiene Data'!H199)))</f>
        <v/>
      </c>
      <c r="ED205" s="269" t="str">
        <f ca="true">+IF(OFFSET('Hygiene Data'!$I$11,0,10*ROW('Hygiene Data'!I199))="","",OFFSET('Hygiene Data'!$I$11,0,10*ROW('Hygiene Data'!I199)))</f>
        <v/>
      </c>
      <c r="EE205" s="269" t="str">
        <f ca="true">+IF(OFFSET('Hygiene Data'!$I$12,0,10*ROW('Hygiene Data'!I199))="","",OFFSET('Hygiene Data'!$I$12,0,10*ROW('Hygiene Data'!I199)))</f>
        <v/>
      </c>
      <c r="EF205" s="269"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25" t="str">
        <f t="shared" ca="true" si="3"/>
        <v/>
      </c>
      <c r="D206" s="82"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2"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2"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2"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2"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2"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2"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2"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2"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2"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2"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2"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2"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2"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2"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2"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2"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2"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3"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3"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3"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3"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3"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3"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3"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3"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3"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3"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3"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3"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3"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3"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3"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3"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3"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3"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3"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3"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3"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3"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3"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3"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3"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3"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3"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3"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3"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3"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4"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4"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4"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4"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4"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4"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4"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4"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4"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4"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4"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4"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4"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4"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4"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4"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4"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4"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9"/>
      <c r="BS206" s="269" t="str">
        <f ca="true">+IF(OFFSET('Water Data'!$D$27,0,10*ROW('Water Data'!D200))="","",OFFSET('Water Data'!$D$27,0,10*ROW('Water Data'!D200)))</f>
        <v/>
      </c>
      <c r="BT206" s="269" t="str">
        <f ca="true">+IF(OFFSET('Water Data'!$D$28,0,10*ROW('Water Data'!D200))="","",OFFSET('Water Data'!$D$28,0,10*ROW('Water Data'!D200)))</f>
        <v/>
      </c>
      <c r="BU206" s="269" t="str">
        <f ca="true">+IF(OFFSET('Water Data'!$D$29,0,10*ROW('Water Data'!D200))="","",OFFSET('Water Data'!$D$29,0,10*ROW('Water Data'!D200)))</f>
        <v/>
      </c>
      <c r="BV206" s="269" t="str">
        <f ca="true">+IF(OFFSET('Water Data'!$E$27,0,10*ROW('Water Data'!E200))="","",OFFSET('Water Data'!$E$27,0,10*ROW('Water Data'!E200)))</f>
        <v/>
      </c>
      <c r="BW206" s="269" t="str">
        <f ca="true">+IF(OFFSET('Water Data'!$E$28,0,10*ROW('Water Data'!E200))="","",OFFSET('Water Data'!$E$28,0,10*ROW('Water Data'!E200)))</f>
        <v/>
      </c>
      <c r="BX206" s="269" t="str">
        <f ca="true">+IF(OFFSET('Water Data'!$E$29,0,10*ROW('Water Data'!E200))="","",OFFSET('Water Data'!$E$29,0,10*ROW('Water Data'!E200)))</f>
        <v/>
      </c>
      <c r="BY206" s="269" t="str">
        <f ca="true">+IF(OFFSET('Water Data'!$F$27,0,10*ROW('Water Data'!F200))="","",OFFSET('Water Data'!$F$27,0,10*ROW('Water Data'!F200)))</f>
        <v/>
      </c>
      <c r="BZ206" s="269" t="str">
        <f ca="true">+IF(OFFSET('Water Data'!$F$28,0,10*ROW('Water Data'!F200))="","",OFFSET('Water Data'!$F$28,0,10*ROW('Water Data'!F200)))</f>
        <v/>
      </c>
      <c r="CA206" s="269" t="str">
        <f ca="true">+IF(OFFSET('Water Data'!$F$29,0,10*ROW('Water Data'!F200))="","",OFFSET('Water Data'!$F$29,0,10*ROW('Water Data'!F200)))</f>
        <v/>
      </c>
      <c r="CB206" s="269" t="str">
        <f ca="true">+IF(OFFSET('Water Data'!$G$27,0,10*ROW('Water Data'!G200))="","",OFFSET('Water Data'!$G$27,0,10*ROW('Water Data'!G200)))</f>
        <v/>
      </c>
      <c r="CC206" s="269" t="str">
        <f ca="true">+IF(OFFSET('Water Data'!$G$28,0,10*ROW('Water Data'!G200))="","",OFFSET('Water Data'!$G$28,0,10*ROW('Water Data'!G200)))</f>
        <v/>
      </c>
      <c r="CD206" s="269" t="str">
        <f ca="true">+IF(OFFSET('Water Data'!$G$29,0,10*ROW('Water Data'!G200))="","",OFFSET('Water Data'!$G$29,0,10*ROW('Water Data'!G200)))</f>
        <v/>
      </c>
      <c r="CE206" s="269" t="str">
        <f ca="true">+IF(OFFSET('Water Data'!$H$27,0,10*ROW('Water Data'!H200))="","",OFFSET('Water Data'!$H$27,0,10*ROW('Water Data'!H200)))</f>
        <v/>
      </c>
      <c r="CF206" s="269" t="str">
        <f ca="true">+IF(OFFSET('Water Data'!$H$28,0,10*ROW('Water Data'!H200))="","",OFFSET('Water Data'!$H$28,0,10*ROW('Water Data'!H200)))</f>
        <v/>
      </c>
      <c r="CG206" s="269" t="str">
        <f ca="true">+IF(OFFSET('Water Data'!$H$29,0,10*ROW('Water Data'!H200))="","",OFFSET('Water Data'!$H$29,0,10*ROW('Water Data'!H200)))</f>
        <v/>
      </c>
      <c r="CH206" s="269" t="str">
        <f ca="true">+IF(OFFSET('Water Data'!$I$27,0,10*ROW('Water Data'!I200))="","",OFFSET('Water Data'!$I$27,0,10*ROW('Water Data'!I200)))</f>
        <v/>
      </c>
      <c r="CI206" s="269" t="str">
        <f ca="true">+IF(OFFSET('Water Data'!$I$28,0,10*ROW('Water Data'!I200))="","",OFFSET('Water Data'!$I$28,0,10*ROW('Water Data'!I200)))</f>
        <v/>
      </c>
      <c r="CJ206" s="269" t="str">
        <f ca="true">+IF(OFFSET('Water Data'!$I$29,0,10*ROW('Water Data'!I200))="","",OFFSET('Water Data'!$I$29,0,10*ROW('Water Data'!I200)))</f>
        <v/>
      </c>
      <c r="CK206" s="269" t="str">
        <f ca="true">+IF(OFFSET('Sanitation Data'!$D$28,0,10*ROW('Sanitation Data'!D200))="","",OFFSET('Sanitation Data'!$D$28,0,10*ROW('Sanitation Data'!D200)))</f>
        <v/>
      </c>
      <c r="CL206" s="269" t="str">
        <f ca="true">+IF(OFFSET('Sanitation Data'!$D$29,0,10*ROW('Sanitation Data'!D200))="","",OFFSET('Sanitation Data'!$D$29,0,10*ROW('Sanitation Data'!D200)))</f>
        <v/>
      </c>
      <c r="CM206" s="269" t="str">
        <f ca="true">+IF(OFFSET('Sanitation Data'!$D$30,0,10*ROW('Sanitation Data'!D200))="","",OFFSET('Sanitation Data'!$D$30,0,10*ROW('Sanitation Data'!D200)))</f>
        <v/>
      </c>
      <c r="CN206" s="269" t="str">
        <f ca="true">+IF(OFFSET('Sanitation Data'!$D$31,0,10*ROW('Sanitation Data'!D200))="","",OFFSET('Sanitation Data'!$D$31,0,10*ROW('Sanitation Data'!D200)))</f>
        <v/>
      </c>
      <c r="CO206" s="269" t="str">
        <f ca="true">+IF(OFFSET('Sanitation Data'!$D$32,0,10*ROW('Sanitation Data'!D200))="","",OFFSET('Sanitation Data'!$D$32,0,10*ROW('Sanitation Data'!D200)))</f>
        <v/>
      </c>
      <c r="CP206" s="269" t="str">
        <f ca="true">+IF(OFFSET('Sanitation Data'!$E$28,0,10*ROW('Sanitation Data'!E200))="","",OFFSET('Sanitation Data'!$E$28,0,10*ROW('Sanitation Data'!E200)))</f>
        <v/>
      </c>
      <c r="CQ206" s="269" t="str">
        <f ca="true">+IF(OFFSET('Sanitation Data'!$E$29,0,10*ROW('Sanitation Data'!E200))="","",OFFSET('Sanitation Data'!$E$29,0,10*ROW('Sanitation Data'!E200)))</f>
        <v/>
      </c>
      <c r="CR206" s="269" t="str">
        <f ca="true">+IF(OFFSET('Sanitation Data'!$E$30,0,10*ROW('Sanitation Data'!E200))="","",OFFSET('Sanitation Data'!$E$30,0,10*ROW('Sanitation Data'!E200)))</f>
        <v/>
      </c>
      <c r="CS206" s="269" t="str">
        <f ca="true">+IF(OFFSET('Sanitation Data'!$E$31,0,10*ROW('Sanitation Data'!E200))="","",OFFSET('Sanitation Data'!$E$31,0,10*ROW('Sanitation Data'!E200)))</f>
        <v/>
      </c>
      <c r="CT206" s="269" t="str">
        <f ca="true">+IF(OFFSET('Sanitation Data'!$E$32,0,10*ROW('Sanitation Data'!E200))="","",OFFSET('Sanitation Data'!$E$32,0,10*ROW('Sanitation Data'!E200)))</f>
        <v/>
      </c>
      <c r="CU206" s="269" t="str">
        <f ca="true">+IF(OFFSET('Sanitation Data'!$F$28,0,10*ROW('Sanitation Data'!F200))="","",OFFSET('Sanitation Data'!$F$28,0,10*ROW('Sanitation Data'!F200)))</f>
        <v/>
      </c>
      <c r="CV206" s="269" t="str">
        <f ca="true">+IF(OFFSET('Sanitation Data'!$F$29,0,10*ROW('Sanitation Data'!F200))="","",OFFSET('Sanitation Data'!$F$29,0,10*ROW('Sanitation Data'!F200)))</f>
        <v/>
      </c>
      <c r="CW206" s="269" t="str">
        <f ca="true">+IF(OFFSET('Sanitation Data'!$F$30,0,10*ROW('Sanitation Data'!F200))="","",OFFSET('Sanitation Data'!$F$30,0,10*ROW('Sanitation Data'!F200)))</f>
        <v/>
      </c>
      <c r="CX206" s="269" t="str">
        <f ca="true">+IF(OFFSET('Sanitation Data'!$F$31,0,10*ROW('Sanitation Data'!F200))="","",OFFSET('Sanitation Data'!$F$31,0,10*ROW('Sanitation Data'!F200)))</f>
        <v/>
      </c>
      <c r="CY206" s="269" t="str">
        <f ca="true">+IF(OFFSET('Sanitation Data'!$F$32,0,10*ROW('Sanitation Data'!F200))="","",OFFSET('Sanitation Data'!$F$32,0,10*ROW('Sanitation Data'!F200)))</f>
        <v/>
      </c>
      <c r="CZ206" s="269" t="str">
        <f ca="true">+IF(OFFSET('Sanitation Data'!$G$28,0,10*ROW('Sanitation Data'!G200))="","",OFFSET('Sanitation Data'!$G$28,0,10*ROW('Sanitation Data'!G200)))</f>
        <v/>
      </c>
      <c r="DA206" s="269" t="str">
        <f ca="true">+IF(OFFSET('Sanitation Data'!$G$29,0,10*ROW('Sanitation Data'!G200))="","",OFFSET('Sanitation Data'!$G$29,0,10*ROW('Sanitation Data'!G200)))</f>
        <v/>
      </c>
      <c r="DB206" s="269" t="str">
        <f ca="true">+IF(OFFSET('Sanitation Data'!$G$30,0,10*ROW('Sanitation Data'!G200))="","",OFFSET('Sanitation Data'!$G$30,0,10*ROW('Sanitation Data'!G200)))</f>
        <v/>
      </c>
      <c r="DC206" s="269" t="str">
        <f ca="true">+IF(OFFSET('Sanitation Data'!$G$31,0,10*ROW('Sanitation Data'!G200))="","",OFFSET('Sanitation Data'!$G$31,0,10*ROW('Sanitation Data'!G200)))</f>
        <v/>
      </c>
      <c r="DD206" s="269" t="str">
        <f ca="true">+IF(OFFSET('Sanitation Data'!$G$32,0,10*ROW('Sanitation Data'!G200))="","",OFFSET('Sanitation Data'!$G$32,0,10*ROW('Sanitation Data'!G200)))</f>
        <v/>
      </c>
      <c r="DE206" s="269" t="str">
        <f ca="true">+IF(OFFSET('Sanitation Data'!$H$28,0,10*ROW('Sanitation Data'!H200))="","",OFFSET('Sanitation Data'!$H$28,0,10*ROW('Sanitation Data'!H200)))</f>
        <v/>
      </c>
      <c r="DF206" s="269" t="str">
        <f ca="true">+IF(OFFSET('Sanitation Data'!$H$29,0,10*ROW('Sanitation Data'!H200))="","",OFFSET('Sanitation Data'!$H$29,0,10*ROW('Sanitation Data'!H200)))</f>
        <v/>
      </c>
      <c r="DG206" s="269" t="str">
        <f ca="true">+IF(OFFSET('Sanitation Data'!$H$30,0,10*ROW('Sanitation Data'!H200))="","",OFFSET('Sanitation Data'!$H$30,0,10*ROW('Sanitation Data'!H200)))</f>
        <v/>
      </c>
      <c r="DH206" s="269" t="str">
        <f ca="true">+IF(OFFSET('Sanitation Data'!$H$31,0,10*ROW('Sanitation Data'!H200))="","",OFFSET('Sanitation Data'!$H$31,0,10*ROW('Sanitation Data'!H200)))</f>
        <v/>
      </c>
      <c r="DI206" s="269" t="str">
        <f ca="true">+IF(OFFSET('Sanitation Data'!$H$32,0,10*ROW('Sanitation Data'!H200))="","",OFFSET('Sanitation Data'!$H$32,0,10*ROW('Sanitation Data'!H200)))</f>
        <v/>
      </c>
      <c r="DJ206" s="269" t="str">
        <f ca="true">+IF(OFFSET('Sanitation Data'!$I$28,0,10*ROW('Sanitation Data'!I200))="","",OFFSET('Sanitation Data'!$I$28,0,10*ROW('Sanitation Data'!I200)))</f>
        <v/>
      </c>
      <c r="DK206" s="269" t="str">
        <f ca="true">+IF(OFFSET('Sanitation Data'!$I$29,0,10*ROW('Sanitation Data'!I200))="","",OFFSET('Sanitation Data'!$I$29,0,10*ROW('Sanitation Data'!I200)))</f>
        <v/>
      </c>
      <c r="DL206" s="269" t="str">
        <f ca="true">+IF(OFFSET('Sanitation Data'!$I$30,0,10*ROW('Sanitation Data'!I200))="","",OFFSET('Sanitation Data'!$I$30,0,10*ROW('Sanitation Data'!I200)))</f>
        <v/>
      </c>
      <c r="DM206" s="269" t="str">
        <f ca="true">+IF(OFFSET('Sanitation Data'!$I$31,0,10*ROW('Sanitation Data'!I200))="","",OFFSET('Sanitation Data'!$I$31,0,10*ROW('Sanitation Data'!I200)))</f>
        <v/>
      </c>
      <c r="DN206" s="269" t="str">
        <f ca="true">+IF(OFFSET('Sanitation Data'!$I$32,0,10*ROW('Sanitation Data'!I200))="","",OFFSET('Sanitation Data'!$I$32,0,10*ROW('Sanitation Data'!I200)))</f>
        <v/>
      </c>
      <c r="DO206" s="269" t="str">
        <f ca="true">+IF(OFFSET('Hygiene Data'!$D$11,0,10*ROW('Hygiene Data'!D200))="","",OFFSET('Hygiene Data'!$D$11,0,10*ROW('Hygiene Data'!D200)))</f>
        <v/>
      </c>
      <c r="DP206" s="269" t="str">
        <f ca="true">+IF(OFFSET('Hygiene Data'!$D$12,0,10*ROW('Hygiene Data'!D200))="","",OFFSET('Hygiene Data'!$D$12,0,10*ROW('Hygiene Data'!D200)))</f>
        <v/>
      </c>
      <c r="DQ206" s="269" t="str">
        <f ca="true">+IF(OFFSET('Hygiene Data'!$D$13,0,10*ROW('Hygiene Data'!D200))="","",OFFSET('Hygiene Data'!$D$13,0,10*ROW('Hygiene Data'!D200)))</f>
        <v/>
      </c>
      <c r="DR206" s="269" t="str">
        <f ca="true">+IF(OFFSET('Hygiene Data'!$E$11,0,10*ROW('Hygiene Data'!E200))="","",OFFSET('Hygiene Data'!$E$11,0,10*ROW('Hygiene Data'!E200)))</f>
        <v/>
      </c>
      <c r="DS206" s="269" t="str">
        <f ca="true">+IF(OFFSET('Hygiene Data'!$E$12,0,10*ROW('Hygiene Data'!E200))="","",OFFSET('Hygiene Data'!$E$12,0,10*ROW('Hygiene Data'!E200)))</f>
        <v/>
      </c>
      <c r="DT206" s="269" t="str">
        <f ca="true">+IF(OFFSET('Hygiene Data'!$E$13,0,10*ROW('Hygiene Data'!E200))="","",OFFSET('Hygiene Data'!$E$13,0,10*ROW('Hygiene Data'!E200)))</f>
        <v/>
      </c>
      <c r="DU206" s="269" t="str">
        <f ca="true">+IF(OFFSET('Hygiene Data'!$F$11,0,10*ROW('Hygiene Data'!F200))="","",OFFSET('Hygiene Data'!$F$11,0,10*ROW('Hygiene Data'!F200)))</f>
        <v/>
      </c>
      <c r="DV206" s="269" t="str">
        <f ca="true">+IF(OFFSET('Hygiene Data'!$F$12,0,10*ROW('Hygiene Data'!F200))="","",OFFSET('Hygiene Data'!$F$12,0,10*ROW('Hygiene Data'!F200)))</f>
        <v/>
      </c>
      <c r="DW206" s="269" t="str">
        <f ca="true">+IF(OFFSET('Hygiene Data'!$F$13,0,10*ROW('Hygiene Data'!F200))="","",OFFSET('Hygiene Data'!$F$13,0,10*ROW('Hygiene Data'!F200)))</f>
        <v/>
      </c>
      <c r="DX206" s="269" t="str">
        <f ca="true">+IF(OFFSET('Hygiene Data'!$G$11,0,10*ROW('Hygiene Data'!G200))="","",OFFSET('Hygiene Data'!$G$11,0,10*ROW('Hygiene Data'!G200)))</f>
        <v/>
      </c>
      <c r="DY206" s="269" t="str">
        <f ca="true">+IF(OFFSET('Hygiene Data'!$G$12,0,10*ROW('Hygiene Data'!G200))="","",OFFSET('Hygiene Data'!$G$12,0,10*ROW('Hygiene Data'!G200)))</f>
        <v/>
      </c>
      <c r="DZ206" s="269" t="str">
        <f ca="true">+IF(OFFSET('Hygiene Data'!$G$13,0,10*ROW('Hygiene Data'!G200))="","",OFFSET('Hygiene Data'!$G$13,0,10*ROW('Hygiene Data'!G200)))</f>
        <v/>
      </c>
      <c r="EA206" s="269" t="str">
        <f ca="true">+IF(OFFSET('Hygiene Data'!$H$11,0,10*ROW('Hygiene Data'!H200))="","",OFFSET('Hygiene Data'!$H$11,0,10*ROW('Hygiene Data'!H200)))</f>
        <v/>
      </c>
      <c r="EB206" s="269" t="str">
        <f ca="true">+IF(OFFSET('Hygiene Data'!$H$12,0,10*ROW('Hygiene Data'!H200))="","",OFFSET('Hygiene Data'!$H$12,0,10*ROW('Hygiene Data'!H200)))</f>
        <v/>
      </c>
      <c r="EC206" s="269" t="str">
        <f ca="true">+IF(OFFSET('Hygiene Data'!$H$13,0,10*ROW('Hygiene Data'!H200))="","",OFFSET('Hygiene Data'!$H$13,0,10*ROW('Hygiene Data'!H200)))</f>
        <v/>
      </c>
      <c r="ED206" s="269" t="str">
        <f ca="true">+IF(OFFSET('Hygiene Data'!$I$11,0,10*ROW('Hygiene Data'!I200))="","",OFFSET('Hygiene Data'!$I$11,0,10*ROW('Hygiene Data'!I200)))</f>
        <v/>
      </c>
      <c r="EE206" s="269" t="str">
        <f ca="true">+IF(OFFSET('Hygiene Data'!$I$12,0,10*ROW('Hygiene Data'!I200))="","",OFFSET('Hygiene Data'!$I$12,0,10*ROW('Hygiene Data'!I200)))</f>
        <v/>
      </c>
      <c r="EF206" s="269"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25" t="str">
        <f t="shared" ca="true" si="3"/>
        <v/>
      </c>
      <c r="D207" s="82"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2"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2"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2"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2"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2"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2"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2"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2"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2"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2"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2"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2"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2"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2"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2"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2"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2"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3"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3"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3"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3"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3"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3"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3"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3"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3"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3"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3"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3"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3"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3"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3"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3"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3"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3"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3"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3"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3"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3"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3"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3"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3"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3"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3"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3"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3"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3"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4"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4"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4"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4"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4"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4"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4"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4"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4"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4"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4"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4"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4"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4"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4"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4"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4"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4"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9"/>
      <c r="BS207" s="269" t="str">
        <f ca="true">+IF(OFFSET('Water Data'!$D$27,0,10*ROW('Water Data'!D201))="","",OFFSET('Water Data'!$D$27,0,10*ROW('Water Data'!D201)))</f>
        <v/>
      </c>
      <c r="BT207" s="269" t="str">
        <f ca="true">+IF(OFFSET('Water Data'!$D$28,0,10*ROW('Water Data'!D201))="","",OFFSET('Water Data'!$D$28,0,10*ROW('Water Data'!D201)))</f>
        <v/>
      </c>
      <c r="BU207" s="269" t="str">
        <f ca="true">+IF(OFFSET('Water Data'!$D$29,0,10*ROW('Water Data'!D201))="","",OFFSET('Water Data'!$D$29,0,10*ROW('Water Data'!D201)))</f>
        <v/>
      </c>
      <c r="BV207" s="269" t="str">
        <f ca="true">+IF(OFFSET('Water Data'!$E$27,0,10*ROW('Water Data'!E201))="","",OFFSET('Water Data'!$E$27,0,10*ROW('Water Data'!E201)))</f>
        <v/>
      </c>
      <c r="BW207" s="269" t="str">
        <f ca="true">+IF(OFFSET('Water Data'!$E$28,0,10*ROW('Water Data'!E201))="","",OFFSET('Water Data'!$E$28,0,10*ROW('Water Data'!E201)))</f>
        <v/>
      </c>
      <c r="BX207" s="269" t="str">
        <f ca="true">+IF(OFFSET('Water Data'!$E$29,0,10*ROW('Water Data'!E201))="","",OFFSET('Water Data'!$E$29,0,10*ROW('Water Data'!E201)))</f>
        <v/>
      </c>
      <c r="BY207" s="269" t="str">
        <f ca="true">+IF(OFFSET('Water Data'!$F$27,0,10*ROW('Water Data'!F201))="","",OFFSET('Water Data'!$F$27,0,10*ROW('Water Data'!F201)))</f>
        <v/>
      </c>
      <c r="BZ207" s="269" t="str">
        <f ca="true">+IF(OFFSET('Water Data'!$F$28,0,10*ROW('Water Data'!F201))="","",OFFSET('Water Data'!$F$28,0,10*ROW('Water Data'!F201)))</f>
        <v/>
      </c>
      <c r="CA207" s="269" t="str">
        <f ca="true">+IF(OFFSET('Water Data'!$F$29,0,10*ROW('Water Data'!F201))="","",OFFSET('Water Data'!$F$29,0,10*ROW('Water Data'!F201)))</f>
        <v/>
      </c>
      <c r="CB207" s="269" t="str">
        <f ca="true">+IF(OFFSET('Water Data'!$G$27,0,10*ROW('Water Data'!G201))="","",OFFSET('Water Data'!$G$27,0,10*ROW('Water Data'!G201)))</f>
        <v/>
      </c>
      <c r="CC207" s="269" t="str">
        <f ca="true">+IF(OFFSET('Water Data'!$G$28,0,10*ROW('Water Data'!G201))="","",OFFSET('Water Data'!$G$28,0,10*ROW('Water Data'!G201)))</f>
        <v/>
      </c>
      <c r="CD207" s="269" t="str">
        <f ca="true">+IF(OFFSET('Water Data'!$G$29,0,10*ROW('Water Data'!G201))="","",OFFSET('Water Data'!$G$29,0,10*ROW('Water Data'!G201)))</f>
        <v/>
      </c>
      <c r="CE207" s="269" t="str">
        <f ca="true">+IF(OFFSET('Water Data'!$H$27,0,10*ROW('Water Data'!H201))="","",OFFSET('Water Data'!$H$27,0,10*ROW('Water Data'!H201)))</f>
        <v/>
      </c>
      <c r="CF207" s="269" t="str">
        <f ca="true">+IF(OFFSET('Water Data'!$H$28,0,10*ROW('Water Data'!H201))="","",OFFSET('Water Data'!$H$28,0,10*ROW('Water Data'!H201)))</f>
        <v/>
      </c>
      <c r="CG207" s="269" t="str">
        <f ca="true">+IF(OFFSET('Water Data'!$H$29,0,10*ROW('Water Data'!H201))="","",OFFSET('Water Data'!$H$29,0,10*ROW('Water Data'!H201)))</f>
        <v/>
      </c>
      <c r="CH207" s="269" t="str">
        <f ca="true">+IF(OFFSET('Water Data'!$I$27,0,10*ROW('Water Data'!I201))="","",OFFSET('Water Data'!$I$27,0,10*ROW('Water Data'!I201)))</f>
        <v/>
      </c>
      <c r="CI207" s="269" t="str">
        <f ca="true">+IF(OFFSET('Water Data'!$I$28,0,10*ROW('Water Data'!I201))="","",OFFSET('Water Data'!$I$28,0,10*ROW('Water Data'!I201)))</f>
        <v/>
      </c>
      <c r="CJ207" s="269" t="str">
        <f ca="true">+IF(OFFSET('Water Data'!$I$29,0,10*ROW('Water Data'!I201))="","",OFFSET('Water Data'!$I$29,0,10*ROW('Water Data'!I201)))</f>
        <v/>
      </c>
      <c r="CK207" s="269" t="str">
        <f ca="true">+IF(OFFSET('Sanitation Data'!$D$28,0,10*ROW('Sanitation Data'!D201))="","",OFFSET('Sanitation Data'!$D$28,0,10*ROW('Sanitation Data'!D201)))</f>
        <v/>
      </c>
      <c r="CL207" s="269" t="str">
        <f ca="true">+IF(OFFSET('Sanitation Data'!$D$29,0,10*ROW('Sanitation Data'!D201))="","",OFFSET('Sanitation Data'!$D$29,0,10*ROW('Sanitation Data'!D201)))</f>
        <v/>
      </c>
      <c r="CM207" s="269" t="str">
        <f ca="true">+IF(OFFSET('Sanitation Data'!$D$30,0,10*ROW('Sanitation Data'!D201))="","",OFFSET('Sanitation Data'!$D$30,0,10*ROW('Sanitation Data'!D201)))</f>
        <v/>
      </c>
      <c r="CN207" s="269" t="str">
        <f ca="true">+IF(OFFSET('Sanitation Data'!$D$31,0,10*ROW('Sanitation Data'!D201))="","",OFFSET('Sanitation Data'!$D$31,0,10*ROW('Sanitation Data'!D201)))</f>
        <v/>
      </c>
      <c r="CO207" s="269" t="str">
        <f ca="true">+IF(OFFSET('Sanitation Data'!$D$32,0,10*ROW('Sanitation Data'!D201))="","",OFFSET('Sanitation Data'!$D$32,0,10*ROW('Sanitation Data'!D201)))</f>
        <v/>
      </c>
      <c r="CP207" s="269" t="str">
        <f ca="true">+IF(OFFSET('Sanitation Data'!$E$28,0,10*ROW('Sanitation Data'!E201))="","",OFFSET('Sanitation Data'!$E$28,0,10*ROW('Sanitation Data'!E201)))</f>
        <v/>
      </c>
      <c r="CQ207" s="269" t="str">
        <f ca="true">+IF(OFFSET('Sanitation Data'!$E$29,0,10*ROW('Sanitation Data'!E201))="","",OFFSET('Sanitation Data'!$E$29,0,10*ROW('Sanitation Data'!E201)))</f>
        <v/>
      </c>
      <c r="CR207" s="269" t="str">
        <f ca="true">+IF(OFFSET('Sanitation Data'!$E$30,0,10*ROW('Sanitation Data'!E201))="","",OFFSET('Sanitation Data'!$E$30,0,10*ROW('Sanitation Data'!E201)))</f>
        <v/>
      </c>
      <c r="CS207" s="269" t="str">
        <f ca="true">+IF(OFFSET('Sanitation Data'!$E$31,0,10*ROW('Sanitation Data'!E201))="","",OFFSET('Sanitation Data'!$E$31,0,10*ROW('Sanitation Data'!E201)))</f>
        <v/>
      </c>
      <c r="CT207" s="269" t="str">
        <f ca="true">+IF(OFFSET('Sanitation Data'!$E$32,0,10*ROW('Sanitation Data'!E201))="","",OFFSET('Sanitation Data'!$E$32,0,10*ROW('Sanitation Data'!E201)))</f>
        <v/>
      </c>
      <c r="CU207" s="269" t="str">
        <f ca="true">+IF(OFFSET('Sanitation Data'!$F$28,0,10*ROW('Sanitation Data'!F201))="","",OFFSET('Sanitation Data'!$F$28,0,10*ROW('Sanitation Data'!F201)))</f>
        <v/>
      </c>
      <c r="CV207" s="269" t="str">
        <f ca="true">+IF(OFFSET('Sanitation Data'!$F$29,0,10*ROW('Sanitation Data'!F201))="","",OFFSET('Sanitation Data'!$F$29,0,10*ROW('Sanitation Data'!F201)))</f>
        <v/>
      </c>
      <c r="CW207" s="269" t="str">
        <f ca="true">+IF(OFFSET('Sanitation Data'!$F$30,0,10*ROW('Sanitation Data'!F201))="","",OFFSET('Sanitation Data'!$F$30,0,10*ROW('Sanitation Data'!F201)))</f>
        <v/>
      </c>
      <c r="CX207" s="269" t="str">
        <f ca="true">+IF(OFFSET('Sanitation Data'!$F$31,0,10*ROW('Sanitation Data'!F201))="","",OFFSET('Sanitation Data'!$F$31,0,10*ROW('Sanitation Data'!F201)))</f>
        <v/>
      </c>
      <c r="CY207" s="269" t="str">
        <f ca="true">+IF(OFFSET('Sanitation Data'!$F$32,0,10*ROW('Sanitation Data'!F201))="","",OFFSET('Sanitation Data'!$F$32,0,10*ROW('Sanitation Data'!F201)))</f>
        <v/>
      </c>
      <c r="CZ207" s="269" t="str">
        <f ca="true">+IF(OFFSET('Sanitation Data'!$G$28,0,10*ROW('Sanitation Data'!G201))="","",OFFSET('Sanitation Data'!$G$28,0,10*ROW('Sanitation Data'!G201)))</f>
        <v/>
      </c>
      <c r="DA207" s="269" t="str">
        <f ca="true">+IF(OFFSET('Sanitation Data'!$G$29,0,10*ROW('Sanitation Data'!G201))="","",OFFSET('Sanitation Data'!$G$29,0,10*ROW('Sanitation Data'!G201)))</f>
        <v/>
      </c>
      <c r="DB207" s="269" t="str">
        <f ca="true">+IF(OFFSET('Sanitation Data'!$G$30,0,10*ROW('Sanitation Data'!G201))="","",OFFSET('Sanitation Data'!$G$30,0,10*ROW('Sanitation Data'!G201)))</f>
        <v/>
      </c>
      <c r="DC207" s="269" t="str">
        <f ca="true">+IF(OFFSET('Sanitation Data'!$G$31,0,10*ROW('Sanitation Data'!G201))="","",OFFSET('Sanitation Data'!$G$31,0,10*ROW('Sanitation Data'!G201)))</f>
        <v/>
      </c>
      <c r="DD207" s="269" t="str">
        <f ca="true">+IF(OFFSET('Sanitation Data'!$G$32,0,10*ROW('Sanitation Data'!G201))="","",OFFSET('Sanitation Data'!$G$32,0,10*ROW('Sanitation Data'!G201)))</f>
        <v/>
      </c>
      <c r="DE207" s="269" t="str">
        <f ca="true">+IF(OFFSET('Sanitation Data'!$H$28,0,10*ROW('Sanitation Data'!H201))="","",OFFSET('Sanitation Data'!$H$28,0,10*ROW('Sanitation Data'!H201)))</f>
        <v/>
      </c>
      <c r="DF207" s="269" t="str">
        <f ca="true">+IF(OFFSET('Sanitation Data'!$H$29,0,10*ROW('Sanitation Data'!H201))="","",OFFSET('Sanitation Data'!$H$29,0,10*ROW('Sanitation Data'!H201)))</f>
        <v/>
      </c>
      <c r="DG207" s="269" t="str">
        <f ca="true">+IF(OFFSET('Sanitation Data'!$H$30,0,10*ROW('Sanitation Data'!H201))="","",OFFSET('Sanitation Data'!$H$30,0,10*ROW('Sanitation Data'!H201)))</f>
        <v/>
      </c>
      <c r="DH207" s="269" t="str">
        <f ca="true">+IF(OFFSET('Sanitation Data'!$H$31,0,10*ROW('Sanitation Data'!H201))="","",OFFSET('Sanitation Data'!$H$31,0,10*ROW('Sanitation Data'!H201)))</f>
        <v/>
      </c>
      <c r="DI207" s="269" t="str">
        <f ca="true">+IF(OFFSET('Sanitation Data'!$H$32,0,10*ROW('Sanitation Data'!H201))="","",OFFSET('Sanitation Data'!$H$32,0,10*ROW('Sanitation Data'!H201)))</f>
        <v/>
      </c>
      <c r="DJ207" s="269" t="str">
        <f ca="true">+IF(OFFSET('Sanitation Data'!$I$28,0,10*ROW('Sanitation Data'!I201))="","",OFFSET('Sanitation Data'!$I$28,0,10*ROW('Sanitation Data'!I201)))</f>
        <v/>
      </c>
      <c r="DK207" s="269" t="str">
        <f ca="true">+IF(OFFSET('Sanitation Data'!$I$29,0,10*ROW('Sanitation Data'!I201))="","",OFFSET('Sanitation Data'!$I$29,0,10*ROW('Sanitation Data'!I201)))</f>
        <v/>
      </c>
      <c r="DL207" s="269" t="str">
        <f ca="true">+IF(OFFSET('Sanitation Data'!$I$30,0,10*ROW('Sanitation Data'!I201))="","",OFFSET('Sanitation Data'!$I$30,0,10*ROW('Sanitation Data'!I201)))</f>
        <v/>
      </c>
      <c r="DM207" s="269" t="str">
        <f ca="true">+IF(OFFSET('Sanitation Data'!$I$31,0,10*ROW('Sanitation Data'!I201))="","",OFFSET('Sanitation Data'!$I$31,0,10*ROW('Sanitation Data'!I201)))</f>
        <v/>
      </c>
      <c r="DN207" s="269" t="str">
        <f ca="true">+IF(OFFSET('Sanitation Data'!$I$32,0,10*ROW('Sanitation Data'!I201))="","",OFFSET('Sanitation Data'!$I$32,0,10*ROW('Sanitation Data'!I201)))</f>
        <v/>
      </c>
      <c r="DO207" s="269" t="str">
        <f ca="true">+IF(OFFSET('Hygiene Data'!$D$11,0,10*ROW('Hygiene Data'!D201))="","",OFFSET('Hygiene Data'!$D$11,0,10*ROW('Hygiene Data'!D201)))</f>
        <v/>
      </c>
      <c r="DP207" s="269" t="str">
        <f ca="true">+IF(OFFSET('Hygiene Data'!$D$12,0,10*ROW('Hygiene Data'!D201))="","",OFFSET('Hygiene Data'!$D$12,0,10*ROW('Hygiene Data'!D201)))</f>
        <v/>
      </c>
      <c r="DQ207" s="269" t="str">
        <f ca="true">+IF(OFFSET('Hygiene Data'!$D$13,0,10*ROW('Hygiene Data'!D201))="","",OFFSET('Hygiene Data'!$D$13,0,10*ROW('Hygiene Data'!D201)))</f>
        <v/>
      </c>
      <c r="DR207" s="269" t="str">
        <f ca="true">+IF(OFFSET('Hygiene Data'!$E$11,0,10*ROW('Hygiene Data'!E201))="","",OFFSET('Hygiene Data'!$E$11,0,10*ROW('Hygiene Data'!E201)))</f>
        <v/>
      </c>
      <c r="DS207" s="269" t="str">
        <f ca="true">+IF(OFFSET('Hygiene Data'!$E$12,0,10*ROW('Hygiene Data'!E201))="","",OFFSET('Hygiene Data'!$E$12,0,10*ROW('Hygiene Data'!E201)))</f>
        <v/>
      </c>
      <c r="DT207" s="269" t="str">
        <f ca="true">+IF(OFFSET('Hygiene Data'!$E$13,0,10*ROW('Hygiene Data'!E201))="","",OFFSET('Hygiene Data'!$E$13,0,10*ROW('Hygiene Data'!E201)))</f>
        <v/>
      </c>
      <c r="DU207" s="269" t="str">
        <f ca="true">+IF(OFFSET('Hygiene Data'!$F$11,0,10*ROW('Hygiene Data'!F201))="","",OFFSET('Hygiene Data'!$F$11,0,10*ROW('Hygiene Data'!F201)))</f>
        <v/>
      </c>
      <c r="DV207" s="269" t="str">
        <f ca="true">+IF(OFFSET('Hygiene Data'!$F$12,0,10*ROW('Hygiene Data'!F201))="","",OFFSET('Hygiene Data'!$F$12,0,10*ROW('Hygiene Data'!F201)))</f>
        <v/>
      </c>
      <c r="DW207" s="269" t="str">
        <f ca="true">+IF(OFFSET('Hygiene Data'!$F$13,0,10*ROW('Hygiene Data'!F201))="","",OFFSET('Hygiene Data'!$F$13,0,10*ROW('Hygiene Data'!F201)))</f>
        <v/>
      </c>
      <c r="DX207" s="269" t="str">
        <f ca="true">+IF(OFFSET('Hygiene Data'!$G$11,0,10*ROW('Hygiene Data'!G201))="","",OFFSET('Hygiene Data'!$G$11,0,10*ROW('Hygiene Data'!G201)))</f>
        <v/>
      </c>
      <c r="DY207" s="269" t="str">
        <f ca="true">+IF(OFFSET('Hygiene Data'!$G$12,0,10*ROW('Hygiene Data'!G201))="","",OFFSET('Hygiene Data'!$G$12,0,10*ROW('Hygiene Data'!G201)))</f>
        <v/>
      </c>
      <c r="DZ207" s="269" t="str">
        <f ca="true">+IF(OFFSET('Hygiene Data'!$G$13,0,10*ROW('Hygiene Data'!G201))="","",OFFSET('Hygiene Data'!$G$13,0,10*ROW('Hygiene Data'!G201)))</f>
        <v/>
      </c>
      <c r="EA207" s="269" t="str">
        <f ca="true">+IF(OFFSET('Hygiene Data'!$H$11,0,10*ROW('Hygiene Data'!H201))="","",OFFSET('Hygiene Data'!$H$11,0,10*ROW('Hygiene Data'!H201)))</f>
        <v/>
      </c>
      <c r="EB207" s="269" t="str">
        <f ca="true">+IF(OFFSET('Hygiene Data'!$H$12,0,10*ROW('Hygiene Data'!H201))="","",OFFSET('Hygiene Data'!$H$12,0,10*ROW('Hygiene Data'!H201)))</f>
        <v/>
      </c>
      <c r="EC207" s="269" t="str">
        <f ca="true">+IF(OFFSET('Hygiene Data'!$H$13,0,10*ROW('Hygiene Data'!H201))="","",OFFSET('Hygiene Data'!$H$13,0,10*ROW('Hygiene Data'!H201)))</f>
        <v/>
      </c>
      <c r="ED207" s="269" t="str">
        <f ca="true">+IF(OFFSET('Hygiene Data'!$I$11,0,10*ROW('Hygiene Data'!I201))="","",OFFSET('Hygiene Data'!$I$11,0,10*ROW('Hygiene Data'!I201)))</f>
        <v/>
      </c>
      <c r="EE207" s="269" t="str">
        <f ca="true">+IF(OFFSET('Hygiene Data'!$I$12,0,10*ROW('Hygiene Data'!I201))="","",OFFSET('Hygiene Data'!$I$12,0,10*ROW('Hygiene Data'!I201)))</f>
        <v/>
      </c>
      <c r="EF207" s="269"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14" customWidth="true"/>
    <col min="3" max="3" width="29.75" customWidth="true"/>
    <col min="4" max="9" width="7.875" customWidth="true"/>
    <col min="10" max="11" width="1.125" customWidth="true"/>
    <col min="12" max="12" width="24.625" style="114" customWidth="true"/>
    <col min="13" max="13" width="29.75" customWidth="true"/>
    <col min="14" max="19" width="7.875" customWidth="true"/>
    <col min="20" max="21" width="1.125" customWidth="true"/>
    <col min="22" max="22" width="24.625" style="114" customWidth="true"/>
    <col min="23" max="23" width="29.75" customWidth="true"/>
    <col min="24" max="29" width="7.875" customWidth="true"/>
    <col min="30" max="31" width="1.125" customWidth="true"/>
    <col min="32" max="32" width="24.625" style="114" customWidth="true"/>
    <col min="33" max="33" width="29.75" customWidth="true"/>
    <col min="34" max="39" width="7.875" customWidth="true"/>
    <col min="40" max="41" width="1.125" customWidth="true"/>
    <col min="42" max="42" width="24.625" style="114" customWidth="true"/>
    <col min="43" max="43" width="29.75" customWidth="true"/>
    <col min="44" max="49" width="7.875" customWidth="true"/>
    <col min="50" max="51" width="1.125" customWidth="true"/>
    <col min="52" max="52" width="24.625" style="114" customWidth="true"/>
    <col min="53" max="53" width="29.75" style="114" customWidth="true"/>
    <col min="54" max="59" width="7.875" customWidth="true"/>
    <col min="60" max="61" width="1.125" customWidth="true"/>
    <col min="62" max="62" width="24.625" style="114" customWidth="true"/>
    <col min="63" max="63" width="29.75" customWidth="true"/>
    <col min="64" max="69" width="7.875" customWidth="true"/>
    <col min="70" max="71" width="1.125" customWidth="true"/>
    <col min="72" max="72" width="24.625" style="114" customWidth="true"/>
    <col min="73" max="73" width="29.75" customWidth="true"/>
    <col min="74" max="79" width="7.875" customWidth="true"/>
    <col min="80" max="81" width="1.125" customWidth="true"/>
    <col min="82" max="82" width="24.625" style="114" customWidth="true"/>
    <col min="83" max="83" width="29.75" customWidth="true"/>
    <col min="84" max="89" width="7.875" customWidth="true"/>
    <col min="90" max="91" width="1.125" customWidth="true"/>
    <col min="92" max="92" width="24.625" style="114" customWidth="true"/>
    <col min="93" max="93" width="29.75" customWidth="true"/>
    <col min="94" max="99" width="7.875" customWidth="true"/>
    <col min="100" max="101" width="1.125" customWidth="true"/>
    <col min="102" max="102" width="24.625" style="114" customWidth="true"/>
    <col min="103" max="103" width="29.75" customWidth="true"/>
    <col min="104" max="109" width="7.875" customWidth="true"/>
    <col min="110" max="111" width="1.125" customWidth="true"/>
    <col min="112" max="112" width="24.625" style="114" customWidth="true"/>
    <col min="113" max="113" width="29.75" customWidth="true"/>
    <col min="114" max="119" width="7.875" customWidth="true"/>
    <col min="120" max="121" width="1.125" customWidth="true"/>
    <col min="122" max="122" width="24.625" style="114" customWidth="true"/>
    <col min="123" max="123" width="29.75" customWidth="true"/>
    <col min="124" max="129" width="7.875" customWidth="true"/>
    <col min="130" max="131" width="1.125" customWidth="true"/>
    <col min="132" max="132" width="24.625" style="114" customWidth="true"/>
    <col min="133" max="133" width="29.75" customWidth="true"/>
    <col min="134" max="139" width="7.875" customWidth="true"/>
    <col min="140" max="141" width="1.125" customWidth="true"/>
    <col min="142" max="142" width="24.625" style="114" customWidth="true"/>
    <col min="143" max="143" width="29.75" customWidth="true"/>
    <col min="144" max="149" width="7.875" customWidth="true"/>
    <col min="150" max="151" width="1.125" customWidth="true"/>
    <col min="152" max="152" width="24.625" style="114" customWidth="true"/>
    <col min="153" max="153" width="29.75" customWidth="true"/>
    <col min="154" max="159" width="7.875" customWidth="true"/>
    <col min="160" max="161" width="1.125" customWidth="true"/>
    <col min="162" max="162" width="24.625" style="114" customWidth="true"/>
    <col min="163" max="163" width="29.75" customWidth="true"/>
    <col min="164" max="169" width="7.875" customWidth="true"/>
    <col min="170" max="171" width="1.125" customWidth="true"/>
    <col min="172" max="172" width="24.625" style="114" customWidth="true"/>
    <col min="173" max="173" width="29.75" customWidth="true"/>
    <col min="174" max="179" width="7.875" customWidth="true"/>
    <col min="180" max="181" width="1.125" customWidth="true"/>
    <col min="182" max="182" width="24.625" style="114" customWidth="true"/>
    <col min="183" max="183" width="29.75" customWidth="true"/>
    <col min="184" max="189" width="7.875" customWidth="true"/>
    <col min="190" max="191" width="1.125" customWidth="true"/>
    <col min="192" max="192" width="24.625" style="114" customWidth="true"/>
    <col min="193" max="193" width="29.75" customWidth="true"/>
    <col min="194" max="199" width="7.875" customWidth="true"/>
    <col min="200" max="201" width="1.125" customWidth="true"/>
    <col min="202" max="202" width="24.625" style="114" customWidth="true"/>
    <col min="203" max="203" width="29.75" customWidth="true"/>
    <col min="204" max="209" width="7.875" customWidth="true"/>
    <col min="210" max="211" width="1.125" customWidth="true"/>
    <col min="212" max="212" width="24.625" style="114" customWidth="true"/>
    <col min="213" max="213" width="29.75" customWidth="true"/>
    <col min="214" max="219" width="7.875" customWidth="true"/>
    <col min="220" max="221" width="1.125" customWidth="true"/>
    <col min="222" max="222" width="24.625" style="114" customWidth="true"/>
    <col min="223" max="223" width="29.75" customWidth="true"/>
    <col min="224" max="229" width="7.875" customWidth="true"/>
    <col min="230" max="231" width="1.125" customWidth="true"/>
    <col min="232" max="232" width="24.625" style="114" customWidth="true"/>
    <col min="233" max="233" width="29.75" customWidth="true"/>
    <col min="234" max="239" width="7.875" customWidth="true"/>
    <col min="240" max="241" width="1.125" customWidth="true"/>
  </cols>
  <sheetData>
    <row xmlns:x14ac="http://schemas.microsoft.com/office/spreadsheetml/2009/9/ac" r="1" s="305" customFormat="true" ht="30" customHeight="true" x14ac:dyDescent="0.25">
      <c r="B1" s="319" t="s">
        <v>28</v>
      </c>
      <c r="C1" s="372" t="s">
        <v>221</v>
      </c>
      <c r="D1" s="314" t="s">
        <v>173</v>
      </c>
      <c r="E1" s="314"/>
      <c r="F1" s="314"/>
      <c r="G1" s="314"/>
      <c r="H1" s="314"/>
      <c r="I1" s="318"/>
      <c r="J1" s="306"/>
      <c r="K1" s="306"/>
      <c r="L1" s="319" t="s">
        <v>28</v>
      </c>
      <c r="M1" s="372" t="s">
        <v>222</v>
      </c>
      <c r="N1" s="314" t="s">
        <v>173</v>
      </c>
      <c r="O1" s="314"/>
      <c r="P1" s="314"/>
      <c r="Q1" s="314"/>
      <c r="R1" s="314"/>
      <c r="S1" s="318"/>
      <c r="T1" s="306"/>
      <c r="U1" s="306"/>
      <c r="V1" s="319" t="s">
        <v>28</v>
      </c>
      <c r="W1" s="372" t="s">
        <v>223</v>
      </c>
      <c r="X1" s="314" t="s">
        <v>173</v>
      </c>
      <c r="Y1" s="314"/>
      <c r="Z1" s="314"/>
      <c r="AA1" s="314"/>
      <c r="AB1" s="314"/>
      <c r="AC1" s="318"/>
      <c r="AD1" s="306"/>
      <c r="AE1" s="306"/>
      <c r="AF1" s="319" t="s">
        <v>28</v>
      </c>
      <c r="AG1" s="372">
        <v>2016</v>
      </c>
      <c r="AH1" s="314" t="s">
        <v>173</v>
      </c>
      <c r="AI1" s="314"/>
      <c r="AJ1" s="314"/>
      <c r="AK1" s="314"/>
      <c r="AL1" s="314"/>
      <c r="AM1" s="318"/>
      <c r="AN1" s="306"/>
      <c r="AO1" s="306"/>
      <c r="BA1" s="244"/>
      <c r="BB1" s="244"/>
      <c r="BC1" s="244"/>
      <c r="BD1" s="244"/>
      <c r="BE1" s="244"/>
      <c r="BF1" s="244"/>
      <c r="BG1" s="244"/>
    </row>
    <row xmlns:x14ac="http://schemas.microsoft.com/office/spreadsheetml/2009/9/ac" r="2" s="305" customFormat="true" ht="30" customHeight="true" x14ac:dyDescent="0.25">
      <c r="A2" s="557" t="s">
        <v>247</v>
      </c>
      <c r="B2" s="315" t="s">
        <v>218</v>
      </c>
      <c r="C2" s="236" t="s">
        <v>174</v>
      </c>
      <c r="D2" s="236" t="s">
        <v>183</v>
      </c>
      <c r="E2" s="316"/>
      <c r="F2" s="316"/>
      <c r="G2" s="316"/>
      <c r="H2" s="316"/>
      <c r="I2" s="317"/>
      <c r="J2" s="306" t="s">
        <v>224</v>
      </c>
      <c r="K2" s="306"/>
      <c r="L2" s="315" t="s">
        <v>219</v>
      </c>
      <c r="M2" s="236" t="s">
        <v>174</v>
      </c>
      <c r="N2" s="236" t="s">
        <v>180</v>
      </c>
      <c r="O2" s="316"/>
      <c r="P2" s="316"/>
      <c r="Q2" s="316"/>
      <c r="R2" s="316"/>
      <c r="S2" s="317"/>
      <c r="T2" s="306" t="s">
        <v>224</v>
      </c>
      <c r="U2" s="306"/>
      <c r="V2" s="315" t="s">
        <v>220</v>
      </c>
      <c r="W2" s="236" t="s">
        <v>174</v>
      </c>
      <c r="X2" s="236" t="s">
        <v>184</v>
      </c>
      <c r="Y2" s="316"/>
      <c r="Z2" s="316"/>
      <c r="AA2" s="316"/>
      <c r="AB2" s="316"/>
      <c r="AC2" s="317"/>
      <c r="AD2" s="306" t="s">
        <v>224</v>
      </c>
      <c r="AE2" s="306"/>
      <c r="AF2" s="315" t="s">
        <v>241</v>
      </c>
      <c r="AG2" s="236" t="s">
        <v>253</v>
      </c>
      <c r="AH2" s="236" t="s">
        <v>242</v>
      </c>
      <c r="AI2" s="316"/>
      <c r="AJ2" s="316"/>
      <c r="AK2" s="316"/>
      <c r="AL2" s="316"/>
      <c r="AM2" s="317"/>
      <c r="AN2" s="306" t="s">
        <v>224</v>
      </c>
      <c r="AO2" s="306"/>
      <c r="BB2" s="244"/>
      <c r="BC2" s="244"/>
      <c r="BD2" s="244"/>
      <c r="BE2" s="244"/>
      <c r="BF2" s="244"/>
      <c r="BG2" s="244"/>
    </row>
    <row xmlns:x14ac="http://schemas.microsoft.com/office/spreadsheetml/2009/9/ac" r="3" s="244" customFormat="true" ht="18" customHeight="true" x14ac:dyDescent="0.25">
      <c r="A3" s="557"/>
      <c r="B3" s="237" t="s">
        <v>162</v>
      </c>
      <c r="C3" s="238" t="s">
        <v>56</v>
      </c>
      <c r="D3" s="239" t="s">
        <v>7</v>
      </c>
      <c r="E3" s="240" t="s">
        <v>1</v>
      </c>
      <c r="F3" s="240" t="s">
        <v>2</v>
      </c>
      <c r="G3" s="240" t="s">
        <v>16</v>
      </c>
      <c r="H3" s="240" t="s">
        <v>17</v>
      </c>
      <c r="I3" s="241" t="s">
        <v>18</v>
      </c>
      <c r="J3" s="242"/>
      <c r="K3" s="242"/>
      <c r="L3" s="237" t="s">
        <v>162</v>
      </c>
      <c r="M3" s="238" t="s">
        <v>56</v>
      </c>
      <c r="N3" s="239" t="s">
        <v>7</v>
      </c>
      <c r="O3" s="240" t="s">
        <v>1</v>
      </c>
      <c r="P3" s="240" t="s">
        <v>2</v>
      </c>
      <c r="Q3" s="240" t="s">
        <v>16</v>
      </c>
      <c r="R3" s="240" t="s">
        <v>17</v>
      </c>
      <c r="S3" s="241" t="s">
        <v>18</v>
      </c>
      <c r="T3" s="242"/>
      <c r="U3" s="242"/>
      <c r="V3" s="237" t="s">
        <v>162</v>
      </c>
      <c r="W3" s="238" t="s">
        <v>56</v>
      </c>
      <c r="X3" s="239" t="s">
        <v>7</v>
      </c>
      <c r="Y3" s="240" t="s">
        <v>1</v>
      </c>
      <c r="Z3" s="240" t="s">
        <v>2</v>
      </c>
      <c r="AA3" s="240" t="s">
        <v>16</v>
      </c>
      <c r="AB3" s="240" t="s">
        <v>17</v>
      </c>
      <c r="AC3" s="241" t="s">
        <v>18</v>
      </c>
      <c r="AD3" s="242"/>
      <c r="AE3" s="242"/>
      <c r="AF3" s="237" t="s">
        <v>162</v>
      </c>
      <c r="AG3" s="238" t="s">
        <v>56</v>
      </c>
      <c r="AH3" s="239" t="s">
        <v>7</v>
      </c>
      <c r="AI3" s="240" t="s">
        <v>1</v>
      </c>
      <c r="AJ3" s="240" t="s">
        <v>2</v>
      </c>
      <c r="AK3" s="240" t="s">
        <v>16</v>
      </c>
      <c r="AL3" s="240" t="s">
        <v>17</v>
      </c>
      <c r="AM3" s="241" t="s">
        <v>18</v>
      </c>
      <c r="AN3" s="242"/>
      <c r="AO3" s="242"/>
      <c r="AP3" s="243"/>
      <c r="AZ3" s="243"/>
      <c r="BA3" s="243"/>
      <c r="BB3" s="235"/>
      <c r="BC3" s="235"/>
      <c r="BD3" s="235"/>
      <c r="BE3" s="235"/>
      <c r="BF3" s="235"/>
      <c r="BG3" s="235"/>
      <c r="BJ3" s="243"/>
      <c r="BT3" s="243"/>
      <c r="CD3" s="243"/>
      <c r="CN3" s="243"/>
      <c r="CX3" s="243"/>
      <c r="DH3" s="243"/>
      <c r="DR3" s="243"/>
      <c r="EB3" s="243"/>
      <c r="EL3" s="243"/>
      <c r="EV3" s="243"/>
      <c r="FF3" s="243"/>
      <c r="FP3" s="243"/>
      <c r="FZ3" s="243"/>
      <c r="GJ3" s="243"/>
      <c r="GT3" s="243"/>
      <c r="HD3" s="243"/>
      <c r="HN3" s="243"/>
      <c r="HX3" s="243"/>
    </row>
    <row xmlns:x14ac="http://schemas.microsoft.com/office/spreadsheetml/2009/9/ac" r="4" s="4" customFormat="true" x14ac:dyDescent="0.25">
      <c r="A4" s="377" t="str">
        <f>IF(ISBLANK('Data Summary'!A6),"",'Data Summary'!A6)</f>
        <v>HTI_2003_CEN</v>
      </c>
      <c r="B4" s="107"/>
      <c r="C4" s="15" t="s">
        <v>24</v>
      </c>
      <c r="D4" s="9" t="str">
        <f t="shared" ref="D4:I4" si="0">IF(COUNTA(D13)=0,"",D13)</f>
        <v/>
      </c>
      <c r="E4" s="9" t="str">
        <f t="shared" si="0"/>
        <v/>
      </c>
      <c r="F4" s="9" t="str">
        <f t="shared" si="0"/>
        <v/>
      </c>
      <c r="G4" s="9" t="str">
        <f t="shared" si="0"/>
        <v/>
      </c>
      <c r="H4" s="9" t="str">
        <f t="shared" si="0"/>
        <v/>
      </c>
      <c r="I4" s="29" t="str">
        <f t="shared" si="0"/>
        <v/>
      </c>
      <c r="J4" s="24"/>
      <c r="K4" s="24"/>
      <c r="L4" s="107"/>
      <c r="M4" s="15" t="s">
        <v>24</v>
      </c>
      <c r="N4" s="9" t="str">
        <f t="shared" ref="N4:S4" si="1">IF(COUNTA(N13)=0,"",N13)</f>
        <v/>
      </c>
      <c r="O4" s="9" t="str">
        <f t="shared" si="1"/>
        <v/>
      </c>
      <c r="P4" s="9" t="str">
        <f t="shared" si="1"/>
        <v/>
      </c>
      <c r="Q4" s="9" t="str">
        <f t="shared" si="1"/>
        <v/>
      </c>
      <c r="R4" s="9" t="str">
        <f t="shared" si="1"/>
        <v/>
      </c>
      <c r="S4" s="29" t="str">
        <f t="shared" si="1"/>
        <v/>
      </c>
      <c r="T4" s="24"/>
      <c r="U4" s="24"/>
      <c r="V4" s="107"/>
      <c r="W4" s="15" t="s">
        <v>24</v>
      </c>
      <c r="X4" s="9" t="str">
        <f t="shared" ref="X4:AC4" si="2">IF(COUNTA(X13)=0,"",X13)</f>
        <v/>
      </c>
      <c r="Y4" s="9" t="str">
        <f t="shared" si="2"/>
        <v/>
      </c>
      <c r="Z4" s="9" t="str">
        <f t="shared" si="2"/>
        <v/>
      </c>
      <c r="AA4" s="9" t="str">
        <f t="shared" si="2"/>
        <v/>
      </c>
      <c r="AB4" s="9" t="str">
        <f t="shared" si="2"/>
        <v/>
      </c>
      <c r="AC4" s="29" t="str">
        <f t="shared" si="2"/>
        <v/>
      </c>
      <c r="AD4" s="24"/>
      <c r="AE4" s="24"/>
      <c r="AF4" s="107"/>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15"/>
      <c r="AZ4" s="115"/>
      <c r="BA4" s="115"/>
      <c r="BB4" s="132"/>
      <c r="BC4" s="132"/>
      <c r="BD4" s="132"/>
      <c r="BE4" s="132"/>
      <c r="BF4" s="132"/>
      <c r="BG4" s="132"/>
      <c r="BJ4" s="115"/>
      <c r="BT4" s="115"/>
      <c r="CD4" s="115"/>
      <c r="CN4" s="115"/>
      <c r="CX4" s="115"/>
      <c r="DH4" s="115"/>
      <c r="DR4" s="115"/>
      <c r="EB4" s="115"/>
      <c r="EL4" s="115"/>
      <c r="EV4" s="115"/>
      <c r="FF4" s="115"/>
      <c r="FP4" s="115"/>
      <c r="FZ4" s="115"/>
      <c r="GJ4" s="115"/>
      <c r="GT4" s="115"/>
      <c r="HD4" s="115"/>
      <c r="HN4" s="115"/>
      <c r="HX4" s="115"/>
    </row>
    <row xmlns:x14ac="http://schemas.microsoft.com/office/spreadsheetml/2009/9/ac" r="5" s="4" customFormat="true" x14ac:dyDescent="0.25">
      <c r="A5" s="377" t="str">
        <f ca="true">IF(ISBLANK('Data Summary'!A7),"",'Data Summary'!A7)</f>
        <v>HTI_2011_CEN</v>
      </c>
      <c r="B5" s="107"/>
      <c r="C5" s="15" t="s">
        <v>0</v>
      </c>
      <c r="D5" s="9"/>
      <c r="E5" s="9"/>
      <c r="F5" s="9"/>
      <c r="G5" s="9"/>
      <c r="H5" s="9"/>
      <c r="I5" s="29"/>
      <c r="J5" s="24"/>
      <c r="K5" s="24"/>
      <c r="L5" s="107"/>
      <c r="M5" s="15" t="s">
        <v>0</v>
      </c>
      <c r="N5" s="9"/>
      <c r="O5" s="9"/>
      <c r="P5" s="9"/>
      <c r="Q5" s="9"/>
      <c r="R5" s="9"/>
      <c r="S5" s="29"/>
      <c r="T5" s="24"/>
      <c r="U5" s="24"/>
      <c r="V5" s="107"/>
      <c r="W5" s="15" t="s">
        <v>0</v>
      </c>
      <c r="X5" s="9"/>
      <c r="Y5" s="9"/>
      <c r="Z5" s="9"/>
      <c r="AA5" s="9"/>
      <c r="AB5" s="9"/>
      <c r="AC5" s="29"/>
      <c r="AD5" s="24"/>
      <c r="AE5" s="24"/>
      <c r="AF5" s="107"/>
      <c r="AG5" s="15" t="s">
        <v>0</v>
      </c>
      <c r="AH5" s="9"/>
      <c r="AI5" s="9"/>
      <c r="AJ5" s="9"/>
      <c r="AK5" s="9"/>
      <c r="AL5" s="9"/>
      <c r="AM5" s="29"/>
      <c r="AN5" s="24"/>
      <c r="AO5" s="24"/>
      <c r="AP5" s="115"/>
      <c r="AZ5" s="115"/>
      <c r="BA5" s="115"/>
      <c r="BB5" s="132"/>
      <c r="BC5" s="132"/>
      <c r="BD5" s="132"/>
      <c r="BE5" s="132"/>
      <c r="BF5" s="132"/>
      <c r="BG5" s="132"/>
      <c r="BJ5" s="115"/>
      <c r="BT5" s="115"/>
      <c r="CD5" s="115"/>
      <c r="CN5" s="115"/>
      <c r="CX5" s="115"/>
      <c r="DH5" s="115"/>
      <c r="DR5" s="115"/>
      <c r="EB5" s="115"/>
      <c r="EL5" s="115"/>
      <c r="EV5" s="115"/>
      <c r="FF5" s="115"/>
      <c r="FP5" s="115"/>
      <c r="FZ5" s="115"/>
      <c r="GJ5" s="115"/>
      <c r="GT5" s="115"/>
      <c r="HD5" s="115"/>
      <c r="HN5" s="115"/>
      <c r="HX5" s="115"/>
    </row>
    <row xmlns:x14ac="http://schemas.microsoft.com/office/spreadsheetml/2009/9/ac" r="6" s="4" customFormat="true" x14ac:dyDescent="0.2">
      <c r="A6" s="377" t="str">
        <f ca="true">IF(ISBLANK('Data Summary'!A8),"",'Data Summary'!A8)</f>
        <v>HTI_2014_CEN</v>
      </c>
      <c r="B6" s="107"/>
      <c r="C6" s="15" t="s">
        <v>19</v>
      </c>
      <c r="D6" s="9">
        <f>IF(COUNTA(D14:D25)=0,"",SUMPRODUCT(D14:D25,C14:C25))</f>
        <v>23</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4"/>
      <c r="K6" s="24"/>
      <c r="L6" s="107"/>
      <c r="M6" s="15" t="s">
        <v>19</v>
      </c>
      <c r="N6" s="9">
        <f>IF(COUNTA(N14:N25)=0,"",SUMPRODUCT(N14:N25,M14:M25))</f>
        <v>39.00796439447177</v>
      </c>
      <c r="O6" s="9">
        <f>IF(COUNTA(O14:O25)=0,"",SUMPRODUCT(O14:O25,M14:M25))</f>
        <v>47.166645152962438</v>
      </c>
      <c r="P6" s="9">
        <f>IF(COUNTA(P14:P25)=0,"",SUMPRODUCT(P14:P25,M14:M25))</f>
        <v>32.232822381820128</v>
      </c>
      <c r="Q6" s="9" t="str">
        <f>IF(COUNTA(Q14:Q25)=0,"",SUMPRODUCT(Q14:Q25,M14:M25))</f>
        <v/>
      </c>
      <c r="R6" s="9">
        <f>IF(COUNTA(R14:R25)=0,"",SUMPRODUCT(R14:R25,M14:M25))</f>
        <v>41.33</v>
      </c>
      <c r="S6" s="29">
        <f>IF(COUNTA(S14:S25)=0,"",SUMPRODUCT(S14:S25,M14:M25))</f>
        <v>29.91</v>
      </c>
      <c r="T6" s="24"/>
      <c r="U6" s="24"/>
      <c r="V6" s="107"/>
      <c r="W6" s="15" t="s">
        <v>19</v>
      </c>
      <c r="X6" s="9">
        <f>IF(COUNTA(X14:X25)=0,"",SUMPRODUCT(X14:X25,W14:W25))</f>
        <v>55.52946701103545</v>
      </c>
      <c r="Y6" s="9" t="str">
        <f>IF(COUNTA(Y14:Y25)=0,"",SUMPRODUCT(Y14:Y25,W14:W25))</f>
        <v/>
      </c>
      <c r="Z6" s="9" t="str">
        <f>IF(COUNTA(Z14:Z25)=0,"",SUMPRODUCT(Z14:Z25,W14:W25))</f>
        <v/>
      </c>
      <c r="AA6" s="9" t="str">
        <f>IF(COUNTA(AA14:AA25)=0,"",SUMPRODUCT(AA14:AA25,W14:W25))</f>
        <v/>
      </c>
      <c r="AB6" s="9">
        <f>IF(COUNTA(AB14:AB25)=0,"",SUMPRODUCT(AB14:AB25,W14:W25))</f>
        <v>55.52946701103545</v>
      </c>
      <c r="AC6" s="29" t="str">
        <f>IF(COUNTA(AC14:AC25)=0,"",SUMPRODUCT(AC14:AC25,W14:W25))</f>
        <v/>
      </c>
      <c r="AD6" s="24"/>
      <c r="AE6" s="24"/>
      <c r="AF6" s="109" t="s">
        <v>181</v>
      </c>
      <c r="AG6" s="15" t="s">
        <v>19</v>
      </c>
      <c r="AH6" s="9">
        <f>IF(COUNTA(AH14:AH25)=0,"",SUMPRODUCT(AH14:AH25,AG14:AG25))</f>
        <v>44.091015305526348</v>
      </c>
      <c r="AI6" s="9" t="str">
        <f>IF(COUNTA(AI14:AI25)=0,"",SUMPRODUCT(AI14:AI25,AG14:AG25))</f>
        <v/>
      </c>
      <c r="AJ6" s="9" t="str">
        <f>IF(COUNTA(AJ14:AJ25)=0,"",SUMPRODUCT(AJ14:AJ25,AG14:AG25))</f>
        <v/>
      </c>
      <c r="AK6" s="9">
        <f>IF(COUNTA(AK14:AK25)=0,"",SUMPRODUCT(AK14:AK25,AG14:AG25))</f>
        <v>45.616123820052721</v>
      </c>
      <c r="AL6" s="9">
        <f>IF(COUNTA(AL14:AL25)=0,"",SUMPRODUCT(AL14:AL25,AG14:AG25))</f>
        <v>45.028041415012943</v>
      </c>
      <c r="AM6" s="29">
        <f>IF(COUNTA(AM14:AM25)=0,"",SUMPRODUCT(AM14:AM25,AG14:AG25))</f>
        <v>35.113145181795069</v>
      </c>
      <c r="AN6" s="24"/>
      <c r="AO6" s="24"/>
      <c r="AP6" s="115"/>
      <c r="AZ6" s="115"/>
      <c r="BA6" s="115"/>
      <c r="BB6" s="132"/>
      <c r="BC6" s="132"/>
      <c r="BD6" s="132"/>
      <c r="BE6" s="132"/>
      <c r="BF6" s="132"/>
      <c r="BG6" s="132"/>
      <c r="BJ6" s="115"/>
      <c r="BT6" s="115"/>
      <c r="CD6" s="115"/>
      <c r="CN6" s="115"/>
      <c r="CX6" s="115"/>
      <c r="DH6" s="115"/>
      <c r="DR6" s="115"/>
      <c r="EB6" s="115"/>
      <c r="EL6" s="115"/>
      <c r="EV6" s="115"/>
      <c r="FF6" s="115"/>
      <c r="FP6" s="115"/>
      <c r="FZ6" s="115"/>
      <c r="GJ6" s="115"/>
      <c r="GT6" s="115"/>
      <c r="HD6" s="115"/>
      <c r="HN6" s="115"/>
      <c r="HX6" s="115"/>
    </row>
    <row xmlns:x14ac="http://schemas.microsoft.com/office/spreadsheetml/2009/9/ac" r="7" s="4" customFormat="true" x14ac:dyDescent="0.25">
      <c r="A7" s="377" t="str">
        <f ca="true">IF(ISBLANK('Data Summary'!A9),"",'Data Summary'!A9)</f>
        <v>HTI_2016_EMIS</v>
      </c>
      <c r="B7" s="107"/>
      <c r="C7" s="45" t="s">
        <v>38</v>
      </c>
      <c r="D7" s="8"/>
      <c r="E7" s="8"/>
      <c r="F7" s="8"/>
      <c r="G7" s="8"/>
      <c r="H7" s="8"/>
      <c r="I7" s="29"/>
      <c r="J7" s="24"/>
      <c r="K7" s="24"/>
      <c r="L7" s="107"/>
      <c r="M7" s="45" t="s">
        <v>38</v>
      </c>
      <c r="N7" s="8"/>
      <c r="O7" s="8"/>
      <c r="P7" s="8"/>
      <c r="Q7" s="8"/>
      <c r="R7" s="8"/>
      <c r="S7" s="29"/>
      <c r="T7" s="24"/>
      <c r="U7" s="24"/>
      <c r="V7" s="107"/>
      <c r="W7" s="45" t="s">
        <v>38</v>
      </c>
      <c r="X7" s="8"/>
      <c r="Y7" s="8"/>
      <c r="Z7" s="8"/>
      <c r="AA7" s="8"/>
      <c r="AB7" s="8"/>
      <c r="AC7" s="29"/>
      <c r="AD7" s="24"/>
      <c r="AE7" s="24"/>
      <c r="AF7" s="107"/>
      <c r="AG7" s="45" t="s">
        <v>38</v>
      </c>
      <c r="AH7" s="8"/>
      <c r="AI7" s="8"/>
      <c r="AJ7" s="8"/>
      <c r="AK7" s="8"/>
      <c r="AL7" s="8"/>
      <c r="AM7" s="29"/>
      <c r="AN7" s="24"/>
      <c r="AO7" s="24"/>
      <c r="AP7" s="115"/>
      <c r="AZ7" s="115"/>
      <c r="BA7" s="115"/>
      <c r="BB7" s="132"/>
      <c r="BC7" s="132"/>
      <c r="BD7" s="132"/>
      <c r="BE7" s="132"/>
      <c r="BF7" s="132"/>
      <c r="BG7" s="132"/>
      <c r="BJ7" s="115"/>
      <c r="BT7" s="115"/>
      <c r="CD7" s="115"/>
      <c r="CN7" s="115"/>
      <c r="CX7" s="115"/>
      <c r="DH7" s="115"/>
      <c r="DR7" s="115"/>
      <c r="EB7" s="115"/>
      <c r="EL7" s="115"/>
      <c r="EV7" s="115"/>
      <c r="FF7" s="115"/>
      <c r="FP7" s="115"/>
      <c r="FZ7" s="115"/>
      <c r="GJ7" s="115"/>
      <c r="GT7" s="115"/>
      <c r="HD7" s="115"/>
      <c r="HN7" s="115"/>
      <c r="HX7" s="115"/>
    </row>
    <row xmlns:x14ac="http://schemas.microsoft.com/office/spreadsheetml/2009/9/ac" r="8" s="4" customFormat="true" ht="15.6" customHeight="true" x14ac:dyDescent="0.25">
      <c r="A8" s="378" t="str">
        <f ca="true">IF(ISBLANK('Data Summary'!A10),"",'Data Summary'!A10)</f>
        <v/>
      </c>
      <c r="B8" s="107"/>
      <c r="C8" s="45" t="s">
        <v>104</v>
      </c>
      <c r="D8" s="9"/>
      <c r="E8" s="9"/>
      <c r="F8" s="9"/>
      <c r="G8" s="9"/>
      <c r="H8" s="9"/>
      <c r="I8" s="29"/>
      <c r="J8" s="24"/>
      <c r="K8" s="24"/>
      <c r="L8" s="107"/>
      <c r="M8" s="45" t="s">
        <v>104</v>
      </c>
      <c r="N8" s="9"/>
      <c r="O8" s="9"/>
      <c r="P8" s="9"/>
      <c r="Q8" s="9"/>
      <c r="R8" s="9"/>
      <c r="S8" s="29"/>
      <c r="T8" s="24"/>
      <c r="U8" s="24"/>
      <c r="V8" s="107"/>
      <c r="W8" s="45" t="s">
        <v>104</v>
      </c>
      <c r="X8" s="9"/>
      <c r="Y8" s="9"/>
      <c r="Z8" s="9"/>
      <c r="AA8" s="9"/>
      <c r="AB8" s="9"/>
      <c r="AC8" s="29"/>
      <c r="AD8" s="24"/>
      <c r="AE8" s="24"/>
      <c r="AF8" s="107"/>
      <c r="AG8" s="45" t="s">
        <v>104</v>
      </c>
      <c r="AH8" s="9"/>
      <c r="AI8" s="9"/>
      <c r="AJ8" s="9"/>
      <c r="AK8" s="9"/>
      <c r="AL8" s="9"/>
      <c r="AM8" s="29"/>
      <c r="AN8" s="24"/>
      <c r="AO8" s="24"/>
      <c r="AP8" s="115"/>
      <c r="AZ8" s="115"/>
      <c r="BA8" s="115"/>
      <c r="BB8" s="132"/>
      <c r="BC8" s="132"/>
      <c r="BD8" s="132"/>
      <c r="BE8" s="132"/>
      <c r="BF8" s="132"/>
      <c r="BG8" s="132"/>
      <c r="BJ8" s="115"/>
      <c r="BT8" s="115"/>
      <c r="CD8" s="115"/>
      <c r="CN8" s="115"/>
      <c r="CX8" s="115"/>
      <c r="DH8" s="115"/>
      <c r="DR8" s="115"/>
      <c r="EB8" s="115"/>
      <c r="EL8" s="115"/>
      <c r="EV8" s="115"/>
      <c r="FF8" s="115"/>
      <c r="FP8" s="115"/>
      <c r="FZ8" s="115"/>
      <c r="GJ8" s="115"/>
      <c r="GT8" s="115"/>
      <c r="HD8" s="115"/>
      <c r="HN8" s="115"/>
      <c r="HX8" s="115"/>
    </row>
    <row xmlns:x14ac="http://schemas.microsoft.com/office/spreadsheetml/2009/9/ac" r="9" s="4" customFormat="true" x14ac:dyDescent="0.25">
      <c r="A9" s="378" t="str">
        <f ca="true">IF(ISBLANK('Data Summary'!A11),"",'Data Summary'!A11)</f>
        <v/>
      </c>
      <c r="B9" s="107"/>
      <c r="C9" s="56" t="s">
        <v>163</v>
      </c>
      <c r="D9" s="8"/>
      <c r="E9" s="8"/>
      <c r="F9" s="8"/>
      <c r="G9" s="8"/>
      <c r="H9" s="8"/>
      <c r="I9" s="26"/>
      <c r="J9" s="24"/>
      <c r="K9" s="24"/>
      <c r="L9" s="107"/>
      <c r="M9" s="56" t="s">
        <v>163</v>
      </c>
      <c r="N9" s="8"/>
      <c r="O9" s="8"/>
      <c r="P9" s="8"/>
      <c r="Q9" s="8"/>
      <c r="R9" s="8"/>
      <c r="S9" s="26"/>
      <c r="T9" s="24"/>
      <c r="U9" s="24"/>
      <c r="V9" s="107"/>
      <c r="W9" s="56" t="s">
        <v>163</v>
      </c>
      <c r="X9" s="8"/>
      <c r="Y9" s="8"/>
      <c r="Z9" s="8"/>
      <c r="AA9" s="8"/>
      <c r="AB9" s="8"/>
      <c r="AC9" s="26"/>
      <c r="AD9" s="24"/>
      <c r="AE9" s="24"/>
      <c r="AF9" s="107"/>
      <c r="AG9" s="56" t="s">
        <v>163</v>
      </c>
      <c r="AH9" s="8"/>
      <c r="AI9" s="8"/>
      <c r="AJ9" s="8"/>
      <c r="AK9" s="8"/>
      <c r="AL9" s="8"/>
      <c r="AM9" s="26"/>
      <c r="AN9" s="24"/>
      <c r="AO9" s="24"/>
      <c r="AP9" s="115"/>
      <c r="AZ9" s="115"/>
      <c r="BA9" s="115"/>
      <c r="BB9" s="132"/>
      <c r="BC9" s="132"/>
      <c r="BD9" s="132"/>
      <c r="BE9" s="132"/>
      <c r="BF9" s="132"/>
      <c r="BG9" s="132"/>
      <c r="BJ9" s="115"/>
      <c r="BT9" s="115"/>
      <c r="CD9" s="115"/>
      <c r="CN9" s="115"/>
      <c r="CX9" s="115"/>
      <c r="DH9" s="115"/>
      <c r="DR9" s="115"/>
      <c r="EB9" s="115"/>
      <c r="EL9" s="115"/>
      <c r="EV9" s="115"/>
      <c r="FF9" s="115"/>
      <c r="FP9" s="115"/>
      <c r="FZ9" s="115"/>
      <c r="GJ9" s="115"/>
      <c r="GT9" s="115"/>
      <c r="HD9" s="115"/>
      <c r="HN9" s="115"/>
      <c r="HX9" s="115"/>
    </row>
    <row xmlns:x14ac="http://schemas.microsoft.com/office/spreadsheetml/2009/9/ac" r="10" s="4" customFormat="true" x14ac:dyDescent="0.25">
      <c r="A10" s="378" t="str">
        <f ca="true">IF(ISBLANK('Data Summary'!A12),"",'Data Summary'!A12)</f>
        <v/>
      </c>
      <c r="B10" s="107"/>
      <c r="C10" s="56" t="s">
        <v>105</v>
      </c>
      <c r="D10" s="19"/>
      <c r="E10" s="7"/>
      <c r="F10" s="7"/>
      <c r="G10" s="7"/>
      <c r="H10" s="7"/>
      <c r="I10" s="26"/>
      <c r="J10" s="24"/>
      <c r="K10" s="24"/>
      <c r="L10" s="107"/>
      <c r="M10" s="56" t="s">
        <v>105</v>
      </c>
      <c r="N10" s="19"/>
      <c r="O10" s="7"/>
      <c r="P10" s="7"/>
      <c r="Q10" s="7"/>
      <c r="R10" s="7"/>
      <c r="S10" s="26"/>
      <c r="T10" s="24"/>
      <c r="U10" s="24"/>
      <c r="V10" s="107"/>
      <c r="W10" s="56" t="s">
        <v>105</v>
      </c>
      <c r="X10" s="19"/>
      <c r="Y10" s="7"/>
      <c r="Z10" s="7"/>
      <c r="AA10" s="7"/>
      <c r="AB10" s="7"/>
      <c r="AC10" s="26"/>
      <c r="AD10" s="24"/>
      <c r="AE10" s="24"/>
      <c r="AF10" s="107"/>
      <c r="AG10" s="56" t="s">
        <v>105</v>
      </c>
      <c r="AH10" s="19"/>
      <c r="AI10" s="7"/>
      <c r="AJ10" s="7"/>
      <c r="AK10" s="7"/>
      <c r="AL10" s="7"/>
      <c r="AM10" s="26"/>
      <c r="AN10" s="24"/>
      <c r="AO10" s="24"/>
      <c r="AP10" s="115"/>
      <c r="AZ10" s="115"/>
      <c r="BA10" s="115"/>
      <c r="BJ10" s="115"/>
      <c r="BT10" s="115"/>
      <c r="CD10" s="115"/>
      <c r="CN10" s="115"/>
      <c r="CX10" s="115"/>
      <c r="DH10" s="115"/>
      <c r="DR10" s="115"/>
      <c r="EB10" s="115"/>
      <c r="EL10" s="115"/>
      <c r="EV10" s="115"/>
      <c r="FF10" s="115"/>
      <c r="FP10" s="115"/>
      <c r="FZ10" s="115"/>
      <c r="GJ10" s="115"/>
      <c r="GT10" s="115"/>
      <c r="HD10" s="115"/>
      <c r="HN10" s="115"/>
      <c r="HX10" s="115"/>
    </row>
    <row xmlns:x14ac="http://schemas.microsoft.com/office/spreadsheetml/2009/9/ac" r="11" s="4" customFormat="true" x14ac:dyDescent="0.25">
      <c r="A11" s="378" t="str">
        <f ca="true">IF(ISBLANK('Data Summary'!A13),"",'Data Summary'!A13)</f>
        <v/>
      </c>
      <c r="B11" s="107"/>
      <c r="C11" s="56" t="s">
        <v>106</v>
      </c>
      <c r="D11" s="19"/>
      <c r="E11" s="7"/>
      <c r="F11" s="7"/>
      <c r="G11" s="7"/>
      <c r="H11" s="7"/>
      <c r="I11" s="26"/>
      <c r="J11" s="24"/>
      <c r="K11" s="24"/>
      <c r="L11" s="107"/>
      <c r="M11" s="56" t="s">
        <v>106</v>
      </c>
      <c r="N11" s="19"/>
      <c r="O11" s="7"/>
      <c r="P11" s="7"/>
      <c r="Q11" s="7"/>
      <c r="R11" s="7"/>
      <c r="S11" s="26"/>
      <c r="T11" s="24"/>
      <c r="U11" s="24"/>
      <c r="V11" s="107"/>
      <c r="W11" s="56" t="s">
        <v>106</v>
      </c>
      <c r="X11" s="19"/>
      <c r="Y11" s="7"/>
      <c r="Z11" s="7"/>
      <c r="AA11" s="7"/>
      <c r="AB11" s="7"/>
      <c r="AC11" s="26"/>
      <c r="AD11" s="24"/>
      <c r="AE11" s="24"/>
      <c r="AF11" s="107"/>
      <c r="AG11" s="56" t="s">
        <v>106</v>
      </c>
      <c r="AH11" s="19"/>
      <c r="AI11" s="7"/>
      <c r="AJ11" s="7"/>
      <c r="AK11" s="7"/>
      <c r="AL11" s="7"/>
      <c r="AM11" s="26"/>
      <c r="AN11" s="24"/>
      <c r="AO11" s="24"/>
      <c r="AP11" s="115"/>
      <c r="AZ11" s="115"/>
      <c r="BA11" s="115"/>
      <c r="BJ11" s="115"/>
      <c r="BT11" s="115"/>
      <c r="CD11" s="115"/>
      <c r="CN11" s="115"/>
      <c r="CX11" s="115"/>
      <c r="DH11" s="115"/>
      <c r="DR11" s="115"/>
      <c r="EB11" s="115"/>
      <c r="EL11" s="115"/>
      <c r="EV11" s="115"/>
      <c r="FF11" s="115"/>
      <c r="FP11" s="115"/>
      <c r="FZ11" s="115"/>
      <c r="GJ11" s="115"/>
      <c r="GT11" s="115"/>
      <c r="HD11" s="115"/>
      <c r="HN11" s="115"/>
      <c r="HX11" s="115"/>
    </row>
    <row xmlns:x14ac="http://schemas.microsoft.com/office/spreadsheetml/2009/9/ac" r="12" s="250" customFormat="true" ht="18" customHeight="true" x14ac:dyDescent="0.2">
      <c r="A12" s="378" t="str">
        <f ca="true">IF(ISBLANK('Data Summary'!A14),"",'Data Summary'!A14)</f>
        <v/>
      </c>
      <c r="B12" s="245" t="s">
        <v>57</v>
      </c>
      <c r="C12" s="246" t="s">
        <v>27</v>
      </c>
      <c r="D12" s="247"/>
      <c r="E12" s="247"/>
      <c r="F12" s="247"/>
      <c r="G12" s="247"/>
      <c r="H12" s="247"/>
      <c r="I12" s="248"/>
      <c r="J12" s="242"/>
      <c r="K12" s="242"/>
      <c r="L12" s="245" t="s">
        <v>57</v>
      </c>
      <c r="M12" s="246" t="s">
        <v>27</v>
      </c>
      <c r="N12" s="247"/>
      <c r="O12" s="247"/>
      <c r="P12" s="247"/>
      <c r="Q12" s="247"/>
      <c r="R12" s="247"/>
      <c r="S12" s="248"/>
      <c r="T12" s="242"/>
      <c r="U12" s="242"/>
      <c r="V12" s="245" t="s">
        <v>57</v>
      </c>
      <c r="W12" s="246" t="s">
        <v>27</v>
      </c>
      <c r="X12" s="247"/>
      <c r="Y12" s="247"/>
      <c r="Z12" s="247"/>
      <c r="AA12" s="247"/>
      <c r="AB12" s="247"/>
      <c r="AC12" s="248"/>
      <c r="AD12" s="242"/>
      <c r="AE12" s="242"/>
      <c r="AF12" s="245" t="s">
        <v>57</v>
      </c>
      <c r="AG12" s="246" t="s">
        <v>27</v>
      </c>
      <c r="AH12" s="247"/>
      <c r="AI12" s="247"/>
      <c r="AJ12" s="247"/>
      <c r="AK12" s="247"/>
      <c r="AL12" s="247"/>
      <c r="AM12" s="248"/>
      <c r="AN12" s="242"/>
      <c r="AO12" s="242"/>
      <c r="AP12" s="249"/>
      <c r="AZ12" s="249"/>
      <c r="BA12" s="249"/>
      <c r="BJ12" s="249"/>
      <c r="BT12" s="249"/>
      <c r="CD12" s="249"/>
      <c r="CN12" s="249"/>
      <c r="CX12" s="249"/>
      <c r="DH12" s="249"/>
      <c r="DR12" s="249"/>
      <c r="EB12" s="249"/>
      <c r="EL12" s="249"/>
      <c r="EV12" s="249"/>
      <c r="FF12" s="249"/>
      <c r="FP12" s="249"/>
      <c r="FZ12" s="249"/>
      <c r="GJ12" s="249"/>
      <c r="GT12" s="249"/>
      <c r="HD12" s="249"/>
      <c r="HN12" s="249"/>
      <c r="HX12" s="249"/>
    </row>
    <row xmlns:x14ac="http://schemas.microsoft.com/office/spreadsheetml/2009/9/ac" r="13" s="14" customFormat="true" ht="14.25" customHeight="true" x14ac:dyDescent="0.2">
      <c r="A13" s="378" t="str">
        <f ca="true">IF(ISBLANK('Data Summary'!A15),"",'Data Summary'!A15)</f>
        <v/>
      </c>
      <c r="B13" s="108" t="s">
        <v>55</v>
      </c>
      <c r="C13" s="5">
        <v>0</v>
      </c>
      <c r="D13" s="44"/>
      <c r="E13" s="44"/>
      <c r="F13" s="44"/>
      <c r="G13" s="44"/>
      <c r="H13" s="44"/>
      <c r="I13" s="57"/>
      <c r="J13" s="11"/>
      <c r="K13" s="11"/>
      <c r="L13" s="108" t="s">
        <v>55</v>
      </c>
      <c r="M13" s="5">
        <v>0</v>
      </c>
      <c r="N13" s="44"/>
      <c r="O13" s="44"/>
      <c r="P13" s="44"/>
      <c r="Q13" s="44"/>
      <c r="R13" s="44"/>
      <c r="S13" s="57"/>
      <c r="T13" s="11"/>
      <c r="U13" s="11"/>
      <c r="V13" s="108" t="s">
        <v>55</v>
      </c>
      <c r="W13" s="5">
        <v>0</v>
      </c>
      <c r="X13" s="44"/>
      <c r="Y13" s="44"/>
      <c r="Z13" s="44"/>
      <c r="AA13" s="44"/>
      <c r="AB13" s="44"/>
      <c r="AC13" s="57"/>
      <c r="AD13" s="11"/>
      <c r="AE13" s="11"/>
      <c r="AF13" s="108" t="s">
        <v>55</v>
      </c>
      <c r="AG13" s="5">
        <v>0</v>
      </c>
      <c r="AH13" s="44"/>
      <c r="AI13" s="44"/>
      <c r="AJ13" s="44"/>
      <c r="AK13" s="44"/>
      <c r="AL13" s="44"/>
      <c r="AM13" s="57"/>
      <c r="AN13" s="11"/>
      <c r="AO13" s="11"/>
      <c r="AP13" s="117"/>
      <c r="AZ13" s="117"/>
      <c r="BA13" s="133"/>
      <c r="BB13" s="133"/>
      <c r="BC13" s="133"/>
      <c r="BD13" s="133"/>
      <c r="BE13" s="133"/>
      <c r="BF13" s="133"/>
      <c r="BG13" s="133"/>
      <c r="BJ13" s="117"/>
      <c r="BT13" s="117"/>
      <c r="CD13" s="117"/>
      <c r="CN13" s="117"/>
      <c r="CX13" s="117"/>
      <c r="DH13" s="117"/>
      <c r="DR13" s="117"/>
      <c r="EB13" s="117"/>
      <c r="EL13" s="117"/>
      <c r="EV13" s="117"/>
      <c r="FF13" s="117"/>
      <c r="FP13" s="117"/>
      <c r="FZ13" s="117"/>
      <c r="GJ13" s="117"/>
      <c r="GT13" s="117"/>
      <c r="HD13" s="117"/>
      <c r="HN13" s="117"/>
      <c r="HX13" s="117"/>
    </row>
    <row xmlns:x14ac="http://schemas.microsoft.com/office/spreadsheetml/2009/9/ac" r="14" x14ac:dyDescent="0.25">
      <c r="A14" s="378" t="str">
        <f ca="true">IF(ISBLANK('Data Summary'!A16),"",'Data Summary'!A16)</f>
        <v/>
      </c>
      <c r="B14" s="109" t="s">
        <v>103</v>
      </c>
      <c r="C14" s="22">
        <v>0</v>
      </c>
      <c r="D14" s="44"/>
      <c r="E14" s="44"/>
      <c r="F14" s="44"/>
      <c r="G14" s="44"/>
      <c r="H14" s="44"/>
      <c r="I14" s="57"/>
      <c r="J14" s="11"/>
      <c r="K14" s="11"/>
      <c r="L14" s="109" t="s">
        <v>103</v>
      </c>
      <c r="M14" s="22">
        <v>0</v>
      </c>
      <c r="N14" s="44"/>
      <c r="O14" s="44"/>
      <c r="P14" s="44"/>
      <c r="Q14" s="44"/>
      <c r="R14" s="44"/>
      <c r="S14" s="57"/>
      <c r="T14" s="11"/>
      <c r="U14" s="11"/>
      <c r="V14" s="109" t="s">
        <v>103</v>
      </c>
      <c r="W14" s="22">
        <v>0</v>
      </c>
      <c r="X14" s="44"/>
      <c r="Y14" s="44"/>
      <c r="Z14" s="44"/>
      <c r="AA14" s="44"/>
      <c r="AB14" s="44"/>
      <c r="AC14" s="57"/>
      <c r="AD14" s="11"/>
      <c r="AE14" s="11"/>
      <c r="AF14" s="109" t="s">
        <v>103</v>
      </c>
      <c r="AG14" s="22">
        <v>0</v>
      </c>
      <c r="AH14" s="44"/>
      <c r="AI14" s="44"/>
      <c r="AJ14" s="44"/>
      <c r="AK14" s="44"/>
      <c r="AL14" s="44"/>
      <c r="AM14" s="57"/>
      <c r="AN14" s="11"/>
      <c r="AO14" s="11"/>
      <c r="BA14" s="134"/>
      <c r="BB14" s="134"/>
      <c r="BC14" s="134"/>
      <c r="BD14" s="134"/>
      <c r="BE14" s="134"/>
      <c r="BF14" s="134"/>
      <c r="BG14" s="134"/>
    </row>
    <row xmlns:x14ac="http://schemas.microsoft.com/office/spreadsheetml/2009/9/ac" r="15" s="2" customFormat="true" x14ac:dyDescent="0.25">
      <c r="A15" s="378" t="str">
        <f ca="true">IF(ISBLANK('Data Summary'!A17),"",'Data Summary'!A17)</f>
        <v/>
      </c>
      <c r="B15" s="109" t="s">
        <v>181</v>
      </c>
      <c r="C15" s="6">
        <v>1</v>
      </c>
      <c r="D15" s="44">
        <v>23</v>
      </c>
      <c r="E15" s="7"/>
      <c r="F15" s="7"/>
      <c r="G15" s="7"/>
      <c r="H15" s="44"/>
      <c r="I15" s="57"/>
      <c r="J15" s="11"/>
      <c r="K15" s="11"/>
      <c r="L15" s="109" t="s">
        <v>177</v>
      </c>
      <c r="M15" s="6">
        <v>1</v>
      </c>
      <c r="N15" s="44">
        <v>39.00796439447177</v>
      </c>
      <c r="O15" s="7">
        <v>47.166645152962438</v>
      </c>
      <c r="P15" s="7">
        <v>32.232822381820128</v>
      </c>
      <c r="Q15" s="7"/>
      <c r="R15" s="44">
        <v>41.33</v>
      </c>
      <c r="S15" s="57">
        <v>29.91</v>
      </c>
      <c r="T15" s="11"/>
      <c r="U15" s="11"/>
      <c r="V15" s="109" t="s">
        <v>181</v>
      </c>
      <c r="W15" s="6">
        <v>1</v>
      </c>
      <c r="X15" s="44">
        <f>AB15</f>
        <v>55.52946701103545</v>
      </c>
      <c r="Y15" s="7"/>
      <c r="Z15" s="7"/>
      <c r="AA15" s="7"/>
      <c r="AB15" s="44">
        <v>55.52946701103545</v>
      </c>
      <c r="AC15" s="57"/>
      <c r="AD15" s="11"/>
      <c r="AE15" s="11"/>
      <c r="AF15" s="109" t="s">
        <v>181</v>
      </c>
      <c r="AG15" s="6">
        <v>1</v>
      </c>
      <c r="AH15" s="44">
        <v>44.091015305526348</v>
      </c>
      <c r="AI15" s="7"/>
      <c r="AJ15" s="7"/>
      <c r="AK15" s="7">
        <v>45.616123820052721</v>
      </c>
      <c r="AL15" s="44">
        <v>45.028041415012943</v>
      </c>
      <c r="AM15" s="57">
        <v>35.113145181795069</v>
      </c>
      <c r="AN15" s="11"/>
      <c r="AO15" s="11"/>
      <c r="AP15" s="118"/>
      <c r="AZ15" s="118"/>
      <c r="BA15" s="135"/>
      <c r="BB15" s="135"/>
      <c r="BC15" s="135"/>
      <c r="BD15" s="135"/>
      <c r="BE15" s="135"/>
      <c r="BF15" s="135"/>
      <c r="BG15" s="135"/>
      <c r="BJ15" s="118"/>
      <c r="BT15" s="118"/>
      <c r="CD15" s="118"/>
      <c r="CN15" s="118"/>
      <c r="CX15" s="118"/>
      <c r="DH15" s="118"/>
      <c r="DR15" s="118"/>
      <c r="EB15" s="118"/>
      <c r="EL15" s="118"/>
      <c r="EV15" s="118"/>
      <c r="FF15" s="118"/>
      <c r="FP15" s="118"/>
      <c r="FZ15" s="118"/>
      <c r="GJ15" s="118"/>
      <c r="GT15" s="118"/>
      <c r="HD15" s="118"/>
      <c r="HN15" s="118"/>
      <c r="HX15" s="118"/>
    </row>
    <row xmlns:x14ac="http://schemas.microsoft.com/office/spreadsheetml/2009/9/ac" r="16" s="2" customFormat="true" x14ac:dyDescent="0.25">
      <c r="A16" s="378" t="str">
        <f ca="true">IF(ISBLANK('Data Summary'!A18),"",'Data Summary'!A18)</f>
        <v/>
      </c>
      <c r="B16" s="109"/>
      <c r="C16" s="13"/>
      <c r="D16" s="44"/>
      <c r="E16" s="7"/>
      <c r="F16" s="7"/>
      <c r="G16" s="7"/>
      <c r="H16" s="44"/>
      <c r="I16" s="57"/>
      <c r="J16" s="11"/>
      <c r="K16" s="11"/>
      <c r="L16" s="109"/>
      <c r="M16" s="13"/>
      <c r="N16" s="44"/>
      <c r="O16" s="7"/>
      <c r="P16" s="7"/>
      <c r="Q16" s="7"/>
      <c r="R16" s="44"/>
      <c r="S16" s="57"/>
      <c r="T16" s="11"/>
      <c r="U16" s="11"/>
      <c r="V16" s="109"/>
      <c r="W16" s="13"/>
      <c r="X16" s="44"/>
      <c r="Y16" s="7"/>
      <c r="Z16" s="7"/>
      <c r="AA16" s="7"/>
      <c r="AB16" s="44"/>
      <c r="AC16" s="57"/>
      <c r="AD16" s="11"/>
      <c r="AE16" s="11"/>
      <c r="AF16" s="109"/>
      <c r="AG16" s="13"/>
      <c r="AH16" s="44"/>
      <c r="AI16" s="7"/>
      <c r="AJ16" s="7"/>
      <c r="AK16" s="7"/>
      <c r="AL16" s="44"/>
      <c r="AM16" s="57"/>
      <c r="AN16" s="11"/>
      <c r="AO16" s="11"/>
      <c r="AP16" s="118"/>
      <c r="AZ16" s="118"/>
      <c r="BA16" s="135"/>
      <c r="BB16" s="135"/>
      <c r="BC16" s="135"/>
      <c r="BD16" s="135"/>
      <c r="BE16" s="135"/>
      <c r="BF16" s="135"/>
      <c r="BG16" s="135"/>
      <c r="BJ16" s="118"/>
      <c r="BT16" s="118"/>
      <c r="CD16" s="118"/>
      <c r="CN16" s="118"/>
      <c r="CX16" s="118"/>
      <c r="DH16" s="118"/>
      <c r="DR16" s="118"/>
      <c r="EB16" s="118"/>
      <c r="EL16" s="118"/>
      <c r="EV16" s="118"/>
      <c r="FF16" s="118"/>
      <c r="FP16" s="118"/>
      <c r="FZ16" s="118"/>
      <c r="GJ16" s="118"/>
      <c r="GT16" s="118"/>
      <c r="HD16" s="118"/>
      <c r="HN16" s="118"/>
      <c r="HX16" s="118"/>
    </row>
    <row xmlns:x14ac="http://schemas.microsoft.com/office/spreadsheetml/2009/9/ac" r="17" s="2" customFormat="true" x14ac:dyDescent="0.25">
      <c r="A17" s="378" t="str">
        <f ca="true">IF(ISBLANK('Data Summary'!A19),"",'Data Summary'!A19)</f>
        <v/>
      </c>
      <c r="B17" s="109"/>
      <c r="C17" s="13"/>
      <c r="D17" s="44"/>
      <c r="E17" s="7"/>
      <c r="F17" s="7"/>
      <c r="G17" s="7"/>
      <c r="H17" s="7"/>
      <c r="I17" s="26"/>
      <c r="J17" s="11"/>
      <c r="K17" s="11"/>
      <c r="L17" s="109"/>
      <c r="M17" s="13"/>
      <c r="N17" s="44"/>
      <c r="O17" s="7"/>
      <c r="P17" s="7"/>
      <c r="Q17" s="7"/>
      <c r="R17" s="7"/>
      <c r="S17" s="26"/>
      <c r="T17" s="11"/>
      <c r="U17" s="11"/>
      <c r="V17" s="109"/>
      <c r="W17" s="13"/>
      <c r="X17" s="44"/>
      <c r="Y17" s="7"/>
      <c r="Z17" s="7"/>
      <c r="AA17" s="7"/>
      <c r="AB17" s="7"/>
      <c r="AC17" s="26"/>
      <c r="AD17" s="11"/>
      <c r="AE17" s="11"/>
      <c r="AF17" s="109"/>
      <c r="AG17" s="13"/>
      <c r="AH17" s="44"/>
      <c r="AI17" s="7"/>
      <c r="AJ17" s="7"/>
      <c r="AK17" s="7"/>
      <c r="AL17" s="7"/>
      <c r="AM17" s="26"/>
      <c r="AN17" s="11"/>
      <c r="AO17" s="11"/>
      <c r="AP17" s="118"/>
      <c r="AZ17" s="118"/>
      <c r="BA17" s="135"/>
      <c r="BB17" s="135"/>
      <c r="BC17" s="135"/>
      <c r="BD17" s="135"/>
      <c r="BE17" s="135"/>
      <c r="BF17" s="135"/>
      <c r="BG17" s="135"/>
      <c r="BJ17" s="118"/>
      <c r="BT17" s="118"/>
      <c r="CD17" s="118"/>
      <c r="CN17" s="118"/>
      <c r="CX17" s="118"/>
      <c r="DH17" s="118"/>
      <c r="DR17" s="118"/>
      <c r="EB17" s="118"/>
      <c r="EL17" s="118"/>
      <c r="EV17" s="118"/>
      <c r="FF17" s="118"/>
      <c r="FP17" s="118"/>
      <c r="FZ17" s="118"/>
      <c r="GJ17" s="118"/>
      <c r="GT17" s="118"/>
      <c r="HD17" s="118"/>
      <c r="HN17" s="118"/>
      <c r="HX17" s="118"/>
    </row>
    <row xmlns:x14ac="http://schemas.microsoft.com/office/spreadsheetml/2009/9/ac" r="18" s="2" customFormat="true" x14ac:dyDescent="0.25">
      <c r="A18" s="378" t="str">
        <f ca="true">IF(ISBLANK('Data Summary'!A20),"",'Data Summary'!A20)</f>
        <v/>
      </c>
      <c r="B18" s="109"/>
      <c r="C18" s="13"/>
      <c r="D18" s="44"/>
      <c r="E18" s="58"/>
      <c r="F18" s="58"/>
      <c r="G18" s="7"/>
      <c r="H18" s="7"/>
      <c r="I18" s="26"/>
      <c r="J18" s="11"/>
      <c r="K18" s="11"/>
      <c r="L18" s="109"/>
      <c r="M18" s="13"/>
      <c r="N18" s="44"/>
      <c r="O18" s="58"/>
      <c r="P18" s="58"/>
      <c r="Q18" s="7"/>
      <c r="R18" s="7"/>
      <c r="S18" s="26"/>
      <c r="T18" s="11"/>
      <c r="U18" s="11"/>
      <c r="V18" s="109"/>
      <c r="W18" s="13"/>
      <c r="X18" s="44"/>
      <c r="Y18" s="58"/>
      <c r="Z18" s="58"/>
      <c r="AA18" s="7"/>
      <c r="AB18" s="7"/>
      <c r="AC18" s="26"/>
      <c r="AD18" s="11"/>
      <c r="AE18" s="11"/>
      <c r="AF18" s="109"/>
      <c r="AG18" s="13"/>
      <c r="AH18" s="44"/>
      <c r="AI18" s="58"/>
      <c r="AJ18" s="58"/>
      <c r="AK18" s="7"/>
      <c r="AL18" s="7"/>
      <c r="AM18" s="26"/>
      <c r="AN18" s="11"/>
      <c r="AO18" s="11"/>
      <c r="AP18" s="118"/>
      <c r="AZ18" s="118"/>
      <c r="BA18" s="135"/>
      <c r="BB18" s="135"/>
      <c r="BC18" s="135"/>
      <c r="BD18" s="135"/>
      <c r="BE18" s="135"/>
      <c r="BF18" s="135"/>
      <c r="BG18" s="135"/>
      <c r="BJ18" s="118"/>
      <c r="BT18" s="118"/>
      <c r="CD18" s="118"/>
      <c r="CN18" s="118"/>
      <c r="CX18" s="118"/>
      <c r="DH18" s="118"/>
      <c r="DR18" s="118"/>
      <c r="EB18" s="118"/>
      <c r="EL18" s="118"/>
      <c r="EV18" s="118"/>
      <c r="FF18" s="118"/>
      <c r="FP18" s="118"/>
      <c r="FZ18" s="118"/>
      <c r="GJ18" s="118"/>
      <c r="GT18" s="118"/>
      <c r="HD18" s="118"/>
      <c r="HN18" s="118"/>
      <c r="HX18" s="118"/>
    </row>
    <row xmlns:x14ac="http://schemas.microsoft.com/office/spreadsheetml/2009/9/ac" r="19" s="2" customFormat="true" x14ac:dyDescent="0.25">
      <c r="A19" s="378" t="str">
        <f ca="true">IF(ISBLANK('Data Summary'!A21),"",'Data Summary'!A21)</f>
        <v/>
      </c>
      <c r="B19" s="109"/>
      <c r="C19" s="6"/>
      <c r="D19" s="44"/>
      <c r="E19" s="58"/>
      <c r="F19" s="58"/>
      <c r="G19" s="58"/>
      <c r="H19" s="58"/>
      <c r="I19" s="59"/>
      <c r="J19" s="11"/>
      <c r="K19" s="11"/>
      <c r="L19" s="109"/>
      <c r="M19" s="6"/>
      <c r="N19" s="44"/>
      <c r="O19" s="58"/>
      <c r="P19" s="58"/>
      <c r="Q19" s="58"/>
      <c r="R19" s="58"/>
      <c r="S19" s="59"/>
      <c r="T19" s="11"/>
      <c r="U19" s="11"/>
      <c r="V19" s="109"/>
      <c r="W19" s="6"/>
      <c r="X19" s="44"/>
      <c r="Y19" s="58"/>
      <c r="Z19" s="58"/>
      <c r="AA19" s="58"/>
      <c r="AB19" s="58"/>
      <c r="AC19" s="59"/>
      <c r="AD19" s="11"/>
      <c r="AE19" s="11"/>
      <c r="AF19" s="109"/>
      <c r="AG19" s="6"/>
      <c r="AH19" s="44"/>
      <c r="AI19" s="58"/>
      <c r="AJ19" s="58"/>
      <c r="AK19" s="58"/>
      <c r="AL19" s="58"/>
      <c r="AM19" s="59"/>
      <c r="AN19" s="11"/>
      <c r="AO19" s="11"/>
      <c r="AP19" s="118"/>
      <c r="AZ19" s="118"/>
      <c r="BA19" s="135"/>
      <c r="BB19" s="135"/>
      <c r="BC19" s="135"/>
      <c r="BD19" s="135"/>
      <c r="BE19" s="135"/>
      <c r="BF19" s="135"/>
      <c r="BG19" s="135"/>
      <c r="BJ19" s="118"/>
      <c r="BT19" s="118"/>
      <c r="CD19" s="118"/>
      <c r="CN19" s="118"/>
      <c r="CX19" s="118"/>
      <c r="DH19" s="118"/>
      <c r="DR19" s="118"/>
      <c r="EB19" s="118"/>
      <c r="EL19" s="118"/>
      <c r="EV19" s="118"/>
      <c r="FF19" s="118"/>
      <c r="FP19" s="118"/>
      <c r="FZ19" s="118"/>
      <c r="GJ19" s="118"/>
      <c r="GT19" s="118"/>
      <c r="HD19" s="118"/>
      <c r="HN19" s="118"/>
      <c r="HX19" s="118"/>
    </row>
    <row xmlns:x14ac="http://schemas.microsoft.com/office/spreadsheetml/2009/9/ac" r="20" s="2" customFormat="true" x14ac:dyDescent="0.25">
      <c r="A20" s="378" t="str">
        <f ca="true">IF(ISBLANK('Data Summary'!A22),"",'Data Summary'!A22)</f>
        <v/>
      </c>
      <c r="B20" s="109"/>
      <c r="C20" s="6"/>
      <c r="D20" s="58"/>
      <c r="E20" s="58"/>
      <c r="F20" s="58"/>
      <c r="G20" s="58"/>
      <c r="H20" s="58"/>
      <c r="I20" s="60"/>
      <c r="J20" s="11"/>
      <c r="K20" s="11"/>
      <c r="L20" s="109"/>
      <c r="M20" s="6"/>
      <c r="N20" s="58"/>
      <c r="O20" s="58"/>
      <c r="P20" s="58"/>
      <c r="Q20" s="58"/>
      <c r="R20" s="58"/>
      <c r="S20" s="60"/>
      <c r="T20" s="11"/>
      <c r="U20" s="11"/>
      <c r="V20" s="109"/>
      <c r="W20" s="6"/>
      <c r="X20" s="58"/>
      <c r="Y20" s="58"/>
      <c r="Z20" s="58"/>
      <c r="AA20" s="58"/>
      <c r="AB20" s="58"/>
      <c r="AC20" s="60"/>
      <c r="AD20" s="11"/>
      <c r="AE20" s="11"/>
      <c r="AF20" s="109"/>
      <c r="AG20" s="6"/>
      <c r="AH20" s="58"/>
      <c r="AI20" s="58"/>
      <c r="AJ20" s="58"/>
      <c r="AK20" s="58"/>
      <c r="AL20" s="58"/>
      <c r="AM20" s="60"/>
      <c r="AN20" s="11"/>
      <c r="AO20" s="11"/>
      <c r="AP20" s="118"/>
      <c r="AZ20" s="118"/>
      <c r="BA20" s="135"/>
      <c r="BB20" s="135"/>
      <c r="BC20" s="135"/>
      <c r="BD20" s="135"/>
      <c r="BE20" s="135"/>
      <c r="BF20" s="135"/>
      <c r="BG20" s="135"/>
      <c r="BJ20" s="118"/>
      <c r="BT20" s="118"/>
      <c r="CD20" s="118"/>
      <c r="CN20" s="118"/>
      <c r="CX20" s="118"/>
      <c r="DH20" s="118"/>
      <c r="DR20" s="118"/>
      <c r="EB20" s="118"/>
      <c r="EL20" s="118"/>
      <c r="EV20" s="118"/>
      <c r="FF20" s="118"/>
      <c r="FP20" s="118"/>
      <c r="FZ20" s="118"/>
      <c r="GJ20" s="118"/>
      <c r="GT20" s="118"/>
      <c r="HD20" s="118"/>
      <c r="HN20" s="118"/>
      <c r="HX20" s="118"/>
    </row>
    <row xmlns:x14ac="http://schemas.microsoft.com/office/spreadsheetml/2009/9/ac" r="21" s="2" customFormat="true" x14ac:dyDescent="0.25">
      <c r="A21" s="378" t="str">
        <f ca="true">IF(ISBLANK('Data Summary'!A23),"",'Data Summary'!A23)</f>
        <v/>
      </c>
      <c r="B21" s="109"/>
      <c r="C21" s="13"/>
      <c r="D21" s="7"/>
      <c r="E21" s="7"/>
      <c r="F21" s="7"/>
      <c r="G21" s="7"/>
      <c r="H21" s="7"/>
      <c r="I21" s="60"/>
      <c r="J21" s="11"/>
      <c r="K21" s="11"/>
      <c r="L21" s="109"/>
      <c r="M21" s="13"/>
      <c r="N21" s="7"/>
      <c r="O21" s="7"/>
      <c r="P21" s="7"/>
      <c r="Q21" s="7"/>
      <c r="R21" s="7"/>
      <c r="S21" s="60"/>
      <c r="T21" s="11"/>
      <c r="U21" s="11"/>
      <c r="V21" s="109"/>
      <c r="W21" s="13"/>
      <c r="X21" s="7"/>
      <c r="Y21" s="7"/>
      <c r="Z21" s="7"/>
      <c r="AA21" s="7"/>
      <c r="AB21" s="7"/>
      <c r="AC21" s="60"/>
      <c r="AD21" s="11"/>
      <c r="AE21" s="11"/>
      <c r="AF21" s="109"/>
      <c r="AG21" s="13"/>
      <c r="AH21" s="7"/>
      <c r="AI21" s="7"/>
      <c r="AJ21" s="7"/>
      <c r="AK21" s="7"/>
      <c r="AL21" s="7"/>
      <c r="AM21" s="60"/>
      <c r="AN21" s="11"/>
      <c r="AO21" s="11"/>
      <c r="AP21" s="118"/>
      <c r="AZ21" s="118"/>
      <c r="BA21" s="135"/>
      <c r="BB21" s="135"/>
      <c r="BC21" s="135"/>
      <c r="BD21" s="135"/>
      <c r="BE21" s="135"/>
      <c r="BF21" s="135"/>
      <c r="BG21" s="135"/>
      <c r="BJ21" s="118"/>
      <c r="BT21" s="118"/>
      <c r="CD21" s="118"/>
      <c r="CN21" s="118"/>
      <c r="CX21" s="118"/>
      <c r="DH21" s="118"/>
      <c r="DR21" s="118"/>
      <c r="EB21" s="118"/>
      <c r="EL21" s="118"/>
      <c r="EV21" s="118"/>
      <c r="FF21" s="118"/>
      <c r="FP21" s="118"/>
      <c r="FZ21" s="118"/>
      <c r="GJ21" s="118"/>
      <c r="GT21" s="118"/>
      <c r="HD21" s="118"/>
      <c r="HN21" s="118"/>
      <c r="HX21" s="118"/>
    </row>
    <row xmlns:x14ac="http://schemas.microsoft.com/office/spreadsheetml/2009/9/ac" r="22" s="2" customFormat="true" x14ac:dyDescent="0.25">
      <c r="A22" s="378" t="str">
        <f ca="true">IF(ISBLANK('Data Summary'!A24),"",'Data Summary'!A24)</f>
        <v/>
      </c>
      <c r="B22" s="109"/>
      <c r="C22" s="13"/>
      <c r="D22" s="7"/>
      <c r="E22" s="7"/>
      <c r="F22" s="7"/>
      <c r="G22" s="7"/>
      <c r="H22" s="7"/>
      <c r="I22" s="26"/>
      <c r="J22" s="11"/>
      <c r="K22" s="11"/>
      <c r="L22" s="109"/>
      <c r="M22" s="13"/>
      <c r="N22" s="7"/>
      <c r="O22" s="7"/>
      <c r="P22" s="7"/>
      <c r="Q22" s="7"/>
      <c r="R22" s="7"/>
      <c r="S22" s="26"/>
      <c r="T22" s="11"/>
      <c r="U22" s="11"/>
      <c r="V22" s="109"/>
      <c r="W22" s="13"/>
      <c r="X22" s="7"/>
      <c r="Y22" s="7"/>
      <c r="Z22" s="7"/>
      <c r="AA22" s="7"/>
      <c r="AB22" s="7"/>
      <c r="AC22" s="26"/>
      <c r="AD22" s="11"/>
      <c r="AE22" s="11"/>
      <c r="AF22" s="109"/>
      <c r="AG22" s="13"/>
      <c r="AH22" s="7"/>
      <c r="AI22" s="7"/>
      <c r="AJ22" s="7"/>
      <c r="AK22" s="7"/>
      <c r="AL22" s="7"/>
      <c r="AM22" s="26"/>
      <c r="AN22" s="11"/>
      <c r="AO22" s="11"/>
      <c r="AP22" s="118"/>
      <c r="AZ22" s="118"/>
      <c r="BA22" s="135"/>
      <c r="BB22" s="135"/>
      <c r="BC22" s="135"/>
      <c r="BD22" s="135"/>
      <c r="BE22" s="135"/>
      <c r="BF22" s="135"/>
      <c r="BG22" s="135"/>
      <c r="BJ22" s="118"/>
      <c r="BT22" s="118"/>
      <c r="CD22" s="118"/>
      <c r="CN22" s="118"/>
      <c r="CX22" s="118"/>
      <c r="DH22" s="118"/>
      <c r="DR22" s="118"/>
      <c r="EB22" s="118"/>
      <c r="EL22" s="118"/>
      <c r="EV22" s="118"/>
      <c r="FF22" s="118"/>
      <c r="FP22" s="118"/>
      <c r="FZ22" s="118"/>
      <c r="GJ22" s="118"/>
      <c r="GT22" s="118"/>
      <c r="HD22" s="118"/>
      <c r="HN22" s="118"/>
      <c r="HX22" s="118"/>
    </row>
    <row xmlns:x14ac="http://schemas.microsoft.com/office/spreadsheetml/2009/9/ac" r="23" s="2" customFormat="true" x14ac:dyDescent="0.25">
      <c r="A23" s="378" t="str">
        <f ca="true">IF(ISBLANK('Data Summary'!A25),"",'Data Summary'!A25)</f>
        <v/>
      </c>
      <c r="B23" s="109"/>
      <c r="C23" s="13"/>
      <c r="D23" s="7"/>
      <c r="E23" s="7"/>
      <c r="F23" s="7"/>
      <c r="G23" s="7"/>
      <c r="H23" s="7"/>
      <c r="I23" s="26"/>
      <c r="J23" s="11"/>
      <c r="K23" s="11"/>
      <c r="L23" s="109"/>
      <c r="M23" s="13"/>
      <c r="N23" s="7"/>
      <c r="O23" s="7"/>
      <c r="P23" s="7"/>
      <c r="Q23" s="7"/>
      <c r="R23" s="7"/>
      <c r="S23" s="26"/>
      <c r="T23" s="11"/>
      <c r="U23" s="11"/>
      <c r="V23" s="109"/>
      <c r="W23" s="13"/>
      <c r="X23" s="7"/>
      <c r="Y23" s="7"/>
      <c r="Z23" s="7"/>
      <c r="AA23" s="7"/>
      <c r="AB23" s="7"/>
      <c r="AC23" s="26"/>
      <c r="AD23" s="11"/>
      <c r="AE23" s="11"/>
      <c r="AF23" s="109"/>
      <c r="AG23" s="13"/>
      <c r="AH23" s="7"/>
      <c r="AI23" s="7"/>
      <c r="AJ23" s="7"/>
      <c r="AK23" s="7"/>
      <c r="AL23" s="7"/>
      <c r="AM23" s="26"/>
      <c r="AN23" s="11"/>
      <c r="AO23" s="11"/>
      <c r="AP23" s="118"/>
      <c r="AZ23" s="118"/>
      <c r="BA23" s="135"/>
      <c r="BB23" s="135"/>
      <c r="BC23" s="135"/>
      <c r="BD23" s="135"/>
      <c r="BE23" s="135"/>
      <c r="BF23" s="135"/>
      <c r="BG23" s="135"/>
      <c r="BJ23" s="118"/>
      <c r="BT23" s="118"/>
      <c r="CD23" s="118"/>
      <c r="CN23" s="118"/>
      <c r="CX23" s="118"/>
      <c r="DH23" s="118"/>
      <c r="DR23" s="118"/>
      <c r="EB23" s="118"/>
      <c r="EL23" s="118"/>
      <c r="EV23" s="118"/>
      <c r="FF23" s="118"/>
      <c r="FP23" s="118"/>
      <c r="FZ23" s="118"/>
      <c r="GJ23" s="118"/>
      <c r="GT23" s="118"/>
      <c r="HD23" s="118"/>
      <c r="HN23" s="118"/>
      <c r="HX23" s="118"/>
    </row>
    <row xmlns:x14ac="http://schemas.microsoft.com/office/spreadsheetml/2009/9/ac" r="24" s="2" customFormat="true" x14ac:dyDescent="0.25">
      <c r="A24" s="378" t="str">
        <f ca="true">IF(ISBLANK('Data Summary'!A26),"",'Data Summary'!A26)</f>
        <v/>
      </c>
      <c r="B24" s="109"/>
      <c r="C24" s="13"/>
      <c r="D24" s="7"/>
      <c r="E24" s="7"/>
      <c r="F24" s="7"/>
      <c r="G24" s="7"/>
      <c r="H24" s="7"/>
      <c r="I24" s="26"/>
      <c r="J24" s="11"/>
      <c r="K24" s="11"/>
      <c r="L24" s="109"/>
      <c r="M24" s="13"/>
      <c r="N24" s="7"/>
      <c r="O24" s="7"/>
      <c r="P24" s="7"/>
      <c r="Q24" s="7"/>
      <c r="R24" s="7"/>
      <c r="S24" s="26"/>
      <c r="T24" s="11"/>
      <c r="U24" s="11"/>
      <c r="V24" s="109"/>
      <c r="W24" s="13"/>
      <c r="X24" s="7"/>
      <c r="Y24" s="7"/>
      <c r="Z24" s="7"/>
      <c r="AA24" s="7"/>
      <c r="AB24" s="7"/>
      <c r="AC24" s="26"/>
      <c r="AD24" s="11"/>
      <c r="AE24" s="11"/>
      <c r="AF24" s="109"/>
      <c r="AG24" s="13"/>
      <c r="AH24" s="7"/>
      <c r="AI24" s="7"/>
      <c r="AJ24" s="7"/>
      <c r="AK24" s="7"/>
      <c r="AL24" s="7"/>
      <c r="AM24" s="26"/>
      <c r="AN24" s="11"/>
      <c r="AO24" s="11"/>
      <c r="AP24" s="118"/>
      <c r="AZ24" s="118"/>
      <c r="BA24" s="135"/>
      <c r="BB24" s="135"/>
      <c r="BC24" s="135"/>
      <c r="BD24" s="135"/>
      <c r="BE24" s="135"/>
      <c r="BF24" s="135"/>
      <c r="BG24" s="135"/>
      <c r="BJ24" s="118"/>
      <c r="BT24" s="118"/>
      <c r="CD24" s="118"/>
      <c r="CN24" s="118"/>
      <c r="CX24" s="118"/>
      <c r="DH24" s="118"/>
      <c r="DR24" s="118"/>
      <c r="EB24" s="118"/>
      <c r="EL24" s="118"/>
      <c r="EV24" s="118"/>
      <c r="FF24" s="118"/>
      <c r="FP24" s="118"/>
      <c r="FZ24" s="118"/>
      <c r="GJ24" s="118"/>
      <c r="GT24" s="118"/>
      <c r="HD24" s="118"/>
      <c r="HN24" s="118"/>
      <c r="HX24" s="118"/>
    </row>
    <row xmlns:x14ac="http://schemas.microsoft.com/office/spreadsheetml/2009/9/ac" r="25" s="2" customFormat="true" x14ac:dyDescent="0.25">
      <c r="A25" s="378" t="str">
        <f ca="true">IF(ISBLANK('Data Summary'!A27),"",'Data Summary'!A27)</f>
        <v/>
      </c>
      <c r="B25" s="109"/>
      <c r="C25" s="13"/>
      <c r="D25" s="7"/>
      <c r="E25" s="7"/>
      <c r="F25" s="7"/>
      <c r="G25" s="7"/>
      <c r="H25" s="7"/>
      <c r="I25" s="26"/>
      <c r="J25" s="11"/>
      <c r="K25" s="11"/>
      <c r="L25" s="109"/>
      <c r="M25" s="13"/>
      <c r="N25" s="7"/>
      <c r="O25" s="7"/>
      <c r="P25" s="7"/>
      <c r="Q25" s="7"/>
      <c r="R25" s="7"/>
      <c r="S25" s="26"/>
      <c r="T25" s="11"/>
      <c r="U25" s="11"/>
      <c r="V25" s="109"/>
      <c r="W25" s="13"/>
      <c r="X25" s="7"/>
      <c r="Y25" s="7"/>
      <c r="Z25" s="7"/>
      <c r="AA25" s="7"/>
      <c r="AB25" s="7"/>
      <c r="AC25" s="26"/>
      <c r="AD25" s="11"/>
      <c r="AE25" s="11"/>
      <c r="AF25" s="109"/>
      <c r="AG25" s="13"/>
      <c r="AH25" s="7"/>
      <c r="AI25" s="7"/>
      <c r="AJ25" s="7"/>
      <c r="AK25" s="7"/>
      <c r="AL25" s="7"/>
      <c r="AM25" s="26"/>
      <c r="AN25" s="11"/>
      <c r="AO25" s="11"/>
      <c r="AP25" s="118"/>
      <c r="AZ25" s="118"/>
      <c r="BA25" s="135"/>
      <c r="BB25" s="135"/>
      <c r="BC25" s="135"/>
      <c r="BD25" s="135"/>
      <c r="BE25" s="135"/>
      <c r="BF25" s="135"/>
      <c r="BG25" s="135"/>
      <c r="BJ25" s="118"/>
      <c r="BT25" s="118"/>
      <c r="CD25" s="118"/>
      <c r="CN25" s="118"/>
      <c r="CX25" s="118"/>
      <c r="DH25" s="118"/>
      <c r="DR25" s="118"/>
      <c r="EB25" s="118"/>
      <c r="EL25" s="118"/>
      <c r="EV25" s="118"/>
      <c r="FF25" s="118"/>
      <c r="FP25" s="118"/>
      <c r="FZ25" s="118"/>
      <c r="GJ25" s="118"/>
      <c r="GT25" s="118"/>
      <c r="HD25" s="118"/>
      <c r="HN25" s="118"/>
      <c r="HX25" s="118"/>
    </row>
    <row xmlns:x14ac="http://schemas.microsoft.com/office/spreadsheetml/2009/9/ac" r="26" s="2" customFormat="true" ht="83.25" customHeight="true" x14ac:dyDescent="0.25">
      <c r="A26" s="378" t="str">
        <f ca="true">IF(ISBLANK('Data Summary'!A28),"",'Data Summary'!A28)</f>
        <v/>
      </c>
      <c r="B26" s="110" t="s">
        <v>12</v>
      </c>
      <c r="C26" s="558" t="s">
        <v>182</v>
      </c>
      <c r="D26" s="558"/>
      <c r="E26" s="558"/>
      <c r="F26" s="558"/>
      <c r="G26" s="558"/>
      <c r="H26" s="558"/>
      <c r="I26" s="559"/>
      <c r="J26" s="11"/>
      <c r="K26" s="11"/>
      <c r="L26" s="110" t="s">
        <v>12</v>
      </c>
      <c r="M26" s="558" t="s">
        <v>178</v>
      </c>
      <c r="N26" s="558"/>
      <c r="O26" s="558"/>
      <c r="P26" s="558"/>
      <c r="Q26" s="558"/>
      <c r="R26" s="558"/>
      <c r="S26" s="559"/>
      <c r="T26" s="11"/>
      <c r="U26" s="11"/>
      <c r="V26" s="110" t="s">
        <v>12</v>
      </c>
      <c r="W26" s="558" t="s">
        <v>216</v>
      </c>
      <c r="X26" s="558"/>
      <c r="Y26" s="558"/>
      <c r="Z26" s="558"/>
      <c r="AA26" s="558"/>
      <c r="AB26" s="558"/>
      <c r="AC26" s="559"/>
      <c r="AD26" s="11"/>
      <c r="AE26" s="11"/>
      <c r="AF26" s="110" t="s">
        <v>12</v>
      </c>
      <c r="AG26" s="561" t="s">
        <v>243</v>
      </c>
      <c r="AH26" s="562"/>
      <c r="AI26" s="562"/>
      <c r="AJ26" s="562"/>
      <c r="AK26" s="562"/>
      <c r="AL26" s="562"/>
      <c r="AM26" s="563"/>
      <c r="AN26" s="11"/>
      <c r="AO26" s="11"/>
      <c r="AP26" s="118"/>
      <c r="AZ26" s="118"/>
      <c r="BA26" s="560"/>
      <c r="BB26" s="560"/>
      <c r="BC26" s="560"/>
      <c r="BD26" s="560"/>
      <c r="BE26" s="560"/>
      <c r="BF26" s="560"/>
      <c r="BG26" s="560"/>
      <c r="BJ26" s="118"/>
      <c r="BT26" s="118"/>
      <c r="CD26" s="118"/>
      <c r="CN26" s="118"/>
      <c r="CX26" s="118"/>
      <c r="DH26" s="118"/>
      <c r="DR26" s="118"/>
      <c r="EB26" s="118"/>
      <c r="EL26" s="118"/>
      <c r="EV26" s="118"/>
      <c r="FF26" s="118"/>
      <c r="FP26" s="118"/>
      <c r="FZ26" s="118"/>
      <c r="GJ26" s="118"/>
      <c r="GT26" s="118"/>
      <c r="HD26" s="118"/>
      <c r="HN26" s="118"/>
      <c r="HX26" s="118"/>
    </row>
    <row xmlns:x14ac="http://schemas.microsoft.com/office/spreadsheetml/2009/9/ac" r="27" s="2" customFormat="true" ht="15.75" customHeight="true" x14ac:dyDescent="0.25">
      <c r="A27" s="378" t="str">
        <f ca="true">IF(ISBLANK('Data Summary'!A29),"",'Data Summary'!A29)</f>
        <v/>
      </c>
      <c r="B27" s="110"/>
      <c r="C27" s="55" t="s">
        <v>118</v>
      </c>
      <c r="D27" s="90"/>
      <c r="E27" s="90"/>
      <c r="F27" s="90"/>
      <c r="G27" s="90"/>
      <c r="H27" s="90"/>
      <c r="I27" s="88"/>
      <c r="J27" s="11"/>
      <c r="K27" s="11"/>
      <c r="L27" s="110"/>
      <c r="M27" s="55" t="s">
        <v>118</v>
      </c>
      <c r="N27" s="90"/>
      <c r="O27" s="90"/>
      <c r="P27" s="90"/>
      <c r="Q27" s="90"/>
      <c r="R27" s="90"/>
      <c r="S27" s="139"/>
      <c r="T27" s="11"/>
      <c r="U27" s="11"/>
      <c r="V27" s="110"/>
      <c r="W27" s="55" t="s">
        <v>118</v>
      </c>
      <c r="X27" s="90"/>
      <c r="Y27" s="90"/>
      <c r="Z27" s="90"/>
      <c r="AA27" s="90"/>
      <c r="AB27" s="90"/>
      <c r="AC27" s="139"/>
      <c r="AD27" s="11"/>
      <c r="AE27" s="11"/>
      <c r="AF27" s="110"/>
      <c r="AG27" s="55" t="s">
        <v>118</v>
      </c>
      <c r="AH27" s="90"/>
      <c r="AI27" s="90"/>
      <c r="AJ27" s="90"/>
      <c r="AK27" s="90"/>
      <c r="AL27" s="90"/>
      <c r="AM27" s="361"/>
      <c r="AN27" s="11"/>
      <c r="AO27" s="11"/>
      <c r="AP27" s="118"/>
      <c r="AZ27" s="118"/>
      <c r="BA27" s="118"/>
      <c r="BB27" s="135"/>
      <c r="BC27" s="135"/>
      <c r="BD27" s="135"/>
      <c r="BE27" s="135"/>
      <c r="BF27" s="135"/>
      <c r="BG27" s="135"/>
      <c r="BJ27" s="118"/>
      <c r="BT27" s="118"/>
      <c r="CD27" s="118"/>
      <c r="CN27" s="118"/>
      <c r="CX27" s="118"/>
      <c r="DH27" s="118"/>
      <c r="DR27" s="118"/>
      <c r="EB27" s="118"/>
      <c r="EL27" s="118"/>
      <c r="EV27" s="118"/>
      <c r="FF27" s="118"/>
      <c r="FP27" s="118"/>
      <c r="FZ27" s="118"/>
      <c r="GJ27" s="118"/>
      <c r="GT27" s="118"/>
      <c r="HD27" s="118"/>
      <c r="HN27" s="118"/>
      <c r="HX27" s="118"/>
    </row>
    <row xmlns:x14ac="http://schemas.microsoft.com/office/spreadsheetml/2009/9/ac" r="28" s="2" customFormat="true" ht="15.75" customHeight="true" x14ac:dyDescent="0.25">
      <c r="A28" s="378" t="str">
        <f ca="true">IF(ISBLANK('Data Summary'!A30),"",'Data Summary'!A30)</f>
        <v/>
      </c>
      <c r="B28" s="110"/>
      <c r="C28" s="55" t="s">
        <v>100</v>
      </c>
      <c r="D28" s="61" t="s">
        <v>172</v>
      </c>
      <c r="E28" s="47"/>
      <c r="F28" s="47"/>
      <c r="G28" s="47"/>
      <c r="H28" s="47"/>
      <c r="I28" s="86"/>
      <c r="J28" s="11"/>
      <c r="K28" s="11"/>
      <c r="L28" s="110"/>
      <c r="M28" s="55" t="s">
        <v>100</v>
      </c>
      <c r="N28" s="61" t="s">
        <v>172</v>
      </c>
      <c r="O28" s="47" t="s">
        <v>172</v>
      </c>
      <c r="P28" s="47" t="s">
        <v>172</v>
      </c>
      <c r="Q28" s="47"/>
      <c r="R28" s="47" t="s">
        <v>172</v>
      </c>
      <c r="S28" s="86" t="s">
        <v>172</v>
      </c>
      <c r="T28" s="11"/>
      <c r="U28" s="11"/>
      <c r="V28" s="110"/>
      <c r="W28" s="55" t="s">
        <v>100</v>
      </c>
      <c r="X28" s="61" t="s">
        <v>172</v>
      </c>
      <c r="Y28" s="47"/>
      <c r="Z28" s="47"/>
      <c r="AA28" s="47"/>
      <c r="AB28" s="47" t="s">
        <v>172</v>
      </c>
      <c r="AC28" s="86"/>
      <c r="AD28" s="11"/>
      <c r="AE28" s="11"/>
      <c r="AF28" s="110"/>
      <c r="AG28" s="55" t="s">
        <v>100</v>
      </c>
      <c r="AH28" s="61" t="s">
        <v>172</v>
      </c>
      <c r="AI28" s="47"/>
      <c r="AJ28" s="47"/>
      <c r="AK28" s="47" t="s">
        <v>172</v>
      </c>
      <c r="AL28" s="47" t="s">
        <v>172</v>
      </c>
      <c r="AM28" s="86" t="s">
        <v>172</v>
      </c>
      <c r="AN28" s="11"/>
      <c r="AO28" s="11"/>
      <c r="AP28" s="118"/>
      <c r="AZ28" s="118"/>
      <c r="BA28" s="118"/>
      <c r="BB28" s="135"/>
      <c r="BC28" s="135"/>
      <c r="BD28" s="135"/>
      <c r="BE28" s="135"/>
      <c r="BF28" s="135"/>
      <c r="BG28" s="135"/>
      <c r="BJ28" s="118"/>
      <c r="BT28" s="118"/>
      <c r="CD28" s="118"/>
      <c r="CN28" s="118"/>
      <c r="CX28" s="118"/>
      <c r="DH28" s="118"/>
      <c r="DR28" s="118"/>
      <c r="EB28" s="118"/>
      <c r="EL28" s="118"/>
      <c r="EV28" s="118"/>
      <c r="FF28" s="118"/>
      <c r="FP28" s="118"/>
      <c r="FZ28" s="118"/>
      <c r="GJ28" s="118"/>
      <c r="GT28" s="118"/>
      <c r="HD28" s="118"/>
      <c r="HN28" s="118"/>
      <c r="HX28" s="118"/>
    </row>
    <row xmlns:x14ac="http://schemas.microsoft.com/office/spreadsheetml/2009/9/ac" r="29" ht="15.75" customHeight="true" x14ac:dyDescent="0.25">
      <c r="A29" s="378" t="str">
        <f ca="true">IF(ISBLANK('Data Summary'!A31),"",'Data Summary'!A31)</f>
        <v/>
      </c>
      <c r="B29" s="110"/>
      <c r="C29" s="55" t="s">
        <v>101</v>
      </c>
      <c r="D29" s="47"/>
      <c r="E29" s="47"/>
      <c r="F29" s="47"/>
      <c r="G29" s="47"/>
      <c r="H29" s="47"/>
      <c r="I29" s="86"/>
      <c r="J29" s="11"/>
      <c r="K29" s="11"/>
      <c r="L29" s="110"/>
      <c r="M29" s="55" t="s">
        <v>101</v>
      </c>
      <c r="N29" s="47"/>
      <c r="O29" s="47"/>
      <c r="P29" s="47"/>
      <c r="Q29" s="47"/>
      <c r="R29" s="47"/>
      <c r="S29" s="86"/>
      <c r="T29" s="11"/>
      <c r="U29" s="11"/>
      <c r="V29" s="110"/>
      <c r="W29" s="55" t="s">
        <v>101</v>
      </c>
      <c r="X29" s="47"/>
      <c r="Y29" s="47"/>
      <c r="Z29" s="47"/>
      <c r="AA29" s="47"/>
      <c r="AB29" s="47"/>
      <c r="AC29" s="86"/>
      <c r="AD29" s="11"/>
      <c r="AE29" s="11"/>
      <c r="AF29" s="110"/>
      <c r="AG29" s="55" t="s">
        <v>101</v>
      </c>
      <c r="AH29" s="47"/>
      <c r="AI29" s="47"/>
      <c r="AJ29" s="47"/>
      <c r="AK29" s="47"/>
      <c r="AL29" s="47"/>
      <c r="AM29" s="86"/>
      <c r="AN29" s="11"/>
      <c r="AO29" s="11"/>
      <c r="BB29" s="134"/>
      <c r="BC29" s="134"/>
      <c r="BD29" s="134"/>
      <c r="BE29" s="134"/>
      <c r="BF29" s="134"/>
      <c r="BG29" s="134"/>
    </row>
    <row xmlns:x14ac="http://schemas.microsoft.com/office/spreadsheetml/2009/9/ac" r="30" ht="15.75" customHeight="true" x14ac:dyDescent="0.25">
      <c r="A30" s="378" t="str">
        <f ca="true">IF(ISBLANK('Data Summary'!A32),"",'Data Summary'!A32)</f>
        <v/>
      </c>
      <c r="B30" s="111"/>
      <c r="C30" s="12" t="s">
        <v>23</v>
      </c>
      <c r="D30" s="62"/>
      <c r="E30" s="62"/>
      <c r="F30" s="62"/>
      <c r="G30" s="63"/>
      <c r="H30" s="64"/>
      <c r="I30" s="65"/>
      <c r="J30" s="11"/>
      <c r="K30" s="11"/>
      <c r="L30" s="111"/>
      <c r="M30" s="12" t="s">
        <v>23</v>
      </c>
      <c r="N30" s="62"/>
      <c r="O30" s="62"/>
      <c r="P30" s="62"/>
      <c r="Q30" s="63"/>
      <c r="R30" s="64"/>
      <c r="S30" s="65"/>
      <c r="T30" s="11"/>
      <c r="U30" s="11"/>
      <c r="V30" s="111"/>
      <c r="W30" s="12" t="s">
        <v>23</v>
      </c>
      <c r="X30" s="62"/>
      <c r="Y30" s="62"/>
      <c r="Z30" s="62"/>
      <c r="AA30" s="63"/>
      <c r="AB30" s="64"/>
      <c r="AC30" s="65"/>
      <c r="AD30" s="11"/>
      <c r="AE30" s="11"/>
      <c r="AF30" s="111"/>
      <c r="AG30" s="12" t="s">
        <v>23</v>
      </c>
      <c r="AH30" s="62">
        <v>19505</v>
      </c>
      <c r="AI30" s="62">
        <v>8256.5298530786313</v>
      </c>
      <c r="AJ30" s="62">
        <v>11248.470146921369</v>
      </c>
      <c r="AK30" s="63">
        <v>11759</v>
      </c>
      <c r="AL30" s="64">
        <v>18544</v>
      </c>
      <c r="AM30" s="65">
        <v>3933</v>
      </c>
      <c r="AN30" s="11"/>
      <c r="AO30" s="11"/>
      <c r="BB30" s="134"/>
      <c r="BC30" s="134"/>
      <c r="BD30" s="134"/>
      <c r="BE30" s="134"/>
      <c r="BF30" s="134"/>
      <c r="BG30" s="134"/>
    </row>
    <row xmlns:x14ac="http://schemas.microsoft.com/office/spreadsheetml/2009/9/ac" r="31" s="3" customFormat="true" ht="16.5" thickBot="true" x14ac:dyDescent="0.3">
      <c r="A31" s="378" t="str">
        <f ca="true">IF(ISBLANK('Data Summary'!A33),"",'Data Summary'!A33)</f>
        <v/>
      </c>
      <c r="B31" s="112"/>
      <c r="C31" s="66" t="s">
        <v>20</v>
      </c>
      <c r="D31" s="67"/>
      <c r="E31" s="67"/>
      <c r="F31" s="67"/>
      <c r="G31" s="67"/>
      <c r="H31" s="67"/>
      <c r="I31" s="68"/>
      <c r="J31" s="11"/>
      <c r="K31" s="11"/>
      <c r="L31" s="112"/>
      <c r="M31" s="66" t="s">
        <v>20</v>
      </c>
      <c r="N31" s="67"/>
      <c r="O31" s="67"/>
      <c r="P31" s="67"/>
      <c r="Q31" s="67"/>
      <c r="R31" s="67"/>
      <c r="S31" s="68"/>
      <c r="T31" s="11"/>
      <c r="U31" s="11"/>
      <c r="V31" s="112"/>
      <c r="W31" s="66" t="s">
        <v>20</v>
      </c>
      <c r="X31" s="67"/>
      <c r="Y31" s="67"/>
      <c r="Z31" s="67"/>
      <c r="AA31" s="67"/>
      <c r="AB31" s="67"/>
      <c r="AC31" s="68"/>
      <c r="AD31" s="11"/>
      <c r="AE31" s="11"/>
      <c r="AF31" s="112"/>
      <c r="AG31" s="66" t="s">
        <v>20</v>
      </c>
      <c r="AH31" s="67">
        <v>19505</v>
      </c>
      <c r="AI31" s="67">
        <v>8256.5298530786313</v>
      </c>
      <c r="AJ31" s="67">
        <v>11248.470146921369</v>
      </c>
      <c r="AK31" s="67">
        <v>11759</v>
      </c>
      <c r="AL31" s="67">
        <v>18544</v>
      </c>
      <c r="AM31" s="68">
        <v>3933</v>
      </c>
      <c r="AN31" s="11"/>
      <c r="AO31" s="11"/>
      <c r="AP31" s="113"/>
      <c r="AZ31" s="113"/>
      <c r="BA31" s="113"/>
      <c r="BB31" s="136"/>
      <c r="BC31" s="136"/>
      <c r="BD31" s="136"/>
      <c r="BE31" s="136"/>
      <c r="BF31" s="136"/>
      <c r="BG31" s="136"/>
      <c r="BJ31" s="113"/>
      <c r="BT31" s="113"/>
      <c r="CD31" s="113"/>
      <c r="CN31" s="113"/>
      <c r="CX31" s="113"/>
      <c r="DH31" s="113"/>
      <c r="DR31" s="113"/>
      <c r="EB31" s="113"/>
      <c r="EL31" s="113"/>
      <c r="EV31" s="113"/>
      <c r="FF31" s="113"/>
      <c r="FP31" s="113"/>
      <c r="FZ31" s="113"/>
      <c r="GJ31" s="113"/>
      <c r="GT31" s="113"/>
      <c r="HD31" s="113"/>
      <c r="HN31" s="113"/>
      <c r="HX31" s="113"/>
    </row>
    <row xmlns:x14ac="http://schemas.microsoft.com/office/spreadsheetml/2009/9/ac" r="32" s="3" customFormat="true" x14ac:dyDescent="0.25">
      <c r="A32" s="378" t="str">
        <f ca="true">IF(ISBLANK('Data Summary'!A34),"",'Data Summary'!A34)</f>
        <v/>
      </c>
      <c r="B32" s="113"/>
      <c r="L32" s="113"/>
      <c r="V32" s="113"/>
      <c r="AF32" s="113"/>
      <c r="AP32" s="113"/>
      <c r="AZ32" s="113"/>
      <c r="BA32" s="113"/>
      <c r="BJ32" s="113"/>
      <c r="BT32" s="113"/>
      <c r="CD32" s="113"/>
      <c r="CN32" s="113"/>
      <c r="CX32" s="113"/>
      <c r="DH32" s="113"/>
      <c r="DR32" s="113"/>
      <c r="EB32" s="113"/>
      <c r="EL32" s="113"/>
      <c r="EV32" s="113"/>
      <c r="FF32" s="113"/>
      <c r="FP32" s="113"/>
      <c r="FZ32" s="113"/>
      <c r="GJ32" s="113"/>
      <c r="GT32" s="113"/>
      <c r="HD32" s="113"/>
      <c r="HN32" s="113"/>
      <c r="HX32" s="113"/>
    </row>
    <row xmlns:x14ac="http://schemas.microsoft.com/office/spreadsheetml/2009/9/ac" r="33" s="3" customFormat="true" x14ac:dyDescent="0.25">
      <c r="A33" s="378" t="str">
        <f ca="true">IF(ISBLANK('Data Summary'!A35),"",'Data Summary'!A35)</f>
        <v/>
      </c>
      <c r="B33" s="113"/>
      <c r="L33" s="113"/>
      <c r="V33" s="113"/>
      <c r="AF33" s="113"/>
      <c r="AP33" s="113"/>
      <c r="AZ33" s="113"/>
      <c r="BA33" s="113"/>
      <c r="BJ33" s="113"/>
      <c r="BT33" s="113"/>
      <c r="CD33" s="113"/>
      <c r="CN33" s="113"/>
      <c r="CX33" s="113"/>
      <c r="DH33" s="113"/>
      <c r="DR33" s="113"/>
      <c r="EB33" s="113"/>
      <c r="EL33" s="113"/>
      <c r="EV33" s="113"/>
      <c r="FF33" s="113"/>
      <c r="FP33" s="113"/>
      <c r="FZ33" s="113"/>
      <c r="GJ33" s="113"/>
      <c r="GT33" s="113"/>
      <c r="HD33" s="113"/>
      <c r="HN33" s="113"/>
      <c r="HX33" s="113"/>
    </row>
    <row xmlns:x14ac="http://schemas.microsoft.com/office/spreadsheetml/2009/9/ac" r="34" s="3" customFormat="true" x14ac:dyDescent="0.25">
      <c r="A34" s="378" t="str">
        <f ca="true">IF(ISBLANK('Data Summary'!A36),"",'Data Summary'!A36)</f>
        <v/>
      </c>
      <c r="B34" s="113"/>
      <c r="L34" s="113"/>
      <c r="V34" s="113"/>
      <c r="AF34" s="113"/>
      <c r="AP34" s="113"/>
      <c r="AZ34" s="113"/>
      <c r="BA34" s="113"/>
      <c r="BJ34" s="113"/>
      <c r="BT34" s="113"/>
      <c r="CD34" s="113"/>
      <c r="CN34" s="113"/>
      <c r="CX34" s="113"/>
      <c r="DH34" s="113"/>
      <c r="DR34" s="113"/>
      <c r="EB34" s="113"/>
      <c r="EL34" s="113"/>
      <c r="EV34" s="113"/>
      <c r="FF34" s="113"/>
      <c r="FP34" s="113"/>
      <c r="FZ34" s="113"/>
      <c r="GJ34" s="113"/>
      <c r="GT34" s="113"/>
      <c r="HD34" s="113"/>
      <c r="HN34" s="113"/>
      <c r="HX34" s="113"/>
    </row>
    <row xmlns:x14ac="http://schemas.microsoft.com/office/spreadsheetml/2009/9/ac" r="35" s="3" customFormat="true" x14ac:dyDescent="0.25">
      <c r="A35" s="378" t="str">
        <f ca="true">IF(ISBLANK('Data Summary'!A37),"",'Data Summary'!A37)</f>
        <v/>
      </c>
      <c r="B35" s="113"/>
      <c r="L35" s="113"/>
      <c r="V35" s="113"/>
      <c r="AF35" s="113"/>
      <c r="AP35" s="113"/>
      <c r="AZ35" s="113"/>
      <c r="BA35" s="113"/>
      <c r="BJ35" s="113"/>
      <c r="BT35" s="113"/>
      <c r="CD35" s="113"/>
      <c r="CN35" s="113"/>
      <c r="CX35" s="113"/>
      <c r="DH35" s="113"/>
      <c r="DR35" s="113"/>
      <c r="EB35" s="113"/>
      <c r="EL35" s="113"/>
      <c r="EV35" s="113"/>
      <c r="FF35" s="113"/>
      <c r="FP35" s="113"/>
      <c r="FZ35" s="113"/>
      <c r="GJ35" s="113"/>
      <c r="GT35" s="113"/>
      <c r="HD35" s="113"/>
      <c r="HN35" s="113"/>
      <c r="HX35" s="113"/>
    </row>
    <row xmlns:x14ac="http://schemas.microsoft.com/office/spreadsheetml/2009/9/ac" r="36" s="3" customFormat="true" x14ac:dyDescent="0.25">
      <c r="A36" s="378" t="str">
        <f ca="true">IF(ISBLANK('Data Summary'!A38),"",'Data Summary'!A38)</f>
        <v/>
      </c>
      <c r="B36" s="113"/>
      <c r="L36" s="113"/>
      <c r="V36" s="113"/>
      <c r="AF36" s="113"/>
      <c r="AP36" s="113"/>
      <c r="AZ36" s="113"/>
      <c r="BA36" s="113"/>
      <c r="BJ36" s="113"/>
      <c r="BT36" s="113"/>
      <c r="CD36" s="113"/>
      <c r="CN36" s="113"/>
      <c r="CX36" s="113"/>
      <c r="DH36" s="113"/>
      <c r="DR36" s="113"/>
      <c r="EB36" s="113"/>
      <c r="EL36" s="113"/>
      <c r="EV36" s="113"/>
      <c r="FF36" s="113"/>
      <c r="FP36" s="113"/>
      <c r="FZ36" s="113"/>
      <c r="GJ36" s="113"/>
      <c r="GT36" s="113"/>
      <c r="HD36" s="113"/>
      <c r="HN36" s="113"/>
      <c r="HX36" s="113"/>
    </row>
    <row xmlns:x14ac="http://schemas.microsoft.com/office/spreadsheetml/2009/9/ac" r="37" s="3" customFormat="true" x14ac:dyDescent="0.25">
      <c r="A37" s="378" t="str">
        <f ca="true">IF(ISBLANK('Data Summary'!A39),"",'Data Summary'!A39)</f>
        <v/>
      </c>
      <c r="B37" s="113"/>
      <c r="L37" s="113"/>
      <c r="V37" s="113"/>
      <c r="AF37" s="113"/>
      <c r="AP37" s="113"/>
      <c r="AZ37" s="113"/>
      <c r="BA37" s="113"/>
      <c r="BJ37" s="113"/>
      <c r="BT37" s="113"/>
      <c r="CD37" s="113"/>
      <c r="CN37" s="113"/>
      <c r="CX37" s="113"/>
      <c r="DH37" s="113"/>
      <c r="DR37" s="113"/>
      <c r="EB37" s="113"/>
      <c r="EL37" s="113"/>
      <c r="EV37" s="113"/>
      <c r="FF37" s="113"/>
      <c r="FP37" s="113"/>
      <c r="FZ37" s="113"/>
      <c r="GJ37" s="113"/>
      <c r="GT37" s="113"/>
      <c r="HD37" s="113"/>
      <c r="HN37" s="113"/>
      <c r="HX37" s="113"/>
    </row>
    <row xmlns:x14ac="http://schemas.microsoft.com/office/spreadsheetml/2009/9/ac" r="38" s="3" customFormat="true" x14ac:dyDescent="0.25">
      <c r="A38" s="378" t="str">
        <f ca="true">IF(ISBLANK('Data Summary'!A40),"",'Data Summary'!A40)</f>
        <v/>
      </c>
      <c r="B38" s="113"/>
      <c r="L38" s="113"/>
      <c r="V38" s="113"/>
      <c r="AF38" s="113"/>
      <c r="AP38" s="113"/>
      <c r="AZ38" s="113"/>
      <c r="BA38" s="113"/>
      <c r="BJ38" s="113"/>
      <c r="BT38" s="113"/>
      <c r="CD38" s="113"/>
      <c r="CN38" s="113"/>
      <c r="CX38" s="113"/>
      <c r="DH38" s="113"/>
      <c r="DR38" s="113"/>
      <c r="EB38" s="113"/>
      <c r="EL38" s="113"/>
      <c r="EV38" s="113"/>
      <c r="FF38" s="113"/>
      <c r="FP38" s="113"/>
      <c r="FZ38" s="113"/>
      <c r="GJ38" s="113"/>
      <c r="GT38" s="113"/>
      <c r="HD38" s="113"/>
      <c r="HN38" s="113"/>
      <c r="HX38" s="113"/>
    </row>
    <row xmlns:x14ac="http://schemas.microsoft.com/office/spreadsheetml/2009/9/ac" r="39" s="3" customFormat="true" x14ac:dyDescent="0.25">
      <c r="A39" s="378" t="str">
        <f ca="true">IF(ISBLANK('Data Summary'!A41),"",'Data Summary'!A41)</f>
        <v/>
      </c>
      <c r="B39" s="113"/>
      <c r="L39" s="113"/>
      <c r="V39" s="113"/>
      <c r="AF39" s="113"/>
      <c r="AP39" s="113"/>
      <c r="AZ39" s="113"/>
      <c r="BA39" s="113"/>
      <c r="BJ39" s="113"/>
      <c r="BT39" s="113"/>
      <c r="CD39" s="113"/>
      <c r="CN39" s="113"/>
      <c r="CX39" s="113"/>
      <c r="DH39" s="113"/>
      <c r="DR39" s="113"/>
      <c r="EB39" s="113"/>
      <c r="EL39" s="113"/>
      <c r="EV39" s="113"/>
      <c r="FF39" s="113"/>
      <c r="FP39" s="113"/>
      <c r="FZ39" s="113"/>
      <c r="GJ39" s="113"/>
      <c r="GT39" s="113"/>
      <c r="HD39" s="113"/>
      <c r="HN39" s="113"/>
      <c r="HX39" s="113"/>
    </row>
    <row xmlns:x14ac="http://schemas.microsoft.com/office/spreadsheetml/2009/9/ac" r="40" s="3" customFormat="true" x14ac:dyDescent="0.25">
      <c r="A40" s="378" t="str">
        <f ca="true">IF(ISBLANK('Data Summary'!A42),"",'Data Summary'!A42)</f>
        <v/>
      </c>
      <c r="B40" s="113"/>
      <c r="L40" s="113"/>
      <c r="V40" s="113"/>
      <c r="AF40" s="113"/>
      <c r="AP40" s="113"/>
      <c r="AZ40" s="113"/>
      <c r="BA40" s="113"/>
      <c r="BJ40" s="113"/>
      <c r="BT40" s="113"/>
      <c r="CD40" s="113"/>
      <c r="CN40" s="113"/>
      <c r="CX40" s="113"/>
      <c r="DH40" s="113"/>
      <c r="DR40" s="113"/>
      <c r="EB40" s="113"/>
      <c r="EL40" s="113"/>
      <c r="EV40" s="113"/>
      <c r="FF40" s="113"/>
      <c r="FP40" s="113"/>
      <c r="FZ40" s="113"/>
      <c r="GJ40" s="113"/>
      <c r="GT40" s="113"/>
      <c r="HD40" s="113"/>
      <c r="HN40" s="113"/>
      <c r="HX40" s="113"/>
    </row>
    <row xmlns:x14ac="http://schemas.microsoft.com/office/spreadsheetml/2009/9/ac" r="41" s="3" customFormat="true" x14ac:dyDescent="0.25">
      <c r="A41" s="378" t="str">
        <f ca="true">IF(ISBLANK('Data Summary'!A43),"",'Data Summary'!A43)</f>
        <v/>
      </c>
      <c r="B41" s="113"/>
      <c r="L41" s="113"/>
      <c r="V41" s="113"/>
      <c r="AF41" s="113"/>
      <c r="AP41" s="113"/>
      <c r="AZ41" s="113"/>
      <c r="BA41" s="113"/>
      <c r="BJ41" s="113"/>
      <c r="BT41" s="113"/>
      <c r="CD41" s="113"/>
      <c r="CN41" s="113"/>
      <c r="CX41" s="113"/>
      <c r="DH41" s="113"/>
      <c r="DR41" s="113"/>
      <c r="EB41" s="113"/>
      <c r="EL41" s="113"/>
      <c r="EV41" s="113"/>
      <c r="FF41" s="113"/>
      <c r="FP41" s="113"/>
      <c r="FZ41" s="113"/>
      <c r="GJ41" s="113"/>
      <c r="GT41" s="113"/>
      <c r="HD41" s="113"/>
      <c r="HN41" s="113"/>
      <c r="HX41" s="113"/>
    </row>
    <row xmlns:x14ac="http://schemas.microsoft.com/office/spreadsheetml/2009/9/ac" r="42" s="3" customFormat="true" x14ac:dyDescent="0.25">
      <c r="A42" s="378" t="str">
        <f ca="true">IF(ISBLANK('Data Summary'!A44),"",'Data Summary'!A44)</f>
        <v/>
      </c>
      <c r="B42" s="113"/>
      <c r="L42" s="113"/>
      <c r="V42" s="113"/>
      <c r="AF42" s="113"/>
      <c r="AP42" s="113"/>
      <c r="AZ42" s="113"/>
      <c r="BA42" s="113"/>
      <c r="BJ42" s="113"/>
      <c r="BT42" s="113"/>
      <c r="CD42" s="113"/>
      <c r="CN42" s="113"/>
      <c r="CX42" s="113"/>
      <c r="DH42" s="113"/>
      <c r="DR42" s="113"/>
      <c r="EB42" s="113"/>
      <c r="EL42" s="113"/>
      <c r="EV42" s="113"/>
      <c r="FF42" s="113"/>
      <c r="FP42" s="113"/>
      <c r="FZ42" s="113"/>
      <c r="GJ42" s="113"/>
      <c r="GT42" s="113"/>
      <c r="HD42" s="113"/>
      <c r="HN42" s="113"/>
      <c r="HX42" s="113"/>
    </row>
    <row xmlns:x14ac="http://schemas.microsoft.com/office/spreadsheetml/2009/9/ac" r="43" s="3" customFormat="true" x14ac:dyDescent="0.25">
      <c r="A43" s="378" t="str">
        <f ca="true">IF(ISBLANK('Data Summary'!A45),"",'Data Summary'!A45)</f>
        <v/>
      </c>
      <c r="B43" s="113"/>
      <c r="L43" s="113"/>
      <c r="V43" s="113"/>
      <c r="AF43" s="113"/>
      <c r="AP43" s="113"/>
      <c r="AZ43" s="113"/>
      <c r="BA43" s="113"/>
      <c r="BJ43" s="113"/>
      <c r="BT43" s="113"/>
      <c r="CD43" s="113"/>
      <c r="CN43" s="113"/>
      <c r="CX43" s="113"/>
      <c r="DH43" s="113"/>
      <c r="DR43" s="113"/>
      <c r="EB43" s="113"/>
      <c r="EL43" s="113"/>
      <c r="EV43" s="113"/>
      <c r="FF43" s="113"/>
      <c r="FP43" s="113"/>
      <c r="FZ43" s="113"/>
      <c r="GJ43" s="113"/>
      <c r="GT43" s="113"/>
      <c r="HD43" s="113"/>
      <c r="HN43" s="113"/>
      <c r="HX43" s="113"/>
    </row>
    <row xmlns:x14ac="http://schemas.microsoft.com/office/spreadsheetml/2009/9/ac" r="44" s="3" customFormat="true" x14ac:dyDescent="0.25">
      <c r="A44" s="378" t="str">
        <f ca="true">IF(ISBLANK('Data Summary'!A46),"",'Data Summary'!A46)</f>
        <v/>
      </c>
      <c r="B44" s="113"/>
      <c r="L44" s="113"/>
      <c r="V44" s="113"/>
      <c r="AF44" s="113"/>
      <c r="AP44" s="113"/>
      <c r="AZ44" s="113"/>
      <c r="BA44" s="113"/>
      <c r="BJ44" s="113"/>
      <c r="BT44" s="113"/>
      <c r="CD44" s="113"/>
      <c r="CN44" s="113"/>
      <c r="CX44" s="113"/>
      <c r="DH44" s="113"/>
      <c r="DR44" s="113"/>
      <c r="EB44" s="113"/>
      <c r="EL44" s="113"/>
      <c r="EV44" s="113"/>
      <c r="FF44" s="113"/>
      <c r="FP44" s="113"/>
      <c r="FZ44" s="113"/>
      <c r="GJ44" s="113"/>
      <c r="GT44" s="113"/>
      <c r="HD44" s="113"/>
      <c r="HN44" s="113"/>
      <c r="HX44" s="113"/>
    </row>
    <row xmlns:x14ac="http://schemas.microsoft.com/office/spreadsheetml/2009/9/ac" r="45" s="3" customFormat="true" x14ac:dyDescent="0.25">
      <c r="A45" s="378" t="str">
        <f ca="true">IF(ISBLANK('Data Summary'!A47),"",'Data Summary'!A47)</f>
        <v/>
      </c>
      <c r="B45" s="113"/>
      <c r="L45" s="113"/>
      <c r="V45" s="113"/>
      <c r="AF45" s="113"/>
      <c r="AP45" s="113"/>
      <c r="AZ45" s="113"/>
      <c r="BA45" s="113"/>
      <c r="BJ45" s="113"/>
      <c r="BT45" s="113"/>
      <c r="CD45" s="113"/>
      <c r="CN45" s="113"/>
      <c r="CX45" s="113"/>
      <c r="DH45" s="113"/>
      <c r="DR45" s="113"/>
      <c r="EB45" s="113"/>
      <c r="EL45" s="113"/>
      <c r="EV45" s="113"/>
      <c r="FF45" s="113"/>
      <c r="FP45" s="113"/>
      <c r="FZ45" s="113"/>
      <c r="GJ45" s="113"/>
      <c r="GT45" s="113"/>
      <c r="HD45" s="113"/>
      <c r="HN45" s="113"/>
      <c r="HX45" s="113"/>
    </row>
    <row xmlns:x14ac="http://schemas.microsoft.com/office/spreadsheetml/2009/9/ac" r="46" s="3" customFormat="true" x14ac:dyDescent="0.25">
      <c r="A46" s="378" t="str">
        <f ca="true">IF(ISBLANK('Data Summary'!A48),"",'Data Summary'!A48)</f>
        <v/>
      </c>
      <c r="B46" s="113"/>
      <c r="L46" s="113"/>
      <c r="V46" s="113"/>
      <c r="AF46" s="113"/>
      <c r="AP46" s="113"/>
      <c r="AZ46" s="113"/>
      <c r="BA46" s="113"/>
      <c r="BJ46" s="113"/>
      <c r="BT46" s="113"/>
      <c r="CD46" s="113"/>
      <c r="CN46" s="113"/>
      <c r="CX46" s="113"/>
      <c r="DH46" s="113"/>
      <c r="DR46" s="113"/>
      <c r="EB46" s="113"/>
      <c r="EL46" s="113"/>
      <c r="EV46" s="113"/>
      <c r="FF46" s="113"/>
      <c r="FP46" s="113"/>
      <c r="FZ46" s="113"/>
      <c r="GJ46" s="113"/>
      <c r="GT46" s="113"/>
      <c r="HD46" s="113"/>
      <c r="HN46" s="113"/>
      <c r="HX46" s="113"/>
    </row>
    <row xmlns:x14ac="http://schemas.microsoft.com/office/spreadsheetml/2009/9/ac" r="47" s="3" customFormat="true" x14ac:dyDescent="0.25">
      <c r="A47" s="378" t="str">
        <f ca="true">IF(ISBLANK('Data Summary'!A49),"",'Data Summary'!A49)</f>
        <v/>
      </c>
      <c r="B47" s="113"/>
      <c r="L47" s="113"/>
      <c r="V47" s="113"/>
      <c r="AF47" s="113"/>
      <c r="AP47" s="113"/>
      <c r="AZ47" s="113"/>
      <c r="BA47" s="113"/>
      <c r="BJ47" s="113"/>
      <c r="BT47" s="113"/>
      <c r="CD47" s="113"/>
      <c r="CN47" s="113"/>
      <c r="CX47" s="113"/>
      <c r="DH47" s="113"/>
      <c r="DR47" s="113"/>
      <c r="EB47" s="113"/>
      <c r="EL47" s="113"/>
      <c r="EV47" s="113"/>
      <c r="FF47" s="113"/>
      <c r="FP47" s="113"/>
      <c r="FZ47" s="113"/>
      <c r="GJ47" s="113"/>
      <c r="GT47" s="113"/>
      <c r="HD47" s="113"/>
      <c r="HN47" s="113"/>
      <c r="HX47" s="113"/>
    </row>
    <row xmlns:x14ac="http://schemas.microsoft.com/office/spreadsheetml/2009/9/ac" r="48" s="3" customFormat="true" x14ac:dyDescent="0.25">
      <c r="A48" s="378" t="str">
        <f ca="true">IF(ISBLANK('Data Summary'!A50),"",'Data Summary'!A50)</f>
        <v/>
      </c>
      <c r="B48" s="113"/>
      <c r="L48" s="113"/>
      <c r="V48" s="113"/>
      <c r="AF48" s="113"/>
      <c r="AP48" s="113"/>
      <c r="AZ48" s="113"/>
      <c r="BA48" s="113"/>
      <c r="BJ48" s="113"/>
      <c r="BT48" s="113"/>
      <c r="CD48" s="113"/>
      <c r="CN48" s="113"/>
      <c r="CX48" s="113"/>
      <c r="DH48" s="113"/>
      <c r="DR48" s="113"/>
      <c r="EB48" s="113"/>
      <c r="EL48" s="113"/>
      <c r="EV48" s="113"/>
      <c r="FF48" s="113"/>
      <c r="FP48" s="113"/>
      <c r="FZ48" s="113"/>
      <c r="GJ48" s="113"/>
      <c r="GT48" s="113"/>
      <c r="HD48" s="113"/>
      <c r="HN48" s="113"/>
      <c r="HX48" s="113"/>
    </row>
    <row xmlns:x14ac="http://schemas.microsoft.com/office/spreadsheetml/2009/9/ac" r="49" s="3" customFormat="true" x14ac:dyDescent="0.25">
      <c r="A49" s="378" t="str">
        <f ca="true">IF(ISBLANK('Data Summary'!A51),"",'Data Summary'!A51)</f>
        <v/>
      </c>
      <c r="B49" s="113"/>
      <c r="L49" s="113"/>
      <c r="V49" s="113"/>
      <c r="AF49" s="113"/>
      <c r="AP49" s="113"/>
      <c r="AZ49" s="113"/>
      <c r="BA49" s="113"/>
      <c r="BJ49" s="113"/>
      <c r="BT49" s="113"/>
      <c r="CD49" s="113"/>
      <c r="CN49" s="113"/>
      <c r="CX49" s="113"/>
      <c r="DH49" s="113"/>
      <c r="DR49" s="113"/>
      <c r="EB49" s="113"/>
      <c r="EL49" s="113"/>
      <c r="EV49" s="113"/>
      <c r="FF49" s="113"/>
      <c r="FP49" s="113"/>
      <c r="FZ49" s="113"/>
      <c r="GJ49" s="113"/>
      <c r="GT49" s="113"/>
      <c r="HD49" s="113"/>
      <c r="HN49" s="113"/>
      <c r="HX49" s="113"/>
    </row>
    <row xmlns:x14ac="http://schemas.microsoft.com/office/spreadsheetml/2009/9/ac" r="50" s="3" customFormat="true" x14ac:dyDescent="0.25">
      <c r="A50" s="378" t="str">
        <f ca="true">IF(ISBLANK('Data Summary'!A52),"",'Data Summary'!A52)</f>
        <v/>
      </c>
      <c r="B50" s="113"/>
      <c r="L50" s="113"/>
      <c r="V50" s="113"/>
      <c r="AF50" s="113"/>
      <c r="AP50" s="113"/>
      <c r="AZ50" s="113"/>
      <c r="BA50" s="113"/>
      <c r="BJ50" s="113"/>
      <c r="BT50" s="113"/>
      <c r="CD50" s="113"/>
      <c r="CN50" s="113"/>
      <c r="CX50" s="113"/>
      <c r="DH50" s="113"/>
      <c r="DR50" s="113"/>
      <c r="EB50" s="113"/>
      <c r="EL50" s="113"/>
      <c r="EV50" s="113"/>
      <c r="FF50" s="113"/>
      <c r="FP50" s="113"/>
      <c r="FZ50" s="113"/>
      <c r="GJ50" s="113"/>
      <c r="GT50" s="113"/>
      <c r="HD50" s="113"/>
      <c r="HN50" s="113"/>
      <c r="HX50" s="113"/>
    </row>
    <row xmlns:x14ac="http://schemas.microsoft.com/office/spreadsheetml/2009/9/ac" r="51" s="3" customFormat="true" x14ac:dyDescent="0.25">
      <c r="A51" s="378" t="str">
        <f ca="true">IF(ISBLANK('Data Summary'!A53),"",'Data Summary'!A53)</f>
        <v/>
      </c>
      <c r="B51" s="113"/>
      <c r="L51" s="113"/>
      <c r="V51" s="113"/>
      <c r="AF51" s="113"/>
      <c r="AP51" s="113"/>
      <c r="AZ51" s="113"/>
      <c r="BA51" s="113"/>
      <c r="BJ51" s="113"/>
      <c r="BT51" s="113"/>
      <c r="CD51" s="113"/>
      <c r="CN51" s="113"/>
      <c r="CX51" s="113"/>
      <c r="DH51" s="113"/>
      <c r="DR51" s="113"/>
      <c r="EB51" s="113"/>
      <c r="EL51" s="113"/>
      <c r="EV51" s="113"/>
      <c r="FF51" s="113"/>
      <c r="FP51" s="113"/>
      <c r="FZ51" s="113"/>
      <c r="GJ51" s="113"/>
      <c r="GT51" s="113"/>
      <c r="HD51" s="113"/>
      <c r="HN51" s="113"/>
      <c r="HX51" s="113"/>
    </row>
    <row xmlns:x14ac="http://schemas.microsoft.com/office/spreadsheetml/2009/9/ac" r="52" s="3" customFormat="true" x14ac:dyDescent="0.25">
      <c r="A52" s="378" t="str">
        <f ca="true">IF(ISBLANK('Data Summary'!A54),"",'Data Summary'!A54)</f>
        <v/>
      </c>
      <c r="B52" s="113"/>
      <c r="L52" s="113"/>
      <c r="V52" s="113"/>
      <c r="AF52" s="113"/>
      <c r="AP52" s="113"/>
      <c r="AZ52" s="113"/>
      <c r="BA52" s="113"/>
      <c r="BJ52" s="113"/>
      <c r="BT52" s="113"/>
      <c r="CD52" s="113"/>
      <c r="CN52" s="113"/>
      <c r="CX52" s="113"/>
      <c r="DH52" s="113"/>
      <c r="DR52" s="113"/>
      <c r="EB52" s="113"/>
      <c r="EL52" s="113"/>
      <c r="EV52" s="113"/>
      <c r="FF52" s="113"/>
      <c r="FP52" s="113"/>
      <c r="FZ52" s="113"/>
      <c r="GJ52" s="113"/>
      <c r="GT52" s="113"/>
      <c r="HD52" s="113"/>
      <c r="HN52" s="113"/>
      <c r="HX52" s="113"/>
    </row>
    <row xmlns:x14ac="http://schemas.microsoft.com/office/spreadsheetml/2009/9/ac" r="53" s="3" customFormat="true" x14ac:dyDescent="0.25">
      <c r="A53" s="378" t="str">
        <f ca="true">IF(ISBLANK('Data Summary'!A55),"",'Data Summary'!A55)</f>
        <v/>
      </c>
      <c r="B53" s="113"/>
      <c r="L53" s="113"/>
      <c r="V53" s="113"/>
      <c r="AF53" s="113"/>
      <c r="AP53" s="113"/>
      <c r="AZ53" s="113"/>
      <c r="BA53" s="113"/>
      <c r="BJ53" s="113"/>
      <c r="BT53" s="113"/>
      <c r="CD53" s="113"/>
      <c r="CN53" s="113"/>
      <c r="CX53" s="113"/>
      <c r="DH53" s="113"/>
      <c r="DR53" s="113"/>
      <c r="EB53" s="113"/>
      <c r="EL53" s="113"/>
      <c r="EV53" s="113"/>
      <c r="FF53" s="113"/>
      <c r="FP53" s="113"/>
      <c r="FZ53" s="113"/>
      <c r="GJ53" s="113"/>
      <c r="GT53" s="113"/>
      <c r="HD53" s="113"/>
      <c r="HN53" s="113"/>
      <c r="HX53" s="113"/>
    </row>
    <row xmlns:x14ac="http://schemas.microsoft.com/office/spreadsheetml/2009/9/ac" r="54" s="3" customFormat="true" x14ac:dyDescent="0.25">
      <c r="A54" s="378" t="str">
        <f ca="true">IF(ISBLANK('Data Summary'!A56),"",'Data Summary'!A56)</f>
        <v/>
      </c>
      <c r="B54" s="113"/>
      <c r="L54" s="113"/>
      <c r="V54" s="113"/>
      <c r="AF54" s="113"/>
      <c r="AP54" s="113"/>
      <c r="AZ54" s="113"/>
      <c r="BA54" s="113"/>
      <c r="BJ54" s="113"/>
      <c r="BT54" s="113"/>
      <c r="CD54" s="113"/>
      <c r="CN54" s="113"/>
      <c r="CX54" s="113"/>
      <c r="DH54" s="113"/>
      <c r="DR54" s="113"/>
      <c r="EB54" s="113"/>
      <c r="EL54" s="113"/>
      <c r="EV54" s="113"/>
      <c r="FF54" s="113"/>
      <c r="FP54" s="113"/>
      <c r="FZ54" s="113"/>
      <c r="GJ54" s="113"/>
      <c r="GT54" s="113"/>
      <c r="HD54" s="113"/>
      <c r="HN54" s="113"/>
      <c r="HX54" s="113"/>
    </row>
    <row xmlns:x14ac="http://schemas.microsoft.com/office/spreadsheetml/2009/9/ac" r="55" s="3" customFormat="true" x14ac:dyDescent="0.25">
      <c r="A55" s="378" t="str">
        <f ca="true">IF(ISBLANK('Data Summary'!A57),"",'Data Summary'!A57)</f>
        <v/>
      </c>
      <c r="B55" s="113"/>
      <c r="L55" s="113"/>
      <c r="V55" s="113"/>
      <c r="AF55" s="113"/>
      <c r="AP55" s="113"/>
      <c r="AZ55" s="113"/>
      <c r="BA55" s="113"/>
      <c r="BJ55" s="113"/>
      <c r="BT55" s="113"/>
      <c r="CD55" s="113"/>
      <c r="CN55" s="113"/>
      <c r="CX55" s="113"/>
      <c r="DH55" s="113"/>
      <c r="DR55" s="113"/>
      <c r="EB55" s="113"/>
      <c r="EL55" s="113"/>
      <c r="EV55" s="113"/>
      <c r="FF55" s="113"/>
      <c r="FP55" s="113"/>
      <c r="FZ55" s="113"/>
      <c r="GJ55" s="113"/>
      <c r="GT55" s="113"/>
      <c r="HD55" s="113"/>
      <c r="HN55" s="113"/>
      <c r="HX55" s="113"/>
    </row>
    <row xmlns:x14ac="http://schemas.microsoft.com/office/spreadsheetml/2009/9/ac" r="56" s="3" customFormat="true" x14ac:dyDescent="0.25">
      <c r="A56" s="378" t="str">
        <f ca="true">IF(ISBLANK('Data Summary'!A58),"",'Data Summary'!A58)</f>
        <v/>
      </c>
      <c r="B56" s="113"/>
      <c r="L56" s="113"/>
      <c r="V56" s="113"/>
      <c r="AF56" s="113"/>
      <c r="AP56" s="113"/>
      <c r="AZ56" s="113"/>
      <c r="BA56" s="113"/>
      <c r="BJ56" s="113"/>
      <c r="BT56" s="113"/>
      <c r="CD56" s="113"/>
      <c r="CN56" s="113"/>
      <c r="CX56" s="113"/>
      <c r="DH56" s="113"/>
      <c r="DR56" s="113"/>
      <c r="EB56" s="113"/>
      <c r="EL56" s="113"/>
      <c r="EV56" s="113"/>
      <c r="FF56" s="113"/>
      <c r="FP56" s="113"/>
      <c r="FZ56" s="113"/>
      <c r="GJ56" s="113"/>
      <c r="GT56" s="113"/>
      <c r="HD56" s="113"/>
      <c r="HN56" s="113"/>
      <c r="HX56" s="113"/>
    </row>
    <row xmlns:x14ac="http://schemas.microsoft.com/office/spreadsheetml/2009/9/ac" r="57" s="3" customFormat="true" x14ac:dyDescent="0.25">
      <c r="A57" s="378" t="str">
        <f ca="true">IF(ISBLANK('Data Summary'!A59),"",'Data Summary'!A59)</f>
        <v/>
      </c>
      <c r="B57" s="113"/>
      <c r="L57" s="113"/>
      <c r="V57" s="113"/>
      <c r="AF57" s="113"/>
      <c r="AP57" s="113"/>
      <c r="AZ57" s="113"/>
      <c r="BA57" s="113"/>
      <c r="BJ57" s="113"/>
      <c r="BT57" s="113"/>
      <c r="CD57" s="113"/>
      <c r="CN57" s="113"/>
      <c r="CX57" s="113"/>
      <c r="DH57" s="113"/>
      <c r="DR57" s="113"/>
      <c r="EB57" s="113"/>
      <c r="EL57" s="113"/>
      <c r="EV57" s="113"/>
      <c r="FF57" s="113"/>
      <c r="FP57" s="113"/>
      <c r="FZ57" s="113"/>
      <c r="GJ57" s="113"/>
      <c r="GT57" s="113"/>
      <c r="HD57" s="113"/>
      <c r="HN57" s="113"/>
      <c r="HX57" s="113"/>
    </row>
    <row xmlns:x14ac="http://schemas.microsoft.com/office/spreadsheetml/2009/9/ac" r="58" s="3" customFormat="true" x14ac:dyDescent="0.25">
      <c r="A58" s="378" t="str">
        <f ca="true">IF(ISBLANK('Data Summary'!A60),"",'Data Summary'!A60)</f>
        <v/>
      </c>
      <c r="B58" s="113"/>
      <c r="L58" s="113"/>
      <c r="V58" s="113"/>
      <c r="AF58" s="113"/>
      <c r="AP58" s="113"/>
      <c r="AZ58" s="113"/>
      <c r="BA58" s="113"/>
      <c r="BJ58" s="113"/>
      <c r="BT58" s="113"/>
      <c r="CD58" s="113"/>
      <c r="CN58" s="113"/>
      <c r="CX58" s="113"/>
      <c r="DH58" s="113"/>
      <c r="DR58" s="113"/>
      <c r="EB58" s="113"/>
      <c r="EL58" s="113"/>
      <c r="EV58" s="113"/>
      <c r="FF58" s="113"/>
      <c r="FP58" s="113"/>
      <c r="FZ58" s="113"/>
      <c r="GJ58" s="113"/>
      <c r="GT58" s="113"/>
      <c r="HD58" s="113"/>
      <c r="HN58" s="113"/>
      <c r="HX58" s="113"/>
    </row>
    <row xmlns:x14ac="http://schemas.microsoft.com/office/spreadsheetml/2009/9/ac" r="59" s="3" customFormat="true" x14ac:dyDescent="0.25">
      <c r="A59" s="378" t="str">
        <f ca="true">IF(ISBLANK('Data Summary'!A61),"",'Data Summary'!A61)</f>
        <v/>
      </c>
      <c r="B59" s="113"/>
      <c r="L59" s="113"/>
      <c r="V59" s="113"/>
      <c r="AF59" s="113"/>
      <c r="AP59" s="113"/>
      <c r="AZ59" s="113"/>
      <c r="BA59" s="113"/>
      <c r="BJ59" s="113"/>
      <c r="BT59" s="113"/>
      <c r="CD59" s="113"/>
      <c r="CN59" s="113"/>
      <c r="CX59" s="113"/>
      <c r="DH59" s="113"/>
      <c r="DR59" s="113"/>
      <c r="EB59" s="113"/>
      <c r="EL59" s="113"/>
      <c r="EV59" s="113"/>
      <c r="FF59" s="113"/>
      <c r="FP59" s="113"/>
      <c r="FZ59" s="113"/>
      <c r="GJ59" s="113"/>
      <c r="GT59" s="113"/>
      <c r="HD59" s="113"/>
      <c r="HN59" s="113"/>
      <c r="HX59" s="113"/>
    </row>
    <row xmlns:x14ac="http://schemas.microsoft.com/office/spreadsheetml/2009/9/ac" r="60" s="3" customFormat="true" x14ac:dyDescent="0.25">
      <c r="A60" s="378" t="str">
        <f ca="true">IF(ISBLANK('Data Summary'!A62),"",'Data Summary'!A62)</f>
        <v/>
      </c>
      <c r="B60" s="113"/>
      <c r="L60" s="113"/>
      <c r="V60" s="113"/>
      <c r="AF60" s="113"/>
      <c r="AP60" s="113"/>
      <c r="AZ60" s="113"/>
      <c r="BA60" s="113"/>
      <c r="BJ60" s="113"/>
      <c r="BT60" s="113"/>
      <c r="CD60" s="113"/>
      <c r="CN60" s="113"/>
      <c r="CX60" s="113"/>
      <c r="DH60" s="113"/>
      <c r="DR60" s="113"/>
      <c r="EB60" s="113"/>
      <c r="EL60" s="113"/>
      <c r="EV60" s="113"/>
      <c r="FF60" s="113"/>
      <c r="FP60" s="113"/>
      <c r="FZ60" s="113"/>
      <c r="GJ60" s="113"/>
      <c r="GT60" s="113"/>
      <c r="HD60" s="113"/>
      <c r="HN60" s="113"/>
      <c r="HX60" s="113"/>
    </row>
    <row xmlns:x14ac="http://schemas.microsoft.com/office/spreadsheetml/2009/9/ac" r="61" s="3" customFormat="true" x14ac:dyDescent="0.25">
      <c r="A61" s="378" t="str">
        <f ca="true">IF(ISBLANK('Data Summary'!A63),"",'Data Summary'!A63)</f>
        <v/>
      </c>
      <c r="B61" s="113"/>
      <c r="L61" s="113"/>
      <c r="V61" s="113"/>
      <c r="AF61" s="113"/>
      <c r="AP61" s="113"/>
      <c r="AZ61" s="113"/>
      <c r="BA61" s="113"/>
      <c r="BJ61" s="113"/>
      <c r="BT61" s="113"/>
      <c r="CD61" s="113"/>
      <c r="CN61" s="113"/>
      <c r="CX61" s="113"/>
      <c r="DH61" s="113"/>
      <c r="DR61" s="113"/>
      <c r="EB61" s="113"/>
      <c r="EL61" s="113"/>
      <c r="EV61" s="113"/>
      <c r="FF61" s="113"/>
      <c r="FP61" s="113"/>
      <c r="FZ61" s="113"/>
      <c r="GJ61" s="113"/>
      <c r="GT61" s="113"/>
      <c r="HD61" s="113"/>
      <c r="HN61" s="113"/>
      <c r="HX61" s="113"/>
    </row>
    <row xmlns:x14ac="http://schemas.microsoft.com/office/spreadsheetml/2009/9/ac" r="62" s="3" customFormat="true" x14ac:dyDescent="0.25">
      <c r="A62" s="378" t="str">
        <f ca="true">IF(ISBLANK('Data Summary'!A64),"",'Data Summary'!A64)</f>
        <v/>
      </c>
      <c r="B62" s="113"/>
      <c r="L62" s="113"/>
      <c r="V62" s="113"/>
      <c r="AF62" s="113"/>
      <c r="AP62" s="113"/>
      <c r="AZ62" s="113"/>
      <c r="BA62" s="113"/>
      <c r="BJ62" s="113"/>
      <c r="BT62" s="113"/>
      <c r="CD62" s="113"/>
      <c r="CN62" s="113"/>
      <c r="CX62" s="113"/>
      <c r="DH62" s="113"/>
      <c r="DR62" s="113"/>
      <c r="EB62" s="113"/>
      <c r="EL62" s="113"/>
      <c r="EV62" s="113"/>
      <c r="FF62" s="113"/>
      <c r="FP62" s="113"/>
      <c r="FZ62" s="113"/>
      <c r="GJ62" s="113"/>
      <c r="GT62" s="113"/>
      <c r="HD62" s="113"/>
      <c r="HN62" s="113"/>
      <c r="HX62" s="113"/>
    </row>
    <row xmlns:x14ac="http://schemas.microsoft.com/office/spreadsheetml/2009/9/ac" r="63" s="3" customFormat="true" x14ac:dyDescent="0.25">
      <c r="A63" s="378" t="str">
        <f ca="true">IF(ISBLANK('Data Summary'!A65),"",'Data Summary'!A65)</f>
        <v/>
      </c>
      <c r="B63" s="113"/>
      <c r="L63" s="113"/>
      <c r="V63" s="113"/>
      <c r="AF63" s="113"/>
      <c r="AP63" s="113"/>
      <c r="AZ63" s="113"/>
      <c r="BA63" s="113"/>
      <c r="BJ63" s="113"/>
      <c r="BT63" s="113"/>
      <c r="CD63" s="113"/>
      <c r="CN63" s="113"/>
      <c r="CX63" s="113"/>
      <c r="DH63" s="113"/>
      <c r="DR63" s="113"/>
      <c r="EB63" s="113"/>
      <c r="EL63" s="113"/>
      <c r="EV63" s="113"/>
      <c r="FF63" s="113"/>
      <c r="FP63" s="113"/>
      <c r="FZ63" s="113"/>
      <c r="GJ63" s="113"/>
      <c r="GT63" s="113"/>
      <c r="HD63" s="113"/>
      <c r="HN63" s="113"/>
      <c r="HX63" s="113"/>
    </row>
    <row xmlns:x14ac="http://schemas.microsoft.com/office/spreadsheetml/2009/9/ac" r="64" s="3" customFormat="true" x14ac:dyDescent="0.25">
      <c r="A64" s="378" t="str">
        <f ca="true">IF(ISBLANK('Data Summary'!A66),"",'Data Summary'!A66)</f>
        <v/>
      </c>
      <c r="B64" s="113"/>
      <c r="L64" s="113"/>
      <c r="V64" s="113"/>
      <c r="AF64" s="113"/>
      <c r="AP64" s="113"/>
      <c r="AZ64" s="113"/>
      <c r="BA64" s="113"/>
      <c r="BJ64" s="113"/>
      <c r="BT64" s="113"/>
      <c r="CD64" s="113"/>
      <c r="CN64" s="113"/>
      <c r="CX64" s="113"/>
      <c r="DH64" s="113"/>
      <c r="DR64" s="113"/>
      <c r="EB64" s="113"/>
      <c r="EL64" s="113"/>
      <c r="EV64" s="113"/>
      <c r="FF64" s="113"/>
      <c r="FP64" s="113"/>
      <c r="FZ64" s="113"/>
      <c r="GJ64" s="113"/>
      <c r="GT64" s="113"/>
      <c r="HD64" s="113"/>
      <c r="HN64" s="113"/>
      <c r="HX64" s="113"/>
    </row>
    <row xmlns:x14ac="http://schemas.microsoft.com/office/spreadsheetml/2009/9/ac" r="65" s="3" customFormat="true" x14ac:dyDescent="0.25">
      <c r="A65" s="378" t="str">
        <f ca="true">IF(ISBLANK('Data Summary'!A67),"",'Data Summary'!A67)</f>
        <v/>
      </c>
      <c r="B65" s="113"/>
      <c r="L65" s="113"/>
      <c r="V65" s="113"/>
      <c r="AF65" s="113"/>
      <c r="AP65" s="113"/>
      <c r="AZ65" s="113"/>
      <c r="BA65" s="113"/>
      <c r="BJ65" s="113"/>
      <c r="BT65" s="113"/>
      <c r="CD65" s="113"/>
      <c r="CN65" s="113"/>
      <c r="CX65" s="113"/>
      <c r="DH65" s="113"/>
      <c r="DR65" s="113"/>
      <c r="EB65" s="113"/>
      <c r="EL65" s="113"/>
      <c r="EV65" s="113"/>
      <c r="FF65" s="113"/>
      <c r="FP65" s="113"/>
      <c r="FZ65" s="113"/>
      <c r="GJ65" s="113"/>
      <c r="GT65" s="113"/>
      <c r="HD65" s="113"/>
      <c r="HN65" s="113"/>
      <c r="HX65" s="113"/>
    </row>
    <row xmlns:x14ac="http://schemas.microsoft.com/office/spreadsheetml/2009/9/ac" r="66" s="3" customFormat="true" x14ac:dyDescent="0.25">
      <c r="A66" s="378" t="str">
        <f ca="true">IF(ISBLANK('Data Summary'!A68),"",'Data Summary'!A68)</f>
        <v/>
      </c>
      <c r="B66" s="113"/>
      <c r="L66" s="113"/>
      <c r="V66" s="113"/>
      <c r="AF66" s="113"/>
      <c r="AP66" s="113"/>
      <c r="AZ66" s="113"/>
      <c r="BA66" s="113"/>
      <c r="BJ66" s="113"/>
      <c r="BT66" s="113"/>
      <c r="CD66" s="113"/>
      <c r="CN66" s="113"/>
      <c r="CX66" s="113"/>
      <c r="DH66" s="113"/>
      <c r="DR66" s="113"/>
      <c r="EB66" s="113"/>
      <c r="EL66" s="113"/>
      <c r="EV66" s="113"/>
      <c r="FF66" s="113"/>
      <c r="FP66" s="113"/>
      <c r="FZ66" s="113"/>
      <c r="GJ66" s="113"/>
      <c r="GT66" s="113"/>
      <c r="HD66" s="113"/>
      <c r="HN66" s="113"/>
      <c r="HX66" s="113"/>
    </row>
    <row xmlns:x14ac="http://schemas.microsoft.com/office/spreadsheetml/2009/9/ac" r="67" s="3" customFormat="true" x14ac:dyDescent="0.25">
      <c r="A67" s="378" t="str">
        <f ca="true">IF(ISBLANK('Data Summary'!A69),"",'Data Summary'!A69)</f>
        <v/>
      </c>
      <c r="B67" s="113"/>
      <c r="L67" s="113"/>
      <c r="V67" s="113"/>
      <c r="AF67" s="113"/>
      <c r="AP67" s="113"/>
      <c r="AZ67" s="113"/>
      <c r="BA67" s="113"/>
      <c r="BJ67" s="113"/>
      <c r="BT67" s="113"/>
      <c r="CD67" s="113"/>
      <c r="CN67" s="113"/>
      <c r="CX67" s="113"/>
      <c r="DH67" s="113"/>
      <c r="DR67" s="113"/>
      <c r="EB67" s="113"/>
      <c r="EL67" s="113"/>
      <c r="EV67" s="113"/>
      <c r="FF67" s="113"/>
      <c r="FP67" s="113"/>
      <c r="FZ67" s="113"/>
      <c r="GJ67" s="113"/>
      <c r="GT67" s="113"/>
      <c r="HD67" s="113"/>
      <c r="HN67" s="113"/>
      <c r="HX67" s="113"/>
    </row>
    <row xmlns:x14ac="http://schemas.microsoft.com/office/spreadsheetml/2009/9/ac" r="68" s="3" customFormat="true" x14ac:dyDescent="0.25">
      <c r="A68" s="378" t="str">
        <f ca="true">IF(ISBLANK('Data Summary'!A70),"",'Data Summary'!A70)</f>
        <v/>
      </c>
      <c r="B68" s="113"/>
      <c r="L68" s="113"/>
      <c r="V68" s="113"/>
      <c r="AF68" s="113"/>
      <c r="AP68" s="113"/>
      <c r="AZ68" s="113"/>
      <c r="BA68" s="113"/>
      <c r="BJ68" s="113"/>
      <c r="BT68" s="113"/>
      <c r="CD68" s="113"/>
      <c r="CN68" s="113"/>
      <c r="CX68" s="113"/>
      <c r="DH68" s="113"/>
      <c r="DR68" s="113"/>
      <c r="EB68" s="113"/>
      <c r="EL68" s="113"/>
      <c r="EV68" s="113"/>
      <c r="FF68" s="113"/>
      <c r="FP68" s="113"/>
      <c r="FZ68" s="113"/>
      <c r="GJ68" s="113"/>
      <c r="GT68" s="113"/>
      <c r="HD68" s="113"/>
      <c r="HN68" s="113"/>
      <c r="HX68" s="113"/>
    </row>
    <row xmlns:x14ac="http://schemas.microsoft.com/office/spreadsheetml/2009/9/ac" r="69" s="3" customFormat="true" x14ac:dyDescent="0.25">
      <c r="A69" s="378" t="str">
        <f ca="true">IF(ISBLANK('Data Summary'!A71),"",'Data Summary'!A71)</f>
        <v/>
      </c>
      <c r="B69" s="113"/>
      <c r="L69" s="113"/>
      <c r="V69" s="113"/>
      <c r="AF69" s="113"/>
      <c r="AP69" s="113"/>
      <c r="AZ69" s="113"/>
      <c r="BA69" s="113"/>
      <c r="BJ69" s="113"/>
      <c r="BT69" s="113"/>
      <c r="CD69" s="113"/>
      <c r="CN69" s="113"/>
      <c r="CX69" s="113"/>
      <c r="DH69" s="113"/>
      <c r="DR69" s="113"/>
      <c r="EB69" s="113"/>
      <c r="EL69" s="113"/>
      <c r="EV69" s="113"/>
      <c r="FF69" s="113"/>
      <c r="FP69" s="113"/>
      <c r="FZ69" s="113"/>
      <c r="GJ69" s="113"/>
      <c r="GT69" s="113"/>
      <c r="HD69" s="113"/>
      <c r="HN69" s="113"/>
      <c r="HX69" s="113"/>
    </row>
    <row xmlns:x14ac="http://schemas.microsoft.com/office/spreadsheetml/2009/9/ac" r="70" s="3" customFormat="true" x14ac:dyDescent="0.25">
      <c r="A70" s="378" t="str">
        <f ca="true">IF(ISBLANK('Data Summary'!A72),"",'Data Summary'!A72)</f>
        <v/>
      </c>
      <c r="B70" s="113"/>
      <c r="L70" s="113"/>
      <c r="V70" s="113"/>
      <c r="AF70" s="113"/>
      <c r="AP70" s="113"/>
      <c r="AZ70" s="113"/>
      <c r="BA70" s="113"/>
      <c r="BJ70" s="113"/>
      <c r="BT70" s="113"/>
      <c r="CD70" s="113"/>
      <c r="CN70" s="113"/>
      <c r="CX70" s="113"/>
      <c r="DH70" s="113"/>
      <c r="DR70" s="113"/>
      <c r="EB70" s="113"/>
      <c r="EL70" s="113"/>
      <c r="EV70" s="113"/>
      <c r="FF70" s="113"/>
      <c r="FP70" s="113"/>
      <c r="FZ70" s="113"/>
      <c r="GJ70" s="113"/>
      <c r="GT70" s="113"/>
      <c r="HD70" s="113"/>
      <c r="HN70" s="113"/>
      <c r="HX70" s="113"/>
    </row>
    <row xmlns:x14ac="http://schemas.microsoft.com/office/spreadsheetml/2009/9/ac" r="71" s="3" customFormat="true" x14ac:dyDescent="0.25">
      <c r="A71" s="378" t="str">
        <f ca="true">IF(ISBLANK('Data Summary'!A73),"",'Data Summary'!A73)</f>
        <v/>
      </c>
      <c r="B71" s="113"/>
      <c r="L71" s="113"/>
      <c r="V71" s="113"/>
      <c r="AF71" s="113"/>
      <c r="AP71" s="113"/>
      <c r="AZ71" s="113"/>
      <c r="BA71" s="113"/>
      <c r="BJ71" s="113"/>
      <c r="BT71" s="113"/>
      <c r="CD71" s="113"/>
      <c r="CN71" s="113"/>
      <c r="CX71" s="113"/>
      <c r="DH71" s="113"/>
      <c r="DR71" s="113"/>
      <c r="EB71" s="113"/>
      <c r="EL71" s="113"/>
      <c r="EV71" s="113"/>
      <c r="FF71" s="113"/>
      <c r="FP71" s="113"/>
      <c r="FZ71" s="113"/>
      <c r="GJ71" s="113"/>
      <c r="GT71" s="113"/>
      <c r="HD71" s="113"/>
      <c r="HN71" s="113"/>
      <c r="HX71" s="113"/>
    </row>
    <row xmlns:x14ac="http://schemas.microsoft.com/office/spreadsheetml/2009/9/ac" r="72" s="3" customFormat="true" x14ac:dyDescent="0.25">
      <c r="A72" s="378" t="str">
        <f ca="true">IF(ISBLANK('Data Summary'!A74),"",'Data Summary'!A74)</f>
        <v/>
      </c>
      <c r="B72" s="113"/>
      <c r="L72" s="113"/>
      <c r="V72" s="113"/>
      <c r="AF72" s="113"/>
      <c r="AP72" s="113"/>
      <c r="AZ72" s="113"/>
      <c r="BA72" s="113"/>
      <c r="BJ72" s="113"/>
      <c r="BT72" s="113"/>
      <c r="CD72" s="113"/>
      <c r="CN72" s="113"/>
      <c r="CX72" s="113"/>
      <c r="DH72" s="113"/>
      <c r="DR72" s="113"/>
      <c r="EB72" s="113"/>
      <c r="EL72" s="113"/>
      <c r="EV72" s="113"/>
      <c r="FF72" s="113"/>
      <c r="FP72" s="113"/>
      <c r="FZ72" s="113"/>
      <c r="GJ72" s="113"/>
      <c r="GT72" s="113"/>
      <c r="HD72" s="113"/>
      <c r="HN72" s="113"/>
      <c r="HX72" s="113"/>
    </row>
    <row xmlns:x14ac="http://schemas.microsoft.com/office/spreadsheetml/2009/9/ac" r="73" s="3" customFormat="true" x14ac:dyDescent="0.25">
      <c r="A73" s="378" t="str">
        <f ca="true">IF(ISBLANK('Data Summary'!A75),"",'Data Summary'!A75)</f>
        <v/>
      </c>
      <c r="B73" s="113"/>
      <c r="L73" s="113"/>
      <c r="V73" s="113"/>
      <c r="AF73" s="113"/>
      <c r="AP73" s="113"/>
      <c r="AZ73" s="113"/>
      <c r="BA73" s="113"/>
      <c r="BJ73" s="113"/>
      <c r="BT73" s="113"/>
      <c r="CD73" s="113"/>
      <c r="CN73" s="113"/>
      <c r="CX73" s="113"/>
      <c r="DH73" s="113"/>
      <c r="DR73" s="113"/>
      <c r="EB73" s="113"/>
      <c r="EL73" s="113"/>
      <c r="EV73" s="113"/>
      <c r="FF73" s="113"/>
      <c r="FP73" s="113"/>
      <c r="FZ73" s="113"/>
      <c r="GJ73" s="113"/>
      <c r="GT73" s="113"/>
      <c r="HD73" s="113"/>
      <c r="HN73" s="113"/>
      <c r="HX73" s="113"/>
    </row>
    <row xmlns:x14ac="http://schemas.microsoft.com/office/spreadsheetml/2009/9/ac" r="74" s="3" customFormat="true" x14ac:dyDescent="0.25">
      <c r="A74" s="378" t="str">
        <f ca="true">IF(ISBLANK('Data Summary'!A76),"",'Data Summary'!A76)</f>
        <v/>
      </c>
      <c r="B74" s="113"/>
      <c r="L74" s="113"/>
      <c r="V74" s="113"/>
      <c r="AF74" s="113"/>
      <c r="AP74" s="113"/>
      <c r="AZ74" s="113"/>
      <c r="BA74" s="113"/>
      <c r="BJ74" s="113"/>
      <c r="BT74" s="113"/>
      <c r="CD74" s="113"/>
      <c r="CN74" s="113"/>
      <c r="CX74" s="113"/>
      <c r="DH74" s="113"/>
      <c r="DR74" s="113"/>
      <c r="EB74" s="113"/>
      <c r="EL74" s="113"/>
      <c r="EV74" s="113"/>
      <c r="FF74" s="113"/>
      <c r="FP74" s="113"/>
      <c r="FZ74" s="113"/>
      <c r="GJ74" s="113"/>
      <c r="GT74" s="113"/>
      <c r="HD74" s="113"/>
      <c r="HN74" s="113"/>
      <c r="HX74" s="113"/>
    </row>
    <row xmlns:x14ac="http://schemas.microsoft.com/office/spreadsheetml/2009/9/ac" r="75" s="3" customFormat="true" x14ac:dyDescent="0.25">
      <c r="A75" s="378" t="str">
        <f ca="true">IF(ISBLANK('Data Summary'!A77),"",'Data Summary'!A77)</f>
        <v/>
      </c>
      <c r="B75" s="113"/>
      <c r="L75" s="113"/>
      <c r="V75" s="113"/>
      <c r="AF75" s="113"/>
      <c r="AP75" s="113"/>
      <c r="AZ75" s="113"/>
      <c r="BA75" s="113"/>
      <c r="BJ75" s="113"/>
      <c r="BT75" s="113"/>
      <c r="CD75" s="113"/>
      <c r="CN75" s="113"/>
      <c r="CX75" s="113"/>
      <c r="DH75" s="113"/>
      <c r="DR75" s="113"/>
      <c r="EB75" s="113"/>
      <c r="EL75" s="113"/>
      <c r="EV75" s="113"/>
      <c r="FF75" s="113"/>
      <c r="FP75" s="113"/>
      <c r="FZ75" s="113"/>
      <c r="GJ75" s="113"/>
      <c r="GT75" s="113"/>
      <c r="HD75" s="113"/>
      <c r="HN75" s="113"/>
      <c r="HX75" s="113"/>
    </row>
    <row xmlns:x14ac="http://schemas.microsoft.com/office/spreadsheetml/2009/9/ac" r="76" s="3" customFormat="true" x14ac:dyDescent="0.25">
      <c r="A76" s="378" t="str">
        <f ca="true">IF(ISBLANK('Data Summary'!A78),"",'Data Summary'!A78)</f>
        <v/>
      </c>
      <c r="B76" s="113"/>
      <c r="L76" s="113"/>
      <c r="V76" s="113"/>
      <c r="AF76" s="113"/>
      <c r="AP76" s="113"/>
      <c r="AZ76" s="113"/>
      <c r="BA76" s="113"/>
      <c r="BJ76" s="113"/>
      <c r="BT76" s="113"/>
      <c r="CD76" s="113"/>
      <c r="CN76" s="113"/>
      <c r="CX76" s="113"/>
      <c r="DH76" s="113"/>
      <c r="DR76" s="113"/>
      <c r="EB76" s="113"/>
      <c r="EL76" s="113"/>
      <c r="EV76" s="113"/>
      <c r="FF76" s="113"/>
      <c r="FP76" s="113"/>
      <c r="FZ76" s="113"/>
      <c r="GJ76" s="113"/>
      <c r="GT76" s="113"/>
      <c r="HD76" s="113"/>
      <c r="HN76" s="113"/>
      <c r="HX76" s="113"/>
    </row>
    <row xmlns:x14ac="http://schemas.microsoft.com/office/spreadsheetml/2009/9/ac" r="77" s="3" customFormat="true" x14ac:dyDescent="0.25">
      <c r="A77" s="378" t="str">
        <f ca="true">IF(ISBLANK('Data Summary'!A79),"",'Data Summary'!A79)</f>
        <v/>
      </c>
      <c r="B77" s="113"/>
      <c r="L77" s="113"/>
      <c r="V77" s="113"/>
      <c r="AF77" s="113"/>
      <c r="AP77" s="113"/>
      <c r="AZ77" s="113"/>
      <c r="BA77" s="113"/>
      <c r="BJ77" s="113"/>
      <c r="BT77" s="113"/>
      <c r="CD77" s="113"/>
      <c r="CN77" s="113"/>
      <c r="CX77" s="113"/>
      <c r="DH77" s="113"/>
      <c r="DR77" s="113"/>
      <c r="EB77" s="113"/>
      <c r="EL77" s="113"/>
      <c r="EV77" s="113"/>
      <c r="FF77" s="113"/>
      <c r="FP77" s="113"/>
      <c r="FZ77" s="113"/>
      <c r="GJ77" s="113"/>
      <c r="GT77" s="113"/>
      <c r="HD77" s="113"/>
      <c r="HN77" s="113"/>
      <c r="HX77" s="113"/>
    </row>
    <row xmlns:x14ac="http://schemas.microsoft.com/office/spreadsheetml/2009/9/ac" r="78" s="3" customFormat="true" x14ac:dyDescent="0.25">
      <c r="A78" s="378" t="str">
        <f ca="true">IF(ISBLANK('Data Summary'!A80),"",'Data Summary'!A80)</f>
        <v/>
      </c>
      <c r="B78" s="113"/>
      <c r="L78" s="113"/>
      <c r="V78" s="113"/>
      <c r="AF78" s="113"/>
      <c r="AP78" s="113"/>
      <c r="AZ78" s="113"/>
      <c r="BA78" s="113"/>
      <c r="BJ78" s="113"/>
      <c r="BT78" s="113"/>
      <c r="CD78" s="113"/>
      <c r="CN78" s="113"/>
      <c r="CX78" s="113"/>
      <c r="DH78" s="113"/>
      <c r="DR78" s="113"/>
      <c r="EB78" s="113"/>
      <c r="EL78" s="113"/>
      <c r="EV78" s="113"/>
      <c r="FF78" s="113"/>
      <c r="FP78" s="113"/>
      <c r="FZ78" s="113"/>
      <c r="GJ78" s="113"/>
      <c r="GT78" s="113"/>
      <c r="HD78" s="113"/>
      <c r="HN78" s="113"/>
      <c r="HX78" s="113"/>
    </row>
    <row xmlns:x14ac="http://schemas.microsoft.com/office/spreadsheetml/2009/9/ac" r="79" s="3" customFormat="true" x14ac:dyDescent="0.25">
      <c r="A79" s="378" t="str">
        <f ca="true">IF(ISBLANK('Data Summary'!A81),"",'Data Summary'!A81)</f>
        <v/>
      </c>
      <c r="B79" s="113"/>
      <c r="L79" s="113"/>
      <c r="V79" s="113"/>
      <c r="AF79" s="113"/>
      <c r="AP79" s="113"/>
      <c r="AZ79" s="113"/>
      <c r="BA79" s="113"/>
      <c r="BJ79" s="113"/>
      <c r="BT79" s="113"/>
      <c r="CD79" s="113"/>
      <c r="CN79" s="113"/>
      <c r="CX79" s="113"/>
      <c r="DH79" s="113"/>
      <c r="DR79" s="113"/>
      <c r="EB79" s="113"/>
      <c r="EL79" s="113"/>
      <c r="EV79" s="113"/>
      <c r="FF79" s="113"/>
      <c r="FP79" s="113"/>
      <c r="FZ79" s="113"/>
      <c r="GJ79" s="113"/>
      <c r="GT79" s="113"/>
      <c r="HD79" s="113"/>
      <c r="HN79" s="113"/>
      <c r="HX79" s="113"/>
    </row>
    <row xmlns:x14ac="http://schemas.microsoft.com/office/spreadsheetml/2009/9/ac" r="80" s="3" customFormat="true" x14ac:dyDescent="0.25">
      <c r="A80" s="378" t="str">
        <f ca="true">IF(ISBLANK('Data Summary'!A82),"",'Data Summary'!A82)</f>
        <v/>
      </c>
      <c r="B80" s="113"/>
      <c r="L80" s="113"/>
      <c r="V80" s="113"/>
      <c r="AF80" s="113"/>
      <c r="AP80" s="113"/>
      <c r="AZ80" s="113"/>
      <c r="BA80" s="113"/>
      <c r="BJ80" s="113"/>
      <c r="BT80" s="113"/>
      <c r="CD80" s="113"/>
      <c r="CN80" s="113"/>
      <c r="CX80" s="113"/>
      <c r="DH80" s="113"/>
      <c r="DR80" s="113"/>
      <c r="EB80" s="113"/>
      <c r="EL80" s="113"/>
      <c r="EV80" s="113"/>
      <c r="FF80" s="113"/>
      <c r="FP80" s="113"/>
      <c r="FZ80" s="113"/>
      <c r="GJ80" s="113"/>
      <c r="GT80" s="113"/>
      <c r="HD80" s="113"/>
      <c r="HN80" s="113"/>
      <c r="HX80" s="113"/>
    </row>
    <row xmlns:x14ac="http://schemas.microsoft.com/office/spreadsheetml/2009/9/ac" r="81" s="3" customFormat="true" x14ac:dyDescent="0.25">
      <c r="A81" s="378" t="str">
        <f ca="true">IF(ISBLANK('Data Summary'!A83),"",'Data Summary'!A83)</f>
        <v/>
      </c>
      <c r="B81" s="113"/>
      <c r="L81" s="113"/>
      <c r="V81" s="113"/>
      <c r="AF81" s="113"/>
      <c r="AP81" s="113"/>
      <c r="AZ81" s="113"/>
      <c r="BA81" s="113"/>
      <c r="BJ81" s="113"/>
      <c r="BT81" s="113"/>
      <c r="CD81" s="113"/>
      <c r="CN81" s="113"/>
      <c r="CX81" s="113"/>
      <c r="DH81" s="113"/>
      <c r="DR81" s="113"/>
      <c r="EB81" s="113"/>
      <c r="EL81" s="113"/>
      <c r="EV81" s="113"/>
      <c r="FF81" s="113"/>
      <c r="FP81" s="113"/>
      <c r="FZ81" s="113"/>
      <c r="GJ81" s="113"/>
      <c r="GT81" s="113"/>
      <c r="HD81" s="113"/>
      <c r="HN81" s="113"/>
      <c r="HX81" s="113"/>
    </row>
    <row xmlns:x14ac="http://schemas.microsoft.com/office/spreadsheetml/2009/9/ac" r="82" s="3" customFormat="true" x14ac:dyDescent="0.25">
      <c r="A82" s="378" t="str">
        <f ca="true">IF(ISBLANK('Data Summary'!A84),"",'Data Summary'!A84)</f>
        <v/>
      </c>
      <c r="B82" s="113"/>
      <c r="L82" s="113"/>
      <c r="V82" s="113"/>
      <c r="AF82" s="113"/>
      <c r="AP82" s="113"/>
      <c r="AZ82" s="113"/>
      <c r="BA82" s="113"/>
      <c r="BJ82" s="113"/>
      <c r="BT82" s="113"/>
      <c r="CD82" s="113"/>
      <c r="CN82" s="113"/>
      <c r="CX82" s="113"/>
      <c r="DH82" s="113"/>
      <c r="DR82" s="113"/>
      <c r="EB82" s="113"/>
      <c r="EL82" s="113"/>
      <c r="EV82" s="113"/>
      <c r="FF82" s="113"/>
      <c r="FP82" s="113"/>
      <c r="FZ82" s="113"/>
      <c r="GJ82" s="113"/>
      <c r="GT82" s="113"/>
      <c r="HD82" s="113"/>
      <c r="HN82" s="113"/>
      <c r="HX82" s="113"/>
    </row>
    <row xmlns:x14ac="http://schemas.microsoft.com/office/spreadsheetml/2009/9/ac" r="83" s="3" customFormat="true" x14ac:dyDescent="0.25">
      <c r="A83" s="378" t="str">
        <f ca="true">IF(ISBLANK('Data Summary'!A85),"",'Data Summary'!A85)</f>
        <v/>
      </c>
      <c r="B83" s="113"/>
      <c r="L83" s="113"/>
      <c r="V83" s="113"/>
      <c r="AF83" s="113"/>
      <c r="AP83" s="113"/>
      <c r="AZ83" s="113"/>
      <c r="BA83" s="113"/>
      <c r="BJ83" s="113"/>
      <c r="BT83" s="113"/>
      <c r="CD83" s="113"/>
      <c r="CN83" s="113"/>
      <c r="CX83" s="113"/>
      <c r="DH83" s="113"/>
      <c r="DR83" s="113"/>
      <c r="EB83" s="113"/>
      <c r="EL83" s="113"/>
      <c r="EV83" s="113"/>
      <c r="FF83" s="113"/>
      <c r="FP83" s="113"/>
      <c r="FZ83" s="113"/>
      <c r="GJ83" s="113"/>
      <c r="GT83" s="113"/>
      <c r="HD83" s="113"/>
      <c r="HN83" s="113"/>
      <c r="HX83" s="113"/>
    </row>
    <row xmlns:x14ac="http://schemas.microsoft.com/office/spreadsheetml/2009/9/ac" r="84" s="3" customFormat="true" x14ac:dyDescent="0.25">
      <c r="A84" s="378" t="str">
        <f ca="true">IF(ISBLANK('Data Summary'!A86),"",'Data Summary'!A86)</f>
        <v/>
      </c>
      <c r="B84" s="113"/>
      <c r="L84" s="113"/>
      <c r="V84" s="113"/>
      <c r="AF84" s="113"/>
      <c r="AP84" s="113"/>
      <c r="AZ84" s="113"/>
      <c r="BA84" s="113"/>
      <c r="BJ84" s="113"/>
      <c r="BT84" s="113"/>
      <c r="CD84" s="113"/>
      <c r="CN84" s="113"/>
      <c r="CX84" s="113"/>
      <c r="DH84" s="113"/>
      <c r="DR84" s="113"/>
      <c r="EB84" s="113"/>
      <c r="EL84" s="113"/>
      <c r="EV84" s="113"/>
      <c r="FF84" s="113"/>
      <c r="FP84" s="113"/>
      <c r="FZ84" s="113"/>
      <c r="GJ84" s="113"/>
      <c r="GT84" s="113"/>
      <c r="HD84" s="113"/>
      <c r="HN84" s="113"/>
      <c r="HX84" s="113"/>
    </row>
    <row xmlns:x14ac="http://schemas.microsoft.com/office/spreadsheetml/2009/9/ac" r="85" s="3" customFormat="true" x14ac:dyDescent="0.25">
      <c r="A85" s="378" t="str">
        <f ca="true">IF(ISBLANK('Data Summary'!A87),"",'Data Summary'!A87)</f>
        <v/>
      </c>
      <c r="B85" s="113"/>
      <c r="L85" s="113"/>
      <c r="V85" s="113"/>
      <c r="AF85" s="113"/>
      <c r="AP85" s="113"/>
      <c r="AZ85" s="113"/>
      <c r="BA85" s="113"/>
      <c r="BJ85" s="113"/>
      <c r="BT85" s="113"/>
      <c r="CD85" s="113"/>
      <c r="CN85" s="113"/>
      <c r="CX85" s="113"/>
      <c r="DH85" s="113"/>
      <c r="DR85" s="113"/>
      <c r="EB85" s="113"/>
      <c r="EL85" s="113"/>
      <c r="EV85" s="113"/>
      <c r="FF85" s="113"/>
      <c r="FP85" s="113"/>
      <c r="FZ85" s="113"/>
      <c r="GJ85" s="113"/>
      <c r="GT85" s="113"/>
      <c r="HD85" s="113"/>
      <c r="HN85" s="113"/>
      <c r="HX85" s="113"/>
    </row>
    <row xmlns:x14ac="http://schemas.microsoft.com/office/spreadsheetml/2009/9/ac" r="86" s="3" customFormat="true" x14ac:dyDescent="0.25">
      <c r="A86" s="378" t="str">
        <f ca="true">IF(ISBLANK('Data Summary'!A88),"",'Data Summary'!A88)</f>
        <v/>
      </c>
      <c r="B86" s="113"/>
      <c r="L86" s="113"/>
      <c r="V86" s="113"/>
      <c r="AF86" s="113"/>
      <c r="AP86" s="113"/>
      <c r="AZ86" s="113"/>
      <c r="BA86" s="113"/>
      <c r="BJ86" s="113"/>
      <c r="BT86" s="113"/>
      <c r="CD86" s="113"/>
      <c r="CN86" s="113"/>
      <c r="CX86" s="113"/>
      <c r="DH86" s="113"/>
      <c r="DR86" s="113"/>
      <c r="EB86" s="113"/>
      <c r="EL86" s="113"/>
      <c r="EV86" s="113"/>
      <c r="FF86" s="113"/>
      <c r="FP86" s="113"/>
      <c r="FZ86" s="113"/>
      <c r="GJ86" s="113"/>
      <c r="GT86" s="113"/>
      <c r="HD86" s="113"/>
      <c r="HN86" s="113"/>
      <c r="HX86" s="113"/>
    </row>
    <row xmlns:x14ac="http://schemas.microsoft.com/office/spreadsheetml/2009/9/ac" r="87" s="3" customFormat="true" x14ac:dyDescent="0.25">
      <c r="A87" s="378" t="str">
        <f ca="true">IF(ISBLANK('Data Summary'!A89),"",'Data Summary'!A89)</f>
        <v/>
      </c>
      <c r="B87" s="113"/>
      <c r="L87" s="113"/>
      <c r="V87" s="113"/>
      <c r="AF87" s="113"/>
      <c r="AP87" s="113"/>
      <c r="AZ87" s="113"/>
      <c r="BA87" s="113"/>
      <c r="BJ87" s="113"/>
      <c r="BT87" s="113"/>
      <c r="CD87" s="113"/>
      <c r="CN87" s="113"/>
      <c r="CX87" s="113"/>
      <c r="DH87" s="113"/>
      <c r="DR87" s="113"/>
      <c r="EB87" s="113"/>
      <c r="EL87" s="113"/>
      <c r="EV87" s="113"/>
      <c r="FF87" s="113"/>
      <c r="FP87" s="113"/>
      <c r="FZ87" s="113"/>
      <c r="GJ87" s="113"/>
      <c r="GT87" s="113"/>
      <c r="HD87" s="113"/>
      <c r="HN87" s="113"/>
      <c r="HX87" s="113"/>
    </row>
    <row xmlns:x14ac="http://schemas.microsoft.com/office/spreadsheetml/2009/9/ac" r="88" s="3" customFormat="true" x14ac:dyDescent="0.25">
      <c r="A88" s="378" t="str">
        <f ca="true">IF(ISBLANK('Data Summary'!A90),"",'Data Summary'!A90)</f>
        <v/>
      </c>
      <c r="B88" s="113"/>
      <c r="L88" s="113"/>
      <c r="V88" s="113"/>
      <c r="AF88" s="113"/>
      <c r="AP88" s="113"/>
      <c r="AZ88" s="113"/>
      <c r="BA88" s="113"/>
      <c r="BJ88" s="113"/>
      <c r="BT88" s="113"/>
      <c r="CD88" s="113"/>
      <c r="CN88" s="113"/>
      <c r="CX88" s="113"/>
      <c r="DH88" s="113"/>
      <c r="DR88" s="113"/>
      <c r="EB88" s="113"/>
      <c r="EL88" s="113"/>
      <c r="EV88" s="113"/>
      <c r="FF88" s="113"/>
      <c r="FP88" s="113"/>
      <c r="FZ88" s="113"/>
      <c r="GJ88" s="113"/>
      <c r="GT88" s="113"/>
      <c r="HD88" s="113"/>
      <c r="HN88" s="113"/>
      <c r="HX88" s="113"/>
    </row>
    <row xmlns:x14ac="http://schemas.microsoft.com/office/spreadsheetml/2009/9/ac" r="89" s="3" customFormat="true" x14ac:dyDescent="0.25">
      <c r="A89" s="378" t="str">
        <f ca="true">IF(ISBLANK('Data Summary'!A91),"",'Data Summary'!A91)</f>
        <v/>
      </c>
      <c r="B89" s="113"/>
      <c r="L89" s="113"/>
      <c r="V89" s="113"/>
      <c r="AF89" s="113"/>
      <c r="AP89" s="113"/>
      <c r="AZ89" s="113"/>
      <c r="BA89" s="113"/>
      <c r="BJ89" s="113"/>
      <c r="BT89" s="113"/>
      <c r="CD89" s="113"/>
      <c r="CN89" s="113"/>
      <c r="CX89" s="113"/>
      <c r="DH89" s="113"/>
      <c r="DR89" s="113"/>
      <c r="EB89" s="113"/>
      <c r="EL89" s="113"/>
      <c r="EV89" s="113"/>
      <c r="FF89" s="113"/>
      <c r="FP89" s="113"/>
      <c r="FZ89" s="113"/>
      <c r="GJ89" s="113"/>
      <c r="GT89" s="113"/>
      <c r="HD89" s="113"/>
      <c r="HN89" s="113"/>
      <c r="HX89" s="113"/>
    </row>
    <row xmlns:x14ac="http://schemas.microsoft.com/office/spreadsheetml/2009/9/ac" r="90" s="3" customFormat="true" x14ac:dyDescent="0.25">
      <c r="A90" s="378" t="str">
        <f ca="true">IF(ISBLANK('Data Summary'!A92),"",'Data Summary'!A92)</f>
        <v/>
      </c>
      <c r="B90" s="113"/>
      <c r="L90" s="113"/>
      <c r="V90" s="113"/>
      <c r="AF90" s="113"/>
      <c r="AP90" s="113"/>
      <c r="AZ90" s="113"/>
      <c r="BA90" s="113"/>
      <c r="BJ90" s="113"/>
      <c r="BT90" s="113"/>
      <c r="CD90" s="113"/>
      <c r="CN90" s="113"/>
      <c r="CX90" s="113"/>
      <c r="DH90" s="113"/>
      <c r="DR90" s="113"/>
      <c r="EB90" s="113"/>
      <c r="EL90" s="113"/>
      <c r="EV90" s="113"/>
      <c r="FF90" s="113"/>
      <c r="FP90" s="113"/>
      <c r="FZ90" s="113"/>
      <c r="GJ90" s="113"/>
      <c r="GT90" s="113"/>
      <c r="HD90" s="113"/>
      <c r="HN90" s="113"/>
      <c r="HX90" s="113"/>
    </row>
    <row xmlns:x14ac="http://schemas.microsoft.com/office/spreadsheetml/2009/9/ac" r="91" s="3" customFormat="true" x14ac:dyDescent="0.25">
      <c r="A91" s="378" t="str">
        <f ca="true">IF(ISBLANK('Data Summary'!A93),"",'Data Summary'!A93)</f>
        <v/>
      </c>
      <c r="B91" s="113"/>
      <c r="L91" s="113"/>
      <c r="V91" s="113"/>
      <c r="AF91" s="113"/>
      <c r="AP91" s="113"/>
      <c r="AZ91" s="113"/>
      <c r="BA91" s="113"/>
      <c r="BJ91" s="113"/>
      <c r="BT91" s="113"/>
      <c r="CD91" s="113"/>
      <c r="CN91" s="113"/>
      <c r="CX91" s="113"/>
      <c r="DH91" s="113"/>
      <c r="DR91" s="113"/>
      <c r="EB91" s="113"/>
      <c r="EL91" s="113"/>
      <c r="EV91" s="113"/>
      <c r="FF91" s="113"/>
      <c r="FP91" s="113"/>
      <c r="FZ91" s="113"/>
      <c r="GJ91" s="113"/>
      <c r="GT91" s="113"/>
      <c r="HD91" s="113"/>
      <c r="HN91" s="113"/>
      <c r="HX91" s="113"/>
    </row>
    <row xmlns:x14ac="http://schemas.microsoft.com/office/spreadsheetml/2009/9/ac" r="92" s="3" customFormat="true" x14ac:dyDescent="0.25">
      <c r="A92" s="378" t="str">
        <f ca="true">IF(ISBLANK('Data Summary'!A94),"",'Data Summary'!A94)</f>
        <v/>
      </c>
      <c r="B92" s="113"/>
      <c r="L92" s="113"/>
      <c r="V92" s="113"/>
      <c r="AF92" s="113"/>
      <c r="AP92" s="113"/>
      <c r="AZ92" s="113"/>
      <c r="BA92" s="113"/>
      <c r="BJ92" s="113"/>
      <c r="BT92" s="113"/>
      <c r="CD92" s="113"/>
      <c r="CN92" s="113"/>
      <c r="CX92" s="113"/>
      <c r="DH92" s="113"/>
      <c r="DR92" s="113"/>
      <c r="EB92" s="113"/>
      <c r="EL92" s="113"/>
      <c r="EV92" s="113"/>
      <c r="FF92" s="113"/>
      <c r="FP92" s="113"/>
      <c r="FZ92" s="113"/>
      <c r="GJ92" s="113"/>
      <c r="GT92" s="113"/>
      <c r="HD92" s="113"/>
      <c r="HN92" s="113"/>
      <c r="HX92" s="113"/>
    </row>
    <row xmlns:x14ac="http://schemas.microsoft.com/office/spreadsheetml/2009/9/ac" r="93" s="3" customFormat="true" x14ac:dyDescent="0.25">
      <c r="A93" s="378" t="str">
        <f ca="true">IF(ISBLANK('Data Summary'!A95),"",'Data Summary'!A95)</f>
        <v/>
      </c>
      <c r="B93" s="113"/>
      <c r="L93" s="113"/>
      <c r="V93" s="113"/>
      <c r="AF93" s="113"/>
      <c r="AP93" s="113"/>
      <c r="AZ93" s="113"/>
      <c r="BA93" s="113"/>
      <c r="BJ93" s="113"/>
      <c r="BT93" s="113"/>
      <c r="CD93" s="113"/>
      <c r="CN93" s="113"/>
      <c r="CX93" s="113"/>
      <c r="DH93" s="113"/>
      <c r="DR93" s="113"/>
      <c r="EB93" s="113"/>
      <c r="EL93" s="113"/>
      <c r="EV93" s="113"/>
      <c r="FF93" s="113"/>
      <c r="FP93" s="113"/>
      <c r="FZ93" s="113"/>
      <c r="GJ93" s="113"/>
      <c r="GT93" s="113"/>
      <c r="HD93" s="113"/>
      <c r="HN93" s="113"/>
      <c r="HX93" s="113"/>
    </row>
    <row xmlns:x14ac="http://schemas.microsoft.com/office/spreadsheetml/2009/9/ac" r="94" s="3" customFormat="true" x14ac:dyDescent="0.25">
      <c r="A94" s="378" t="str">
        <f ca="true">IF(ISBLANK('Data Summary'!A96),"",'Data Summary'!A96)</f>
        <v/>
      </c>
      <c r="B94" s="113"/>
      <c r="L94" s="113"/>
      <c r="V94" s="113"/>
      <c r="AF94" s="113"/>
      <c r="AP94" s="113"/>
      <c r="AZ94" s="113"/>
      <c r="BA94" s="113"/>
      <c r="BJ94" s="113"/>
      <c r="BT94" s="113"/>
      <c r="CD94" s="113"/>
      <c r="CN94" s="113"/>
      <c r="CX94" s="113"/>
      <c r="DH94" s="113"/>
      <c r="DR94" s="113"/>
      <c r="EB94" s="113"/>
      <c r="EL94" s="113"/>
      <c r="EV94" s="113"/>
      <c r="FF94" s="113"/>
      <c r="FP94" s="113"/>
      <c r="FZ94" s="113"/>
      <c r="GJ94" s="113"/>
      <c r="GT94" s="113"/>
      <c r="HD94" s="113"/>
      <c r="HN94" s="113"/>
      <c r="HX94" s="113"/>
    </row>
    <row xmlns:x14ac="http://schemas.microsoft.com/office/spreadsheetml/2009/9/ac" r="95" s="3" customFormat="true" x14ac:dyDescent="0.25">
      <c r="A95" s="378" t="str">
        <f ca="true">IF(ISBLANK('Data Summary'!A97),"",'Data Summary'!A97)</f>
        <v/>
      </c>
      <c r="B95" s="113"/>
      <c r="L95" s="113"/>
      <c r="V95" s="113"/>
      <c r="AF95" s="113"/>
      <c r="AP95" s="113"/>
      <c r="AZ95" s="113"/>
      <c r="BA95" s="113"/>
      <c r="BJ95" s="113"/>
      <c r="BT95" s="113"/>
      <c r="CD95" s="113"/>
      <c r="CN95" s="113"/>
      <c r="CX95" s="113"/>
      <c r="DH95" s="113"/>
      <c r="DR95" s="113"/>
      <c r="EB95" s="113"/>
      <c r="EL95" s="113"/>
      <c r="EV95" s="113"/>
      <c r="FF95" s="113"/>
      <c r="FP95" s="113"/>
      <c r="FZ95" s="113"/>
      <c r="GJ95" s="113"/>
      <c r="GT95" s="113"/>
      <c r="HD95" s="113"/>
      <c r="HN95" s="113"/>
      <c r="HX95" s="113"/>
    </row>
    <row xmlns:x14ac="http://schemas.microsoft.com/office/spreadsheetml/2009/9/ac" r="96" s="3" customFormat="true" x14ac:dyDescent="0.25">
      <c r="A96" s="378" t="str">
        <f ca="true">IF(ISBLANK('Data Summary'!A98),"",'Data Summary'!A98)</f>
        <v/>
      </c>
      <c r="B96" s="113"/>
      <c r="L96" s="113"/>
      <c r="V96" s="113"/>
      <c r="AF96" s="113"/>
      <c r="AP96" s="113"/>
      <c r="AZ96" s="113"/>
      <c r="BA96" s="113"/>
      <c r="BJ96" s="113"/>
      <c r="BT96" s="113"/>
      <c r="CD96" s="113"/>
      <c r="CN96" s="113"/>
      <c r="CX96" s="113"/>
      <c r="DH96" s="113"/>
      <c r="DR96" s="113"/>
      <c r="EB96" s="113"/>
      <c r="EL96" s="113"/>
      <c r="EV96" s="113"/>
      <c r="FF96" s="113"/>
      <c r="FP96" s="113"/>
      <c r="FZ96" s="113"/>
      <c r="GJ96" s="113"/>
      <c r="GT96" s="113"/>
      <c r="HD96" s="113"/>
      <c r="HN96" s="113"/>
      <c r="HX96" s="113"/>
    </row>
    <row xmlns:x14ac="http://schemas.microsoft.com/office/spreadsheetml/2009/9/ac" r="97" s="3" customFormat="true" x14ac:dyDescent="0.25">
      <c r="A97" s="378" t="str">
        <f ca="true">IF(ISBLANK('Data Summary'!A99),"",'Data Summary'!A99)</f>
        <v/>
      </c>
      <c r="B97" s="113"/>
      <c r="L97" s="113"/>
      <c r="V97" s="113"/>
      <c r="AF97" s="113"/>
      <c r="AP97" s="113"/>
      <c r="AZ97" s="113"/>
      <c r="BA97" s="113"/>
      <c r="BJ97" s="113"/>
      <c r="BT97" s="113"/>
      <c r="CD97" s="113"/>
      <c r="CN97" s="113"/>
      <c r="CX97" s="113"/>
      <c r="DH97" s="113"/>
      <c r="DR97" s="113"/>
      <c r="EB97" s="113"/>
      <c r="EL97" s="113"/>
      <c r="EV97" s="113"/>
      <c r="FF97" s="113"/>
      <c r="FP97" s="113"/>
      <c r="FZ97" s="113"/>
      <c r="GJ97" s="113"/>
      <c r="GT97" s="113"/>
      <c r="HD97" s="113"/>
      <c r="HN97" s="113"/>
      <c r="HX97" s="113"/>
    </row>
    <row xmlns:x14ac="http://schemas.microsoft.com/office/spreadsheetml/2009/9/ac" r="98" s="3" customFormat="true" x14ac:dyDescent="0.25">
      <c r="A98" s="378" t="str">
        <f ca="true">IF(ISBLANK('Data Summary'!A100),"",'Data Summary'!A100)</f>
        <v/>
      </c>
      <c r="B98" s="113"/>
      <c r="L98" s="113"/>
      <c r="V98" s="113"/>
      <c r="AF98" s="113"/>
      <c r="AP98" s="113"/>
      <c r="AZ98" s="113"/>
      <c r="BA98" s="113"/>
      <c r="BJ98" s="113"/>
      <c r="BT98" s="113"/>
      <c r="CD98" s="113"/>
      <c r="CN98" s="113"/>
      <c r="CX98" s="113"/>
      <c r="DH98" s="113"/>
      <c r="DR98" s="113"/>
      <c r="EB98" s="113"/>
      <c r="EL98" s="113"/>
      <c r="EV98" s="113"/>
      <c r="FF98" s="113"/>
      <c r="FP98" s="113"/>
      <c r="FZ98" s="113"/>
      <c r="GJ98" s="113"/>
      <c r="GT98" s="113"/>
      <c r="HD98" s="113"/>
      <c r="HN98" s="113"/>
      <c r="HX98" s="113"/>
    </row>
    <row xmlns:x14ac="http://schemas.microsoft.com/office/spreadsheetml/2009/9/ac" r="99" s="3" customFormat="true" x14ac:dyDescent="0.25">
      <c r="A99" s="378" t="str">
        <f ca="true">IF(ISBLANK('Data Summary'!A101),"",'Data Summary'!A101)</f>
        <v/>
      </c>
      <c r="B99" s="113"/>
      <c r="L99" s="113"/>
      <c r="V99" s="113"/>
      <c r="AF99" s="113"/>
      <c r="AP99" s="113"/>
      <c r="AZ99" s="113"/>
      <c r="BA99" s="113"/>
      <c r="BJ99" s="113"/>
      <c r="BT99" s="113"/>
      <c r="CD99" s="113"/>
      <c r="CN99" s="113"/>
      <c r="CX99" s="113"/>
      <c r="DH99" s="113"/>
      <c r="DR99" s="113"/>
      <c r="EB99" s="113"/>
      <c r="EL99" s="113"/>
      <c r="EV99" s="113"/>
      <c r="FF99" s="113"/>
      <c r="FP99" s="113"/>
      <c r="FZ99" s="113"/>
      <c r="GJ99" s="113"/>
      <c r="GT99" s="113"/>
      <c r="HD99" s="113"/>
      <c r="HN99" s="113"/>
      <c r="HX99" s="113"/>
    </row>
    <row xmlns:x14ac="http://schemas.microsoft.com/office/spreadsheetml/2009/9/ac" r="100" s="3" customFormat="true" x14ac:dyDescent="0.25">
      <c r="A100" s="378" t="str">
        <f ca="true">IF(ISBLANK('Data Summary'!A102),"",'Data Summary'!A102)</f>
        <v/>
      </c>
      <c r="B100" s="113"/>
      <c r="L100" s="113"/>
      <c r="V100" s="113"/>
      <c r="AF100" s="113"/>
      <c r="AP100" s="113"/>
      <c r="AZ100" s="113"/>
      <c r="BA100" s="113"/>
      <c r="BJ100" s="113"/>
      <c r="BT100" s="113"/>
      <c r="CD100" s="113"/>
      <c r="CN100" s="113"/>
      <c r="CX100" s="113"/>
      <c r="DH100" s="113"/>
      <c r="DR100" s="113"/>
      <c r="EB100" s="113"/>
      <c r="EL100" s="113"/>
      <c r="EV100" s="113"/>
      <c r="FF100" s="113"/>
      <c r="FP100" s="113"/>
      <c r="FZ100" s="113"/>
      <c r="GJ100" s="113"/>
      <c r="GT100" s="113"/>
      <c r="HD100" s="113"/>
      <c r="HN100" s="113"/>
      <c r="HX100" s="113"/>
    </row>
    <row xmlns:x14ac="http://schemas.microsoft.com/office/spreadsheetml/2009/9/ac" r="101" s="3" customFormat="true" x14ac:dyDescent="0.25">
      <c r="A101" s="378" t="str">
        <f ca="true">IF(ISBLANK('Data Summary'!A103),"",'Data Summary'!A103)</f>
        <v/>
      </c>
      <c r="B101" s="113"/>
      <c r="L101" s="113"/>
      <c r="V101" s="113"/>
      <c r="AF101" s="113"/>
      <c r="AP101" s="113"/>
      <c r="AZ101" s="113"/>
      <c r="BA101" s="113"/>
      <c r="BJ101" s="113"/>
      <c r="BT101" s="113"/>
      <c r="CD101" s="113"/>
      <c r="CN101" s="113"/>
      <c r="CX101" s="113"/>
      <c r="DH101" s="113"/>
      <c r="DR101" s="113"/>
      <c r="EB101" s="113"/>
      <c r="EL101" s="113"/>
      <c r="EV101" s="113"/>
      <c r="FF101" s="113"/>
      <c r="FP101" s="113"/>
      <c r="FZ101" s="113"/>
      <c r="GJ101" s="113"/>
      <c r="GT101" s="113"/>
      <c r="HD101" s="113"/>
      <c r="HN101" s="113"/>
      <c r="HX101" s="113"/>
    </row>
    <row xmlns:x14ac="http://schemas.microsoft.com/office/spreadsheetml/2009/9/ac" r="102" s="3" customFormat="true" x14ac:dyDescent="0.25">
      <c r="A102" s="378" t="str">
        <f ca="true">IF(ISBLANK('Data Summary'!A104),"",'Data Summary'!A104)</f>
        <v/>
      </c>
      <c r="B102" s="113"/>
      <c r="L102" s="113"/>
      <c r="V102" s="113"/>
      <c r="AF102" s="113"/>
      <c r="AP102" s="113"/>
      <c r="AZ102" s="113"/>
      <c r="BA102" s="113"/>
      <c r="BJ102" s="113"/>
      <c r="BT102" s="113"/>
      <c r="CD102" s="113"/>
      <c r="CN102" s="113"/>
      <c r="CX102" s="113"/>
      <c r="DH102" s="113"/>
      <c r="DR102" s="113"/>
      <c r="EB102" s="113"/>
      <c r="EL102" s="113"/>
      <c r="EV102" s="113"/>
      <c r="FF102" s="113"/>
      <c r="FP102" s="113"/>
      <c r="FZ102" s="113"/>
      <c r="GJ102" s="113"/>
      <c r="GT102" s="113"/>
      <c r="HD102" s="113"/>
      <c r="HN102" s="113"/>
      <c r="HX102" s="113"/>
    </row>
    <row xmlns:x14ac="http://schemas.microsoft.com/office/spreadsheetml/2009/9/ac" r="103" s="3" customFormat="true" x14ac:dyDescent="0.25">
      <c r="A103" s="378" t="str">
        <f ca="true">IF(ISBLANK('Data Summary'!A105),"",'Data Summary'!A105)</f>
        <v/>
      </c>
      <c r="B103" s="113"/>
      <c r="L103" s="113"/>
      <c r="V103" s="113"/>
      <c r="AF103" s="113"/>
      <c r="AP103" s="113"/>
      <c r="AZ103" s="113"/>
      <c r="BA103" s="113"/>
      <c r="BJ103" s="113"/>
      <c r="BT103" s="113"/>
      <c r="CD103" s="113"/>
      <c r="CN103" s="113"/>
      <c r="CX103" s="113"/>
      <c r="DH103" s="113"/>
      <c r="DR103" s="113"/>
      <c r="EB103" s="113"/>
      <c r="EL103" s="113"/>
      <c r="EV103" s="113"/>
      <c r="FF103" s="113"/>
      <c r="FP103" s="113"/>
      <c r="FZ103" s="113"/>
      <c r="GJ103" s="113"/>
      <c r="GT103" s="113"/>
      <c r="HD103" s="113"/>
      <c r="HN103" s="113"/>
      <c r="HX103" s="113"/>
    </row>
    <row xmlns:x14ac="http://schemas.microsoft.com/office/spreadsheetml/2009/9/ac" r="104" s="3" customFormat="true" x14ac:dyDescent="0.25">
      <c r="A104" s="378" t="str">
        <f ca="true">IF(ISBLANK('Data Summary'!A106),"",'Data Summary'!A106)</f>
        <v/>
      </c>
      <c r="B104" s="113"/>
      <c r="L104" s="113"/>
      <c r="V104" s="113"/>
      <c r="AF104" s="113"/>
      <c r="AP104" s="113"/>
      <c r="AZ104" s="113"/>
      <c r="BA104" s="113"/>
      <c r="BJ104" s="113"/>
      <c r="BT104" s="113"/>
      <c r="CD104" s="113"/>
      <c r="CN104" s="113"/>
      <c r="CX104" s="113"/>
      <c r="DH104" s="113"/>
      <c r="DR104" s="113"/>
      <c r="EB104" s="113"/>
      <c r="EL104" s="113"/>
      <c r="EV104" s="113"/>
      <c r="FF104" s="113"/>
      <c r="FP104" s="113"/>
      <c r="FZ104" s="113"/>
      <c r="GJ104" s="113"/>
      <c r="GT104" s="113"/>
      <c r="HD104" s="113"/>
      <c r="HN104" s="113"/>
      <c r="HX104" s="113"/>
    </row>
    <row xmlns:x14ac="http://schemas.microsoft.com/office/spreadsheetml/2009/9/ac" r="105" s="3" customFormat="true" x14ac:dyDescent="0.25">
      <c r="A105" s="378" t="str">
        <f ca="true">IF(ISBLANK('Data Summary'!A107),"",'Data Summary'!A107)</f>
        <v/>
      </c>
      <c r="B105" s="113"/>
      <c r="L105" s="113"/>
      <c r="V105" s="113"/>
      <c r="AF105" s="113"/>
      <c r="AP105" s="113"/>
      <c r="AZ105" s="113"/>
      <c r="BA105" s="113"/>
      <c r="BJ105" s="113"/>
      <c r="BT105" s="113"/>
      <c r="CD105" s="113"/>
      <c r="CN105" s="113"/>
      <c r="CX105" s="113"/>
      <c r="DH105" s="113"/>
      <c r="DR105" s="113"/>
      <c r="EB105" s="113"/>
      <c r="EL105" s="113"/>
      <c r="EV105" s="113"/>
      <c r="FF105" s="113"/>
      <c r="FP105" s="113"/>
      <c r="FZ105" s="113"/>
      <c r="GJ105" s="113"/>
      <c r="GT105" s="113"/>
      <c r="HD105" s="113"/>
      <c r="HN105" s="113"/>
      <c r="HX105" s="113"/>
    </row>
    <row xmlns:x14ac="http://schemas.microsoft.com/office/spreadsheetml/2009/9/ac" r="106" s="3" customFormat="true" x14ac:dyDescent="0.25">
      <c r="A106" s="378" t="str">
        <f ca="true">IF(ISBLANK('Data Summary'!A108),"",'Data Summary'!A108)</f>
        <v/>
      </c>
      <c r="B106" s="113"/>
      <c r="L106" s="113"/>
      <c r="V106" s="113"/>
      <c r="AF106" s="113"/>
      <c r="AP106" s="113"/>
      <c r="AZ106" s="113"/>
      <c r="BA106" s="113"/>
      <c r="BJ106" s="113"/>
      <c r="BT106" s="113"/>
      <c r="CD106" s="113"/>
      <c r="CN106" s="113"/>
      <c r="CX106" s="113"/>
      <c r="DH106" s="113"/>
      <c r="DR106" s="113"/>
      <c r="EB106" s="113"/>
      <c r="EL106" s="113"/>
      <c r="EV106" s="113"/>
      <c r="FF106" s="113"/>
      <c r="FP106" s="113"/>
      <c r="FZ106" s="113"/>
      <c r="GJ106" s="113"/>
      <c r="GT106" s="113"/>
      <c r="HD106" s="113"/>
      <c r="HN106" s="113"/>
      <c r="HX106" s="113"/>
    </row>
    <row xmlns:x14ac="http://schemas.microsoft.com/office/spreadsheetml/2009/9/ac" r="107" s="3" customFormat="true" x14ac:dyDescent="0.25">
      <c r="A107" s="378" t="str">
        <f ca="true">IF(ISBLANK('Data Summary'!A109),"",'Data Summary'!A109)</f>
        <v/>
      </c>
      <c r="B107" s="113"/>
      <c r="L107" s="113"/>
      <c r="V107" s="113"/>
      <c r="AF107" s="113"/>
      <c r="AP107" s="113"/>
      <c r="AZ107" s="113"/>
      <c r="BA107" s="113"/>
      <c r="BJ107" s="113"/>
      <c r="BT107" s="113"/>
      <c r="CD107" s="113"/>
      <c r="CN107" s="113"/>
      <c r="CX107" s="113"/>
      <c r="DH107" s="113"/>
      <c r="DR107" s="113"/>
      <c r="EB107" s="113"/>
      <c r="EL107" s="113"/>
      <c r="EV107" s="113"/>
      <c r="FF107" s="113"/>
      <c r="FP107" s="113"/>
      <c r="FZ107" s="113"/>
      <c r="GJ107" s="113"/>
      <c r="GT107" s="113"/>
      <c r="HD107" s="113"/>
      <c r="HN107" s="113"/>
      <c r="HX107" s="113"/>
    </row>
    <row xmlns:x14ac="http://schemas.microsoft.com/office/spreadsheetml/2009/9/ac" r="108" s="3" customFormat="true" x14ac:dyDescent="0.25">
      <c r="A108" s="378" t="str">
        <f ca="true">IF(ISBLANK('Data Summary'!A110),"",'Data Summary'!A110)</f>
        <v/>
      </c>
      <c r="B108" s="113"/>
      <c r="L108" s="113"/>
      <c r="V108" s="113"/>
      <c r="AF108" s="113"/>
      <c r="AP108" s="113"/>
      <c r="AZ108" s="113"/>
      <c r="BA108" s="113"/>
      <c r="BJ108" s="113"/>
      <c r="BT108" s="113"/>
      <c r="CD108" s="113"/>
      <c r="CN108" s="113"/>
      <c r="CX108" s="113"/>
      <c r="DH108" s="113"/>
      <c r="DR108" s="113"/>
      <c r="EB108" s="113"/>
      <c r="EL108" s="113"/>
      <c r="EV108" s="113"/>
      <c r="FF108" s="113"/>
      <c r="FP108" s="113"/>
      <c r="FZ108" s="113"/>
      <c r="GJ108" s="113"/>
      <c r="GT108" s="113"/>
      <c r="HD108" s="113"/>
      <c r="HN108" s="113"/>
      <c r="HX108" s="113"/>
    </row>
    <row xmlns:x14ac="http://schemas.microsoft.com/office/spreadsheetml/2009/9/ac" r="109" s="3" customFormat="true" x14ac:dyDescent="0.25">
      <c r="A109" s="378" t="str">
        <f ca="true">IF(ISBLANK('Data Summary'!A111),"",'Data Summary'!A111)</f>
        <v/>
      </c>
      <c r="B109" s="113"/>
      <c r="L109" s="113"/>
      <c r="V109" s="113"/>
      <c r="AF109" s="113"/>
      <c r="AP109" s="113"/>
      <c r="AZ109" s="113"/>
      <c r="BA109" s="113"/>
      <c r="BJ109" s="113"/>
      <c r="BT109" s="113"/>
      <c r="CD109" s="113"/>
      <c r="CN109" s="113"/>
      <c r="CX109" s="113"/>
      <c r="DH109" s="113"/>
      <c r="DR109" s="113"/>
      <c r="EB109" s="113"/>
      <c r="EL109" s="113"/>
      <c r="EV109" s="113"/>
      <c r="FF109" s="113"/>
      <c r="FP109" s="113"/>
      <c r="FZ109" s="113"/>
      <c r="GJ109" s="113"/>
      <c r="GT109" s="113"/>
      <c r="HD109" s="113"/>
      <c r="HN109" s="113"/>
      <c r="HX109" s="113"/>
    </row>
    <row xmlns:x14ac="http://schemas.microsoft.com/office/spreadsheetml/2009/9/ac" r="110" s="3" customFormat="true" x14ac:dyDescent="0.25">
      <c r="A110" s="378" t="str">
        <f ca="true">IF(ISBLANK('Data Summary'!A112),"",'Data Summary'!A112)</f>
        <v/>
      </c>
      <c r="B110" s="113"/>
      <c r="L110" s="113"/>
      <c r="V110" s="113"/>
      <c r="AF110" s="113"/>
      <c r="AP110" s="113"/>
      <c r="AZ110" s="113"/>
      <c r="BA110" s="113"/>
      <c r="BJ110" s="113"/>
      <c r="BT110" s="113"/>
      <c r="CD110" s="113"/>
      <c r="CN110" s="113"/>
      <c r="CX110" s="113"/>
      <c r="DH110" s="113"/>
      <c r="DR110" s="113"/>
      <c r="EB110" s="113"/>
      <c r="EL110" s="113"/>
      <c r="EV110" s="113"/>
      <c r="FF110" s="113"/>
      <c r="FP110" s="113"/>
      <c r="FZ110" s="113"/>
      <c r="GJ110" s="113"/>
      <c r="GT110" s="113"/>
      <c r="HD110" s="113"/>
      <c r="HN110" s="113"/>
      <c r="HX110" s="113"/>
    </row>
    <row xmlns:x14ac="http://schemas.microsoft.com/office/spreadsheetml/2009/9/ac" r="111" s="3" customFormat="true" x14ac:dyDescent="0.25">
      <c r="A111" s="378" t="str">
        <f ca="true">IF(ISBLANK('Data Summary'!A113),"",'Data Summary'!A113)</f>
        <v/>
      </c>
      <c r="B111" s="113"/>
      <c r="L111" s="113"/>
      <c r="V111" s="113"/>
      <c r="AF111" s="113"/>
      <c r="AP111" s="113"/>
      <c r="AZ111" s="113"/>
      <c r="BA111" s="113"/>
      <c r="BJ111" s="113"/>
      <c r="BT111" s="113"/>
      <c r="CD111" s="113"/>
      <c r="CN111" s="113"/>
      <c r="CX111" s="113"/>
      <c r="DH111" s="113"/>
      <c r="DR111" s="113"/>
      <c r="EB111" s="113"/>
      <c r="EL111" s="113"/>
      <c r="EV111" s="113"/>
      <c r="FF111" s="113"/>
      <c r="FP111" s="113"/>
      <c r="FZ111" s="113"/>
      <c r="GJ111" s="113"/>
      <c r="GT111" s="113"/>
      <c r="HD111" s="113"/>
      <c r="HN111" s="113"/>
      <c r="HX111" s="113"/>
    </row>
    <row xmlns:x14ac="http://schemas.microsoft.com/office/spreadsheetml/2009/9/ac" r="112" s="3" customFormat="true" x14ac:dyDescent="0.25">
      <c r="A112" s="378" t="str">
        <f ca="true">IF(ISBLANK('Data Summary'!A114),"",'Data Summary'!A114)</f>
        <v/>
      </c>
      <c r="B112" s="113"/>
      <c r="L112" s="113"/>
      <c r="V112" s="113"/>
      <c r="AF112" s="113"/>
      <c r="AP112" s="113"/>
      <c r="AZ112" s="113"/>
      <c r="BA112" s="113"/>
      <c r="BJ112" s="113"/>
      <c r="BT112" s="113"/>
      <c r="CD112" s="113"/>
      <c r="CN112" s="113"/>
      <c r="CX112" s="113"/>
      <c r="DH112" s="113"/>
      <c r="DR112" s="113"/>
      <c r="EB112" s="113"/>
      <c r="EL112" s="113"/>
      <c r="EV112" s="113"/>
      <c r="FF112" s="113"/>
      <c r="FP112" s="113"/>
      <c r="FZ112" s="113"/>
      <c r="GJ112" s="113"/>
      <c r="GT112" s="113"/>
      <c r="HD112" s="113"/>
      <c r="HN112" s="113"/>
      <c r="HX112" s="113"/>
    </row>
    <row xmlns:x14ac="http://schemas.microsoft.com/office/spreadsheetml/2009/9/ac" r="113" s="3" customFormat="true" x14ac:dyDescent="0.25">
      <c r="A113" s="378" t="str">
        <f ca="true">IF(ISBLANK('Data Summary'!A115),"",'Data Summary'!A115)</f>
        <v/>
      </c>
      <c r="B113" s="113"/>
      <c r="L113" s="113"/>
      <c r="V113" s="113"/>
      <c r="AF113" s="113"/>
      <c r="AP113" s="113"/>
      <c r="AZ113" s="113"/>
      <c r="BA113" s="113"/>
      <c r="BJ113" s="113"/>
      <c r="BT113" s="113"/>
      <c r="CD113" s="113"/>
      <c r="CN113" s="113"/>
      <c r="CX113" s="113"/>
      <c r="DH113" s="113"/>
      <c r="DR113" s="113"/>
      <c r="EB113" s="113"/>
      <c r="EL113" s="113"/>
      <c r="EV113" s="113"/>
      <c r="FF113" s="113"/>
      <c r="FP113" s="113"/>
      <c r="FZ113" s="113"/>
      <c r="GJ113" s="113"/>
      <c r="GT113" s="113"/>
      <c r="HD113" s="113"/>
      <c r="HN113" s="113"/>
      <c r="HX113" s="113"/>
    </row>
    <row xmlns:x14ac="http://schemas.microsoft.com/office/spreadsheetml/2009/9/ac" r="114" s="3" customFormat="true" x14ac:dyDescent="0.25">
      <c r="A114" s="378" t="str">
        <f ca="true">IF(ISBLANK('Data Summary'!A116),"",'Data Summary'!A116)</f>
        <v/>
      </c>
      <c r="B114" s="113"/>
      <c r="L114" s="113"/>
      <c r="V114" s="113"/>
      <c r="AF114" s="113"/>
      <c r="AP114" s="113"/>
      <c r="AZ114" s="113"/>
      <c r="BA114" s="113"/>
      <c r="BJ114" s="113"/>
      <c r="BT114" s="113"/>
      <c r="CD114" s="113"/>
      <c r="CN114" s="113"/>
      <c r="CX114" s="113"/>
      <c r="DH114" s="113"/>
      <c r="DR114" s="113"/>
      <c r="EB114" s="113"/>
      <c r="EL114" s="113"/>
      <c r="EV114" s="113"/>
      <c r="FF114" s="113"/>
      <c r="FP114" s="113"/>
      <c r="FZ114" s="113"/>
      <c r="GJ114" s="113"/>
      <c r="GT114" s="113"/>
      <c r="HD114" s="113"/>
      <c r="HN114" s="113"/>
      <c r="HX114" s="113"/>
    </row>
    <row xmlns:x14ac="http://schemas.microsoft.com/office/spreadsheetml/2009/9/ac" r="115" s="3" customFormat="true" x14ac:dyDescent="0.25">
      <c r="A115" s="378" t="str">
        <f ca="true">IF(ISBLANK('Data Summary'!A117),"",'Data Summary'!A117)</f>
        <v/>
      </c>
      <c r="B115" s="113"/>
      <c r="L115" s="113"/>
      <c r="V115" s="113"/>
      <c r="AF115" s="113"/>
      <c r="AP115" s="113"/>
      <c r="AZ115" s="113"/>
      <c r="BA115" s="113"/>
      <c r="BJ115" s="113"/>
      <c r="BT115" s="113"/>
      <c r="CD115" s="113"/>
      <c r="CN115" s="113"/>
      <c r="CX115" s="113"/>
      <c r="DH115" s="113"/>
      <c r="DR115" s="113"/>
      <c r="EB115" s="113"/>
      <c r="EL115" s="113"/>
      <c r="EV115" s="113"/>
      <c r="FF115" s="113"/>
      <c r="FP115" s="113"/>
      <c r="FZ115" s="113"/>
      <c r="GJ115" s="113"/>
      <c r="GT115" s="113"/>
      <c r="HD115" s="113"/>
      <c r="HN115" s="113"/>
      <c r="HX115" s="113"/>
    </row>
    <row xmlns:x14ac="http://schemas.microsoft.com/office/spreadsheetml/2009/9/ac" r="116" s="3" customFormat="true" x14ac:dyDescent="0.25">
      <c r="A116" s="378" t="str">
        <f ca="true">IF(ISBLANK('Data Summary'!A118),"",'Data Summary'!A118)</f>
        <v/>
      </c>
      <c r="B116" s="113"/>
      <c r="L116" s="113"/>
      <c r="V116" s="113"/>
      <c r="AF116" s="113"/>
      <c r="AP116" s="113"/>
      <c r="AZ116" s="113"/>
      <c r="BA116" s="113"/>
      <c r="BJ116" s="113"/>
      <c r="BT116" s="113"/>
      <c r="CD116" s="113"/>
      <c r="CN116" s="113"/>
      <c r="CX116" s="113"/>
      <c r="DH116" s="113"/>
      <c r="DR116" s="113"/>
      <c r="EB116" s="113"/>
      <c r="EL116" s="113"/>
      <c r="EV116" s="113"/>
      <c r="FF116" s="113"/>
      <c r="FP116" s="113"/>
      <c r="FZ116" s="113"/>
      <c r="GJ116" s="113"/>
      <c r="GT116" s="113"/>
      <c r="HD116" s="113"/>
      <c r="HN116" s="113"/>
      <c r="HX116" s="113"/>
    </row>
    <row xmlns:x14ac="http://schemas.microsoft.com/office/spreadsheetml/2009/9/ac" r="117" s="3" customFormat="true" x14ac:dyDescent="0.25">
      <c r="A117" s="378" t="str">
        <f ca="true">IF(ISBLANK('Data Summary'!A119),"",'Data Summary'!A119)</f>
        <v/>
      </c>
      <c r="B117" s="113"/>
      <c r="L117" s="113"/>
      <c r="V117" s="113"/>
      <c r="AF117" s="113"/>
      <c r="AP117" s="113"/>
      <c r="AZ117" s="113"/>
      <c r="BA117" s="113"/>
      <c r="BJ117" s="113"/>
      <c r="BT117" s="113"/>
      <c r="CD117" s="113"/>
      <c r="CN117" s="113"/>
      <c r="CX117" s="113"/>
      <c r="DH117" s="113"/>
      <c r="DR117" s="113"/>
      <c r="EB117" s="113"/>
      <c r="EL117" s="113"/>
      <c r="EV117" s="113"/>
      <c r="FF117" s="113"/>
      <c r="FP117" s="113"/>
      <c r="FZ117" s="113"/>
      <c r="GJ117" s="113"/>
      <c r="GT117" s="113"/>
      <c r="HD117" s="113"/>
      <c r="HN117" s="113"/>
      <c r="HX117" s="113"/>
    </row>
    <row xmlns:x14ac="http://schemas.microsoft.com/office/spreadsheetml/2009/9/ac" r="118" s="3" customFormat="true" x14ac:dyDescent="0.25">
      <c r="A118" s="378" t="str">
        <f ca="true">IF(ISBLANK('Data Summary'!A120),"",'Data Summary'!A120)</f>
        <v/>
      </c>
      <c r="B118" s="113"/>
      <c r="L118" s="113"/>
      <c r="V118" s="113"/>
      <c r="AF118" s="113"/>
      <c r="AP118" s="113"/>
      <c r="AZ118" s="113"/>
      <c r="BA118" s="113"/>
      <c r="BJ118" s="113"/>
      <c r="BT118" s="113"/>
      <c r="CD118" s="113"/>
      <c r="CN118" s="113"/>
      <c r="CX118" s="113"/>
      <c r="DH118" s="113"/>
      <c r="DR118" s="113"/>
      <c r="EB118" s="113"/>
      <c r="EL118" s="113"/>
      <c r="EV118" s="113"/>
      <c r="FF118" s="113"/>
      <c r="FP118" s="113"/>
      <c r="FZ118" s="113"/>
      <c r="GJ118" s="113"/>
      <c r="GT118" s="113"/>
      <c r="HD118" s="113"/>
      <c r="HN118" s="113"/>
      <c r="HX118" s="113"/>
    </row>
    <row xmlns:x14ac="http://schemas.microsoft.com/office/spreadsheetml/2009/9/ac" r="119" s="3" customFormat="true" x14ac:dyDescent="0.25">
      <c r="A119" s="378" t="str">
        <f ca="true">IF(ISBLANK('Data Summary'!A121),"",'Data Summary'!A121)</f>
        <v/>
      </c>
      <c r="B119" s="113"/>
      <c r="L119" s="113"/>
      <c r="V119" s="113"/>
      <c r="AF119" s="113"/>
      <c r="AP119" s="113"/>
      <c r="AZ119" s="113"/>
      <c r="BA119" s="113"/>
      <c r="BJ119" s="113"/>
      <c r="BT119" s="113"/>
      <c r="CD119" s="113"/>
      <c r="CN119" s="113"/>
      <c r="CX119" s="113"/>
      <c r="DH119" s="113"/>
      <c r="DR119" s="113"/>
      <c r="EB119" s="113"/>
      <c r="EL119" s="113"/>
      <c r="EV119" s="113"/>
      <c r="FF119" s="113"/>
      <c r="FP119" s="113"/>
      <c r="FZ119" s="113"/>
      <c r="GJ119" s="113"/>
      <c r="GT119" s="113"/>
      <c r="HD119" s="113"/>
      <c r="HN119" s="113"/>
      <c r="HX119" s="113"/>
    </row>
    <row xmlns:x14ac="http://schemas.microsoft.com/office/spreadsheetml/2009/9/ac" r="120" s="3" customFormat="true" x14ac:dyDescent="0.25">
      <c r="A120" s="378" t="str">
        <f ca="true">IF(ISBLANK('Data Summary'!A122),"",'Data Summary'!A122)</f>
        <v/>
      </c>
      <c r="B120" s="113"/>
      <c r="L120" s="113"/>
      <c r="V120" s="113"/>
      <c r="AF120" s="113"/>
      <c r="AP120" s="113"/>
      <c r="AZ120" s="113"/>
      <c r="BA120" s="113"/>
      <c r="BJ120" s="113"/>
      <c r="BT120" s="113"/>
      <c r="CD120" s="113"/>
      <c r="CN120" s="113"/>
      <c r="CX120" s="113"/>
      <c r="DH120" s="113"/>
      <c r="DR120" s="113"/>
      <c r="EB120" s="113"/>
      <c r="EL120" s="113"/>
      <c r="EV120" s="113"/>
      <c r="FF120" s="113"/>
      <c r="FP120" s="113"/>
      <c r="FZ120" s="113"/>
      <c r="GJ120" s="113"/>
      <c r="GT120" s="113"/>
      <c r="HD120" s="113"/>
      <c r="HN120" s="113"/>
      <c r="HX120" s="113"/>
    </row>
    <row xmlns:x14ac="http://schemas.microsoft.com/office/spreadsheetml/2009/9/ac" r="121" s="3" customFormat="true" x14ac:dyDescent="0.25">
      <c r="A121" s="378" t="str">
        <f ca="true">IF(ISBLANK('Data Summary'!A123),"",'Data Summary'!A123)</f>
        <v/>
      </c>
      <c r="B121" s="113"/>
      <c r="L121" s="113"/>
      <c r="V121" s="113"/>
      <c r="AF121" s="113"/>
      <c r="AP121" s="113"/>
      <c r="AZ121" s="113"/>
      <c r="BA121" s="113"/>
      <c r="BJ121" s="113"/>
      <c r="BT121" s="113"/>
      <c r="CD121" s="113"/>
      <c r="CN121" s="113"/>
      <c r="CX121" s="113"/>
      <c r="DH121" s="113"/>
      <c r="DR121" s="113"/>
      <c r="EB121" s="113"/>
      <c r="EL121" s="113"/>
      <c r="EV121" s="113"/>
      <c r="FF121" s="113"/>
      <c r="FP121" s="113"/>
      <c r="FZ121" s="113"/>
      <c r="GJ121" s="113"/>
      <c r="GT121" s="113"/>
      <c r="HD121" s="113"/>
      <c r="HN121" s="113"/>
      <c r="HX121" s="113"/>
    </row>
    <row xmlns:x14ac="http://schemas.microsoft.com/office/spreadsheetml/2009/9/ac" r="122" s="3" customFormat="true" x14ac:dyDescent="0.25">
      <c r="A122" s="378" t="str">
        <f ca="true">IF(ISBLANK('Data Summary'!A124),"",'Data Summary'!A124)</f>
        <v/>
      </c>
      <c r="B122" s="113"/>
      <c r="L122" s="113"/>
      <c r="V122" s="113"/>
      <c r="AF122" s="113"/>
      <c r="AP122" s="113"/>
      <c r="AZ122" s="113"/>
      <c r="BA122" s="113"/>
      <c r="BJ122" s="113"/>
      <c r="BT122" s="113"/>
      <c r="CD122" s="113"/>
      <c r="CN122" s="113"/>
      <c r="CX122" s="113"/>
      <c r="DH122" s="113"/>
      <c r="DR122" s="113"/>
      <c r="EB122" s="113"/>
      <c r="EL122" s="113"/>
      <c r="EV122" s="113"/>
      <c r="FF122" s="113"/>
      <c r="FP122" s="113"/>
      <c r="FZ122" s="113"/>
      <c r="GJ122" s="113"/>
      <c r="GT122" s="113"/>
      <c r="HD122" s="113"/>
      <c r="HN122" s="113"/>
      <c r="HX122" s="113"/>
    </row>
    <row xmlns:x14ac="http://schemas.microsoft.com/office/spreadsheetml/2009/9/ac" r="123" s="3" customFormat="true" x14ac:dyDescent="0.25">
      <c r="A123" s="378" t="str">
        <f ca="true">IF(ISBLANK('Data Summary'!A125),"",'Data Summary'!A125)</f>
        <v/>
      </c>
      <c r="B123" s="113"/>
      <c r="L123" s="113"/>
      <c r="V123" s="113"/>
      <c r="AF123" s="113"/>
      <c r="AP123" s="113"/>
      <c r="AZ123" s="113"/>
      <c r="BA123" s="113"/>
      <c r="BJ123" s="113"/>
      <c r="BT123" s="113"/>
      <c r="CD123" s="113"/>
      <c r="CN123" s="113"/>
      <c r="CX123" s="113"/>
      <c r="DH123" s="113"/>
      <c r="DR123" s="113"/>
      <c r="EB123" s="113"/>
      <c r="EL123" s="113"/>
      <c r="EV123" s="113"/>
      <c r="FF123" s="113"/>
      <c r="FP123" s="113"/>
      <c r="FZ123" s="113"/>
      <c r="GJ123" s="113"/>
      <c r="GT123" s="113"/>
      <c r="HD123" s="113"/>
      <c r="HN123" s="113"/>
      <c r="HX123" s="113"/>
    </row>
    <row xmlns:x14ac="http://schemas.microsoft.com/office/spreadsheetml/2009/9/ac" r="124" s="3" customFormat="true" x14ac:dyDescent="0.25">
      <c r="A124" s="378" t="str">
        <f ca="true">IF(ISBLANK('Data Summary'!A126),"",'Data Summary'!A126)</f>
        <v/>
      </c>
      <c r="B124" s="113"/>
      <c r="L124" s="113"/>
      <c r="V124" s="113"/>
      <c r="AF124" s="113"/>
      <c r="AP124" s="113"/>
      <c r="AZ124" s="113"/>
      <c r="BA124" s="113"/>
      <c r="BJ124" s="113"/>
      <c r="BT124" s="113"/>
      <c r="CD124" s="113"/>
      <c r="CN124" s="113"/>
      <c r="CX124" s="113"/>
      <c r="DH124" s="113"/>
      <c r="DR124" s="113"/>
      <c r="EB124" s="113"/>
      <c r="EL124" s="113"/>
      <c r="EV124" s="113"/>
      <c r="FF124" s="113"/>
      <c r="FP124" s="113"/>
      <c r="FZ124" s="113"/>
      <c r="GJ124" s="113"/>
      <c r="GT124" s="113"/>
      <c r="HD124" s="113"/>
      <c r="HN124" s="113"/>
      <c r="HX124" s="113"/>
    </row>
    <row xmlns:x14ac="http://schemas.microsoft.com/office/spreadsheetml/2009/9/ac" r="125" s="3" customFormat="true" x14ac:dyDescent="0.25">
      <c r="A125" s="378" t="str">
        <f ca="true">IF(ISBLANK('Data Summary'!A127),"",'Data Summary'!A127)</f>
        <v/>
      </c>
      <c r="B125" s="113"/>
      <c r="L125" s="113"/>
      <c r="V125" s="113"/>
      <c r="AF125" s="113"/>
      <c r="AP125" s="113"/>
      <c r="AZ125" s="113"/>
      <c r="BA125" s="113"/>
      <c r="BJ125" s="113"/>
      <c r="BT125" s="113"/>
      <c r="CD125" s="113"/>
      <c r="CN125" s="113"/>
      <c r="CX125" s="113"/>
      <c r="DH125" s="113"/>
      <c r="DR125" s="113"/>
      <c r="EB125" s="113"/>
      <c r="EL125" s="113"/>
      <c r="EV125" s="113"/>
      <c r="FF125" s="113"/>
      <c r="FP125" s="113"/>
      <c r="FZ125" s="113"/>
      <c r="GJ125" s="113"/>
      <c r="GT125" s="113"/>
      <c r="HD125" s="113"/>
      <c r="HN125" s="113"/>
      <c r="HX125" s="113"/>
    </row>
    <row xmlns:x14ac="http://schemas.microsoft.com/office/spreadsheetml/2009/9/ac" r="126" s="3" customFormat="true" x14ac:dyDescent="0.25">
      <c r="A126" s="378" t="str">
        <f ca="true">IF(ISBLANK('Data Summary'!A128),"",'Data Summary'!A128)</f>
        <v/>
      </c>
      <c r="B126" s="113"/>
      <c r="L126" s="113"/>
      <c r="V126" s="113"/>
      <c r="AF126" s="113"/>
      <c r="AP126" s="113"/>
      <c r="AZ126" s="113"/>
      <c r="BA126" s="113"/>
      <c r="BJ126" s="113"/>
      <c r="BT126" s="113"/>
      <c r="CD126" s="113"/>
      <c r="CN126" s="113"/>
      <c r="CX126" s="113"/>
      <c r="DH126" s="113"/>
      <c r="DR126" s="113"/>
      <c r="EB126" s="113"/>
      <c r="EL126" s="113"/>
      <c r="EV126" s="113"/>
      <c r="FF126" s="113"/>
      <c r="FP126" s="113"/>
      <c r="FZ126" s="113"/>
      <c r="GJ126" s="113"/>
      <c r="GT126" s="113"/>
      <c r="HD126" s="113"/>
      <c r="HN126" s="113"/>
      <c r="HX126" s="113"/>
    </row>
    <row xmlns:x14ac="http://schemas.microsoft.com/office/spreadsheetml/2009/9/ac" r="127" s="3" customFormat="true" x14ac:dyDescent="0.25">
      <c r="A127" s="378" t="str">
        <f ca="true">IF(ISBLANK('Data Summary'!A129),"",'Data Summary'!A129)</f>
        <v/>
      </c>
      <c r="B127" s="113"/>
      <c r="L127" s="113"/>
      <c r="V127" s="113"/>
      <c r="AF127" s="113"/>
      <c r="AP127" s="113"/>
      <c r="AZ127" s="113"/>
      <c r="BA127" s="113"/>
      <c r="BJ127" s="113"/>
      <c r="BT127" s="113"/>
      <c r="CD127" s="113"/>
      <c r="CN127" s="113"/>
      <c r="CX127" s="113"/>
      <c r="DH127" s="113"/>
      <c r="DR127" s="113"/>
      <c r="EB127" s="113"/>
      <c r="EL127" s="113"/>
      <c r="EV127" s="113"/>
      <c r="FF127" s="113"/>
      <c r="FP127" s="113"/>
      <c r="FZ127" s="113"/>
      <c r="GJ127" s="113"/>
      <c r="GT127" s="113"/>
      <c r="HD127" s="113"/>
      <c r="HN127" s="113"/>
      <c r="HX127" s="113"/>
    </row>
    <row xmlns:x14ac="http://schemas.microsoft.com/office/spreadsheetml/2009/9/ac" r="128" s="3" customFormat="true" x14ac:dyDescent="0.25">
      <c r="A128" s="378" t="str">
        <f ca="true">IF(ISBLANK('Data Summary'!A130),"",'Data Summary'!A130)</f>
        <v/>
      </c>
      <c r="B128" s="113"/>
      <c r="L128" s="113"/>
      <c r="V128" s="113"/>
      <c r="AF128" s="113"/>
      <c r="AP128" s="113"/>
      <c r="AZ128" s="113"/>
      <c r="BA128" s="113"/>
      <c r="BJ128" s="113"/>
      <c r="BT128" s="113"/>
      <c r="CD128" s="113"/>
      <c r="CN128" s="113"/>
      <c r="CX128" s="113"/>
      <c r="DH128" s="113"/>
      <c r="DR128" s="113"/>
      <c r="EB128" s="113"/>
      <c r="EL128" s="113"/>
      <c r="EV128" s="113"/>
      <c r="FF128" s="113"/>
      <c r="FP128" s="113"/>
      <c r="FZ128" s="113"/>
      <c r="GJ128" s="113"/>
      <c r="GT128" s="113"/>
      <c r="HD128" s="113"/>
      <c r="HN128" s="113"/>
      <c r="HX128" s="113"/>
    </row>
    <row xmlns:x14ac="http://schemas.microsoft.com/office/spreadsheetml/2009/9/ac" r="129" s="3" customFormat="true" x14ac:dyDescent="0.25">
      <c r="A129" s="378" t="str">
        <f ca="true">IF(ISBLANK('Data Summary'!A131),"",'Data Summary'!A131)</f>
        <v/>
      </c>
      <c r="B129" s="113"/>
      <c r="L129" s="113"/>
      <c r="V129" s="113"/>
      <c r="AF129" s="113"/>
      <c r="AP129" s="113"/>
      <c r="AZ129" s="113"/>
      <c r="BA129" s="113"/>
      <c r="BJ129" s="113"/>
      <c r="BT129" s="113"/>
      <c r="CD129" s="113"/>
      <c r="CN129" s="113"/>
      <c r="CX129" s="113"/>
      <c r="DH129" s="113"/>
      <c r="DR129" s="113"/>
      <c r="EB129" s="113"/>
      <c r="EL129" s="113"/>
      <c r="EV129" s="113"/>
      <c r="FF129" s="113"/>
      <c r="FP129" s="113"/>
      <c r="FZ129" s="113"/>
      <c r="GJ129" s="113"/>
      <c r="GT129" s="113"/>
      <c r="HD129" s="113"/>
      <c r="HN129" s="113"/>
      <c r="HX129" s="113"/>
    </row>
    <row xmlns:x14ac="http://schemas.microsoft.com/office/spreadsheetml/2009/9/ac" r="130" s="3" customFormat="true" x14ac:dyDescent="0.25">
      <c r="A130" s="378" t="str">
        <f ca="true">IF(ISBLANK('Data Summary'!A132),"",'Data Summary'!A132)</f>
        <v/>
      </c>
      <c r="B130" s="113"/>
      <c r="L130" s="113"/>
      <c r="V130" s="113"/>
      <c r="AF130" s="113"/>
      <c r="AP130" s="113"/>
      <c r="AZ130" s="113"/>
      <c r="BA130" s="113"/>
      <c r="BJ130" s="113"/>
      <c r="BT130" s="113"/>
      <c r="CD130" s="113"/>
      <c r="CN130" s="113"/>
      <c r="CX130" s="113"/>
      <c r="DH130" s="113"/>
      <c r="DR130" s="113"/>
      <c r="EB130" s="113"/>
      <c r="EL130" s="113"/>
      <c r="EV130" s="113"/>
      <c r="FF130" s="113"/>
      <c r="FP130" s="113"/>
      <c r="FZ130" s="113"/>
      <c r="GJ130" s="113"/>
      <c r="GT130" s="113"/>
      <c r="HD130" s="113"/>
      <c r="HN130" s="113"/>
      <c r="HX130" s="113"/>
    </row>
    <row xmlns:x14ac="http://schemas.microsoft.com/office/spreadsheetml/2009/9/ac" r="131" s="3" customFormat="true" x14ac:dyDescent="0.25">
      <c r="A131" s="378" t="str">
        <f ca="true">IF(ISBLANK('Data Summary'!A133),"",'Data Summary'!A133)</f>
        <v/>
      </c>
      <c r="B131" s="113"/>
      <c r="L131" s="113"/>
      <c r="V131" s="113"/>
      <c r="AF131" s="113"/>
      <c r="AP131" s="113"/>
      <c r="AZ131" s="113"/>
      <c r="BA131" s="113"/>
      <c r="BJ131" s="113"/>
      <c r="BT131" s="113"/>
      <c r="CD131" s="113"/>
      <c r="CN131" s="113"/>
      <c r="CX131" s="113"/>
      <c r="DH131" s="113"/>
      <c r="DR131" s="113"/>
      <c r="EB131" s="113"/>
      <c r="EL131" s="113"/>
      <c r="EV131" s="113"/>
      <c r="FF131" s="113"/>
      <c r="FP131" s="113"/>
      <c r="FZ131" s="113"/>
      <c r="GJ131" s="113"/>
      <c r="GT131" s="113"/>
      <c r="HD131" s="113"/>
      <c r="HN131" s="113"/>
      <c r="HX131" s="113"/>
    </row>
    <row xmlns:x14ac="http://schemas.microsoft.com/office/spreadsheetml/2009/9/ac" r="132" s="3" customFormat="true" x14ac:dyDescent="0.25">
      <c r="A132" s="378" t="str">
        <f ca="true">IF(ISBLANK('Data Summary'!A134),"",'Data Summary'!A134)</f>
        <v/>
      </c>
      <c r="B132" s="113"/>
      <c r="L132" s="113"/>
      <c r="V132" s="113"/>
      <c r="AF132" s="113"/>
      <c r="AP132" s="113"/>
      <c r="AZ132" s="113"/>
      <c r="BA132" s="113"/>
      <c r="BJ132" s="113"/>
      <c r="BT132" s="113"/>
      <c r="CD132" s="113"/>
      <c r="CN132" s="113"/>
      <c r="CX132" s="113"/>
      <c r="DH132" s="113"/>
      <c r="DR132" s="113"/>
      <c r="EB132" s="113"/>
      <c r="EL132" s="113"/>
      <c r="EV132" s="113"/>
      <c r="FF132" s="113"/>
      <c r="FP132" s="113"/>
      <c r="FZ132" s="113"/>
      <c r="GJ132" s="113"/>
      <c r="GT132" s="113"/>
      <c r="HD132" s="113"/>
      <c r="HN132" s="113"/>
      <c r="HX132" s="113"/>
    </row>
    <row xmlns:x14ac="http://schemas.microsoft.com/office/spreadsheetml/2009/9/ac" r="133" s="3" customFormat="true" x14ac:dyDescent="0.25">
      <c r="A133" s="378" t="str">
        <f ca="true">IF(ISBLANK('Data Summary'!A135),"",'Data Summary'!A135)</f>
        <v/>
      </c>
      <c r="B133" s="113"/>
      <c r="L133" s="113"/>
      <c r="V133" s="113"/>
      <c r="AF133" s="113"/>
      <c r="AP133" s="113"/>
      <c r="AZ133" s="113"/>
      <c r="BA133" s="113"/>
      <c r="BJ133" s="113"/>
      <c r="BT133" s="113"/>
      <c r="CD133" s="113"/>
      <c r="CN133" s="113"/>
      <c r="CX133" s="113"/>
      <c r="DH133" s="113"/>
      <c r="DR133" s="113"/>
      <c r="EB133" s="113"/>
      <c r="EL133" s="113"/>
      <c r="EV133" s="113"/>
      <c r="FF133" s="113"/>
      <c r="FP133" s="113"/>
      <c r="FZ133" s="113"/>
      <c r="GJ133" s="113"/>
      <c r="GT133" s="113"/>
      <c r="HD133" s="113"/>
      <c r="HN133" s="113"/>
      <c r="HX133" s="113"/>
    </row>
    <row xmlns:x14ac="http://schemas.microsoft.com/office/spreadsheetml/2009/9/ac" r="134" s="3" customFormat="true" x14ac:dyDescent="0.25">
      <c r="A134" s="378" t="str">
        <f ca="true">IF(ISBLANK('Data Summary'!A136),"",'Data Summary'!A136)</f>
        <v/>
      </c>
      <c r="B134" s="113"/>
      <c r="L134" s="113"/>
      <c r="V134" s="113"/>
      <c r="AF134" s="113"/>
      <c r="AP134" s="113"/>
      <c r="AZ134" s="113"/>
      <c r="BA134" s="113"/>
      <c r="BJ134" s="113"/>
      <c r="BT134" s="113"/>
      <c r="CD134" s="113"/>
      <c r="CN134" s="113"/>
      <c r="CX134" s="113"/>
      <c r="DH134" s="113"/>
      <c r="DR134" s="113"/>
      <c r="EB134" s="113"/>
      <c r="EL134" s="113"/>
      <c r="EV134" s="113"/>
      <c r="FF134" s="113"/>
      <c r="FP134" s="113"/>
      <c r="FZ134" s="113"/>
      <c r="GJ134" s="113"/>
      <c r="GT134" s="113"/>
      <c r="HD134" s="113"/>
      <c r="HN134" s="113"/>
      <c r="HX134" s="113"/>
    </row>
    <row xmlns:x14ac="http://schemas.microsoft.com/office/spreadsheetml/2009/9/ac" r="135" s="3" customFormat="true" x14ac:dyDescent="0.25">
      <c r="A135" s="378" t="str">
        <f ca="true">IF(ISBLANK('Data Summary'!A137),"",'Data Summary'!A137)</f>
        <v/>
      </c>
      <c r="B135" s="113"/>
      <c r="L135" s="113"/>
      <c r="V135" s="113"/>
      <c r="AF135" s="113"/>
      <c r="AP135" s="113"/>
      <c r="AZ135" s="113"/>
      <c r="BA135" s="113"/>
      <c r="BJ135" s="113"/>
      <c r="BT135" s="113"/>
      <c r="CD135" s="113"/>
      <c r="CN135" s="113"/>
      <c r="CX135" s="113"/>
      <c r="DH135" s="113"/>
      <c r="DR135" s="113"/>
      <c r="EB135" s="113"/>
      <c r="EL135" s="113"/>
      <c r="EV135" s="113"/>
      <c r="FF135" s="113"/>
      <c r="FP135" s="113"/>
      <c r="FZ135" s="113"/>
      <c r="GJ135" s="113"/>
      <c r="GT135" s="113"/>
      <c r="HD135" s="113"/>
      <c r="HN135" s="113"/>
      <c r="HX135" s="113"/>
    </row>
    <row xmlns:x14ac="http://schemas.microsoft.com/office/spreadsheetml/2009/9/ac" r="136" s="3" customFormat="true" x14ac:dyDescent="0.25">
      <c r="A136" s="378" t="str">
        <f ca="true">IF(ISBLANK('Data Summary'!A138),"",'Data Summary'!A138)</f>
        <v/>
      </c>
      <c r="B136" s="113"/>
      <c r="L136" s="113"/>
      <c r="V136" s="113"/>
      <c r="AF136" s="113"/>
      <c r="AP136" s="113"/>
      <c r="AZ136" s="113"/>
      <c r="BA136" s="113"/>
      <c r="BJ136" s="113"/>
      <c r="BT136" s="113"/>
      <c r="CD136" s="113"/>
      <c r="CN136" s="113"/>
      <c r="CX136" s="113"/>
      <c r="DH136" s="113"/>
      <c r="DR136" s="113"/>
      <c r="EB136" s="113"/>
      <c r="EL136" s="113"/>
      <c r="EV136" s="113"/>
      <c r="FF136" s="113"/>
      <c r="FP136" s="113"/>
      <c r="FZ136" s="113"/>
      <c r="GJ136" s="113"/>
      <c r="GT136" s="113"/>
      <c r="HD136" s="113"/>
      <c r="HN136" s="113"/>
      <c r="HX136" s="113"/>
    </row>
    <row xmlns:x14ac="http://schemas.microsoft.com/office/spreadsheetml/2009/9/ac" r="137" s="3" customFormat="true" x14ac:dyDescent="0.25">
      <c r="A137" s="378" t="str">
        <f ca="true">IF(ISBLANK('Data Summary'!A139),"",'Data Summary'!A139)</f>
        <v/>
      </c>
      <c r="B137" s="113"/>
      <c r="L137" s="113"/>
      <c r="V137" s="113"/>
      <c r="AF137" s="113"/>
      <c r="AP137" s="113"/>
      <c r="AZ137" s="113"/>
      <c r="BA137" s="113"/>
      <c r="BJ137" s="113"/>
      <c r="BT137" s="113"/>
      <c r="CD137" s="113"/>
      <c r="CN137" s="113"/>
      <c r="CX137" s="113"/>
      <c r="DH137" s="113"/>
      <c r="DR137" s="113"/>
      <c r="EB137" s="113"/>
      <c r="EL137" s="113"/>
      <c r="EV137" s="113"/>
      <c r="FF137" s="113"/>
      <c r="FP137" s="113"/>
      <c r="FZ137" s="113"/>
      <c r="GJ137" s="113"/>
      <c r="GT137" s="113"/>
      <c r="HD137" s="113"/>
      <c r="HN137" s="113"/>
      <c r="HX137" s="113"/>
    </row>
    <row xmlns:x14ac="http://schemas.microsoft.com/office/spreadsheetml/2009/9/ac" r="138" s="3" customFormat="true" x14ac:dyDescent="0.25">
      <c r="A138" s="378" t="str">
        <f ca="true">IF(ISBLANK('Data Summary'!A140),"",'Data Summary'!A140)</f>
        <v/>
      </c>
      <c r="B138" s="113"/>
      <c r="L138" s="113"/>
      <c r="V138" s="113"/>
      <c r="AF138" s="113"/>
      <c r="AP138" s="113"/>
      <c r="AZ138" s="113"/>
      <c r="BA138" s="113"/>
      <c r="BJ138" s="113"/>
      <c r="BT138" s="113"/>
      <c r="CD138" s="113"/>
      <c r="CN138" s="113"/>
      <c r="CX138" s="113"/>
      <c r="DH138" s="113"/>
      <c r="DR138" s="113"/>
      <c r="EB138" s="113"/>
      <c r="EL138" s="113"/>
      <c r="EV138" s="113"/>
      <c r="FF138" s="113"/>
      <c r="FP138" s="113"/>
      <c r="FZ138" s="113"/>
      <c r="GJ138" s="113"/>
      <c r="GT138" s="113"/>
      <c r="HD138" s="113"/>
      <c r="HN138" s="113"/>
      <c r="HX138" s="113"/>
    </row>
    <row xmlns:x14ac="http://schemas.microsoft.com/office/spreadsheetml/2009/9/ac" r="139" s="3" customFormat="true" x14ac:dyDescent="0.25">
      <c r="A139" s="378" t="str">
        <f ca="true">IF(ISBLANK('Data Summary'!A141),"",'Data Summary'!A141)</f>
        <v/>
      </c>
      <c r="B139" s="113"/>
      <c r="L139" s="113"/>
      <c r="V139" s="113"/>
      <c r="AF139" s="113"/>
      <c r="AP139" s="113"/>
      <c r="AZ139" s="113"/>
      <c r="BA139" s="113"/>
      <c r="BJ139" s="113"/>
      <c r="BT139" s="113"/>
      <c r="CD139" s="113"/>
      <c r="CN139" s="113"/>
      <c r="CX139" s="113"/>
      <c r="DH139" s="113"/>
      <c r="DR139" s="113"/>
      <c r="EB139" s="113"/>
      <c r="EL139" s="113"/>
      <c r="EV139" s="113"/>
      <c r="FF139" s="113"/>
      <c r="FP139" s="113"/>
      <c r="FZ139" s="113"/>
      <c r="GJ139" s="113"/>
      <c r="GT139" s="113"/>
      <c r="HD139" s="113"/>
      <c r="HN139" s="113"/>
      <c r="HX139" s="113"/>
    </row>
    <row xmlns:x14ac="http://schemas.microsoft.com/office/spreadsheetml/2009/9/ac" r="140" s="3" customFormat="true" x14ac:dyDescent="0.25">
      <c r="A140" s="378" t="str">
        <f ca="true">IF(ISBLANK('Data Summary'!A142),"",'Data Summary'!A142)</f>
        <v/>
      </c>
      <c r="B140" s="113"/>
      <c r="L140" s="113"/>
      <c r="V140" s="113"/>
      <c r="AF140" s="113"/>
      <c r="AP140" s="113"/>
      <c r="AZ140" s="113"/>
      <c r="BA140" s="113"/>
      <c r="BJ140" s="113"/>
      <c r="BT140" s="113"/>
      <c r="CD140" s="113"/>
      <c r="CN140" s="113"/>
      <c r="CX140" s="113"/>
      <c r="DH140" s="113"/>
      <c r="DR140" s="113"/>
      <c r="EB140" s="113"/>
      <c r="EL140" s="113"/>
      <c r="EV140" s="113"/>
      <c r="FF140" s="113"/>
      <c r="FP140" s="113"/>
      <c r="FZ140" s="113"/>
      <c r="GJ140" s="113"/>
      <c r="GT140" s="113"/>
      <c r="HD140" s="113"/>
      <c r="HN140" s="113"/>
      <c r="HX140" s="113"/>
    </row>
    <row xmlns:x14ac="http://schemas.microsoft.com/office/spreadsheetml/2009/9/ac" r="141" s="3" customFormat="true" x14ac:dyDescent="0.25">
      <c r="A141" s="378" t="str">
        <f ca="true">IF(ISBLANK('Data Summary'!A143),"",'Data Summary'!A143)</f>
        <v/>
      </c>
      <c r="B141" s="113"/>
      <c r="L141" s="113"/>
      <c r="V141" s="113"/>
      <c r="AF141" s="113"/>
      <c r="AP141" s="113"/>
      <c r="AZ141" s="113"/>
      <c r="BA141" s="113"/>
      <c r="BJ141" s="113"/>
      <c r="BT141" s="113"/>
      <c r="CD141" s="113"/>
      <c r="CN141" s="113"/>
      <c r="CX141" s="113"/>
      <c r="DH141" s="113"/>
      <c r="DR141" s="113"/>
      <c r="EB141" s="113"/>
      <c r="EL141" s="113"/>
      <c r="EV141" s="113"/>
      <c r="FF141" s="113"/>
      <c r="FP141" s="113"/>
      <c r="FZ141" s="113"/>
      <c r="GJ141" s="113"/>
      <c r="GT141" s="113"/>
      <c r="HD141" s="113"/>
      <c r="HN141" s="113"/>
      <c r="HX141" s="113"/>
    </row>
    <row xmlns:x14ac="http://schemas.microsoft.com/office/spreadsheetml/2009/9/ac" r="142" s="3" customFormat="true" x14ac:dyDescent="0.25">
      <c r="A142" s="378" t="str">
        <f ca="true">IF(ISBLANK('Data Summary'!A144),"",'Data Summary'!A144)</f>
        <v/>
      </c>
      <c r="B142" s="113"/>
      <c r="L142" s="113"/>
      <c r="V142" s="113"/>
      <c r="AF142" s="113"/>
      <c r="AP142" s="113"/>
      <c r="AZ142" s="113"/>
      <c r="BA142" s="113"/>
      <c r="BJ142" s="113"/>
      <c r="BT142" s="113"/>
      <c r="CD142" s="113"/>
      <c r="CN142" s="113"/>
      <c r="CX142" s="113"/>
      <c r="DH142" s="113"/>
      <c r="DR142" s="113"/>
      <c r="EB142" s="113"/>
      <c r="EL142" s="113"/>
      <c r="EV142" s="113"/>
      <c r="FF142" s="113"/>
      <c r="FP142" s="113"/>
      <c r="FZ142" s="113"/>
      <c r="GJ142" s="113"/>
      <c r="GT142" s="113"/>
      <c r="HD142" s="113"/>
      <c r="HN142" s="113"/>
      <c r="HX142" s="113"/>
    </row>
    <row xmlns:x14ac="http://schemas.microsoft.com/office/spreadsheetml/2009/9/ac" r="143" s="3" customFormat="true" x14ac:dyDescent="0.25">
      <c r="A143" s="378" t="str">
        <f ca="true">IF(ISBLANK('Data Summary'!A145),"",'Data Summary'!A145)</f>
        <v/>
      </c>
      <c r="B143" s="113"/>
      <c r="L143" s="113"/>
      <c r="V143" s="113"/>
      <c r="AF143" s="113"/>
      <c r="AP143" s="113"/>
      <c r="AZ143" s="113"/>
      <c r="BA143" s="113"/>
      <c r="BJ143" s="113"/>
      <c r="BT143" s="113"/>
      <c r="CD143" s="113"/>
      <c r="CN143" s="113"/>
      <c r="CX143" s="113"/>
      <c r="DH143" s="113"/>
      <c r="DR143" s="113"/>
      <c r="EB143" s="113"/>
      <c r="EL143" s="113"/>
      <c r="EV143" s="113"/>
      <c r="FF143" s="113"/>
      <c r="FP143" s="113"/>
      <c r="FZ143" s="113"/>
      <c r="GJ143" s="113"/>
      <c r="GT143" s="113"/>
      <c r="HD143" s="113"/>
      <c r="HN143" s="113"/>
      <c r="HX143" s="113"/>
    </row>
    <row xmlns:x14ac="http://schemas.microsoft.com/office/spreadsheetml/2009/9/ac" r="144" s="3" customFormat="true" x14ac:dyDescent="0.25">
      <c r="A144" s="378" t="str">
        <f ca="true">IF(ISBLANK('Data Summary'!A146),"",'Data Summary'!A146)</f>
        <v/>
      </c>
      <c r="B144" s="113"/>
      <c r="L144" s="113"/>
      <c r="V144" s="113"/>
      <c r="AF144" s="113"/>
      <c r="AP144" s="113"/>
      <c r="AZ144" s="113"/>
      <c r="BA144" s="113"/>
      <c r="BJ144" s="113"/>
      <c r="BT144" s="113"/>
      <c r="CD144" s="113"/>
      <c r="CN144" s="113"/>
      <c r="CX144" s="113"/>
      <c r="DH144" s="113"/>
      <c r="DR144" s="113"/>
      <c r="EB144" s="113"/>
      <c r="EL144" s="113"/>
      <c r="EV144" s="113"/>
      <c r="FF144" s="113"/>
      <c r="FP144" s="113"/>
      <c r="FZ144" s="113"/>
      <c r="GJ144" s="113"/>
      <c r="GT144" s="113"/>
      <c r="HD144" s="113"/>
      <c r="HN144" s="113"/>
      <c r="HX144" s="113"/>
    </row>
    <row xmlns:x14ac="http://schemas.microsoft.com/office/spreadsheetml/2009/9/ac" r="145" s="3" customFormat="true" x14ac:dyDescent="0.25">
      <c r="A145" s="378" t="str">
        <f ca="true">IF(ISBLANK('Data Summary'!A147),"",'Data Summary'!A147)</f>
        <v/>
      </c>
      <c r="B145" s="113"/>
      <c r="L145" s="113"/>
      <c r="V145" s="113"/>
      <c r="AF145" s="113"/>
      <c r="AP145" s="113"/>
      <c r="AZ145" s="113"/>
      <c r="BA145" s="113"/>
      <c r="BJ145" s="113"/>
      <c r="BT145" s="113"/>
      <c r="CD145" s="113"/>
      <c r="CN145" s="113"/>
      <c r="CX145" s="113"/>
      <c r="DH145" s="113"/>
      <c r="DR145" s="113"/>
      <c r="EB145" s="113"/>
      <c r="EL145" s="113"/>
      <c r="EV145" s="113"/>
      <c r="FF145" s="113"/>
      <c r="FP145" s="113"/>
      <c r="FZ145" s="113"/>
      <c r="GJ145" s="113"/>
      <c r="GT145" s="113"/>
      <c r="HD145" s="113"/>
      <c r="HN145" s="113"/>
      <c r="HX145" s="113"/>
    </row>
    <row xmlns:x14ac="http://schemas.microsoft.com/office/spreadsheetml/2009/9/ac" r="146" s="3" customFormat="true" x14ac:dyDescent="0.25">
      <c r="A146" s="378" t="str">
        <f ca="true">IF(ISBLANK('Data Summary'!A148),"",'Data Summary'!A148)</f>
        <v/>
      </c>
      <c r="B146" s="113"/>
      <c r="L146" s="113"/>
      <c r="V146" s="113"/>
      <c r="AF146" s="113"/>
      <c r="AP146" s="113"/>
      <c r="AZ146" s="113"/>
      <c r="BA146" s="113"/>
      <c r="BJ146" s="113"/>
      <c r="BT146" s="113"/>
      <c r="CD146" s="113"/>
      <c r="CN146" s="113"/>
      <c r="CX146" s="113"/>
      <c r="DH146" s="113"/>
      <c r="DR146" s="113"/>
      <c r="EB146" s="113"/>
      <c r="EL146" s="113"/>
      <c r="EV146" s="113"/>
      <c r="FF146" s="113"/>
      <c r="FP146" s="113"/>
      <c r="FZ146" s="113"/>
      <c r="GJ146" s="113"/>
      <c r="GT146" s="113"/>
      <c r="HD146" s="113"/>
      <c r="HN146" s="113"/>
      <c r="HX146" s="113"/>
    </row>
    <row xmlns:x14ac="http://schemas.microsoft.com/office/spreadsheetml/2009/9/ac" r="147" s="3" customFormat="true" x14ac:dyDescent="0.25">
      <c r="A147" s="378" t="str">
        <f ca="true">IF(ISBLANK('Data Summary'!A149),"",'Data Summary'!A149)</f>
        <v/>
      </c>
      <c r="B147" s="113"/>
      <c r="L147" s="113"/>
      <c r="V147" s="113"/>
      <c r="AF147" s="113"/>
      <c r="AP147" s="113"/>
      <c r="AZ147" s="113"/>
      <c r="BA147" s="113"/>
      <c r="BJ147" s="113"/>
      <c r="BT147" s="113"/>
      <c r="CD147" s="113"/>
      <c r="CN147" s="113"/>
      <c r="CX147" s="113"/>
      <c r="DH147" s="113"/>
      <c r="DR147" s="113"/>
      <c r="EB147" s="113"/>
      <c r="EL147" s="113"/>
      <c r="EV147" s="113"/>
      <c r="FF147" s="113"/>
      <c r="FP147" s="113"/>
      <c r="FZ147" s="113"/>
      <c r="GJ147" s="113"/>
      <c r="GT147" s="113"/>
      <c r="HD147" s="113"/>
      <c r="HN147" s="113"/>
      <c r="HX147" s="113"/>
    </row>
    <row xmlns:x14ac="http://schemas.microsoft.com/office/spreadsheetml/2009/9/ac" r="148" s="3" customFormat="true" x14ac:dyDescent="0.25">
      <c r="A148" s="378" t="str">
        <f ca="true">IF(ISBLANK('Data Summary'!A150),"",'Data Summary'!A150)</f>
        <v/>
      </c>
      <c r="B148" s="113"/>
      <c r="L148" s="113"/>
      <c r="V148" s="113"/>
      <c r="AF148" s="113"/>
      <c r="AP148" s="113"/>
      <c r="AZ148" s="113"/>
      <c r="BA148" s="113"/>
      <c r="BJ148" s="113"/>
      <c r="BT148" s="113"/>
      <c r="CD148" s="113"/>
      <c r="CN148" s="113"/>
      <c r="CX148" s="113"/>
      <c r="DH148" s="113"/>
      <c r="DR148" s="113"/>
      <c r="EB148" s="113"/>
      <c r="EL148" s="113"/>
      <c r="EV148" s="113"/>
      <c r="FF148" s="113"/>
      <c r="FP148" s="113"/>
      <c r="FZ148" s="113"/>
      <c r="GJ148" s="113"/>
      <c r="GT148" s="113"/>
      <c r="HD148" s="113"/>
      <c r="HN148" s="113"/>
      <c r="HX148" s="113"/>
    </row>
    <row xmlns:x14ac="http://schemas.microsoft.com/office/spreadsheetml/2009/9/ac" r="149" s="3" customFormat="true" x14ac:dyDescent="0.25">
      <c r="A149" s="378" t="str">
        <f ca="true">IF(ISBLANK('Data Summary'!A151),"",'Data Summary'!A151)</f>
        <v/>
      </c>
      <c r="B149" s="113"/>
      <c r="L149" s="113"/>
      <c r="V149" s="113"/>
      <c r="AF149" s="113"/>
      <c r="AP149" s="113"/>
      <c r="AZ149" s="113"/>
      <c r="BA149" s="113"/>
      <c r="BJ149" s="113"/>
      <c r="BT149" s="113"/>
      <c r="CD149" s="113"/>
      <c r="CN149" s="113"/>
      <c r="CX149" s="113"/>
      <c r="DH149" s="113"/>
      <c r="DR149" s="113"/>
      <c r="EB149" s="113"/>
      <c r="EL149" s="113"/>
      <c r="EV149" s="113"/>
      <c r="FF149" s="113"/>
      <c r="FP149" s="113"/>
      <c r="FZ149" s="113"/>
      <c r="GJ149" s="113"/>
      <c r="GT149" s="113"/>
      <c r="HD149" s="113"/>
      <c r="HN149" s="113"/>
      <c r="HX149" s="113"/>
    </row>
    <row xmlns:x14ac="http://schemas.microsoft.com/office/spreadsheetml/2009/9/ac" r="150" s="3" customFormat="true" x14ac:dyDescent="0.25">
      <c r="A150" s="378" t="str">
        <f ca="true">IF(ISBLANK('Data Summary'!A152),"",'Data Summary'!A152)</f>
        <v/>
      </c>
      <c r="B150" s="113"/>
      <c r="L150" s="113"/>
      <c r="V150" s="113"/>
      <c r="AF150" s="113"/>
      <c r="AP150" s="113"/>
      <c r="AZ150" s="113"/>
      <c r="BA150" s="113"/>
      <c r="BJ150" s="113"/>
      <c r="BT150" s="113"/>
      <c r="CD150" s="113"/>
      <c r="CN150" s="113"/>
      <c r="CX150" s="113"/>
      <c r="DH150" s="113"/>
      <c r="DR150" s="113"/>
      <c r="EB150" s="113"/>
      <c r="EL150" s="113"/>
      <c r="EV150" s="113"/>
      <c r="FF150" s="113"/>
      <c r="FP150" s="113"/>
      <c r="FZ150" s="113"/>
      <c r="GJ150" s="113"/>
      <c r="GT150" s="113"/>
      <c r="HD150" s="113"/>
      <c r="HN150" s="113"/>
      <c r="HX150" s="113"/>
    </row>
    <row xmlns:x14ac="http://schemas.microsoft.com/office/spreadsheetml/2009/9/ac" r="151" s="3" customFormat="true" x14ac:dyDescent="0.25">
      <c r="A151" s="378" t="str">
        <f ca="true">IF(ISBLANK('Data Summary'!A153),"",'Data Summary'!A153)</f>
        <v/>
      </c>
      <c r="B151" s="113"/>
      <c r="L151" s="113"/>
      <c r="V151" s="113"/>
      <c r="AF151" s="113"/>
      <c r="AP151" s="113"/>
      <c r="AZ151" s="113"/>
      <c r="BA151" s="113"/>
      <c r="BJ151" s="113"/>
      <c r="BT151" s="113"/>
      <c r="CD151" s="113"/>
      <c r="CN151" s="113"/>
      <c r="CX151" s="113"/>
      <c r="DH151" s="113"/>
      <c r="DR151" s="113"/>
      <c r="EB151" s="113"/>
      <c r="EL151" s="113"/>
      <c r="EV151" s="113"/>
      <c r="FF151" s="113"/>
      <c r="FP151" s="113"/>
      <c r="FZ151" s="113"/>
      <c r="GJ151" s="113"/>
      <c r="GT151" s="113"/>
      <c r="HD151" s="113"/>
      <c r="HN151" s="113"/>
      <c r="HX151" s="113"/>
    </row>
    <row xmlns:x14ac="http://schemas.microsoft.com/office/spreadsheetml/2009/9/ac" r="152" s="3" customFormat="true" x14ac:dyDescent="0.25">
      <c r="A152" s="376"/>
      <c r="B152" s="113"/>
      <c r="L152" s="113"/>
      <c r="V152" s="113"/>
      <c r="AF152" s="113"/>
      <c r="AP152" s="113"/>
      <c r="AZ152" s="113"/>
      <c r="BA152" s="113"/>
      <c r="BJ152" s="113"/>
      <c r="BT152" s="113"/>
      <c r="CD152" s="113"/>
      <c r="CN152" s="113"/>
      <c r="CX152" s="113"/>
      <c r="DH152" s="113"/>
      <c r="DR152" s="113"/>
      <c r="EB152" s="113"/>
      <c r="EL152" s="113"/>
      <c r="EV152" s="113"/>
      <c r="FF152" s="113"/>
      <c r="FP152" s="113"/>
      <c r="FZ152" s="113"/>
      <c r="GJ152" s="113"/>
      <c r="GT152" s="113"/>
      <c r="HD152" s="113"/>
      <c r="HN152" s="113"/>
      <c r="HX152" s="113"/>
    </row>
    <row xmlns:x14ac="http://schemas.microsoft.com/office/spreadsheetml/2009/9/ac" r="153" s="3" customFormat="true" x14ac:dyDescent="0.25">
      <c r="A153" s="376"/>
      <c r="B153" s="113"/>
      <c r="L153" s="113"/>
      <c r="V153" s="113"/>
      <c r="AF153" s="113"/>
      <c r="AP153" s="113"/>
      <c r="AZ153" s="113"/>
      <c r="BA153" s="113"/>
      <c r="BJ153" s="113"/>
      <c r="BT153" s="113"/>
      <c r="CD153" s="113"/>
      <c r="CN153" s="113"/>
      <c r="CX153" s="113"/>
      <c r="DH153" s="113"/>
      <c r="DR153" s="113"/>
      <c r="EB153" s="113"/>
      <c r="EL153" s="113"/>
      <c r="EV153" s="113"/>
      <c r="FF153" s="113"/>
      <c r="FP153" s="113"/>
      <c r="FZ153" s="113"/>
      <c r="GJ153" s="113"/>
      <c r="GT153" s="113"/>
      <c r="HD153" s="113"/>
      <c r="HN153" s="113"/>
      <c r="HX153" s="113"/>
    </row>
    <row xmlns:x14ac="http://schemas.microsoft.com/office/spreadsheetml/2009/9/ac" r="154" s="3" customFormat="true" x14ac:dyDescent="0.25">
      <c r="A154" s="376"/>
      <c r="B154" s="113"/>
      <c r="L154" s="113"/>
      <c r="V154" s="113"/>
      <c r="AF154" s="113"/>
      <c r="AP154" s="113"/>
      <c r="AZ154" s="113"/>
      <c r="BA154" s="113"/>
      <c r="BJ154" s="113"/>
      <c r="BT154" s="113"/>
      <c r="CD154" s="113"/>
      <c r="CN154" s="113"/>
      <c r="CX154" s="113"/>
      <c r="DH154" s="113"/>
      <c r="DR154" s="113"/>
      <c r="EB154" s="113"/>
      <c r="EL154" s="113"/>
      <c r="EV154" s="113"/>
      <c r="FF154" s="113"/>
      <c r="FP154" s="113"/>
      <c r="FZ154" s="113"/>
      <c r="GJ154" s="113"/>
      <c r="GT154" s="113"/>
      <c r="HD154" s="113"/>
      <c r="HN154" s="113"/>
      <c r="HX154" s="113"/>
    </row>
    <row xmlns:x14ac="http://schemas.microsoft.com/office/spreadsheetml/2009/9/ac" r="155" s="3" customFormat="true" x14ac:dyDescent="0.25">
      <c r="A155" s="376"/>
      <c r="B155" s="113"/>
      <c r="L155" s="113"/>
      <c r="V155" s="113"/>
      <c r="AF155" s="113"/>
      <c r="AP155" s="113"/>
      <c r="AZ155" s="113"/>
      <c r="BA155" s="113"/>
      <c r="BJ155" s="113"/>
      <c r="BT155" s="113"/>
      <c r="CD155" s="113"/>
      <c r="CN155" s="113"/>
      <c r="CX155" s="113"/>
      <c r="DH155" s="113"/>
      <c r="DR155" s="113"/>
      <c r="EB155" s="113"/>
      <c r="EL155" s="113"/>
      <c r="EV155" s="113"/>
      <c r="FF155" s="113"/>
      <c r="FP155" s="113"/>
      <c r="FZ155" s="113"/>
      <c r="GJ155" s="113"/>
      <c r="GT155" s="113"/>
      <c r="HD155" s="113"/>
      <c r="HN155" s="113"/>
      <c r="HX155" s="113"/>
    </row>
    <row xmlns:x14ac="http://schemas.microsoft.com/office/spreadsheetml/2009/9/ac" r="156" s="3" customFormat="true" x14ac:dyDescent="0.25">
      <c r="A156" s="376"/>
      <c r="B156" s="113"/>
      <c r="L156" s="113"/>
      <c r="V156" s="113"/>
      <c r="AF156" s="113"/>
      <c r="AP156" s="113"/>
      <c r="AZ156" s="113"/>
      <c r="BA156" s="113"/>
      <c r="BJ156" s="113"/>
      <c r="BT156" s="113"/>
      <c r="CD156" s="113"/>
      <c r="CN156" s="113"/>
      <c r="CX156" s="113"/>
      <c r="DH156" s="113"/>
      <c r="DR156" s="113"/>
      <c r="EB156" s="113"/>
      <c r="EL156" s="113"/>
      <c r="EV156" s="113"/>
      <c r="FF156" s="113"/>
      <c r="FP156" s="113"/>
      <c r="FZ156" s="113"/>
      <c r="GJ156" s="113"/>
      <c r="GT156" s="113"/>
      <c r="HD156" s="113"/>
      <c r="HN156" s="113"/>
      <c r="HX156" s="113"/>
    </row>
    <row xmlns:x14ac="http://schemas.microsoft.com/office/spreadsheetml/2009/9/ac" r="157" s="3" customFormat="true" x14ac:dyDescent="0.25">
      <c r="A157" s="376"/>
      <c r="B157" s="113"/>
      <c r="L157" s="113"/>
      <c r="V157" s="113"/>
      <c r="AF157" s="113"/>
      <c r="AP157" s="113"/>
      <c r="AZ157" s="113"/>
      <c r="BA157" s="113"/>
      <c r="BJ157" s="113"/>
      <c r="BT157" s="113"/>
      <c r="CD157" s="113"/>
      <c r="CN157" s="113"/>
      <c r="CX157" s="113"/>
      <c r="DH157" s="113"/>
      <c r="DR157" s="113"/>
      <c r="EB157" s="113"/>
      <c r="EL157" s="113"/>
      <c r="EV157" s="113"/>
      <c r="FF157" s="113"/>
      <c r="FP157" s="113"/>
      <c r="FZ157" s="113"/>
      <c r="GJ157" s="113"/>
      <c r="GT157" s="113"/>
      <c r="HD157" s="113"/>
      <c r="HN157" s="113"/>
      <c r="HX157" s="113"/>
    </row>
    <row xmlns:x14ac="http://schemas.microsoft.com/office/spreadsheetml/2009/9/ac" r="158" s="3" customFormat="true" x14ac:dyDescent="0.25">
      <c r="A158" s="376"/>
      <c r="B158" s="113"/>
      <c r="L158" s="113"/>
      <c r="V158" s="113"/>
      <c r="AF158" s="113"/>
      <c r="AP158" s="113"/>
      <c r="AZ158" s="113"/>
      <c r="BA158" s="113"/>
      <c r="BJ158" s="113"/>
      <c r="BT158" s="113"/>
      <c r="CD158" s="113"/>
      <c r="CN158" s="113"/>
      <c r="CX158" s="113"/>
      <c r="DH158" s="113"/>
      <c r="DR158" s="113"/>
      <c r="EB158" s="113"/>
      <c r="EL158" s="113"/>
      <c r="EV158" s="113"/>
      <c r="FF158" s="113"/>
      <c r="FP158" s="113"/>
      <c r="FZ158" s="113"/>
      <c r="GJ158" s="113"/>
      <c r="GT158" s="113"/>
      <c r="HD158" s="113"/>
      <c r="HN158" s="113"/>
      <c r="HX158" s="113"/>
    </row>
    <row xmlns:x14ac="http://schemas.microsoft.com/office/spreadsheetml/2009/9/ac" r="159" s="3" customFormat="true" x14ac:dyDescent="0.25">
      <c r="A159" s="376"/>
      <c r="B159" s="113"/>
      <c r="L159" s="113"/>
      <c r="V159" s="113"/>
      <c r="AF159" s="113"/>
      <c r="AP159" s="113"/>
      <c r="AZ159" s="113"/>
      <c r="BA159" s="113"/>
      <c r="BJ159" s="113"/>
      <c r="BT159" s="113"/>
      <c r="CD159" s="113"/>
      <c r="CN159" s="113"/>
      <c r="CX159" s="113"/>
      <c r="DH159" s="113"/>
      <c r="DR159" s="113"/>
      <c r="EB159" s="113"/>
      <c r="EL159" s="113"/>
      <c r="EV159" s="113"/>
      <c r="FF159" s="113"/>
      <c r="FP159" s="113"/>
      <c r="FZ159" s="113"/>
      <c r="GJ159" s="113"/>
      <c r="GT159" s="113"/>
      <c r="HD159" s="113"/>
      <c r="HN159" s="113"/>
      <c r="HX159" s="113"/>
    </row>
    <row xmlns:x14ac="http://schemas.microsoft.com/office/spreadsheetml/2009/9/ac" r="160" s="3" customFormat="true" x14ac:dyDescent="0.25">
      <c r="A160" s="376"/>
      <c r="B160" s="113"/>
      <c r="L160" s="113"/>
      <c r="V160" s="113"/>
      <c r="AF160" s="113"/>
      <c r="AP160" s="113"/>
      <c r="AZ160" s="113"/>
      <c r="BA160" s="113"/>
      <c r="BJ160" s="113"/>
      <c r="BT160" s="113"/>
      <c r="CD160" s="113"/>
      <c r="CN160" s="113"/>
      <c r="CX160" s="113"/>
      <c r="DH160" s="113"/>
      <c r="DR160" s="113"/>
      <c r="EB160" s="113"/>
      <c r="EL160" s="113"/>
      <c r="EV160" s="113"/>
      <c r="FF160" s="113"/>
      <c r="FP160" s="113"/>
      <c r="FZ160" s="113"/>
      <c r="GJ160" s="113"/>
      <c r="GT160" s="113"/>
      <c r="HD160" s="113"/>
      <c r="HN160" s="113"/>
      <c r="HX160" s="113"/>
    </row>
    <row xmlns:x14ac="http://schemas.microsoft.com/office/spreadsheetml/2009/9/ac" r="161" s="3" customFormat="true" x14ac:dyDescent="0.25">
      <c r="A161" s="376"/>
      <c r="B161" s="113"/>
      <c r="L161" s="113"/>
      <c r="V161" s="113"/>
      <c r="AF161" s="113"/>
      <c r="AP161" s="113"/>
      <c r="AZ161" s="113"/>
      <c r="BA161" s="113"/>
      <c r="BJ161" s="113"/>
      <c r="BT161" s="113"/>
      <c r="CD161" s="113"/>
      <c r="CN161" s="113"/>
      <c r="CX161" s="113"/>
      <c r="DH161" s="113"/>
      <c r="DR161" s="113"/>
      <c r="EB161" s="113"/>
      <c r="EL161" s="113"/>
      <c r="EV161" s="113"/>
      <c r="FF161" s="113"/>
      <c r="FP161" s="113"/>
      <c r="FZ161" s="113"/>
      <c r="GJ161" s="113"/>
      <c r="GT161" s="113"/>
      <c r="HD161" s="113"/>
      <c r="HN161" s="113"/>
      <c r="HX161" s="113"/>
    </row>
    <row xmlns:x14ac="http://schemas.microsoft.com/office/spreadsheetml/2009/9/ac" r="162" s="3" customFormat="true" x14ac:dyDescent="0.25">
      <c r="A162" s="376"/>
      <c r="B162" s="113"/>
      <c r="L162" s="113"/>
      <c r="V162" s="113"/>
      <c r="AF162" s="113"/>
      <c r="AP162" s="113"/>
      <c r="AZ162" s="113"/>
      <c r="BA162" s="113"/>
      <c r="BJ162" s="113"/>
      <c r="BT162" s="113"/>
      <c r="CD162" s="113"/>
      <c r="CN162" s="113"/>
      <c r="CX162" s="113"/>
      <c r="DH162" s="113"/>
      <c r="DR162" s="113"/>
      <c r="EB162" s="113"/>
      <c r="EL162" s="113"/>
      <c r="EV162" s="113"/>
      <c r="FF162" s="113"/>
      <c r="FP162" s="113"/>
      <c r="FZ162" s="113"/>
      <c r="GJ162" s="113"/>
      <c r="GT162" s="113"/>
      <c r="HD162" s="113"/>
      <c r="HN162" s="113"/>
      <c r="HX162" s="113"/>
    </row>
    <row xmlns:x14ac="http://schemas.microsoft.com/office/spreadsheetml/2009/9/ac" r="163" s="3" customFormat="true" x14ac:dyDescent="0.25">
      <c r="A163" s="376"/>
      <c r="B163" s="113"/>
      <c r="L163" s="113"/>
      <c r="V163" s="113"/>
      <c r="AF163" s="113"/>
      <c r="AP163" s="113"/>
      <c r="AZ163" s="113"/>
      <c r="BA163" s="113"/>
      <c r="BJ163" s="113"/>
      <c r="BT163" s="113"/>
      <c r="CD163" s="113"/>
      <c r="CN163" s="113"/>
      <c r="CX163" s="113"/>
      <c r="DH163" s="113"/>
      <c r="DR163" s="113"/>
      <c r="EB163" s="113"/>
      <c r="EL163" s="113"/>
      <c r="EV163" s="113"/>
      <c r="FF163" s="113"/>
      <c r="FP163" s="113"/>
      <c r="FZ163" s="113"/>
      <c r="GJ163" s="113"/>
      <c r="GT163" s="113"/>
      <c r="HD163" s="113"/>
      <c r="HN163" s="113"/>
      <c r="HX163" s="113"/>
    </row>
    <row xmlns:x14ac="http://schemas.microsoft.com/office/spreadsheetml/2009/9/ac" r="164" s="3" customFormat="true" x14ac:dyDescent="0.25">
      <c r="A164" s="376"/>
      <c r="B164" s="113"/>
      <c r="L164" s="113"/>
      <c r="V164" s="113"/>
      <c r="AF164" s="113"/>
      <c r="AP164" s="113"/>
      <c r="AZ164" s="113"/>
      <c r="BA164" s="113"/>
      <c r="BJ164" s="113"/>
      <c r="BT164" s="113"/>
      <c r="CD164" s="113"/>
      <c r="CN164" s="113"/>
      <c r="CX164" s="113"/>
      <c r="DH164" s="113"/>
      <c r="DR164" s="113"/>
      <c r="EB164" s="113"/>
      <c r="EL164" s="113"/>
      <c r="EV164" s="113"/>
      <c r="FF164" s="113"/>
      <c r="FP164" s="113"/>
      <c r="FZ164" s="113"/>
      <c r="GJ164" s="113"/>
      <c r="GT164" s="113"/>
      <c r="HD164" s="113"/>
      <c r="HN164" s="113"/>
      <c r="HX164" s="113"/>
    </row>
    <row xmlns:x14ac="http://schemas.microsoft.com/office/spreadsheetml/2009/9/ac" r="165" s="3" customFormat="true" x14ac:dyDescent="0.25">
      <c r="A165" s="376"/>
      <c r="B165" s="113"/>
      <c r="L165" s="113"/>
      <c r="V165" s="113"/>
      <c r="AF165" s="113"/>
      <c r="AP165" s="113"/>
      <c r="AZ165" s="113"/>
      <c r="BA165" s="113"/>
      <c r="BJ165" s="113"/>
      <c r="BT165" s="113"/>
      <c r="CD165" s="113"/>
      <c r="CN165" s="113"/>
      <c r="CX165" s="113"/>
      <c r="DH165" s="113"/>
      <c r="DR165" s="113"/>
      <c r="EB165" s="113"/>
      <c r="EL165" s="113"/>
      <c r="EV165" s="113"/>
      <c r="FF165" s="113"/>
      <c r="FP165" s="113"/>
      <c r="FZ165" s="113"/>
      <c r="GJ165" s="113"/>
      <c r="GT165" s="113"/>
      <c r="HD165" s="113"/>
      <c r="HN165" s="113"/>
      <c r="HX165" s="113"/>
    </row>
    <row xmlns:x14ac="http://schemas.microsoft.com/office/spreadsheetml/2009/9/ac" r="166" s="3" customFormat="true" x14ac:dyDescent="0.25">
      <c r="A166" s="376"/>
      <c r="B166" s="113"/>
      <c r="L166" s="113"/>
      <c r="V166" s="113"/>
      <c r="AF166" s="113"/>
      <c r="AP166" s="113"/>
      <c r="AZ166" s="113"/>
      <c r="BA166" s="113"/>
      <c r="BJ166" s="113"/>
      <c r="BT166" s="113"/>
      <c r="CD166" s="113"/>
      <c r="CN166" s="113"/>
      <c r="CX166" s="113"/>
      <c r="DH166" s="113"/>
      <c r="DR166" s="113"/>
      <c r="EB166" s="113"/>
      <c r="EL166" s="113"/>
      <c r="EV166" s="113"/>
      <c r="FF166" s="113"/>
      <c r="FP166" s="113"/>
      <c r="FZ166" s="113"/>
      <c r="GJ166" s="113"/>
      <c r="GT166" s="113"/>
      <c r="HD166" s="113"/>
      <c r="HN166" s="113"/>
      <c r="HX166" s="113"/>
    </row>
    <row xmlns:x14ac="http://schemas.microsoft.com/office/spreadsheetml/2009/9/ac" r="167" s="3" customFormat="true" x14ac:dyDescent="0.25">
      <c r="A167" s="376"/>
      <c r="B167" s="113"/>
      <c r="L167" s="113"/>
      <c r="V167" s="113"/>
      <c r="AF167" s="113"/>
      <c r="AP167" s="113"/>
      <c r="AZ167" s="113"/>
      <c r="BA167" s="113"/>
      <c r="BJ167" s="113"/>
      <c r="BT167" s="113"/>
      <c r="CD167" s="113"/>
      <c r="CN167" s="113"/>
      <c r="CX167" s="113"/>
      <c r="DH167" s="113"/>
      <c r="DR167" s="113"/>
      <c r="EB167" s="113"/>
      <c r="EL167" s="113"/>
      <c r="EV167" s="113"/>
      <c r="FF167" s="113"/>
      <c r="FP167" s="113"/>
      <c r="FZ167" s="113"/>
      <c r="GJ167" s="113"/>
      <c r="GT167" s="113"/>
      <c r="HD167" s="113"/>
      <c r="HN167" s="113"/>
      <c r="HX167" s="113"/>
    </row>
    <row xmlns:x14ac="http://schemas.microsoft.com/office/spreadsheetml/2009/9/ac" r="168" s="3" customFormat="true" x14ac:dyDescent="0.25">
      <c r="A168" s="376"/>
      <c r="B168" s="113"/>
      <c r="L168" s="113"/>
      <c r="V168" s="113"/>
      <c r="AF168" s="113"/>
      <c r="AP168" s="113"/>
      <c r="AZ168" s="113"/>
      <c r="BA168" s="113"/>
      <c r="BJ168" s="113"/>
      <c r="BT168" s="113"/>
      <c r="CD168" s="113"/>
      <c r="CN168" s="113"/>
      <c r="CX168" s="113"/>
      <c r="DH168" s="113"/>
      <c r="DR168" s="113"/>
      <c r="EB168" s="113"/>
      <c r="EL168" s="113"/>
      <c r="EV168" s="113"/>
      <c r="FF168" s="113"/>
      <c r="FP168" s="113"/>
      <c r="FZ168" s="113"/>
      <c r="GJ168" s="113"/>
      <c r="GT168" s="113"/>
      <c r="HD168" s="113"/>
      <c r="HN168" s="113"/>
      <c r="HX168" s="113"/>
    </row>
    <row xmlns:x14ac="http://schemas.microsoft.com/office/spreadsheetml/2009/9/ac" r="169" s="3" customFormat="true" x14ac:dyDescent="0.25">
      <c r="A169" s="376"/>
      <c r="B169" s="113"/>
      <c r="L169" s="113"/>
      <c r="V169" s="113"/>
      <c r="AF169" s="113"/>
      <c r="AP169" s="113"/>
      <c r="AZ169" s="113"/>
      <c r="BA169" s="113"/>
      <c r="BJ169" s="113"/>
      <c r="BT169" s="113"/>
      <c r="CD169" s="113"/>
      <c r="CN169" s="113"/>
      <c r="CX169" s="113"/>
      <c r="DH169" s="113"/>
      <c r="DR169" s="113"/>
      <c r="EB169" s="113"/>
      <c r="EL169" s="113"/>
      <c r="EV169" s="113"/>
      <c r="FF169" s="113"/>
      <c r="FP169" s="113"/>
      <c r="FZ169" s="113"/>
      <c r="GJ169" s="113"/>
      <c r="GT169" s="113"/>
      <c r="HD169" s="113"/>
      <c r="HN169" s="113"/>
      <c r="HX169" s="113"/>
    </row>
    <row xmlns:x14ac="http://schemas.microsoft.com/office/spreadsheetml/2009/9/ac" r="170" s="3" customFormat="true" x14ac:dyDescent="0.25">
      <c r="A170" s="376"/>
      <c r="B170" s="113"/>
      <c r="L170" s="113"/>
      <c r="V170" s="113"/>
      <c r="AF170" s="113"/>
      <c r="AP170" s="113"/>
      <c r="AZ170" s="113"/>
      <c r="BA170" s="113"/>
      <c r="BJ170" s="113"/>
      <c r="BT170" s="113"/>
      <c r="CD170" s="113"/>
      <c r="CN170" s="113"/>
      <c r="CX170" s="113"/>
      <c r="DH170" s="113"/>
      <c r="DR170" s="113"/>
      <c r="EB170" s="113"/>
      <c r="EL170" s="113"/>
      <c r="EV170" s="113"/>
      <c r="FF170" s="113"/>
      <c r="FP170" s="113"/>
      <c r="FZ170" s="113"/>
      <c r="GJ170" s="113"/>
      <c r="GT170" s="113"/>
      <c r="HD170" s="113"/>
      <c r="HN170" s="113"/>
      <c r="HX170" s="113"/>
    </row>
    <row xmlns:x14ac="http://schemas.microsoft.com/office/spreadsheetml/2009/9/ac" r="171" s="3" customFormat="true" x14ac:dyDescent="0.25">
      <c r="A171" s="376"/>
      <c r="B171" s="113"/>
      <c r="L171" s="113"/>
      <c r="V171" s="113"/>
      <c r="AF171" s="113"/>
      <c r="AP171" s="113"/>
      <c r="AZ171" s="113"/>
      <c r="BA171" s="113"/>
      <c r="BJ171" s="113"/>
      <c r="BT171" s="113"/>
      <c r="CD171" s="113"/>
      <c r="CN171" s="113"/>
      <c r="CX171" s="113"/>
      <c r="DH171" s="113"/>
      <c r="DR171" s="113"/>
      <c r="EB171" s="113"/>
      <c r="EL171" s="113"/>
      <c r="EV171" s="113"/>
      <c r="FF171" s="113"/>
      <c r="FP171" s="113"/>
      <c r="FZ171" s="113"/>
      <c r="GJ171" s="113"/>
      <c r="GT171" s="113"/>
      <c r="HD171" s="113"/>
      <c r="HN171" s="113"/>
      <c r="HX171" s="113"/>
    </row>
    <row xmlns:x14ac="http://schemas.microsoft.com/office/spreadsheetml/2009/9/ac" r="172" s="3" customFormat="true" x14ac:dyDescent="0.25">
      <c r="A172" s="376"/>
      <c r="B172" s="113"/>
      <c r="L172" s="113"/>
      <c r="V172" s="113"/>
      <c r="AF172" s="113"/>
      <c r="AP172" s="113"/>
      <c r="AZ172" s="113"/>
      <c r="BA172" s="113"/>
      <c r="BJ172" s="113"/>
      <c r="BT172" s="113"/>
      <c r="CD172" s="113"/>
      <c r="CN172" s="113"/>
      <c r="CX172" s="113"/>
      <c r="DH172" s="113"/>
      <c r="DR172" s="113"/>
      <c r="EB172" s="113"/>
      <c r="EL172" s="113"/>
      <c r="EV172" s="113"/>
      <c r="FF172" s="113"/>
      <c r="FP172" s="113"/>
      <c r="FZ172" s="113"/>
      <c r="GJ172" s="113"/>
      <c r="GT172" s="113"/>
      <c r="HD172" s="113"/>
      <c r="HN172" s="113"/>
      <c r="HX172" s="113"/>
    </row>
    <row xmlns:x14ac="http://schemas.microsoft.com/office/spreadsheetml/2009/9/ac" r="173" s="3" customFormat="true" x14ac:dyDescent="0.25">
      <c r="A173" s="376"/>
      <c r="B173" s="113"/>
      <c r="L173" s="113"/>
      <c r="V173" s="113"/>
      <c r="AF173" s="113"/>
      <c r="AP173" s="113"/>
      <c r="AZ173" s="113"/>
      <c r="BA173" s="113"/>
      <c r="BJ173" s="113"/>
      <c r="BT173" s="113"/>
      <c r="CD173" s="113"/>
      <c r="CN173" s="113"/>
      <c r="CX173" s="113"/>
      <c r="DH173" s="113"/>
      <c r="DR173" s="113"/>
      <c r="EB173" s="113"/>
      <c r="EL173" s="113"/>
      <c r="EV173" s="113"/>
      <c r="FF173" s="113"/>
      <c r="FP173" s="113"/>
      <c r="FZ173" s="113"/>
      <c r="GJ173" s="113"/>
      <c r="GT173" s="113"/>
      <c r="HD173" s="113"/>
      <c r="HN173" s="113"/>
      <c r="HX173" s="113"/>
    </row>
    <row xmlns:x14ac="http://schemas.microsoft.com/office/spreadsheetml/2009/9/ac" r="174" s="3" customFormat="true" x14ac:dyDescent="0.25">
      <c r="A174" s="376"/>
      <c r="B174" s="113"/>
      <c r="L174" s="113"/>
      <c r="V174" s="113"/>
      <c r="AF174" s="113"/>
      <c r="AP174" s="113"/>
      <c r="AZ174" s="113"/>
      <c r="BA174" s="113"/>
      <c r="BJ174" s="113"/>
      <c r="BT174" s="113"/>
      <c r="CD174" s="113"/>
      <c r="CN174" s="113"/>
      <c r="CX174" s="113"/>
      <c r="DH174" s="113"/>
      <c r="DR174" s="113"/>
      <c r="EB174" s="113"/>
      <c r="EL174" s="113"/>
      <c r="EV174" s="113"/>
      <c r="FF174" s="113"/>
      <c r="FP174" s="113"/>
      <c r="FZ174" s="113"/>
      <c r="GJ174" s="113"/>
      <c r="GT174" s="113"/>
      <c r="HD174" s="113"/>
      <c r="HN174" s="113"/>
      <c r="HX174" s="113"/>
    </row>
    <row xmlns:x14ac="http://schemas.microsoft.com/office/spreadsheetml/2009/9/ac" r="175" s="3" customFormat="true" x14ac:dyDescent="0.25">
      <c r="A175" s="376"/>
      <c r="B175" s="113"/>
      <c r="L175" s="113"/>
      <c r="V175" s="113"/>
      <c r="AF175" s="113"/>
      <c r="AP175" s="113"/>
      <c r="AZ175" s="113"/>
      <c r="BA175" s="113"/>
      <c r="BJ175" s="113"/>
      <c r="BT175" s="113"/>
      <c r="CD175" s="113"/>
      <c r="CN175" s="113"/>
      <c r="CX175" s="113"/>
      <c r="DH175" s="113"/>
      <c r="DR175" s="113"/>
      <c r="EB175" s="113"/>
      <c r="EL175" s="113"/>
      <c r="EV175" s="113"/>
      <c r="FF175" s="113"/>
      <c r="FP175" s="113"/>
      <c r="FZ175" s="113"/>
      <c r="GJ175" s="113"/>
      <c r="GT175" s="113"/>
      <c r="HD175" s="113"/>
      <c r="HN175" s="113"/>
      <c r="HX175" s="113"/>
    </row>
    <row xmlns:x14ac="http://schemas.microsoft.com/office/spreadsheetml/2009/9/ac" r="176" s="3" customFormat="true" x14ac:dyDescent="0.25">
      <c r="A176" s="376"/>
      <c r="B176" s="113"/>
      <c r="L176" s="113"/>
      <c r="V176" s="113"/>
      <c r="AF176" s="113"/>
      <c r="AP176" s="113"/>
      <c r="AZ176" s="113"/>
      <c r="BA176" s="113"/>
      <c r="BJ176" s="113"/>
      <c r="BT176" s="113"/>
      <c r="CD176" s="113"/>
      <c r="CN176" s="113"/>
      <c r="CX176" s="113"/>
      <c r="DH176" s="113"/>
      <c r="DR176" s="113"/>
      <c r="EB176" s="113"/>
      <c r="EL176" s="113"/>
      <c r="EV176" s="113"/>
      <c r="FF176" s="113"/>
      <c r="FP176" s="113"/>
      <c r="FZ176" s="113"/>
      <c r="GJ176" s="113"/>
      <c r="GT176" s="113"/>
      <c r="HD176" s="113"/>
      <c r="HN176" s="113"/>
      <c r="HX176" s="113"/>
    </row>
    <row xmlns:x14ac="http://schemas.microsoft.com/office/spreadsheetml/2009/9/ac" r="177" s="3" customFormat="true" x14ac:dyDescent="0.25">
      <c r="A177" s="376"/>
      <c r="B177" s="113"/>
      <c r="L177" s="113"/>
      <c r="V177" s="113"/>
      <c r="AF177" s="113"/>
      <c r="AP177" s="113"/>
      <c r="AZ177" s="113"/>
      <c r="BA177" s="113"/>
      <c r="BJ177" s="113"/>
      <c r="BT177" s="113"/>
      <c r="CD177" s="113"/>
      <c r="CN177" s="113"/>
      <c r="CX177" s="113"/>
      <c r="DH177" s="113"/>
      <c r="DR177" s="113"/>
      <c r="EB177" s="113"/>
      <c r="EL177" s="113"/>
      <c r="EV177" s="113"/>
      <c r="FF177" s="113"/>
      <c r="FP177" s="113"/>
      <c r="FZ177" s="113"/>
      <c r="GJ177" s="113"/>
      <c r="GT177" s="113"/>
      <c r="HD177" s="113"/>
      <c r="HN177" s="113"/>
      <c r="HX177" s="113"/>
    </row>
    <row xmlns:x14ac="http://schemas.microsoft.com/office/spreadsheetml/2009/9/ac" r="178" s="3" customFormat="true" x14ac:dyDescent="0.25">
      <c r="A178" s="376"/>
      <c r="B178" s="113"/>
      <c r="L178" s="113"/>
      <c r="V178" s="113"/>
      <c r="AF178" s="113"/>
      <c r="AP178" s="113"/>
      <c r="AZ178" s="113"/>
      <c r="BA178" s="113"/>
      <c r="BJ178" s="113"/>
      <c r="BT178" s="113"/>
      <c r="CD178" s="113"/>
      <c r="CN178" s="113"/>
      <c r="CX178" s="113"/>
      <c r="DH178" s="113"/>
      <c r="DR178" s="113"/>
      <c r="EB178" s="113"/>
      <c r="EL178" s="113"/>
      <c r="EV178" s="113"/>
      <c r="FF178" s="113"/>
      <c r="FP178" s="113"/>
      <c r="FZ178" s="113"/>
      <c r="GJ178" s="113"/>
      <c r="GT178" s="113"/>
      <c r="HD178" s="113"/>
      <c r="HN178" s="113"/>
      <c r="HX178" s="113"/>
    </row>
    <row xmlns:x14ac="http://schemas.microsoft.com/office/spreadsheetml/2009/9/ac" r="179" s="3" customFormat="true" x14ac:dyDescent="0.25">
      <c r="A179" s="376"/>
      <c r="B179" s="113"/>
      <c r="L179" s="113"/>
      <c r="V179" s="113"/>
      <c r="AF179" s="113"/>
      <c r="AP179" s="113"/>
      <c r="AZ179" s="113"/>
      <c r="BA179" s="113"/>
      <c r="BJ179" s="113"/>
      <c r="BT179" s="113"/>
      <c r="CD179" s="113"/>
      <c r="CN179" s="113"/>
      <c r="CX179" s="113"/>
      <c r="DH179" s="113"/>
      <c r="DR179" s="113"/>
      <c r="EB179" s="113"/>
      <c r="EL179" s="113"/>
      <c r="EV179" s="113"/>
      <c r="FF179" s="113"/>
      <c r="FP179" s="113"/>
      <c r="FZ179" s="113"/>
      <c r="GJ179" s="113"/>
      <c r="GT179" s="113"/>
      <c r="HD179" s="113"/>
      <c r="HN179" s="113"/>
      <c r="HX179" s="113"/>
    </row>
    <row xmlns:x14ac="http://schemas.microsoft.com/office/spreadsheetml/2009/9/ac" r="180" s="3" customFormat="true" x14ac:dyDescent="0.25">
      <c r="A180" s="376"/>
      <c r="B180" s="113"/>
      <c r="L180" s="113"/>
      <c r="V180" s="113"/>
      <c r="AF180" s="113"/>
      <c r="AP180" s="113"/>
      <c r="AZ180" s="113"/>
      <c r="BA180" s="113"/>
      <c r="BJ180" s="113"/>
      <c r="BT180" s="113"/>
      <c r="CD180" s="113"/>
      <c r="CN180" s="113"/>
      <c r="CX180" s="113"/>
      <c r="DH180" s="113"/>
      <c r="DR180" s="113"/>
      <c r="EB180" s="113"/>
      <c r="EL180" s="113"/>
      <c r="EV180" s="113"/>
      <c r="FF180" s="113"/>
      <c r="FP180" s="113"/>
      <c r="FZ180" s="113"/>
      <c r="GJ180" s="113"/>
      <c r="GT180" s="113"/>
      <c r="HD180" s="113"/>
      <c r="HN180" s="113"/>
      <c r="HX180" s="113"/>
    </row>
    <row xmlns:x14ac="http://schemas.microsoft.com/office/spreadsheetml/2009/9/ac" r="181" s="3" customFormat="true" x14ac:dyDescent="0.25">
      <c r="A181" s="376"/>
      <c r="B181" s="113"/>
      <c r="L181" s="113"/>
      <c r="V181" s="113"/>
      <c r="AF181" s="113"/>
      <c r="AP181" s="113"/>
      <c r="AZ181" s="113"/>
      <c r="BA181" s="113"/>
      <c r="BJ181" s="113"/>
      <c r="BT181" s="113"/>
      <c r="CD181" s="113"/>
      <c r="CN181" s="113"/>
      <c r="CX181" s="113"/>
      <c r="DH181" s="113"/>
      <c r="DR181" s="113"/>
      <c r="EB181" s="113"/>
      <c r="EL181" s="113"/>
      <c r="EV181" s="113"/>
      <c r="FF181" s="113"/>
      <c r="FP181" s="113"/>
      <c r="FZ181" s="113"/>
      <c r="GJ181" s="113"/>
      <c r="GT181" s="113"/>
      <c r="HD181" s="113"/>
      <c r="HN181" s="113"/>
      <c r="HX181" s="113"/>
    </row>
    <row xmlns:x14ac="http://schemas.microsoft.com/office/spreadsheetml/2009/9/ac" r="182" s="3" customFormat="true" x14ac:dyDescent="0.25">
      <c r="A182" s="376"/>
      <c r="B182" s="113"/>
      <c r="L182" s="113"/>
      <c r="V182" s="113"/>
      <c r="AF182" s="113"/>
      <c r="AP182" s="113"/>
      <c r="AZ182" s="113"/>
      <c r="BA182" s="113"/>
      <c r="BJ182" s="113"/>
      <c r="BT182" s="113"/>
      <c r="CD182" s="113"/>
      <c r="CN182" s="113"/>
      <c r="CX182" s="113"/>
      <c r="DH182" s="113"/>
      <c r="DR182" s="113"/>
      <c r="EB182" s="113"/>
      <c r="EL182" s="113"/>
      <c r="EV182" s="113"/>
      <c r="FF182" s="113"/>
      <c r="FP182" s="113"/>
      <c r="FZ182" s="113"/>
      <c r="GJ182" s="113"/>
      <c r="GT182" s="113"/>
      <c r="HD182" s="113"/>
      <c r="HN182" s="113"/>
      <c r="HX182" s="113"/>
    </row>
    <row xmlns:x14ac="http://schemas.microsoft.com/office/spreadsheetml/2009/9/ac" r="183" s="3" customFormat="true" x14ac:dyDescent="0.25">
      <c r="A183" s="376"/>
      <c r="B183" s="113"/>
      <c r="L183" s="113"/>
      <c r="V183" s="113"/>
      <c r="AF183" s="113"/>
      <c r="AP183" s="113"/>
      <c r="AZ183" s="113"/>
      <c r="BA183" s="113"/>
      <c r="BJ183" s="113"/>
      <c r="BT183" s="113"/>
      <c r="CD183" s="113"/>
      <c r="CN183" s="113"/>
      <c r="CX183" s="113"/>
      <c r="DH183" s="113"/>
      <c r="DR183" s="113"/>
      <c r="EB183" s="113"/>
      <c r="EL183" s="113"/>
      <c r="EV183" s="113"/>
      <c r="FF183" s="113"/>
      <c r="FP183" s="113"/>
      <c r="FZ183" s="113"/>
      <c r="GJ183" s="113"/>
      <c r="GT183" s="113"/>
      <c r="HD183" s="113"/>
      <c r="HN183" s="113"/>
      <c r="HX183" s="113"/>
    </row>
    <row xmlns:x14ac="http://schemas.microsoft.com/office/spreadsheetml/2009/9/ac" r="184" s="3" customFormat="true" x14ac:dyDescent="0.25">
      <c r="A184" s="376"/>
      <c r="B184" s="113"/>
      <c r="L184" s="113"/>
      <c r="V184" s="113"/>
      <c r="AF184" s="113"/>
      <c r="AP184" s="113"/>
      <c r="AZ184" s="113"/>
      <c r="BA184" s="113"/>
      <c r="BJ184" s="113"/>
      <c r="BT184" s="113"/>
      <c r="CD184" s="113"/>
      <c r="CN184" s="113"/>
      <c r="CX184" s="113"/>
      <c r="DH184" s="113"/>
      <c r="DR184" s="113"/>
      <c r="EB184" s="113"/>
      <c r="EL184" s="113"/>
      <c r="EV184" s="113"/>
      <c r="FF184" s="113"/>
      <c r="FP184" s="113"/>
      <c r="FZ184" s="113"/>
      <c r="GJ184" s="113"/>
      <c r="GT184" s="113"/>
      <c r="HD184" s="113"/>
      <c r="HN184" s="113"/>
      <c r="HX184" s="113"/>
    </row>
    <row xmlns:x14ac="http://schemas.microsoft.com/office/spreadsheetml/2009/9/ac" r="185" s="3" customFormat="true" x14ac:dyDescent="0.25">
      <c r="A185" s="376"/>
      <c r="B185" s="113"/>
      <c r="L185" s="113"/>
      <c r="V185" s="113"/>
      <c r="AF185" s="113"/>
      <c r="AP185" s="113"/>
      <c r="AZ185" s="113"/>
      <c r="BA185" s="113"/>
      <c r="BJ185" s="113"/>
      <c r="BT185" s="113"/>
      <c r="CD185" s="113"/>
      <c r="CN185" s="113"/>
      <c r="CX185" s="113"/>
      <c r="DH185" s="113"/>
      <c r="DR185" s="113"/>
      <c r="EB185" s="113"/>
      <c r="EL185" s="113"/>
      <c r="EV185" s="113"/>
      <c r="FF185" s="113"/>
      <c r="FP185" s="113"/>
      <c r="FZ185" s="113"/>
      <c r="GJ185" s="113"/>
      <c r="GT185" s="113"/>
      <c r="HD185" s="113"/>
      <c r="HN185" s="113"/>
      <c r="HX185" s="113"/>
    </row>
    <row xmlns:x14ac="http://schemas.microsoft.com/office/spreadsheetml/2009/9/ac" r="186" s="3" customFormat="true" x14ac:dyDescent="0.25">
      <c r="A186" s="376"/>
      <c r="B186" s="113"/>
      <c r="L186" s="113"/>
      <c r="V186" s="113"/>
      <c r="AF186" s="113"/>
      <c r="AP186" s="113"/>
      <c r="AZ186" s="113"/>
      <c r="BA186" s="113"/>
      <c r="BJ186" s="113"/>
      <c r="BT186" s="113"/>
      <c r="CD186" s="113"/>
      <c r="CN186" s="113"/>
      <c r="CX186" s="113"/>
      <c r="DH186" s="113"/>
      <c r="DR186" s="113"/>
      <c r="EB186" s="113"/>
      <c r="EL186" s="113"/>
      <c r="EV186" s="113"/>
      <c r="FF186" s="113"/>
      <c r="FP186" s="113"/>
      <c r="FZ186" s="113"/>
      <c r="GJ186" s="113"/>
      <c r="GT186" s="113"/>
      <c r="HD186" s="113"/>
      <c r="HN186" s="113"/>
      <c r="HX186" s="113"/>
    </row>
    <row xmlns:x14ac="http://schemas.microsoft.com/office/spreadsheetml/2009/9/ac" r="187" s="3" customFormat="true" x14ac:dyDescent="0.25">
      <c r="A187" s="376"/>
      <c r="B187" s="113"/>
      <c r="L187" s="113"/>
      <c r="V187" s="113"/>
      <c r="AF187" s="113"/>
      <c r="AP187" s="113"/>
      <c r="AZ187" s="113"/>
      <c r="BA187" s="113"/>
      <c r="BJ187" s="113"/>
      <c r="BT187" s="113"/>
      <c r="CD187" s="113"/>
      <c r="CN187" s="113"/>
      <c r="CX187" s="113"/>
      <c r="DH187" s="113"/>
      <c r="DR187" s="113"/>
      <c r="EB187" s="113"/>
      <c r="EL187" s="113"/>
      <c r="EV187" s="113"/>
      <c r="FF187" s="113"/>
      <c r="FP187" s="113"/>
      <c r="FZ187" s="113"/>
      <c r="GJ187" s="113"/>
      <c r="GT187" s="113"/>
      <c r="HD187" s="113"/>
      <c r="HN187" s="113"/>
      <c r="HX187" s="113"/>
    </row>
    <row xmlns:x14ac="http://schemas.microsoft.com/office/spreadsheetml/2009/9/ac" r="188" s="3" customFormat="true" x14ac:dyDescent="0.25">
      <c r="A188" s="376"/>
      <c r="B188" s="113"/>
      <c r="L188" s="113"/>
      <c r="V188" s="113"/>
      <c r="AF188" s="113"/>
      <c r="AP188" s="113"/>
      <c r="AZ188" s="113"/>
      <c r="BA188" s="113"/>
      <c r="BJ188" s="113"/>
      <c r="BT188" s="113"/>
      <c r="CD188" s="113"/>
      <c r="CN188" s="113"/>
      <c r="CX188" s="113"/>
      <c r="DH188" s="113"/>
      <c r="DR188" s="113"/>
      <c r="EB188" s="113"/>
      <c r="EL188" s="113"/>
      <c r="EV188" s="113"/>
      <c r="FF188" s="113"/>
      <c r="FP188" s="113"/>
      <c r="FZ188" s="113"/>
      <c r="GJ188" s="113"/>
      <c r="GT188" s="113"/>
      <c r="HD188" s="113"/>
      <c r="HN188" s="113"/>
      <c r="HX188" s="113"/>
    </row>
    <row xmlns:x14ac="http://schemas.microsoft.com/office/spreadsheetml/2009/9/ac" r="189" s="3" customFormat="true" x14ac:dyDescent="0.25">
      <c r="A189" s="376"/>
      <c r="B189" s="113"/>
      <c r="L189" s="113"/>
      <c r="V189" s="113"/>
      <c r="AF189" s="113"/>
      <c r="AP189" s="113"/>
      <c r="AZ189" s="113"/>
      <c r="BA189" s="113"/>
      <c r="BJ189" s="113"/>
      <c r="BT189" s="113"/>
      <c r="CD189" s="113"/>
      <c r="CN189" s="113"/>
      <c r="CX189" s="113"/>
      <c r="DH189" s="113"/>
      <c r="DR189" s="113"/>
      <c r="EB189" s="113"/>
      <c r="EL189" s="113"/>
      <c r="EV189" s="113"/>
      <c r="FF189" s="113"/>
      <c r="FP189" s="113"/>
      <c r="FZ189" s="113"/>
      <c r="GJ189" s="113"/>
      <c r="GT189" s="113"/>
      <c r="HD189" s="113"/>
      <c r="HN189" s="113"/>
      <c r="HX189" s="113"/>
    </row>
    <row xmlns:x14ac="http://schemas.microsoft.com/office/spreadsheetml/2009/9/ac" r="190" s="3" customFormat="true" x14ac:dyDescent="0.25">
      <c r="A190" s="376"/>
      <c r="B190" s="113"/>
      <c r="L190" s="113"/>
      <c r="V190" s="113"/>
      <c r="AF190" s="113"/>
      <c r="AP190" s="113"/>
      <c r="AZ190" s="113"/>
      <c r="BA190" s="113"/>
      <c r="BJ190" s="113"/>
      <c r="BT190" s="113"/>
      <c r="CD190" s="113"/>
      <c r="CN190" s="113"/>
      <c r="CX190" s="113"/>
      <c r="DH190" s="113"/>
      <c r="DR190" s="113"/>
      <c r="EB190" s="113"/>
      <c r="EL190" s="113"/>
      <c r="EV190" s="113"/>
      <c r="FF190" s="113"/>
      <c r="FP190" s="113"/>
      <c r="FZ190" s="113"/>
      <c r="GJ190" s="113"/>
      <c r="GT190" s="113"/>
      <c r="HD190" s="113"/>
      <c r="HN190" s="113"/>
      <c r="HX190" s="113"/>
    </row>
    <row xmlns:x14ac="http://schemas.microsoft.com/office/spreadsheetml/2009/9/ac" r="191" s="3" customFormat="true" x14ac:dyDescent="0.25">
      <c r="A191" s="376"/>
      <c r="B191" s="113"/>
      <c r="L191" s="113"/>
      <c r="V191" s="113"/>
      <c r="AF191" s="113"/>
      <c r="AP191" s="113"/>
      <c r="AZ191" s="113"/>
      <c r="BA191" s="113"/>
      <c r="BJ191" s="113"/>
      <c r="BT191" s="113"/>
      <c r="CD191" s="113"/>
      <c r="CN191" s="113"/>
      <c r="CX191" s="113"/>
      <c r="DH191" s="113"/>
      <c r="DR191" s="113"/>
      <c r="EB191" s="113"/>
      <c r="EL191" s="113"/>
      <c r="EV191" s="113"/>
      <c r="FF191" s="113"/>
      <c r="FP191" s="113"/>
      <c r="FZ191" s="113"/>
      <c r="GJ191" s="113"/>
      <c r="GT191" s="113"/>
      <c r="HD191" s="113"/>
      <c r="HN191" s="113"/>
      <c r="HX191" s="113"/>
    </row>
    <row xmlns:x14ac="http://schemas.microsoft.com/office/spreadsheetml/2009/9/ac" r="192" s="3" customFormat="true" x14ac:dyDescent="0.25">
      <c r="A192" s="376"/>
      <c r="B192" s="113"/>
      <c r="L192" s="113"/>
      <c r="V192" s="113"/>
      <c r="AF192" s="113"/>
      <c r="AP192" s="113"/>
      <c r="AZ192" s="113"/>
      <c r="BA192" s="113"/>
      <c r="BJ192" s="113"/>
      <c r="BT192" s="113"/>
      <c r="CD192" s="113"/>
      <c r="CN192" s="113"/>
      <c r="CX192" s="113"/>
      <c r="DH192" s="113"/>
      <c r="DR192" s="113"/>
      <c r="EB192" s="113"/>
      <c r="EL192" s="113"/>
      <c r="EV192" s="113"/>
      <c r="FF192" s="113"/>
      <c r="FP192" s="113"/>
      <c r="FZ192" s="113"/>
      <c r="GJ192" s="113"/>
      <c r="GT192" s="113"/>
      <c r="HD192" s="113"/>
      <c r="HN192" s="113"/>
      <c r="HX192" s="113"/>
    </row>
    <row xmlns:x14ac="http://schemas.microsoft.com/office/spreadsheetml/2009/9/ac" r="193" s="3" customFormat="true" x14ac:dyDescent="0.25">
      <c r="A193" s="376"/>
      <c r="B193" s="113"/>
      <c r="L193" s="113"/>
      <c r="V193" s="113"/>
      <c r="AF193" s="113"/>
      <c r="AP193" s="113"/>
      <c r="AZ193" s="113"/>
      <c r="BA193" s="113"/>
      <c r="BJ193" s="113"/>
      <c r="BT193" s="113"/>
      <c r="CD193" s="113"/>
      <c r="CN193" s="113"/>
      <c r="CX193" s="113"/>
      <c r="DH193" s="113"/>
      <c r="DR193" s="113"/>
      <c r="EB193" s="113"/>
      <c r="EL193" s="113"/>
      <c r="EV193" s="113"/>
      <c r="FF193" s="113"/>
      <c r="FP193" s="113"/>
      <c r="FZ193" s="113"/>
      <c r="GJ193" s="113"/>
      <c r="GT193" s="113"/>
      <c r="HD193" s="113"/>
      <c r="HN193" s="113"/>
      <c r="HX193" s="113"/>
    </row>
    <row xmlns:x14ac="http://schemas.microsoft.com/office/spreadsheetml/2009/9/ac" r="194" s="3" customFormat="true" x14ac:dyDescent="0.25">
      <c r="A194" s="376"/>
      <c r="B194" s="113"/>
      <c r="L194" s="113"/>
      <c r="V194" s="113"/>
      <c r="AF194" s="113"/>
      <c r="AP194" s="113"/>
      <c r="AZ194" s="113"/>
      <c r="BA194" s="113"/>
      <c r="BJ194" s="113"/>
      <c r="BT194" s="113"/>
      <c r="CD194" s="113"/>
      <c r="CN194" s="113"/>
      <c r="CX194" s="113"/>
      <c r="DH194" s="113"/>
      <c r="DR194" s="113"/>
      <c r="EB194" s="113"/>
      <c r="EL194" s="113"/>
      <c r="EV194" s="113"/>
      <c r="FF194" s="113"/>
      <c r="FP194" s="113"/>
      <c r="FZ194" s="113"/>
      <c r="GJ194" s="113"/>
      <c r="GT194" s="113"/>
      <c r="HD194" s="113"/>
      <c r="HN194" s="113"/>
      <c r="HX194" s="113"/>
    </row>
    <row xmlns:x14ac="http://schemas.microsoft.com/office/spreadsheetml/2009/9/ac" r="195" s="3" customFormat="true" x14ac:dyDescent="0.25">
      <c r="A195" s="376"/>
      <c r="B195" s="113"/>
      <c r="L195" s="113"/>
      <c r="V195" s="113"/>
      <c r="AF195" s="113"/>
      <c r="AP195" s="113"/>
      <c r="AZ195" s="113"/>
      <c r="BA195" s="113"/>
      <c r="BJ195" s="113"/>
      <c r="BT195" s="113"/>
      <c r="CD195" s="113"/>
      <c r="CN195" s="113"/>
      <c r="CX195" s="113"/>
      <c r="DH195" s="113"/>
      <c r="DR195" s="113"/>
      <c r="EB195" s="113"/>
      <c r="EL195" s="113"/>
      <c r="EV195" s="113"/>
      <c r="FF195" s="113"/>
      <c r="FP195" s="113"/>
      <c r="FZ195" s="113"/>
      <c r="GJ195" s="113"/>
      <c r="GT195" s="113"/>
      <c r="HD195" s="113"/>
      <c r="HN195" s="113"/>
      <c r="HX195" s="113"/>
    </row>
    <row xmlns:x14ac="http://schemas.microsoft.com/office/spreadsheetml/2009/9/ac" r="196" s="3" customFormat="true" x14ac:dyDescent="0.25">
      <c r="A196" s="376"/>
      <c r="B196" s="113"/>
      <c r="L196" s="113"/>
      <c r="V196" s="113"/>
      <c r="AF196" s="113"/>
      <c r="AP196" s="113"/>
      <c r="AZ196" s="113"/>
      <c r="BA196" s="113"/>
      <c r="BJ196" s="113"/>
      <c r="BT196" s="113"/>
      <c r="CD196" s="113"/>
      <c r="CN196" s="113"/>
      <c r="CX196" s="113"/>
      <c r="DH196" s="113"/>
      <c r="DR196" s="113"/>
      <c r="EB196" s="113"/>
      <c r="EL196" s="113"/>
      <c r="EV196" s="113"/>
      <c r="FF196" s="113"/>
      <c r="FP196" s="113"/>
      <c r="FZ196" s="113"/>
      <c r="GJ196" s="113"/>
      <c r="GT196" s="113"/>
      <c r="HD196" s="113"/>
      <c r="HN196" s="113"/>
      <c r="HX196" s="113"/>
    </row>
    <row xmlns:x14ac="http://schemas.microsoft.com/office/spreadsheetml/2009/9/ac" r="197" s="3" customFormat="true" x14ac:dyDescent="0.25">
      <c r="A197" s="376"/>
      <c r="B197" s="113"/>
      <c r="L197" s="113"/>
      <c r="V197" s="113"/>
      <c r="AF197" s="113"/>
      <c r="AP197" s="113"/>
      <c r="AZ197" s="113"/>
      <c r="BA197" s="113"/>
      <c r="BJ197" s="113"/>
      <c r="BT197" s="113"/>
      <c r="CD197" s="113"/>
      <c r="CN197" s="113"/>
      <c r="CX197" s="113"/>
      <c r="DH197" s="113"/>
      <c r="DR197" s="113"/>
      <c r="EB197" s="113"/>
      <c r="EL197" s="113"/>
      <c r="EV197" s="113"/>
      <c r="FF197" s="113"/>
      <c r="FP197" s="113"/>
      <c r="FZ197" s="113"/>
      <c r="GJ197" s="113"/>
      <c r="GT197" s="113"/>
      <c r="HD197" s="113"/>
      <c r="HN197" s="113"/>
      <c r="HX197" s="113"/>
    </row>
    <row xmlns:x14ac="http://schemas.microsoft.com/office/spreadsheetml/2009/9/ac" r="198" s="3" customFormat="true" x14ac:dyDescent="0.25">
      <c r="A198" s="376"/>
      <c r="B198" s="113"/>
      <c r="L198" s="113"/>
      <c r="V198" s="113"/>
      <c r="AF198" s="113"/>
      <c r="AP198" s="113"/>
      <c r="AZ198" s="113"/>
      <c r="BA198" s="113"/>
      <c r="BJ198" s="113"/>
      <c r="BT198" s="113"/>
      <c r="CD198" s="113"/>
      <c r="CN198" s="113"/>
      <c r="CX198" s="113"/>
      <c r="DH198" s="113"/>
      <c r="DR198" s="113"/>
      <c r="EB198" s="113"/>
      <c r="EL198" s="113"/>
      <c r="EV198" s="113"/>
      <c r="FF198" s="113"/>
      <c r="FP198" s="113"/>
      <c r="FZ198" s="113"/>
      <c r="GJ198" s="113"/>
      <c r="GT198" s="113"/>
      <c r="HD198" s="113"/>
      <c r="HN198" s="113"/>
      <c r="HX198" s="113"/>
    </row>
    <row xmlns:x14ac="http://schemas.microsoft.com/office/spreadsheetml/2009/9/ac" r="199" s="3" customFormat="true" x14ac:dyDescent="0.25">
      <c r="A199" s="376"/>
      <c r="B199" s="113"/>
      <c r="L199" s="113"/>
      <c r="V199" s="113"/>
      <c r="AF199" s="113"/>
      <c r="AP199" s="113"/>
      <c r="AZ199" s="113"/>
      <c r="BA199" s="113"/>
      <c r="BJ199" s="113"/>
      <c r="BT199" s="113"/>
      <c r="CD199" s="113"/>
      <c r="CN199" s="113"/>
      <c r="CX199" s="113"/>
      <c r="DH199" s="113"/>
      <c r="DR199" s="113"/>
      <c r="EB199" s="113"/>
      <c r="EL199" s="113"/>
      <c r="EV199" s="113"/>
      <c r="FF199" s="113"/>
      <c r="FP199" s="113"/>
      <c r="FZ199" s="113"/>
      <c r="GJ199" s="113"/>
      <c r="GT199" s="113"/>
      <c r="HD199" s="113"/>
      <c r="HN199" s="113"/>
      <c r="HX199" s="113"/>
    </row>
    <row xmlns:x14ac="http://schemas.microsoft.com/office/spreadsheetml/2009/9/ac" r="200" s="3" customFormat="true" x14ac:dyDescent="0.25">
      <c r="A200" s="376"/>
      <c r="B200" s="113"/>
      <c r="L200" s="113"/>
      <c r="V200" s="113"/>
      <c r="AF200" s="113"/>
      <c r="AP200" s="113"/>
      <c r="AZ200" s="113"/>
      <c r="BA200" s="113"/>
      <c r="BJ200" s="113"/>
      <c r="BT200" s="113"/>
      <c r="CD200" s="113"/>
      <c r="CN200" s="113"/>
      <c r="CX200" s="113"/>
      <c r="DH200" s="113"/>
      <c r="DR200" s="113"/>
      <c r="EB200" s="113"/>
      <c r="EL200" s="113"/>
      <c r="EV200" s="113"/>
      <c r="FF200" s="113"/>
      <c r="FP200" s="113"/>
      <c r="FZ200" s="113"/>
      <c r="GJ200" s="113"/>
      <c r="GT200" s="113"/>
      <c r="HD200" s="113"/>
      <c r="HN200" s="113"/>
      <c r="HX200" s="113"/>
    </row>
    <row xmlns:x14ac="http://schemas.microsoft.com/office/spreadsheetml/2009/9/ac" r="201" s="3" customFormat="true" x14ac:dyDescent="0.25">
      <c r="A201" s="376"/>
      <c r="B201" s="113"/>
      <c r="L201" s="113"/>
      <c r="V201" s="113"/>
      <c r="AF201" s="113"/>
      <c r="AP201" s="113"/>
      <c r="AZ201" s="113"/>
      <c r="BA201" s="113"/>
      <c r="BJ201" s="113"/>
      <c r="BT201" s="113"/>
      <c r="CD201" s="113"/>
      <c r="CN201" s="113"/>
      <c r="CX201" s="113"/>
      <c r="DH201" s="113"/>
      <c r="DR201" s="113"/>
      <c r="EB201" s="113"/>
      <c r="EL201" s="113"/>
      <c r="EV201" s="113"/>
      <c r="FF201" s="113"/>
      <c r="FP201" s="113"/>
      <c r="FZ201" s="113"/>
      <c r="GJ201" s="113"/>
      <c r="GT201" s="113"/>
      <c r="HD201" s="113"/>
      <c r="HN201" s="113"/>
      <c r="HX201" s="113"/>
    </row>
    <row xmlns:x14ac="http://schemas.microsoft.com/office/spreadsheetml/2009/9/ac" r="202" s="3" customFormat="true" x14ac:dyDescent="0.25">
      <c r="A202" s="376"/>
      <c r="B202" s="113"/>
      <c r="L202" s="113"/>
      <c r="V202" s="113"/>
      <c r="AF202" s="113"/>
      <c r="AP202" s="113"/>
      <c r="AZ202" s="113"/>
      <c r="BA202" s="113"/>
      <c r="BJ202" s="113"/>
      <c r="BT202" s="113"/>
      <c r="CD202" s="113"/>
      <c r="CN202" s="113"/>
      <c r="CX202" s="113"/>
      <c r="DH202" s="113"/>
      <c r="DR202" s="113"/>
      <c r="EB202" s="113"/>
      <c r="EL202" s="113"/>
      <c r="EV202" s="113"/>
      <c r="FF202" s="113"/>
      <c r="FP202" s="113"/>
      <c r="FZ202" s="113"/>
      <c r="GJ202" s="113"/>
      <c r="GT202" s="113"/>
      <c r="HD202" s="113"/>
      <c r="HN202" s="113"/>
      <c r="HX202" s="113"/>
    </row>
    <row xmlns:x14ac="http://schemas.microsoft.com/office/spreadsheetml/2009/9/ac" r="203" s="3" customFormat="true" x14ac:dyDescent="0.25">
      <c r="A203" s="376"/>
      <c r="B203" s="113"/>
      <c r="L203" s="113"/>
      <c r="V203" s="113"/>
      <c r="AF203" s="113"/>
      <c r="AP203" s="113"/>
      <c r="AZ203" s="113"/>
      <c r="BA203" s="113"/>
      <c r="BJ203" s="113"/>
      <c r="BT203" s="113"/>
      <c r="CD203" s="113"/>
      <c r="CN203" s="113"/>
      <c r="CX203" s="113"/>
      <c r="DH203" s="113"/>
      <c r="DR203" s="113"/>
      <c r="EB203" s="113"/>
      <c r="EL203" s="113"/>
      <c r="EV203" s="113"/>
      <c r="FF203" s="113"/>
      <c r="FP203" s="113"/>
      <c r="FZ203" s="113"/>
      <c r="GJ203" s="113"/>
      <c r="GT203" s="113"/>
      <c r="HD203" s="113"/>
      <c r="HN203" s="113"/>
      <c r="HX203" s="113"/>
    </row>
    <row xmlns:x14ac="http://schemas.microsoft.com/office/spreadsheetml/2009/9/ac" r="204" s="3" customFormat="true" x14ac:dyDescent="0.25">
      <c r="A204" s="376"/>
      <c r="B204" s="113"/>
      <c r="L204" s="113"/>
      <c r="V204" s="113"/>
      <c r="AF204" s="113"/>
      <c r="AP204" s="113"/>
      <c r="AZ204" s="113"/>
      <c r="BA204" s="113"/>
      <c r="BJ204" s="113"/>
      <c r="BT204" s="113"/>
      <c r="CD204" s="113"/>
      <c r="CN204" s="113"/>
      <c r="CX204" s="113"/>
      <c r="DH204" s="113"/>
      <c r="DR204" s="113"/>
      <c r="EB204" s="113"/>
      <c r="EL204" s="113"/>
      <c r="EV204" s="113"/>
      <c r="FF204" s="113"/>
      <c r="FP204" s="113"/>
      <c r="FZ204" s="113"/>
      <c r="GJ204" s="113"/>
      <c r="GT204" s="113"/>
      <c r="HD204" s="113"/>
      <c r="HN204" s="113"/>
      <c r="HX204" s="113"/>
    </row>
    <row xmlns:x14ac="http://schemas.microsoft.com/office/spreadsheetml/2009/9/ac" r="205" s="3" customFormat="true" x14ac:dyDescent="0.25">
      <c r="A205" s="376"/>
      <c r="B205" s="113"/>
      <c r="L205" s="113"/>
      <c r="V205" s="113"/>
      <c r="AF205" s="113"/>
      <c r="AP205" s="113"/>
      <c r="AZ205" s="113"/>
      <c r="BA205" s="113"/>
      <c r="BJ205" s="113"/>
      <c r="BT205" s="113"/>
      <c r="CD205" s="113"/>
      <c r="CN205" s="113"/>
      <c r="CX205" s="113"/>
      <c r="DH205" s="113"/>
      <c r="DR205" s="113"/>
      <c r="EB205" s="113"/>
      <c r="EL205" s="113"/>
      <c r="EV205" s="113"/>
      <c r="FF205" s="113"/>
      <c r="FP205" s="113"/>
      <c r="FZ205" s="113"/>
      <c r="GJ205" s="113"/>
      <c r="GT205" s="113"/>
      <c r="HD205" s="113"/>
      <c r="HN205" s="113"/>
      <c r="HX205" s="113"/>
    </row>
    <row xmlns:x14ac="http://schemas.microsoft.com/office/spreadsheetml/2009/9/ac" r="206" s="3" customFormat="true" x14ac:dyDescent="0.25">
      <c r="A206" s="376"/>
      <c r="B206" s="113"/>
      <c r="L206" s="113"/>
      <c r="V206" s="113"/>
      <c r="AF206" s="113"/>
      <c r="AP206" s="113"/>
      <c r="AZ206" s="113"/>
      <c r="BA206" s="113"/>
      <c r="BJ206" s="113"/>
      <c r="BT206" s="113"/>
      <c r="CD206" s="113"/>
      <c r="CN206" s="113"/>
      <c r="CX206" s="113"/>
      <c r="DH206" s="113"/>
      <c r="DR206" s="113"/>
      <c r="EB206" s="113"/>
      <c r="EL206" s="113"/>
      <c r="EV206" s="113"/>
      <c r="FF206" s="113"/>
      <c r="FP206" s="113"/>
      <c r="FZ206" s="113"/>
      <c r="GJ206" s="113"/>
      <c r="GT206" s="113"/>
      <c r="HD206" s="113"/>
      <c r="HN206" s="113"/>
      <c r="HX206" s="113"/>
    </row>
    <row xmlns:x14ac="http://schemas.microsoft.com/office/spreadsheetml/2009/9/ac" r="207" s="3" customFormat="true" x14ac:dyDescent="0.25">
      <c r="A207" s="376"/>
      <c r="B207" s="113"/>
      <c r="L207" s="113"/>
      <c r="V207" s="113"/>
      <c r="AF207" s="113"/>
      <c r="AP207" s="113"/>
      <c r="AZ207" s="113"/>
      <c r="BA207" s="113"/>
      <c r="BJ207" s="113"/>
      <c r="BT207" s="113"/>
      <c r="CD207" s="113"/>
      <c r="CN207" s="113"/>
      <c r="CX207" s="113"/>
      <c r="DH207" s="113"/>
      <c r="DR207" s="113"/>
      <c r="EB207" s="113"/>
      <c r="EL207" s="113"/>
      <c r="EV207" s="113"/>
      <c r="FF207" s="113"/>
      <c r="FP207" s="113"/>
      <c r="FZ207" s="113"/>
      <c r="GJ207" s="113"/>
      <c r="GT207" s="113"/>
      <c r="HD207" s="113"/>
      <c r="HN207" s="113"/>
      <c r="HX207" s="113"/>
    </row>
    <row xmlns:x14ac="http://schemas.microsoft.com/office/spreadsheetml/2009/9/ac" r="208" s="3" customFormat="true" x14ac:dyDescent="0.25">
      <c r="A208" s="376"/>
      <c r="B208" s="113"/>
      <c r="L208" s="113"/>
      <c r="V208" s="113"/>
      <c r="AF208" s="113"/>
      <c r="AP208" s="113"/>
      <c r="AZ208" s="113"/>
      <c r="BA208" s="113"/>
      <c r="BJ208" s="113"/>
      <c r="BT208" s="113"/>
      <c r="CD208" s="113"/>
      <c r="CN208" s="113"/>
      <c r="CX208" s="113"/>
      <c r="DH208" s="113"/>
      <c r="DR208" s="113"/>
      <c r="EB208" s="113"/>
      <c r="EL208" s="113"/>
      <c r="EV208" s="113"/>
      <c r="FF208" s="113"/>
      <c r="FP208" s="113"/>
      <c r="FZ208" s="113"/>
      <c r="GJ208" s="113"/>
      <c r="GT208" s="113"/>
      <c r="HD208" s="113"/>
      <c r="HN208" s="113"/>
      <c r="HX208" s="113"/>
    </row>
    <row xmlns:x14ac="http://schemas.microsoft.com/office/spreadsheetml/2009/9/ac" r="209" s="3" customFormat="true" x14ac:dyDescent="0.25">
      <c r="A209" s="376"/>
      <c r="B209" s="113"/>
      <c r="L209" s="113"/>
      <c r="V209" s="113"/>
      <c r="AF209" s="113"/>
      <c r="AP209" s="113"/>
      <c r="AZ209" s="113"/>
      <c r="BA209" s="113"/>
      <c r="BJ209" s="113"/>
      <c r="BT209" s="113"/>
      <c r="CD209" s="113"/>
      <c r="CN209" s="113"/>
      <c r="CX209" s="113"/>
      <c r="DH209" s="113"/>
      <c r="DR209" s="113"/>
      <c r="EB209" s="113"/>
      <c r="EL209" s="113"/>
      <c r="EV209" s="113"/>
      <c r="FF209" s="113"/>
      <c r="FP209" s="113"/>
      <c r="FZ209" s="113"/>
      <c r="GJ209" s="113"/>
      <c r="GT209" s="113"/>
      <c r="HD209" s="113"/>
      <c r="HN209" s="113"/>
      <c r="HX209" s="113"/>
    </row>
    <row xmlns:x14ac="http://schemas.microsoft.com/office/spreadsheetml/2009/9/ac" r="210" s="3" customFormat="true" x14ac:dyDescent="0.25">
      <c r="A210" s="376"/>
      <c r="B210" s="113"/>
      <c r="L210" s="113"/>
      <c r="V210" s="113"/>
      <c r="AF210" s="113"/>
      <c r="AP210" s="113"/>
      <c r="AZ210" s="113"/>
      <c r="BA210" s="113"/>
      <c r="BJ210" s="113"/>
      <c r="BT210" s="113"/>
      <c r="CD210" s="113"/>
      <c r="CN210" s="113"/>
      <c r="CX210" s="113"/>
      <c r="DH210" s="113"/>
      <c r="DR210" s="113"/>
      <c r="EB210" s="113"/>
      <c r="EL210" s="113"/>
      <c r="EV210" s="113"/>
      <c r="FF210" s="113"/>
      <c r="FP210" s="113"/>
      <c r="FZ210" s="113"/>
      <c r="GJ210" s="113"/>
      <c r="GT210" s="113"/>
      <c r="HD210" s="113"/>
      <c r="HN210" s="113"/>
      <c r="HX210" s="113"/>
    </row>
    <row xmlns:x14ac="http://schemas.microsoft.com/office/spreadsheetml/2009/9/ac" r="211" s="3" customFormat="true" x14ac:dyDescent="0.25">
      <c r="A211" s="376"/>
      <c r="B211" s="113"/>
      <c r="L211" s="113"/>
      <c r="V211" s="113"/>
      <c r="AF211" s="113"/>
      <c r="AP211" s="113"/>
      <c r="AZ211" s="113"/>
      <c r="BA211" s="113"/>
      <c r="BJ211" s="113"/>
      <c r="BT211" s="113"/>
      <c r="CD211" s="113"/>
      <c r="CN211" s="113"/>
      <c r="CX211" s="113"/>
      <c r="DH211" s="113"/>
      <c r="DR211" s="113"/>
      <c r="EB211" s="113"/>
      <c r="EL211" s="113"/>
      <c r="EV211" s="113"/>
      <c r="FF211" s="113"/>
      <c r="FP211" s="113"/>
      <c r="FZ211" s="113"/>
      <c r="GJ211" s="113"/>
      <c r="GT211" s="113"/>
      <c r="HD211" s="113"/>
      <c r="HN211" s="113"/>
      <c r="HX211" s="113"/>
    </row>
    <row xmlns:x14ac="http://schemas.microsoft.com/office/spreadsheetml/2009/9/ac" r="212" s="3" customFormat="true" x14ac:dyDescent="0.25">
      <c r="A212" s="376"/>
      <c r="B212" s="113"/>
      <c r="L212" s="113"/>
      <c r="V212" s="113"/>
      <c r="AF212" s="113"/>
      <c r="AP212" s="113"/>
      <c r="AZ212" s="113"/>
      <c r="BA212" s="113"/>
      <c r="BJ212" s="113"/>
      <c r="BT212" s="113"/>
      <c r="CD212" s="113"/>
      <c r="CN212" s="113"/>
      <c r="CX212" s="113"/>
      <c r="DH212" s="113"/>
      <c r="DR212" s="113"/>
      <c r="EB212" s="113"/>
      <c r="EL212" s="113"/>
      <c r="EV212" s="113"/>
      <c r="FF212" s="113"/>
      <c r="FP212" s="113"/>
      <c r="FZ212" s="113"/>
      <c r="GJ212" s="113"/>
      <c r="GT212" s="113"/>
      <c r="HD212" s="113"/>
      <c r="HN212" s="113"/>
      <c r="HX212" s="113"/>
    </row>
    <row xmlns:x14ac="http://schemas.microsoft.com/office/spreadsheetml/2009/9/ac" r="213" s="3" customFormat="true" x14ac:dyDescent="0.25">
      <c r="A213" s="376"/>
      <c r="B213" s="113"/>
      <c r="L213" s="113"/>
      <c r="V213" s="113"/>
      <c r="AF213" s="113"/>
      <c r="AP213" s="113"/>
      <c r="AZ213" s="113"/>
      <c r="BA213" s="113"/>
      <c r="BJ213" s="113"/>
      <c r="BT213" s="113"/>
      <c r="CD213" s="113"/>
      <c r="CN213" s="113"/>
      <c r="CX213" s="113"/>
      <c r="DH213" s="113"/>
      <c r="DR213" s="113"/>
      <c r="EB213" s="113"/>
      <c r="EL213" s="113"/>
      <c r="EV213" s="113"/>
      <c r="FF213" s="113"/>
      <c r="FP213" s="113"/>
      <c r="FZ213" s="113"/>
      <c r="GJ213" s="113"/>
      <c r="GT213" s="113"/>
      <c r="HD213" s="113"/>
      <c r="HN213" s="113"/>
      <c r="HX213" s="113"/>
    </row>
    <row xmlns:x14ac="http://schemas.microsoft.com/office/spreadsheetml/2009/9/ac" r="214" s="3" customFormat="true" x14ac:dyDescent="0.25">
      <c r="A214" s="376"/>
      <c r="B214" s="113"/>
      <c r="L214" s="113"/>
      <c r="V214" s="113"/>
      <c r="AF214" s="113"/>
      <c r="AP214" s="113"/>
      <c r="AZ214" s="113"/>
      <c r="BA214" s="113"/>
      <c r="BJ214" s="113"/>
      <c r="BT214" s="113"/>
      <c r="CD214" s="113"/>
      <c r="CN214" s="113"/>
      <c r="CX214" s="113"/>
      <c r="DH214" s="113"/>
      <c r="DR214" s="113"/>
      <c r="EB214" s="113"/>
      <c r="EL214" s="113"/>
      <c r="EV214" s="113"/>
      <c r="FF214" s="113"/>
      <c r="FP214" s="113"/>
      <c r="FZ214" s="113"/>
      <c r="GJ214" s="113"/>
      <c r="GT214" s="113"/>
      <c r="HD214" s="113"/>
      <c r="HN214" s="113"/>
      <c r="HX214" s="113"/>
    </row>
    <row xmlns:x14ac="http://schemas.microsoft.com/office/spreadsheetml/2009/9/ac" r="215" s="3" customFormat="true" x14ac:dyDescent="0.25">
      <c r="A215" s="376"/>
      <c r="B215" s="113"/>
      <c r="L215" s="113"/>
      <c r="V215" s="113"/>
      <c r="AF215" s="113"/>
      <c r="AP215" s="113"/>
      <c r="AZ215" s="113"/>
      <c r="BA215" s="113"/>
      <c r="BJ215" s="113"/>
      <c r="BT215" s="113"/>
      <c r="CD215" s="113"/>
      <c r="CN215" s="113"/>
      <c r="CX215" s="113"/>
      <c r="DH215" s="113"/>
      <c r="DR215" s="113"/>
      <c r="EB215" s="113"/>
      <c r="EL215" s="113"/>
      <c r="EV215" s="113"/>
      <c r="FF215" s="113"/>
      <c r="FP215" s="113"/>
      <c r="FZ215" s="113"/>
      <c r="GJ215" s="113"/>
      <c r="GT215" s="113"/>
      <c r="HD215" s="113"/>
      <c r="HN215" s="113"/>
      <c r="HX215" s="113"/>
    </row>
    <row xmlns:x14ac="http://schemas.microsoft.com/office/spreadsheetml/2009/9/ac" r="216" s="3" customFormat="true" x14ac:dyDescent="0.25">
      <c r="A216" s="376"/>
      <c r="B216" s="113"/>
      <c r="L216" s="113"/>
      <c r="V216" s="113"/>
      <c r="AF216" s="113"/>
      <c r="AP216" s="113"/>
      <c r="AZ216" s="113"/>
      <c r="BA216" s="113"/>
      <c r="BJ216" s="113"/>
      <c r="BT216" s="113"/>
      <c r="CD216" s="113"/>
      <c r="CN216" s="113"/>
      <c r="CX216" s="113"/>
      <c r="DH216" s="113"/>
      <c r="DR216" s="113"/>
      <c r="EB216" s="113"/>
      <c r="EL216" s="113"/>
      <c r="EV216" s="113"/>
      <c r="FF216" s="113"/>
      <c r="FP216" s="113"/>
      <c r="FZ216" s="113"/>
      <c r="GJ216" s="113"/>
      <c r="GT216" s="113"/>
      <c r="HD216" s="113"/>
      <c r="HN216" s="113"/>
      <c r="HX216" s="113"/>
    </row>
    <row xmlns:x14ac="http://schemas.microsoft.com/office/spreadsheetml/2009/9/ac" r="217" s="3" customFormat="true" x14ac:dyDescent="0.25">
      <c r="A217" s="376"/>
      <c r="B217" s="113"/>
      <c r="L217" s="113"/>
      <c r="V217" s="113"/>
      <c r="AF217" s="113"/>
      <c r="AP217" s="113"/>
      <c r="AZ217" s="113"/>
      <c r="BA217" s="113"/>
      <c r="BJ217" s="113"/>
      <c r="BT217" s="113"/>
      <c r="CD217" s="113"/>
      <c r="CN217" s="113"/>
      <c r="CX217" s="113"/>
      <c r="DH217" s="113"/>
      <c r="DR217" s="113"/>
      <c r="EB217" s="113"/>
      <c r="EL217" s="113"/>
      <c r="EV217" s="113"/>
      <c r="FF217" s="113"/>
      <c r="FP217" s="113"/>
      <c r="FZ217" s="113"/>
      <c r="GJ217" s="113"/>
      <c r="GT217" s="113"/>
      <c r="HD217" s="113"/>
      <c r="HN217" s="113"/>
      <c r="HX217" s="113"/>
    </row>
    <row xmlns:x14ac="http://schemas.microsoft.com/office/spreadsheetml/2009/9/ac" r="218" s="3" customFormat="true" x14ac:dyDescent="0.25">
      <c r="A218" s="376"/>
      <c r="B218" s="113"/>
      <c r="L218" s="113"/>
      <c r="V218" s="113"/>
      <c r="AF218" s="113"/>
      <c r="AP218" s="113"/>
      <c r="AZ218" s="113"/>
      <c r="BA218" s="113"/>
      <c r="BJ218" s="113"/>
      <c r="BT218" s="113"/>
      <c r="CD218" s="113"/>
      <c r="CN218" s="113"/>
      <c r="CX218" s="113"/>
      <c r="DH218" s="113"/>
      <c r="DR218" s="113"/>
      <c r="EB218" s="113"/>
      <c r="EL218" s="113"/>
      <c r="EV218" s="113"/>
      <c r="FF218" s="113"/>
      <c r="FP218" s="113"/>
      <c r="FZ218" s="113"/>
      <c r="GJ218" s="113"/>
      <c r="GT218" s="113"/>
      <c r="HD218" s="113"/>
      <c r="HN218" s="113"/>
      <c r="HX218" s="113"/>
    </row>
    <row xmlns:x14ac="http://schemas.microsoft.com/office/spreadsheetml/2009/9/ac" r="219" s="3" customFormat="true" x14ac:dyDescent="0.25">
      <c r="A219" s="376"/>
      <c r="B219" s="113"/>
      <c r="L219" s="113"/>
      <c r="V219" s="113"/>
      <c r="AF219" s="113"/>
      <c r="AP219" s="113"/>
      <c r="AZ219" s="113"/>
      <c r="BA219" s="113"/>
      <c r="BJ219" s="113"/>
      <c r="BT219" s="113"/>
      <c r="CD219" s="113"/>
      <c r="CN219" s="113"/>
      <c r="CX219" s="113"/>
      <c r="DH219" s="113"/>
      <c r="DR219" s="113"/>
      <c r="EB219" s="113"/>
      <c r="EL219" s="113"/>
      <c r="EV219" s="113"/>
      <c r="FF219" s="113"/>
      <c r="FP219" s="113"/>
      <c r="FZ219" s="113"/>
      <c r="GJ219" s="113"/>
      <c r="GT219" s="113"/>
      <c r="HD219" s="113"/>
      <c r="HN219" s="113"/>
      <c r="HX219" s="113"/>
    </row>
    <row xmlns:x14ac="http://schemas.microsoft.com/office/spreadsheetml/2009/9/ac" r="220" s="3" customFormat="true" x14ac:dyDescent="0.25">
      <c r="A220" s="376"/>
      <c r="B220" s="113"/>
      <c r="L220" s="113"/>
      <c r="V220" s="113"/>
      <c r="AF220" s="113"/>
      <c r="AP220" s="113"/>
      <c r="AZ220" s="113"/>
      <c r="BA220" s="113"/>
      <c r="BJ220" s="113"/>
      <c r="BT220" s="113"/>
      <c r="CD220" s="113"/>
      <c r="CN220" s="113"/>
      <c r="CX220" s="113"/>
      <c r="DH220" s="113"/>
      <c r="DR220" s="113"/>
      <c r="EB220" s="113"/>
      <c r="EL220" s="113"/>
      <c r="EV220" s="113"/>
      <c r="FF220" s="113"/>
      <c r="FP220" s="113"/>
      <c r="FZ220" s="113"/>
      <c r="GJ220" s="113"/>
      <c r="GT220" s="113"/>
      <c r="HD220" s="113"/>
      <c r="HN220" s="113"/>
      <c r="HX220" s="113"/>
    </row>
    <row xmlns:x14ac="http://schemas.microsoft.com/office/spreadsheetml/2009/9/ac" r="221" s="3" customFormat="true" x14ac:dyDescent="0.25">
      <c r="A221" s="376"/>
      <c r="B221" s="113"/>
      <c r="L221" s="113"/>
      <c r="V221" s="113"/>
      <c r="AF221" s="113"/>
      <c r="AP221" s="113"/>
      <c r="AZ221" s="113"/>
      <c r="BA221" s="113"/>
      <c r="BJ221" s="113"/>
      <c r="BT221" s="113"/>
      <c r="CD221" s="113"/>
      <c r="CN221" s="113"/>
      <c r="CX221" s="113"/>
      <c r="DH221" s="113"/>
      <c r="DR221" s="113"/>
      <c r="EB221" s="113"/>
      <c r="EL221" s="113"/>
      <c r="EV221" s="113"/>
      <c r="FF221" s="113"/>
      <c r="FP221" s="113"/>
      <c r="FZ221" s="113"/>
      <c r="GJ221" s="113"/>
      <c r="GT221" s="113"/>
      <c r="HD221" s="113"/>
      <c r="HN221" s="113"/>
      <c r="HX221" s="113"/>
    </row>
    <row xmlns:x14ac="http://schemas.microsoft.com/office/spreadsheetml/2009/9/ac" r="222" s="3" customFormat="true" x14ac:dyDescent="0.25">
      <c r="A222" s="376"/>
      <c r="B222" s="113"/>
      <c r="L222" s="113"/>
      <c r="V222" s="113"/>
      <c r="AF222" s="113"/>
      <c r="AP222" s="113"/>
      <c r="AZ222" s="113"/>
      <c r="BA222" s="113"/>
      <c r="BJ222" s="113"/>
      <c r="BT222" s="113"/>
      <c r="CD222" s="113"/>
      <c r="CN222" s="113"/>
      <c r="CX222" s="113"/>
      <c r="DH222" s="113"/>
      <c r="DR222" s="113"/>
      <c r="EB222" s="113"/>
      <c r="EL222" s="113"/>
      <c r="EV222" s="113"/>
      <c r="FF222" s="113"/>
      <c r="FP222" s="113"/>
      <c r="FZ222" s="113"/>
      <c r="GJ222" s="113"/>
      <c r="GT222" s="113"/>
      <c r="HD222" s="113"/>
      <c r="HN222" s="113"/>
      <c r="HX222" s="113"/>
    </row>
    <row xmlns:x14ac="http://schemas.microsoft.com/office/spreadsheetml/2009/9/ac" r="223" s="3" customFormat="true" x14ac:dyDescent="0.25">
      <c r="A223" s="376"/>
      <c r="B223" s="113"/>
      <c r="L223" s="113"/>
      <c r="V223" s="113"/>
      <c r="AF223" s="113"/>
      <c r="AP223" s="113"/>
      <c r="AZ223" s="113"/>
      <c r="BA223" s="113"/>
      <c r="BJ223" s="113"/>
      <c r="BT223" s="113"/>
      <c r="CD223" s="113"/>
      <c r="CN223" s="113"/>
      <c r="CX223" s="113"/>
      <c r="DH223" s="113"/>
      <c r="DR223" s="113"/>
      <c r="EB223" s="113"/>
      <c r="EL223" s="113"/>
      <c r="EV223" s="113"/>
      <c r="FF223" s="113"/>
      <c r="FP223" s="113"/>
      <c r="FZ223" s="113"/>
      <c r="GJ223" s="113"/>
      <c r="GT223" s="113"/>
      <c r="HD223" s="113"/>
      <c r="HN223" s="113"/>
      <c r="HX223" s="113"/>
    </row>
    <row xmlns:x14ac="http://schemas.microsoft.com/office/spreadsheetml/2009/9/ac" r="224" s="3" customFormat="true" x14ac:dyDescent="0.25">
      <c r="A224" s="376"/>
      <c r="B224" s="113"/>
      <c r="L224" s="113"/>
      <c r="V224" s="113"/>
      <c r="AF224" s="113"/>
      <c r="AP224" s="113"/>
      <c r="AZ224" s="113"/>
      <c r="BA224" s="113"/>
      <c r="BJ224" s="113"/>
      <c r="BT224" s="113"/>
      <c r="CD224" s="113"/>
      <c r="CN224" s="113"/>
      <c r="CX224" s="113"/>
      <c r="DH224" s="113"/>
      <c r="DR224" s="113"/>
      <c r="EB224" s="113"/>
      <c r="EL224" s="113"/>
      <c r="EV224" s="113"/>
      <c r="FF224" s="113"/>
      <c r="FP224" s="113"/>
      <c r="FZ224" s="113"/>
      <c r="GJ224" s="113"/>
      <c r="GT224" s="113"/>
      <c r="HD224" s="113"/>
      <c r="HN224" s="113"/>
      <c r="HX224" s="113"/>
    </row>
    <row xmlns:x14ac="http://schemas.microsoft.com/office/spreadsheetml/2009/9/ac" r="225" s="3" customFormat="true" x14ac:dyDescent="0.25">
      <c r="A225" s="376"/>
      <c r="B225" s="113"/>
      <c r="L225" s="113"/>
      <c r="V225" s="113"/>
      <c r="AF225" s="113"/>
      <c r="AP225" s="113"/>
      <c r="AZ225" s="113"/>
      <c r="BA225" s="113"/>
      <c r="BJ225" s="113"/>
      <c r="BT225" s="113"/>
      <c r="CD225" s="113"/>
      <c r="CN225" s="113"/>
      <c r="CX225" s="113"/>
      <c r="DH225" s="113"/>
      <c r="DR225" s="113"/>
      <c r="EB225" s="113"/>
      <c r="EL225" s="113"/>
      <c r="EV225" s="113"/>
      <c r="FF225" s="113"/>
      <c r="FP225" s="113"/>
      <c r="FZ225" s="113"/>
      <c r="GJ225" s="113"/>
      <c r="GT225" s="113"/>
      <c r="HD225" s="113"/>
      <c r="HN225" s="113"/>
      <c r="HX225" s="113"/>
    </row>
    <row xmlns:x14ac="http://schemas.microsoft.com/office/spreadsheetml/2009/9/ac" r="226" s="3" customFormat="true" x14ac:dyDescent="0.25">
      <c r="A226" s="376"/>
      <c r="B226" s="113"/>
      <c r="L226" s="113"/>
      <c r="V226" s="113"/>
      <c r="AF226" s="113"/>
      <c r="AP226" s="113"/>
      <c r="AZ226" s="113"/>
      <c r="BA226" s="113"/>
      <c r="BJ226" s="113"/>
      <c r="BT226" s="113"/>
      <c r="CD226" s="113"/>
      <c r="CN226" s="113"/>
      <c r="CX226" s="113"/>
      <c r="DH226" s="113"/>
      <c r="DR226" s="113"/>
      <c r="EB226" s="113"/>
      <c r="EL226" s="113"/>
      <c r="EV226" s="113"/>
      <c r="FF226" s="113"/>
      <c r="FP226" s="113"/>
      <c r="FZ226" s="113"/>
      <c r="GJ226" s="113"/>
      <c r="GT226" s="113"/>
      <c r="HD226" s="113"/>
      <c r="HN226" s="113"/>
      <c r="HX226" s="113"/>
    </row>
    <row xmlns:x14ac="http://schemas.microsoft.com/office/spreadsheetml/2009/9/ac" r="227" s="3" customFormat="true" x14ac:dyDescent="0.25">
      <c r="A227" s="376"/>
      <c r="B227" s="113"/>
      <c r="L227" s="113"/>
      <c r="V227" s="113"/>
      <c r="AF227" s="113"/>
      <c r="AP227" s="113"/>
      <c r="AZ227" s="113"/>
      <c r="BA227" s="113"/>
      <c r="BJ227" s="113"/>
      <c r="BT227" s="113"/>
      <c r="CD227" s="113"/>
      <c r="CN227" s="113"/>
      <c r="CX227" s="113"/>
      <c r="DH227" s="113"/>
      <c r="DR227" s="113"/>
      <c r="EB227" s="113"/>
      <c r="EL227" s="113"/>
      <c r="EV227" s="113"/>
      <c r="FF227" s="113"/>
      <c r="FP227" s="113"/>
      <c r="FZ227" s="113"/>
      <c r="GJ227" s="113"/>
      <c r="GT227" s="113"/>
      <c r="HD227" s="113"/>
      <c r="HN227" s="113"/>
      <c r="HX227" s="113"/>
    </row>
    <row xmlns:x14ac="http://schemas.microsoft.com/office/spreadsheetml/2009/9/ac" r="228" s="3" customFormat="true" x14ac:dyDescent="0.25">
      <c r="A228" s="376"/>
      <c r="B228" s="113"/>
      <c r="L228" s="113"/>
      <c r="V228" s="113"/>
      <c r="AF228" s="113"/>
      <c r="AP228" s="113"/>
      <c r="AZ228" s="113"/>
      <c r="BA228" s="113"/>
      <c r="BJ228" s="113"/>
      <c r="BT228" s="113"/>
      <c r="CD228" s="113"/>
      <c r="CN228" s="113"/>
      <c r="CX228" s="113"/>
      <c r="DH228" s="113"/>
      <c r="DR228" s="113"/>
      <c r="EB228" s="113"/>
      <c r="EL228" s="113"/>
      <c r="EV228" s="113"/>
      <c r="FF228" s="113"/>
      <c r="FP228" s="113"/>
      <c r="FZ228" s="113"/>
      <c r="GJ228" s="113"/>
      <c r="GT228" s="113"/>
      <c r="HD228" s="113"/>
      <c r="HN228" s="113"/>
      <c r="HX228" s="113"/>
    </row>
    <row xmlns:x14ac="http://schemas.microsoft.com/office/spreadsheetml/2009/9/ac" r="229" s="3" customFormat="true" x14ac:dyDescent="0.25">
      <c r="A229" s="376"/>
      <c r="B229" s="113"/>
      <c r="L229" s="113"/>
      <c r="V229" s="113"/>
      <c r="AF229" s="113"/>
      <c r="AP229" s="113"/>
      <c r="AZ229" s="113"/>
      <c r="BA229" s="113"/>
      <c r="BJ229" s="113"/>
      <c r="BT229" s="113"/>
      <c r="CD229" s="113"/>
      <c r="CN229" s="113"/>
      <c r="CX229" s="113"/>
      <c r="DH229" s="113"/>
      <c r="DR229" s="113"/>
      <c r="EB229" s="113"/>
      <c r="EL229" s="113"/>
      <c r="EV229" s="113"/>
      <c r="FF229" s="113"/>
      <c r="FP229" s="113"/>
      <c r="FZ229" s="113"/>
      <c r="GJ229" s="113"/>
      <c r="GT229" s="113"/>
      <c r="HD229" s="113"/>
      <c r="HN229" s="113"/>
      <c r="HX229" s="113"/>
    </row>
    <row xmlns:x14ac="http://schemas.microsoft.com/office/spreadsheetml/2009/9/ac" r="230" s="3" customFormat="true" x14ac:dyDescent="0.25">
      <c r="A230" s="376"/>
      <c r="B230" s="113"/>
      <c r="L230" s="113"/>
      <c r="V230" s="113"/>
      <c r="AF230" s="113"/>
      <c r="AP230" s="113"/>
      <c r="AZ230" s="113"/>
      <c r="BA230" s="113"/>
      <c r="BJ230" s="113"/>
      <c r="BT230" s="113"/>
      <c r="CD230" s="113"/>
      <c r="CN230" s="113"/>
      <c r="CX230" s="113"/>
      <c r="DH230" s="113"/>
      <c r="DR230" s="113"/>
      <c r="EB230" s="113"/>
      <c r="EL230" s="113"/>
      <c r="EV230" s="113"/>
      <c r="FF230" s="113"/>
      <c r="FP230" s="113"/>
      <c r="FZ230" s="113"/>
      <c r="GJ230" s="113"/>
      <c r="GT230" s="113"/>
      <c r="HD230" s="113"/>
      <c r="HN230" s="113"/>
      <c r="HX230" s="113"/>
    </row>
    <row xmlns:x14ac="http://schemas.microsoft.com/office/spreadsheetml/2009/9/ac" r="231" s="3" customFormat="true" x14ac:dyDescent="0.25">
      <c r="A231" s="376"/>
      <c r="B231" s="113"/>
      <c r="L231" s="113"/>
      <c r="V231" s="113"/>
      <c r="AF231" s="113"/>
      <c r="AP231" s="113"/>
      <c r="AZ231" s="113"/>
      <c r="BA231" s="113"/>
      <c r="BJ231" s="113"/>
      <c r="BT231" s="113"/>
      <c r="CD231" s="113"/>
      <c r="CN231" s="113"/>
      <c r="CX231" s="113"/>
      <c r="DH231" s="113"/>
      <c r="DR231" s="113"/>
      <c r="EB231" s="113"/>
      <c r="EL231" s="113"/>
      <c r="EV231" s="113"/>
      <c r="FF231" s="113"/>
      <c r="FP231" s="113"/>
      <c r="FZ231" s="113"/>
      <c r="GJ231" s="113"/>
      <c r="GT231" s="113"/>
      <c r="HD231" s="113"/>
      <c r="HN231" s="113"/>
      <c r="HX231" s="113"/>
    </row>
    <row xmlns:x14ac="http://schemas.microsoft.com/office/spreadsheetml/2009/9/ac" r="232" s="3" customFormat="true" x14ac:dyDescent="0.25">
      <c r="A232" s="376"/>
      <c r="B232" s="113"/>
      <c r="L232" s="113"/>
      <c r="V232" s="113"/>
      <c r="AF232" s="113"/>
      <c r="AP232" s="113"/>
      <c r="AZ232" s="113"/>
      <c r="BA232" s="113"/>
      <c r="BJ232" s="113"/>
      <c r="BT232" s="113"/>
      <c r="CD232" s="113"/>
      <c r="CN232" s="113"/>
      <c r="CX232" s="113"/>
      <c r="DH232" s="113"/>
      <c r="DR232" s="113"/>
      <c r="EB232" s="113"/>
      <c r="EL232" s="113"/>
      <c r="EV232" s="113"/>
      <c r="FF232" s="113"/>
      <c r="FP232" s="113"/>
      <c r="FZ232" s="113"/>
      <c r="GJ232" s="113"/>
      <c r="GT232" s="113"/>
      <c r="HD232" s="113"/>
      <c r="HN232" s="113"/>
      <c r="HX232" s="113"/>
    </row>
    <row xmlns:x14ac="http://schemas.microsoft.com/office/spreadsheetml/2009/9/ac" r="233" s="3" customFormat="true" x14ac:dyDescent="0.25">
      <c r="A233" s="376"/>
      <c r="B233" s="113"/>
      <c r="L233" s="113"/>
      <c r="V233" s="113"/>
      <c r="AF233" s="113"/>
      <c r="AP233" s="113"/>
      <c r="AZ233" s="113"/>
      <c r="BA233" s="113"/>
      <c r="BJ233" s="113"/>
      <c r="BT233" s="113"/>
      <c r="CD233" s="113"/>
      <c r="CN233" s="113"/>
      <c r="CX233" s="113"/>
      <c r="DH233" s="113"/>
      <c r="DR233" s="113"/>
      <c r="EB233" s="113"/>
      <c r="EL233" s="113"/>
      <c r="EV233" s="113"/>
      <c r="FF233" s="113"/>
      <c r="FP233" s="113"/>
      <c r="FZ233" s="113"/>
      <c r="GJ233" s="113"/>
      <c r="GT233" s="113"/>
      <c r="HD233" s="113"/>
      <c r="HN233" s="113"/>
      <c r="HX233" s="113"/>
    </row>
    <row xmlns:x14ac="http://schemas.microsoft.com/office/spreadsheetml/2009/9/ac" r="234" s="3" customFormat="true" x14ac:dyDescent="0.25">
      <c r="A234" s="376"/>
      <c r="B234" s="113"/>
      <c r="L234" s="113"/>
      <c r="V234" s="113"/>
      <c r="AF234" s="113"/>
      <c r="AP234" s="113"/>
      <c r="AZ234" s="113"/>
      <c r="BA234" s="113"/>
      <c r="BJ234" s="113"/>
      <c r="BT234" s="113"/>
      <c r="CD234" s="113"/>
      <c r="CN234" s="113"/>
      <c r="CX234" s="113"/>
      <c r="DH234" s="113"/>
      <c r="DR234" s="113"/>
      <c r="EB234" s="113"/>
      <c r="EL234" s="113"/>
      <c r="EV234" s="113"/>
      <c r="FF234" s="113"/>
      <c r="FP234" s="113"/>
      <c r="FZ234" s="113"/>
      <c r="GJ234" s="113"/>
      <c r="GT234" s="113"/>
      <c r="HD234" s="113"/>
      <c r="HN234" s="113"/>
      <c r="HX234" s="113"/>
    </row>
    <row xmlns:x14ac="http://schemas.microsoft.com/office/spreadsheetml/2009/9/ac" r="235" s="3" customFormat="true" x14ac:dyDescent="0.25">
      <c r="A235" s="376"/>
      <c r="B235" s="113"/>
      <c r="L235" s="113"/>
      <c r="V235" s="113"/>
      <c r="AF235" s="113"/>
      <c r="AP235" s="113"/>
      <c r="AZ235" s="113"/>
      <c r="BA235" s="113"/>
      <c r="BJ235" s="113"/>
      <c r="BT235" s="113"/>
      <c r="CD235" s="113"/>
      <c r="CN235" s="113"/>
      <c r="CX235" s="113"/>
      <c r="DH235" s="113"/>
      <c r="DR235" s="113"/>
      <c r="EB235" s="113"/>
      <c r="EL235" s="113"/>
      <c r="EV235" s="113"/>
      <c r="FF235" s="113"/>
      <c r="FP235" s="113"/>
      <c r="FZ235" s="113"/>
      <c r="GJ235" s="113"/>
      <c r="GT235" s="113"/>
      <c r="HD235" s="113"/>
      <c r="HN235" s="113"/>
      <c r="HX235" s="113"/>
    </row>
    <row xmlns:x14ac="http://schemas.microsoft.com/office/spreadsheetml/2009/9/ac" r="236" s="3" customFormat="true" x14ac:dyDescent="0.25">
      <c r="A236" s="376"/>
      <c r="B236" s="113"/>
      <c r="L236" s="113"/>
      <c r="V236" s="113"/>
      <c r="AF236" s="113"/>
      <c r="AP236" s="113"/>
      <c r="AZ236" s="113"/>
      <c r="BA236" s="113"/>
      <c r="BJ236" s="113"/>
      <c r="BT236" s="113"/>
      <c r="CD236" s="113"/>
      <c r="CN236" s="113"/>
      <c r="CX236" s="113"/>
      <c r="DH236" s="113"/>
      <c r="DR236" s="113"/>
      <c r="EB236" s="113"/>
      <c r="EL236" s="113"/>
      <c r="EV236" s="113"/>
      <c r="FF236" s="113"/>
      <c r="FP236" s="113"/>
      <c r="FZ236" s="113"/>
      <c r="GJ236" s="113"/>
      <c r="GT236" s="113"/>
      <c r="HD236" s="113"/>
      <c r="HN236" s="113"/>
      <c r="HX236" s="113"/>
    </row>
    <row xmlns:x14ac="http://schemas.microsoft.com/office/spreadsheetml/2009/9/ac" r="237" s="3" customFormat="true" x14ac:dyDescent="0.25">
      <c r="A237" s="376"/>
      <c r="B237" s="113"/>
      <c r="L237" s="113"/>
      <c r="V237" s="113"/>
      <c r="AF237" s="113"/>
      <c r="AP237" s="113"/>
      <c r="AZ237" s="113"/>
      <c r="BA237" s="113"/>
      <c r="BJ237" s="113"/>
      <c r="BT237" s="113"/>
      <c r="CD237" s="113"/>
      <c r="CN237" s="113"/>
      <c r="CX237" s="113"/>
      <c r="DH237" s="113"/>
      <c r="DR237" s="113"/>
      <c r="EB237" s="113"/>
      <c r="EL237" s="113"/>
      <c r="EV237" s="113"/>
      <c r="FF237" s="113"/>
      <c r="FP237" s="113"/>
      <c r="FZ237" s="113"/>
      <c r="GJ237" s="113"/>
      <c r="GT237" s="113"/>
      <c r="HD237" s="113"/>
      <c r="HN237" s="113"/>
      <c r="HX237" s="113"/>
    </row>
    <row xmlns:x14ac="http://schemas.microsoft.com/office/spreadsheetml/2009/9/ac" r="238" s="3" customFormat="true" x14ac:dyDescent="0.25">
      <c r="A238" s="376"/>
      <c r="B238" s="113"/>
      <c r="L238" s="113"/>
      <c r="V238" s="113"/>
      <c r="AF238" s="113"/>
      <c r="AP238" s="113"/>
      <c r="AZ238" s="113"/>
      <c r="BA238" s="113"/>
      <c r="BJ238" s="113"/>
      <c r="BT238" s="113"/>
      <c r="CD238" s="113"/>
      <c r="CN238" s="113"/>
      <c r="CX238" s="113"/>
      <c r="DH238" s="113"/>
      <c r="DR238" s="113"/>
      <c r="EB238" s="113"/>
      <c r="EL238" s="113"/>
      <c r="EV238" s="113"/>
      <c r="FF238" s="113"/>
      <c r="FP238" s="113"/>
      <c r="FZ238" s="113"/>
      <c r="GJ238" s="113"/>
      <c r="GT238" s="113"/>
      <c r="HD238" s="113"/>
      <c r="HN238" s="113"/>
      <c r="HX238" s="113"/>
    </row>
    <row xmlns:x14ac="http://schemas.microsoft.com/office/spreadsheetml/2009/9/ac" r="239" s="3" customFormat="true" x14ac:dyDescent="0.25">
      <c r="A239" s="376"/>
      <c r="B239" s="113"/>
      <c r="L239" s="113"/>
      <c r="V239" s="113"/>
      <c r="AF239" s="113"/>
      <c r="AP239" s="113"/>
      <c r="AZ239" s="113"/>
      <c r="BA239" s="113"/>
      <c r="BJ239" s="113"/>
      <c r="BT239" s="113"/>
      <c r="CD239" s="113"/>
      <c r="CN239" s="113"/>
      <c r="CX239" s="113"/>
      <c r="DH239" s="113"/>
      <c r="DR239" s="113"/>
      <c r="EB239" s="113"/>
      <c r="EL239" s="113"/>
      <c r="EV239" s="113"/>
      <c r="FF239" s="113"/>
      <c r="FP239" s="113"/>
      <c r="FZ239" s="113"/>
      <c r="GJ239" s="113"/>
      <c r="GT239" s="113"/>
      <c r="HD239" s="113"/>
      <c r="HN239" s="113"/>
      <c r="HX239" s="113"/>
    </row>
    <row xmlns:x14ac="http://schemas.microsoft.com/office/spreadsheetml/2009/9/ac" r="240" s="3" customFormat="true" x14ac:dyDescent="0.25">
      <c r="A240" s="376"/>
      <c r="B240" s="113"/>
      <c r="L240" s="113"/>
      <c r="V240" s="113"/>
      <c r="AF240" s="113"/>
      <c r="AP240" s="113"/>
      <c r="AZ240" s="113"/>
      <c r="BA240" s="113"/>
      <c r="BJ240" s="113"/>
      <c r="BT240" s="113"/>
      <c r="CD240" s="113"/>
      <c r="CN240" s="113"/>
      <c r="CX240" s="113"/>
      <c r="DH240" s="113"/>
      <c r="DR240" s="113"/>
      <c r="EB240" s="113"/>
      <c r="EL240" s="113"/>
      <c r="EV240" s="113"/>
      <c r="FF240" s="113"/>
      <c r="FP240" s="113"/>
      <c r="FZ240" s="113"/>
      <c r="GJ240" s="113"/>
      <c r="GT240" s="113"/>
      <c r="HD240" s="113"/>
      <c r="HN240" s="113"/>
      <c r="HX240" s="113"/>
    </row>
    <row xmlns:x14ac="http://schemas.microsoft.com/office/spreadsheetml/2009/9/ac" r="241" s="3" customFormat="true" x14ac:dyDescent="0.25">
      <c r="A241" s="376"/>
      <c r="B241" s="113"/>
      <c r="L241" s="113"/>
      <c r="V241" s="113"/>
      <c r="AF241" s="113"/>
      <c r="AP241" s="113"/>
      <c r="AZ241" s="113"/>
      <c r="BA241" s="113"/>
      <c r="BJ241" s="113"/>
      <c r="BT241" s="113"/>
      <c r="CD241" s="113"/>
      <c r="CN241" s="113"/>
      <c r="CX241" s="113"/>
      <c r="DH241" s="113"/>
      <c r="DR241" s="113"/>
      <c r="EB241" s="113"/>
      <c r="EL241" s="113"/>
      <c r="EV241" s="113"/>
      <c r="FF241" s="113"/>
      <c r="FP241" s="113"/>
      <c r="FZ241" s="113"/>
      <c r="GJ241" s="113"/>
      <c r="GT241" s="113"/>
      <c r="HD241" s="113"/>
      <c r="HN241" s="113"/>
      <c r="HX241" s="113"/>
    </row>
    <row xmlns:x14ac="http://schemas.microsoft.com/office/spreadsheetml/2009/9/ac" r="242" s="3" customFormat="true" x14ac:dyDescent="0.25">
      <c r="A242" s="376"/>
      <c r="B242" s="113"/>
      <c r="L242" s="113"/>
      <c r="V242" s="113"/>
      <c r="AF242" s="113"/>
      <c r="AP242" s="113"/>
      <c r="AZ242" s="113"/>
      <c r="BA242" s="113"/>
      <c r="BJ242" s="113"/>
      <c r="BT242" s="113"/>
      <c r="CD242" s="113"/>
      <c r="CN242" s="113"/>
      <c r="CX242" s="113"/>
      <c r="DH242" s="113"/>
      <c r="DR242" s="113"/>
      <c r="EB242" s="113"/>
      <c r="EL242" s="113"/>
      <c r="EV242" s="113"/>
      <c r="FF242" s="113"/>
      <c r="FP242" s="113"/>
      <c r="FZ242" s="113"/>
      <c r="GJ242" s="113"/>
      <c r="GT242" s="113"/>
      <c r="HD242" s="113"/>
      <c r="HN242" s="113"/>
      <c r="HX242" s="113"/>
    </row>
    <row xmlns:x14ac="http://schemas.microsoft.com/office/spreadsheetml/2009/9/ac" r="243" s="3" customFormat="true" x14ac:dyDescent="0.25">
      <c r="A243" s="376"/>
      <c r="B243" s="113"/>
      <c r="L243" s="113"/>
      <c r="V243" s="113"/>
      <c r="AF243" s="113"/>
      <c r="AP243" s="113"/>
      <c r="AZ243" s="113"/>
      <c r="BA243" s="113"/>
      <c r="BJ243" s="113"/>
      <c r="BT243" s="113"/>
      <c r="CD243" s="113"/>
      <c r="CN243" s="113"/>
      <c r="CX243" s="113"/>
      <c r="DH243" s="113"/>
      <c r="DR243" s="113"/>
      <c r="EB243" s="113"/>
      <c r="EL243" s="113"/>
      <c r="EV243" s="113"/>
      <c r="FF243" s="113"/>
      <c r="FP243" s="113"/>
      <c r="FZ243" s="113"/>
      <c r="GJ243" s="113"/>
      <c r="GT243" s="113"/>
      <c r="HD243" s="113"/>
      <c r="HN243" s="113"/>
      <c r="HX243" s="113"/>
    </row>
    <row xmlns:x14ac="http://schemas.microsoft.com/office/spreadsheetml/2009/9/ac" r="244" s="3" customFormat="true" x14ac:dyDescent="0.25">
      <c r="A244" s="376"/>
      <c r="B244" s="113"/>
      <c r="L244" s="113"/>
      <c r="V244" s="113"/>
      <c r="AF244" s="113"/>
      <c r="AP244" s="113"/>
      <c r="AZ244" s="113"/>
      <c r="BA244" s="113"/>
      <c r="BJ244" s="113"/>
      <c r="BT244" s="113"/>
      <c r="CD244" s="113"/>
      <c r="CN244" s="113"/>
      <c r="CX244" s="113"/>
      <c r="DH244" s="113"/>
      <c r="DR244" s="113"/>
      <c r="EB244" s="113"/>
      <c r="EL244" s="113"/>
      <c r="EV244" s="113"/>
      <c r="FF244" s="113"/>
      <c r="FP244" s="113"/>
      <c r="FZ244" s="113"/>
      <c r="GJ244" s="113"/>
      <c r="GT244" s="113"/>
      <c r="HD244" s="113"/>
      <c r="HN244" s="113"/>
      <c r="HX244" s="113"/>
    </row>
    <row xmlns:x14ac="http://schemas.microsoft.com/office/spreadsheetml/2009/9/ac" r="245" s="3" customFormat="true" x14ac:dyDescent="0.25">
      <c r="A245" s="376"/>
      <c r="B245" s="113"/>
      <c r="L245" s="113"/>
      <c r="V245" s="113"/>
      <c r="AF245" s="113"/>
      <c r="AP245" s="113"/>
      <c r="AZ245" s="113"/>
      <c r="BA245" s="113"/>
      <c r="BJ245" s="113"/>
      <c r="BT245" s="113"/>
      <c r="CD245" s="113"/>
      <c r="CN245" s="113"/>
      <c r="CX245" s="113"/>
      <c r="DH245" s="113"/>
      <c r="DR245" s="113"/>
      <c r="EB245" s="113"/>
      <c r="EL245" s="113"/>
      <c r="EV245" s="113"/>
      <c r="FF245" s="113"/>
      <c r="FP245" s="113"/>
      <c r="FZ245" s="113"/>
      <c r="GJ245" s="113"/>
      <c r="GT245" s="113"/>
      <c r="HD245" s="113"/>
      <c r="HN245" s="113"/>
      <c r="HX245" s="113"/>
    </row>
    <row xmlns:x14ac="http://schemas.microsoft.com/office/spreadsheetml/2009/9/ac" r="246" s="3" customFormat="true" x14ac:dyDescent="0.25">
      <c r="A246" s="376"/>
      <c r="B246" s="113"/>
      <c r="L246" s="113"/>
      <c r="V246" s="113"/>
      <c r="AF246" s="113"/>
      <c r="AP246" s="113"/>
      <c r="AZ246" s="113"/>
      <c r="BA246" s="113"/>
      <c r="BJ246" s="113"/>
      <c r="BT246" s="113"/>
      <c r="CD246" s="113"/>
      <c r="CN246" s="113"/>
      <c r="CX246" s="113"/>
      <c r="DH246" s="113"/>
      <c r="DR246" s="113"/>
      <c r="EB246" s="113"/>
      <c r="EL246" s="113"/>
      <c r="EV246" s="113"/>
      <c r="FF246" s="113"/>
      <c r="FP246" s="113"/>
      <c r="FZ246" s="113"/>
      <c r="GJ246" s="113"/>
      <c r="GT246" s="113"/>
      <c r="HD246" s="113"/>
      <c r="HN246" s="113"/>
      <c r="HX246" s="113"/>
    </row>
    <row xmlns:x14ac="http://schemas.microsoft.com/office/spreadsheetml/2009/9/ac" r="247" s="3" customFormat="true" x14ac:dyDescent="0.25">
      <c r="A247" s="376"/>
      <c r="B247" s="113"/>
      <c r="L247" s="113"/>
      <c r="V247" s="113"/>
      <c r="AF247" s="113"/>
      <c r="AP247" s="113"/>
      <c r="AZ247" s="113"/>
      <c r="BA247" s="113"/>
      <c r="BJ247" s="113"/>
      <c r="BT247" s="113"/>
      <c r="CD247" s="113"/>
      <c r="CN247" s="113"/>
      <c r="CX247" s="113"/>
      <c r="DH247" s="113"/>
      <c r="DR247" s="113"/>
      <c r="EB247" s="113"/>
      <c r="EL247" s="113"/>
      <c r="EV247" s="113"/>
      <c r="FF247" s="113"/>
      <c r="FP247" s="113"/>
      <c r="FZ247" s="113"/>
      <c r="GJ247" s="113"/>
      <c r="GT247" s="113"/>
      <c r="HD247" s="113"/>
      <c r="HN247" s="113"/>
      <c r="HX247" s="113"/>
    </row>
    <row xmlns:x14ac="http://schemas.microsoft.com/office/spreadsheetml/2009/9/ac" r="248" s="3" customFormat="true" x14ac:dyDescent="0.25">
      <c r="A248" s="376"/>
      <c r="B248" s="113"/>
      <c r="L248" s="113"/>
      <c r="V248" s="113"/>
      <c r="AF248" s="113"/>
      <c r="AP248" s="113"/>
      <c r="AZ248" s="113"/>
      <c r="BA248" s="113"/>
      <c r="BJ248" s="113"/>
      <c r="BT248" s="113"/>
      <c r="CD248" s="113"/>
      <c r="CN248" s="113"/>
      <c r="CX248" s="113"/>
      <c r="DH248" s="113"/>
      <c r="DR248" s="113"/>
      <c r="EB248" s="113"/>
      <c r="EL248" s="113"/>
      <c r="EV248" s="113"/>
      <c r="FF248" s="113"/>
      <c r="FP248" s="113"/>
      <c r="FZ248" s="113"/>
      <c r="GJ248" s="113"/>
      <c r="GT248" s="113"/>
      <c r="HD248" s="113"/>
      <c r="HN248" s="113"/>
      <c r="HX248" s="113"/>
    </row>
    <row xmlns:x14ac="http://schemas.microsoft.com/office/spreadsheetml/2009/9/ac" r="249" s="3" customFormat="true" x14ac:dyDescent="0.25">
      <c r="A249" s="376"/>
      <c r="B249" s="113"/>
      <c r="L249" s="113"/>
      <c r="V249" s="113"/>
      <c r="AF249" s="113"/>
      <c r="AP249" s="113"/>
      <c r="AZ249" s="113"/>
      <c r="BA249" s="113"/>
      <c r="BJ249" s="113"/>
      <c r="BT249" s="113"/>
      <c r="CD249" s="113"/>
      <c r="CN249" s="113"/>
      <c r="CX249" s="113"/>
      <c r="DH249" s="113"/>
      <c r="DR249" s="113"/>
      <c r="EB249" s="113"/>
      <c r="EL249" s="113"/>
      <c r="EV249" s="113"/>
      <c r="FF249" s="113"/>
      <c r="FP249" s="113"/>
      <c r="FZ249" s="113"/>
      <c r="GJ249" s="113"/>
      <c r="GT249" s="113"/>
      <c r="HD249" s="113"/>
      <c r="HN249" s="113"/>
      <c r="HX249" s="113"/>
    </row>
    <row xmlns:x14ac="http://schemas.microsoft.com/office/spreadsheetml/2009/9/ac" r="250" s="3" customFormat="true" x14ac:dyDescent="0.25">
      <c r="A250" s="376"/>
      <c r="B250" s="113"/>
      <c r="L250" s="113"/>
      <c r="V250" s="113"/>
      <c r="AF250" s="113"/>
      <c r="AP250" s="113"/>
      <c r="AZ250" s="113"/>
      <c r="BA250" s="113"/>
      <c r="BJ250" s="113"/>
      <c r="BT250" s="113"/>
      <c r="CD250" s="113"/>
      <c r="CN250" s="113"/>
      <c r="CX250" s="113"/>
      <c r="DH250" s="113"/>
      <c r="DR250" s="113"/>
      <c r="EB250" s="113"/>
      <c r="EL250" s="113"/>
      <c r="EV250" s="113"/>
      <c r="FF250" s="113"/>
      <c r="FP250" s="113"/>
      <c r="FZ250" s="113"/>
      <c r="GJ250" s="113"/>
      <c r="GT250" s="113"/>
      <c r="HD250" s="113"/>
      <c r="HN250" s="113"/>
      <c r="HX250" s="113"/>
    </row>
    <row xmlns:x14ac="http://schemas.microsoft.com/office/spreadsheetml/2009/9/ac" r="251" s="3" customFormat="true" x14ac:dyDescent="0.25">
      <c r="A251" s="376"/>
      <c r="B251" s="113"/>
      <c r="L251" s="113"/>
      <c r="V251" s="113"/>
      <c r="AF251" s="113"/>
      <c r="AP251" s="113"/>
      <c r="AZ251" s="113"/>
      <c r="BA251" s="113"/>
      <c r="BJ251" s="113"/>
      <c r="BT251" s="113"/>
      <c r="CD251" s="113"/>
      <c r="CN251" s="113"/>
      <c r="CX251" s="113"/>
      <c r="DH251" s="113"/>
      <c r="DR251" s="113"/>
      <c r="EB251" s="113"/>
      <c r="EL251" s="113"/>
      <c r="EV251" s="113"/>
      <c r="FF251" s="113"/>
      <c r="FP251" s="113"/>
      <c r="FZ251" s="113"/>
      <c r="GJ251" s="113"/>
      <c r="GT251" s="113"/>
      <c r="HD251" s="113"/>
      <c r="HN251" s="113"/>
      <c r="HX251" s="113"/>
    </row>
    <row xmlns:x14ac="http://schemas.microsoft.com/office/spreadsheetml/2009/9/ac" r="252" s="3" customFormat="true" x14ac:dyDescent="0.25">
      <c r="A252" s="376"/>
      <c r="B252" s="113"/>
      <c r="L252" s="113"/>
      <c r="V252" s="113"/>
      <c r="AF252" s="113"/>
      <c r="AP252" s="113"/>
      <c r="AZ252" s="113"/>
      <c r="BA252" s="113"/>
      <c r="BJ252" s="113"/>
      <c r="BT252" s="113"/>
      <c r="CD252" s="113"/>
      <c r="CN252" s="113"/>
      <c r="CX252" s="113"/>
      <c r="DH252" s="113"/>
      <c r="DR252" s="113"/>
      <c r="EB252" s="113"/>
      <c r="EL252" s="113"/>
      <c r="EV252" s="113"/>
      <c r="FF252" s="113"/>
      <c r="FP252" s="113"/>
      <c r="FZ252" s="113"/>
      <c r="GJ252" s="113"/>
      <c r="GT252" s="113"/>
      <c r="HD252" s="113"/>
      <c r="HN252" s="113"/>
      <c r="HX252" s="113"/>
    </row>
    <row xmlns:x14ac="http://schemas.microsoft.com/office/spreadsheetml/2009/9/ac" r="253" s="3" customFormat="true" x14ac:dyDescent="0.25">
      <c r="A253" s="376"/>
      <c r="B253" s="113"/>
      <c r="L253" s="113"/>
      <c r="V253" s="113"/>
      <c r="AF253" s="113"/>
      <c r="AP253" s="113"/>
      <c r="AZ253" s="113"/>
      <c r="BA253" s="113"/>
      <c r="BJ253" s="113"/>
      <c r="BT253" s="113"/>
      <c r="CD253" s="113"/>
      <c r="CN253" s="113"/>
      <c r="CX253" s="113"/>
      <c r="DH253" s="113"/>
      <c r="DR253" s="113"/>
      <c r="EB253" s="113"/>
      <c r="EL253" s="113"/>
      <c r="EV253" s="113"/>
      <c r="FF253" s="113"/>
      <c r="FP253" s="113"/>
      <c r="FZ253" s="113"/>
      <c r="GJ253" s="113"/>
      <c r="GT253" s="113"/>
      <c r="HD253" s="113"/>
      <c r="HN253" s="113"/>
      <c r="HX253" s="113"/>
    </row>
    <row xmlns:x14ac="http://schemas.microsoft.com/office/spreadsheetml/2009/9/ac" r="254" s="3" customFormat="true" x14ac:dyDescent="0.25">
      <c r="A254" s="376"/>
      <c r="B254" s="113"/>
      <c r="L254" s="113"/>
      <c r="V254" s="113"/>
      <c r="AF254" s="113"/>
      <c r="AP254" s="113"/>
      <c r="AZ254" s="113"/>
      <c r="BA254" s="113"/>
      <c r="BJ254" s="113"/>
      <c r="BT254" s="113"/>
      <c r="CD254" s="113"/>
      <c r="CN254" s="113"/>
      <c r="CX254" s="113"/>
      <c r="DH254" s="113"/>
      <c r="DR254" s="113"/>
      <c r="EB254" s="113"/>
      <c r="EL254" s="113"/>
      <c r="EV254" s="113"/>
      <c r="FF254" s="113"/>
      <c r="FP254" s="113"/>
      <c r="FZ254" s="113"/>
      <c r="GJ254" s="113"/>
      <c r="GT254" s="113"/>
      <c r="HD254" s="113"/>
      <c r="HN254" s="113"/>
      <c r="HX254" s="113"/>
    </row>
    <row xmlns:x14ac="http://schemas.microsoft.com/office/spreadsheetml/2009/9/ac" r="255" s="3" customFormat="true" x14ac:dyDescent="0.25">
      <c r="A255" s="376"/>
      <c r="B255" s="113"/>
      <c r="L255" s="113"/>
      <c r="V255" s="113"/>
      <c r="AF255" s="113"/>
      <c r="AP255" s="113"/>
      <c r="AZ255" s="113"/>
      <c r="BA255" s="113"/>
      <c r="BJ255" s="113"/>
      <c r="BT255" s="113"/>
      <c r="CD255" s="113"/>
      <c r="CN255" s="113"/>
      <c r="CX255" s="113"/>
      <c r="DH255" s="113"/>
      <c r="DR255" s="113"/>
      <c r="EB255" s="113"/>
      <c r="EL255" s="113"/>
      <c r="EV255" s="113"/>
      <c r="FF255" s="113"/>
      <c r="FP255" s="113"/>
      <c r="FZ255" s="113"/>
      <c r="GJ255" s="113"/>
      <c r="GT255" s="113"/>
      <c r="HD255" s="113"/>
      <c r="HN255" s="113"/>
      <c r="HX255" s="113"/>
    </row>
    <row xmlns:x14ac="http://schemas.microsoft.com/office/spreadsheetml/2009/9/ac" r="256" s="3" customFormat="true" x14ac:dyDescent="0.25">
      <c r="A256" s="376"/>
      <c r="B256" s="113"/>
      <c r="L256" s="113"/>
      <c r="V256" s="113"/>
      <c r="AF256" s="113"/>
      <c r="AP256" s="113"/>
      <c r="AZ256" s="113"/>
      <c r="BA256" s="113"/>
      <c r="BJ256" s="113"/>
      <c r="BT256" s="113"/>
      <c r="CD256" s="113"/>
      <c r="CN256" s="113"/>
      <c r="CX256" s="113"/>
      <c r="DH256" s="113"/>
      <c r="DR256" s="113"/>
      <c r="EB256" s="113"/>
      <c r="EL256" s="113"/>
      <c r="EV256" s="113"/>
      <c r="FF256" s="113"/>
      <c r="FP256" s="113"/>
      <c r="FZ256" s="113"/>
      <c r="GJ256" s="113"/>
      <c r="GT256" s="113"/>
      <c r="HD256" s="113"/>
      <c r="HN256" s="113"/>
      <c r="HX256" s="113"/>
    </row>
    <row xmlns:x14ac="http://schemas.microsoft.com/office/spreadsheetml/2009/9/ac" r="257" s="3" customFormat="true" x14ac:dyDescent="0.25">
      <c r="A257" s="376"/>
      <c r="B257" s="113"/>
      <c r="L257" s="113"/>
      <c r="V257" s="113"/>
      <c r="AF257" s="113"/>
      <c r="AP257" s="113"/>
      <c r="AZ257" s="113"/>
      <c r="BA257" s="113"/>
      <c r="BJ257" s="113"/>
      <c r="BT257" s="113"/>
      <c r="CD257" s="113"/>
      <c r="CN257" s="113"/>
      <c r="CX257" s="113"/>
      <c r="DH257" s="113"/>
      <c r="DR257" s="113"/>
      <c r="EB257" s="113"/>
      <c r="EL257" s="113"/>
      <c r="EV257" s="113"/>
      <c r="FF257" s="113"/>
      <c r="FP257" s="113"/>
      <c r="FZ257" s="113"/>
      <c r="GJ257" s="113"/>
      <c r="GT257" s="113"/>
      <c r="HD257" s="113"/>
      <c r="HN257" s="113"/>
      <c r="HX257" s="113"/>
    </row>
    <row xmlns:x14ac="http://schemas.microsoft.com/office/spreadsheetml/2009/9/ac" r="258" s="3" customFormat="true" x14ac:dyDescent="0.25">
      <c r="A258" s="376"/>
      <c r="B258" s="113"/>
      <c r="L258" s="113"/>
      <c r="V258" s="113"/>
      <c r="AF258" s="113"/>
      <c r="AP258" s="113"/>
      <c r="AZ258" s="113"/>
      <c r="BA258" s="113"/>
      <c r="BJ258" s="113"/>
      <c r="BT258" s="113"/>
      <c r="CD258" s="113"/>
      <c r="CN258" s="113"/>
      <c r="CX258" s="113"/>
      <c r="DH258" s="113"/>
      <c r="DR258" s="113"/>
      <c r="EB258" s="113"/>
      <c r="EL258" s="113"/>
      <c r="EV258" s="113"/>
      <c r="FF258" s="113"/>
      <c r="FP258" s="113"/>
      <c r="FZ258" s="113"/>
      <c r="GJ258" s="113"/>
      <c r="GT258" s="113"/>
      <c r="HD258" s="113"/>
      <c r="HN258" s="113"/>
      <c r="HX258" s="113"/>
    </row>
    <row xmlns:x14ac="http://schemas.microsoft.com/office/spreadsheetml/2009/9/ac" r="259" s="3" customFormat="true" x14ac:dyDescent="0.25">
      <c r="A259" s="376"/>
      <c r="B259" s="113"/>
      <c r="L259" s="113"/>
      <c r="V259" s="113"/>
      <c r="AF259" s="113"/>
      <c r="AP259" s="113"/>
      <c r="AZ259" s="113"/>
      <c r="BA259" s="113"/>
      <c r="BJ259" s="113"/>
      <c r="BT259" s="113"/>
      <c r="CD259" s="113"/>
      <c r="CN259" s="113"/>
      <c r="CX259" s="113"/>
      <c r="DH259" s="113"/>
      <c r="DR259" s="113"/>
      <c r="EB259" s="113"/>
      <c r="EL259" s="113"/>
      <c r="EV259" s="113"/>
      <c r="FF259" s="113"/>
      <c r="FP259" s="113"/>
      <c r="FZ259" s="113"/>
      <c r="GJ259" s="113"/>
      <c r="GT259" s="113"/>
      <c r="HD259" s="113"/>
      <c r="HN259" s="113"/>
      <c r="HX259" s="113"/>
    </row>
    <row xmlns:x14ac="http://schemas.microsoft.com/office/spreadsheetml/2009/9/ac" r="260" s="3" customFormat="true" x14ac:dyDescent="0.25">
      <c r="A260" s="376"/>
      <c r="B260" s="113"/>
      <c r="L260" s="113"/>
      <c r="V260" s="113"/>
      <c r="AF260" s="113"/>
      <c r="AP260" s="113"/>
      <c r="AZ260" s="113"/>
      <c r="BA260" s="113"/>
      <c r="BJ260" s="113"/>
      <c r="BT260" s="113"/>
      <c r="CD260" s="113"/>
      <c r="CN260" s="113"/>
      <c r="CX260" s="113"/>
      <c r="DH260" s="113"/>
      <c r="DR260" s="113"/>
      <c r="EB260" s="113"/>
      <c r="EL260" s="113"/>
      <c r="EV260" s="113"/>
      <c r="FF260" s="113"/>
      <c r="FP260" s="113"/>
      <c r="FZ260" s="113"/>
      <c r="GJ260" s="113"/>
      <c r="GT260" s="113"/>
      <c r="HD260" s="113"/>
      <c r="HN260" s="113"/>
      <c r="HX260" s="113"/>
    </row>
    <row xmlns:x14ac="http://schemas.microsoft.com/office/spreadsheetml/2009/9/ac" r="261" s="3" customFormat="true" x14ac:dyDescent="0.25">
      <c r="A261" s="376"/>
      <c r="B261" s="113"/>
      <c r="L261" s="113"/>
      <c r="V261" s="113"/>
      <c r="AF261" s="113"/>
      <c r="AP261" s="113"/>
      <c r="AZ261" s="113"/>
      <c r="BA261" s="113"/>
      <c r="BJ261" s="113"/>
      <c r="BT261" s="113"/>
      <c r="CD261" s="113"/>
      <c r="CN261" s="113"/>
      <c r="CX261" s="113"/>
      <c r="DH261" s="113"/>
      <c r="DR261" s="113"/>
      <c r="EB261" s="113"/>
      <c r="EL261" s="113"/>
      <c r="EV261" s="113"/>
      <c r="FF261" s="113"/>
      <c r="FP261" s="113"/>
      <c r="FZ261" s="113"/>
      <c r="GJ261" s="113"/>
      <c r="GT261" s="113"/>
      <c r="HD261" s="113"/>
      <c r="HN261" s="113"/>
      <c r="HX261" s="113"/>
    </row>
    <row xmlns:x14ac="http://schemas.microsoft.com/office/spreadsheetml/2009/9/ac" r="262" s="3" customFormat="true" x14ac:dyDescent="0.25">
      <c r="A262" s="376"/>
      <c r="B262" s="113"/>
      <c r="L262" s="113"/>
      <c r="V262" s="113"/>
      <c r="AF262" s="113"/>
      <c r="AP262" s="113"/>
      <c r="AZ262" s="113"/>
      <c r="BA262" s="113"/>
      <c r="BJ262" s="113"/>
      <c r="BT262" s="113"/>
      <c r="CD262" s="113"/>
      <c r="CN262" s="113"/>
      <c r="CX262" s="113"/>
      <c r="DH262" s="113"/>
      <c r="DR262" s="113"/>
      <c r="EB262" s="113"/>
      <c r="EL262" s="113"/>
      <c r="EV262" s="113"/>
      <c r="FF262" s="113"/>
      <c r="FP262" s="113"/>
      <c r="FZ262" s="113"/>
      <c r="GJ262" s="113"/>
      <c r="GT262" s="113"/>
      <c r="HD262" s="113"/>
      <c r="HN262" s="113"/>
      <c r="HX262" s="113"/>
    </row>
    <row xmlns:x14ac="http://schemas.microsoft.com/office/spreadsheetml/2009/9/ac" r="263" s="3" customFormat="true" x14ac:dyDescent="0.25">
      <c r="A263" s="376"/>
      <c r="B263" s="113"/>
      <c r="L263" s="113"/>
      <c r="V263" s="113"/>
      <c r="AF263" s="113"/>
      <c r="AP263" s="113"/>
      <c r="AZ263" s="113"/>
      <c r="BA263" s="113"/>
      <c r="BJ263" s="113"/>
      <c r="BT263" s="113"/>
      <c r="CD263" s="113"/>
      <c r="CN263" s="113"/>
      <c r="CX263" s="113"/>
      <c r="DH263" s="113"/>
      <c r="DR263" s="113"/>
      <c r="EB263" s="113"/>
      <c r="EL263" s="113"/>
      <c r="EV263" s="113"/>
      <c r="FF263" s="113"/>
      <c r="FP263" s="113"/>
      <c r="FZ263" s="113"/>
      <c r="GJ263" s="113"/>
      <c r="GT263" s="113"/>
      <c r="HD263" s="113"/>
      <c r="HN263" s="113"/>
      <c r="HX263" s="113"/>
    </row>
    <row xmlns:x14ac="http://schemas.microsoft.com/office/spreadsheetml/2009/9/ac" r="264" s="3" customFormat="true" x14ac:dyDescent="0.25">
      <c r="A264" s="376"/>
      <c r="B264" s="113"/>
      <c r="L264" s="113"/>
      <c r="V264" s="113"/>
      <c r="AF264" s="113"/>
      <c r="AP264" s="113"/>
      <c r="AZ264" s="113"/>
      <c r="BA264" s="113"/>
      <c r="BJ264" s="113"/>
      <c r="BT264" s="113"/>
      <c r="CD264" s="113"/>
      <c r="CN264" s="113"/>
      <c r="CX264" s="113"/>
      <c r="DH264" s="113"/>
      <c r="DR264" s="113"/>
      <c r="EB264" s="113"/>
      <c r="EL264" s="113"/>
      <c r="EV264" s="113"/>
      <c r="FF264" s="113"/>
      <c r="FP264" s="113"/>
      <c r="FZ264" s="113"/>
      <c r="GJ264" s="113"/>
      <c r="GT264" s="113"/>
      <c r="HD264" s="113"/>
      <c r="HN264" s="113"/>
      <c r="HX264" s="113"/>
    </row>
    <row xmlns:x14ac="http://schemas.microsoft.com/office/spreadsheetml/2009/9/ac" r="265" s="3" customFormat="true" x14ac:dyDescent="0.25">
      <c r="A265" s="376"/>
      <c r="B265" s="113"/>
      <c r="L265" s="113"/>
      <c r="V265" s="113"/>
      <c r="AF265" s="113"/>
      <c r="AP265" s="113"/>
      <c r="AZ265" s="113"/>
      <c r="BA265" s="113"/>
      <c r="BJ265" s="113"/>
      <c r="BT265" s="113"/>
      <c r="CD265" s="113"/>
      <c r="CN265" s="113"/>
      <c r="CX265" s="113"/>
      <c r="DH265" s="113"/>
      <c r="DR265" s="113"/>
      <c r="EB265" s="113"/>
      <c r="EL265" s="113"/>
      <c r="EV265" s="113"/>
      <c r="FF265" s="113"/>
      <c r="FP265" s="113"/>
      <c r="FZ265" s="113"/>
      <c r="GJ265" s="113"/>
      <c r="GT265" s="113"/>
      <c r="HD265" s="113"/>
      <c r="HN265" s="113"/>
      <c r="HX265" s="113"/>
    </row>
    <row xmlns:x14ac="http://schemas.microsoft.com/office/spreadsheetml/2009/9/ac" r="266" s="3" customFormat="true" x14ac:dyDescent="0.25">
      <c r="A266" s="376"/>
      <c r="B266" s="113"/>
      <c r="L266" s="113"/>
      <c r="V266" s="113"/>
      <c r="AF266" s="113"/>
      <c r="AP266" s="113"/>
      <c r="AZ266" s="113"/>
      <c r="BA266" s="113"/>
      <c r="BJ266" s="113"/>
      <c r="BT266" s="113"/>
      <c r="CD266" s="113"/>
      <c r="CN266" s="113"/>
      <c r="CX266" s="113"/>
      <c r="DH266" s="113"/>
      <c r="DR266" s="113"/>
      <c r="EB266" s="113"/>
      <c r="EL266" s="113"/>
      <c r="EV266" s="113"/>
      <c r="FF266" s="113"/>
      <c r="FP266" s="113"/>
      <c r="FZ266" s="113"/>
      <c r="GJ266" s="113"/>
      <c r="GT266" s="113"/>
      <c r="HD266" s="113"/>
      <c r="HN266" s="113"/>
      <c r="HX266" s="113"/>
    </row>
    <row xmlns:x14ac="http://schemas.microsoft.com/office/spreadsheetml/2009/9/ac" r="267" s="3" customFormat="true" x14ac:dyDescent="0.25">
      <c r="A267" s="376"/>
      <c r="B267" s="113"/>
      <c r="L267" s="113"/>
      <c r="V267" s="113"/>
      <c r="AF267" s="113"/>
      <c r="AP267" s="113"/>
      <c r="AZ267" s="113"/>
      <c r="BA267" s="113"/>
      <c r="BJ267" s="113"/>
      <c r="BT267" s="113"/>
      <c r="CD267" s="113"/>
      <c r="CN267" s="113"/>
      <c r="CX267" s="113"/>
      <c r="DH267" s="113"/>
      <c r="DR267" s="113"/>
      <c r="EB267" s="113"/>
      <c r="EL267" s="113"/>
      <c r="EV267" s="113"/>
      <c r="FF267" s="113"/>
      <c r="FP267" s="113"/>
      <c r="FZ267" s="113"/>
      <c r="GJ267" s="113"/>
      <c r="GT267" s="113"/>
      <c r="HD267" s="113"/>
      <c r="HN267" s="113"/>
      <c r="HX267" s="113"/>
    </row>
    <row xmlns:x14ac="http://schemas.microsoft.com/office/spreadsheetml/2009/9/ac" r="268" s="3" customFormat="true" x14ac:dyDescent="0.25">
      <c r="A268" s="376"/>
      <c r="B268" s="113"/>
      <c r="L268" s="113"/>
      <c r="V268" s="113"/>
      <c r="AF268" s="113"/>
      <c r="AP268" s="113"/>
      <c r="AZ268" s="113"/>
      <c r="BA268" s="113"/>
      <c r="BJ268" s="113"/>
      <c r="BT268" s="113"/>
      <c r="CD268" s="113"/>
      <c r="CN268" s="113"/>
      <c r="CX268" s="113"/>
      <c r="DH268" s="113"/>
      <c r="DR268" s="113"/>
      <c r="EB268" s="113"/>
      <c r="EL268" s="113"/>
      <c r="EV268" s="113"/>
      <c r="FF268" s="113"/>
      <c r="FP268" s="113"/>
      <c r="FZ268" s="113"/>
      <c r="GJ268" s="113"/>
      <c r="GT268" s="113"/>
      <c r="HD268" s="113"/>
      <c r="HN268" s="113"/>
      <c r="HX268" s="113"/>
    </row>
    <row xmlns:x14ac="http://schemas.microsoft.com/office/spreadsheetml/2009/9/ac" r="269" s="3" customFormat="true" x14ac:dyDescent="0.25">
      <c r="A269" s="376"/>
      <c r="B269" s="113"/>
      <c r="L269" s="113"/>
      <c r="V269" s="113"/>
      <c r="AF269" s="113"/>
      <c r="AP269" s="113"/>
      <c r="AZ269" s="113"/>
      <c r="BA269" s="113"/>
      <c r="BJ269" s="113"/>
      <c r="BT269" s="113"/>
      <c r="CD269" s="113"/>
      <c r="CN269" s="113"/>
      <c r="CX269" s="113"/>
      <c r="DH269" s="113"/>
      <c r="DR269" s="113"/>
      <c r="EB269" s="113"/>
      <c r="EL269" s="113"/>
      <c r="EV269" s="113"/>
      <c r="FF269" s="113"/>
      <c r="FP269" s="113"/>
      <c r="FZ269" s="113"/>
      <c r="GJ269" s="113"/>
      <c r="GT269" s="113"/>
      <c r="HD269" s="113"/>
      <c r="HN269" s="113"/>
      <c r="HX269" s="113"/>
    </row>
    <row xmlns:x14ac="http://schemas.microsoft.com/office/spreadsheetml/2009/9/ac" r="270" s="3" customFormat="true" x14ac:dyDescent="0.25">
      <c r="A270" s="376"/>
      <c r="B270" s="113"/>
      <c r="L270" s="113"/>
      <c r="V270" s="113"/>
      <c r="AF270" s="113"/>
      <c r="AP270" s="113"/>
      <c r="AZ270" s="113"/>
      <c r="BA270" s="113"/>
      <c r="BJ270" s="113"/>
      <c r="BT270" s="113"/>
      <c r="CD270" s="113"/>
      <c r="CN270" s="113"/>
      <c r="CX270" s="113"/>
      <c r="DH270" s="113"/>
      <c r="DR270" s="113"/>
      <c r="EB270" s="113"/>
      <c r="EL270" s="113"/>
      <c r="EV270" s="113"/>
      <c r="FF270" s="113"/>
      <c r="FP270" s="113"/>
      <c r="FZ270" s="113"/>
      <c r="GJ270" s="113"/>
      <c r="GT270" s="113"/>
      <c r="HD270" s="113"/>
      <c r="HN270" s="113"/>
      <c r="HX270" s="113"/>
    </row>
    <row xmlns:x14ac="http://schemas.microsoft.com/office/spreadsheetml/2009/9/ac" r="271" s="3" customFormat="true" x14ac:dyDescent="0.25">
      <c r="A271" s="376"/>
      <c r="B271" s="113"/>
      <c r="L271" s="113"/>
      <c r="V271" s="113"/>
      <c r="AF271" s="113"/>
      <c r="AP271" s="113"/>
      <c r="AZ271" s="113"/>
      <c r="BA271" s="113"/>
      <c r="BJ271" s="113"/>
      <c r="BT271" s="113"/>
      <c r="CD271" s="113"/>
      <c r="CN271" s="113"/>
      <c r="CX271" s="113"/>
      <c r="DH271" s="113"/>
      <c r="DR271" s="113"/>
      <c r="EB271" s="113"/>
      <c r="EL271" s="113"/>
      <c r="EV271" s="113"/>
      <c r="FF271" s="113"/>
      <c r="FP271" s="113"/>
      <c r="FZ271" s="113"/>
      <c r="GJ271" s="113"/>
      <c r="GT271" s="113"/>
      <c r="HD271" s="113"/>
      <c r="HN271" s="113"/>
      <c r="HX271" s="113"/>
    </row>
    <row xmlns:x14ac="http://schemas.microsoft.com/office/spreadsheetml/2009/9/ac" r="272" s="3" customFormat="true" x14ac:dyDescent="0.25">
      <c r="A272" s="376"/>
      <c r="B272" s="113"/>
      <c r="L272" s="113"/>
      <c r="V272" s="113"/>
      <c r="AF272" s="113"/>
      <c r="AP272" s="113"/>
      <c r="AZ272" s="113"/>
      <c r="BA272" s="113"/>
      <c r="BJ272" s="113"/>
      <c r="BT272" s="113"/>
      <c r="CD272" s="113"/>
      <c r="CN272" s="113"/>
      <c r="CX272" s="113"/>
      <c r="DH272" s="113"/>
      <c r="DR272" s="113"/>
      <c r="EB272" s="113"/>
      <c r="EL272" s="113"/>
      <c r="EV272" s="113"/>
      <c r="FF272" s="113"/>
      <c r="FP272" s="113"/>
      <c r="FZ272" s="113"/>
      <c r="GJ272" s="113"/>
      <c r="GT272" s="113"/>
      <c r="HD272" s="113"/>
      <c r="HN272" s="113"/>
      <c r="HX272" s="113"/>
    </row>
    <row xmlns:x14ac="http://schemas.microsoft.com/office/spreadsheetml/2009/9/ac" r="273" s="3" customFormat="true" x14ac:dyDescent="0.25">
      <c r="A273" s="376"/>
      <c r="B273" s="113"/>
      <c r="L273" s="113"/>
      <c r="V273" s="113"/>
      <c r="AF273" s="113"/>
      <c r="AP273" s="113"/>
      <c r="AZ273" s="113"/>
      <c r="BA273" s="113"/>
      <c r="BJ273" s="113"/>
      <c r="BT273" s="113"/>
      <c r="CD273" s="113"/>
      <c r="CN273" s="113"/>
      <c r="CX273" s="113"/>
      <c r="DH273" s="113"/>
      <c r="DR273" s="113"/>
      <c r="EB273" s="113"/>
      <c r="EL273" s="113"/>
      <c r="EV273" s="113"/>
      <c r="FF273" s="113"/>
      <c r="FP273" s="113"/>
      <c r="FZ273" s="113"/>
      <c r="GJ273" s="113"/>
      <c r="GT273" s="113"/>
      <c r="HD273" s="113"/>
      <c r="HN273" s="113"/>
      <c r="HX273" s="113"/>
    </row>
    <row xmlns:x14ac="http://schemas.microsoft.com/office/spreadsheetml/2009/9/ac" r="274" s="3" customFormat="true" x14ac:dyDescent="0.25">
      <c r="A274" s="376"/>
      <c r="B274" s="113"/>
      <c r="L274" s="113"/>
      <c r="V274" s="113"/>
      <c r="AF274" s="113"/>
      <c r="AP274" s="113"/>
      <c r="AZ274" s="113"/>
      <c r="BA274" s="113"/>
      <c r="BJ274" s="113"/>
      <c r="BT274" s="113"/>
      <c r="CD274" s="113"/>
      <c r="CN274" s="113"/>
      <c r="CX274" s="113"/>
      <c r="DH274" s="113"/>
      <c r="DR274" s="113"/>
      <c r="EB274" s="113"/>
      <c r="EL274" s="113"/>
      <c r="EV274" s="113"/>
      <c r="FF274" s="113"/>
      <c r="FP274" s="113"/>
      <c r="FZ274" s="113"/>
      <c r="GJ274" s="113"/>
      <c r="GT274" s="113"/>
      <c r="HD274" s="113"/>
      <c r="HN274" s="113"/>
      <c r="HX274" s="113"/>
    </row>
    <row xmlns:x14ac="http://schemas.microsoft.com/office/spreadsheetml/2009/9/ac" r="275" s="3" customFormat="true" x14ac:dyDescent="0.25">
      <c r="A275" s="376"/>
      <c r="B275" s="113"/>
      <c r="L275" s="113"/>
      <c r="V275" s="113"/>
      <c r="AF275" s="113"/>
      <c r="AP275" s="113"/>
      <c r="AZ275" s="113"/>
      <c r="BA275" s="113"/>
      <c r="BJ275" s="113"/>
      <c r="BT275" s="113"/>
      <c r="CD275" s="113"/>
      <c r="CN275" s="113"/>
      <c r="CX275" s="113"/>
      <c r="DH275" s="113"/>
      <c r="DR275" s="113"/>
      <c r="EB275" s="113"/>
      <c r="EL275" s="113"/>
      <c r="EV275" s="113"/>
      <c r="FF275" s="113"/>
      <c r="FP275" s="113"/>
      <c r="FZ275" s="113"/>
      <c r="GJ275" s="113"/>
      <c r="GT275" s="113"/>
      <c r="HD275" s="113"/>
      <c r="HN275" s="113"/>
      <c r="HX275" s="113"/>
    </row>
    <row xmlns:x14ac="http://schemas.microsoft.com/office/spreadsheetml/2009/9/ac" r="276" s="3" customFormat="true" x14ac:dyDescent="0.25">
      <c r="A276" s="376"/>
      <c r="B276" s="113"/>
      <c r="L276" s="113"/>
      <c r="V276" s="113"/>
      <c r="AF276" s="113"/>
      <c r="AP276" s="113"/>
      <c r="AZ276" s="113"/>
      <c r="BA276" s="113"/>
      <c r="BJ276" s="113"/>
      <c r="BT276" s="113"/>
      <c r="CD276" s="113"/>
      <c r="CN276" s="113"/>
      <c r="CX276" s="113"/>
      <c r="DH276" s="113"/>
      <c r="DR276" s="113"/>
      <c r="EB276" s="113"/>
      <c r="EL276" s="113"/>
      <c r="EV276" s="113"/>
      <c r="FF276" s="113"/>
      <c r="FP276" s="113"/>
      <c r="FZ276" s="113"/>
      <c r="GJ276" s="113"/>
      <c r="GT276" s="113"/>
      <c r="HD276" s="113"/>
      <c r="HN276" s="113"/>
      <c r="HX276" s="113"/>
    </row>
    <row xmlns:x14ac="http://schemas.microsoft.com/office/spreadsheetml/2009/9/ac" r="277" s="3" customFormat="true" x14ac:dyDescent="0.25">
      <c r="A277" s="376"/>
      <c r="B277" s="113"/>
      <c r="L277" s="113"/>
      <c r="V277" s="113"/>
      <c r="AF277" s="113"/>
      <c r="AP277" s="113"/>
      <c r="AZ277" s="113"/>
      <c r="BA277" s="113"/>
      <c r="BJ277" s="113"/>
      <c r="BT277" s="113"/>
      <c r="CD277" s="113"/>
      <c r="CN277" s="113"/>
      <c r="CX277" s="113"/>
      <c r="DH277" s="113"/>
      <c r="DR277" s="113"/>
      <c r="EB277" s="113"/>
      <c r="EL277" s="113"/>
      <c r="EV277" s="113"/>
      <c r="FF277" s="113"/>
      <c r="FP277" s="113"/>
      <c r="FZ277" s="113"/>
      <c r="GJ277" s="113"/>
      <c r="GT277" s="113"/>
      <c r="HD277" s="113"/>
      <c r="HN277" s="113"/>
      <c r="HX277" s="113"/>
    </row>
    <row xmlns:x14ac="http://schemas.microsoft.com/office/spreadsheetml/2009/9/ac" r="278" s="3" customFormat="true" x14ac:dyDescent="0.25">
      <c r="A278" s="376"/>
      <c r="B278" s="113"/>
      <c r="L278" s="113"/>
      <c r="V278" s="113"/>
      <c r="AF278" s="113"/>
      <c r="AP278" s="113"/>
      <c r="AZ278" s="113"/>
      <c r="BA278" s="113"/>
      <c r="BJ278" s="113"/>
      <c r="BT278" s="113"/>
      <c r="CD278" s="113"/>
      <c r="CN278" s="113"/>
      <c r="CX278" s="113"/>
      <c r="DH278" s="113"/>
      <c r="DR278" s="113"/>
      <c r="EB278" s="113"/>
      <c r="EL278" s="113"/>
      <c r="EV278" s="113"/>
      <c r="FF278" s="113"/>
      <c r="FP278" s="113"/>
      <c r="FZ278" s="113"/>
      <c r="GJ278" s="113"/>
      <c r="GT278" s="113"/>
      <c r="HD278" s="113"/>
      <c r="HN278" s="113"/>
      <c r="HX278" s="113"/>
    </row>
    <row xmlns:x14ac="http://schemas.microsoft.com/office/spreadsheetml/2009/9/ac" r="279" s="3" customFormat="true" x14ac:dyDescent="0.25">
      <c r="A279" s="376"/>
      <c r="B279" s="113"/>
      <c r="L279" s="113"/>
      <c r="V279" s="113"/>
      <c r="AF279" s="113"/>
      <c r="AP279" s="113"/>
      <c r="AZ279" s="113"/>
      <c r="BA279" s="113"/>
      <c r="BJ279" s="113"/>
      <c r="BT279" s="113"/>
      <c r="CD279" s="113"/>
      <c r="CN279" s="113"/>
      <c r="CX279" s="113"/>
      <c r="DH279" s="113"/>
      <c r="DR279" s="113"/>
      <c r="EB279" s="113"/>
      <c r="EL279" s="113"/>
      <c r="EV279" s="113"/>
      <c r="FF279" s="113"/>
      <c r="FP279" s="113"/>
      <c r="FZ279" s="113"/>
      <c r="GJ279" s="113"/>
      <c r="GT279" s="113"/>
      <c r="HD279" s="113"/>
      <c r="HN279" s="113"/>
      <c r="HX279" s="113"/>
    </row>
    <row xmlns:x14ac="http://schemas.microsoft.com/office/spreadsheetml/2009/9/ac" r="280" s="3" customFormat="true" x14ac:dyDescent="0.25">
      <c r="A280" s="376"/>
      <c r="B280" s="113"/>
      <c r="L280" s="113"/>
      <c r="V280" s="113"/>
      <c r="AF280" s="113"/>
      <c r="AP280" s="113"/>
      <c r="AZ280" s="113"/>
      <c r="BA280" s="113"/>
      <c r="BJ280" s="113"/>
      <c r="BT280" s="113"/>
      <c r="CD280" s="113"/>
      <c r="CN280" s="113"/>
      <c r="CX280" s="113"/>
      <c r="DH280" s="113"/>
      <c r="DR280" s="113"/>
      <c r="EB280" s="113"/>
      <c r="EL280" s="113"/>
      <c r="EV280" s="113"/>
      <c r="FF280" s="113"/>
      <c r="FP280" s="113"/>
      <c r="FZ280" s="113"/>
      <c r="GJ280" s="113"/>
      <c r="GT280" s="113"/>
      <c r="HD280" s="113"/>
      <c r="HN280" s="113"/>
      <c r="HX280" s="113"/>
    </row>
    <row xmlns:x14ac="http://schemas.microsoft.com/office/spreadsheetml/2009/9/ac" r="281" s="3" customFormat="true" x14ac:dyDescent="0.25">
      <c r="A281" s="376"/>
      <c r="B281" s="113"/>
      <c r="L281" s="113"/>
      <c r="V281" s="113"/>
      <c r="AF281" s="113"/>
      <c r="AP281" s="113"/>
      <c r="AZ281" s="113"/>
      <c r="BA281" s="113"/>
      <c r="BJ281" s="113"/>
      <c r="BT281" s="113"/>
      <c r="CD281" s="113"/>
      <c r="CN281" s="113"/>
      <c r="CX281" s="113"/>
      <c r="DH281" s="113"/>
      <c r="DR281" s="113"/>
      <c r="EB281" s="113"/>
      <c r="EL281" s="113"/>
      <c r="EV281" s="113"/>
      <c r="FF281" s="113"/>
      <c r="FP281" s="113"/>
      <c r="FZ281" s="113"/>
      <c r="GJ281" s="113"/>
      <c r="GT281" s="113"/>
      <c r="HD281" s="113"/>
      <c r="HN281" s="113"/>
      <c r="HX281" s="113"/>
    </row>
    <row xmlns:x14ac="http://schemas.microsoft.com/office/spreadsheetml/2009/9/ac" r="282" s="3" customFormat="true" x14ac:dyDescent="0.25">
      <c r="A282" s="376"/>
      <c r="B282" s="113"/>
      <c r="L282" s="113"/>
      <c r="V282" s="113"/>
      <c r="AF282" s="113"/>
      <c r="AP282" s="113"/>
      <c r="AZ282" s="113"/>
      <c r="BA282" s="113"/>
      <c r="BJ282" s="113"/>
      <c r="BT282" s="113"/>
      <c r="CD282" s="113"/>
      <c r="CN282" s="113"/>
      <c r="CX282" s="113"/>
      <c r="DH282" s="113"/>
      <c r="DR282" s="113"/>
      <c r="EB282" s="113"/>
      <c r="EL282" s="113"/>
      <c r="EV282" s="113"/>
      <c r="FF282" s="113"/>
      <c r="FP282" s="113"/>
      <c r="FZ282" s="113"/>
      <c r="GJ282" s="113"/>
      <c r="GT282" s="113"/>
      <c r="HD282" s="113"/>
      <c r="HN282" s="113"/>
      <c r="HX282" s="113"/>
    </row>
    <row xmlns:x14ac="http://schemas.microsoft.com/office/spreadsheetml/2009/9/ac" r="283" s="3" customFormat="true" x14ac:dyDescent="0.25">
      <c r="A283" s="376"/>
      <c r="B283" s="113"/>
      <c r="L283" s="113"/>
      <c r="V283" s="113"/>
      <c r="AF283" s="113"/>
      <c r="AP283" s="113"/>
      <c r="AZ283" s="113"/>
      <c r="BA283" s="113"/>
      <c r="BJ283" s="113"/>
      <c r="BT283" s="113"/>
      <c r="CD283" s="113"/>
      <c r="CN283" s="113"/>
      <c r="CX283" s="113"/>
      <c r="DH283" s="113"/>
      <c r="DR283" s="113"/>
      <c r="EB283" s="113"/>
      <c r="EL283" s="113"/>
      <c r="EV283" s="113"/>
      <c r="FF283" s="113"/>
      <c r="FP283" s="113"/>
      <c r="FZ283" s="113"/>
      <c r="GJ283" s="113"/>
      <c r="GT283" s="113"/>
      <c r="HD283" s="113"/>
      <c r="HN283" s="113"/>
      <c r="HX283" s="113"/>
    </row>
    <row xmlns:x14ac="http://schemas.microsoft.com/office/spreadsheetml/2009/9/ac" r="284" s="3" customFormat="true" x14ac:dyDescent="0.25">
      <c r="A284" s="376"/>
      <c r="B284" s="113"/>
      <c r="L284" s="113"/>
      <c r="V284" s="113"/>
      <c r="AF284" s="113"/>
      <c r="AP284" s="113"/>
      <c r="AZ284" s="113"/>
      <c r="BA284" s="113"/>
      <c r="BJ284" s="113"/>
      <c r="BT284" s="113"/>
      <c r="CD284" s="113"/>
      <c r="CN284" s="113"/>
      <c r="CX284" s="113"/>
      <c r="DH284" s="113"/>
      <c r="DR284" s="113"/>
      <c r="EB284" s="113"/>
      <c r="EL284" s="113"/>
      <c r="EV284" s="113"/>
      <c r="FF284" s="113"/>
      <c r="FP284" s="113"/>
      <c r="FZ284" s="113"/>
      <c r="GJ284" s="113"/>
      <c r="GT284" s="113"/>
      <c r="HD284" s="113"/>
      <c r="HN284" s="113"/>
      <c r="HX284" s="113"/>
    </row>
    <row xmlns:x14ac="http://schemas.microsoft.com/office/spreadsheetml/2009/9/ac" r="285" s="3" customFormat="true" x14ac:dyDescent="0.25">
      <c r="A285" s="376"/>
      <c r="B285" s="113"/>
      <c r="L285" s="113"/>
      <c r="V285" s="113"/>
      <c r="AF285" s="113"/>
      <c r="AP285" s="113"/>
      <c r="AZ285" s="113"/>
      <c r="BA285" s="113"/>
      <c r="BJ285" s="113"/>
      <c r="BT285" s="113"/>
      <c r="CD285" s="113"/>
      <c r="CN285" s="113"/>
      <c r="CX285" s="113"/>
      <c r="DH285" s="113"/>
      <c r="DR285" s="113"/>
      <c r="EB285" s="113"/>
      <c r="EL285" s="113"/>
      <c r="EV285" s="113"/>
      <c r="FF285" s="113"/>
      <c r="FP285" s="113"/>
      <c r="FZ285" s="113"/>
      <c r="GJ285" s="113"/>
      <c r="GT285" s="113"/>
      <c r="HD285" s="113"/>
      <c r="HN285" s="113"/>
      <c r="HX285" s="113"/>
    </row>
    <row xmlns:x14ac="http://schemas.microsoft.com/office/spreadsheetml/2009/9/ac" r="286" s="3" customFormat="true" x14ac:dyDescent="0.25">
      <c r="A286" s="376"/>
      <c r="B286" s="113"/>
      <c r="L286" s="113"/>
      <c r="V286" s="113"/>
      <c r="AF286" s="113"/>
      <c r="AP286" s="113"/>
      <c r="AZ286" s="113"/>
      <c r="BA286" s="113"/>
      <c r="BJ286" s="113"/>
      <c r="BT286" s="113"/>
      <c r="CD286" s="113"/>
      <c r="CN286" s="113"/>
      <c r="CX286" s="113"/>
      <c r="DH286" s="113"/>
      <c r="DR286" s="113"/>
      <c r="EB286" s="113"/>
      <c r="EL286" s="113"/>
      <c r="EV286" s="113"/>
      <c r="FF286" s="113"/>
      <c r="FP286" s="113"/>
      <c r="FZ286" s="113"/>
      <c r="GJ286" s="113"/>
      <c r="GT286" s="113"/>
      <c r="HD286" s="113"/>
      <c r="HN286" s="113"/>
      <c r="HX286" s="113"/>
    </row>
    <row xmlns:x14ac="http://schemas.microsoft.com/office/spreadsheetml/2009/9/ac" r="287" s="3" customFormat="true" x14ac:dyDescent="0.25">
      <c r="A287" s="376"/>
      <c r="B287" s="113"/>
      <c r="L287" s="113"/>
      <c r="V287" s="113"/>
      <c r="AF287" s="113"/>
      <c r="AP287" s="113"/>
      <c r="AZ287" s="113"/>
      <c r="BA287" s="113"/>
      <c r="BJ287" s="113"/>
      <c r="BT287" s="113"/>
      <c r="CD287" s="113"/>
      <c r="CN287" s="113"/>
      <c r="CX287" s="113"/>
      <c r="DH287" s="113"/>
      <c r="DR287" s="113"/>
      <c r="EB287" s="113"/>
      <c r="EL287" s="113"/>
      <c r="EV287" s="113"/>
      <c r="FF287" s="113"/>
      <c r="FP287" s="113"/>
      <c r="FZ287" s="113"/>
      <c r="GJ287" s="113"/>
      <c r="GT287" s="113"/>
      <c r="HD287" s="113"/>
      <c r="HN287" s="113"/>
      <c r="HX287" s="113"/>
    </row>
    <row xmlns:x14ac="http://schemas.microsoft.com/office/spreadsheetml/2009/9/ac" r="288" s="3" customFormat="true" x14ac:dyDescent="0.25">
      <c r="A288" s="376"/>
      <c r="B288" s="113"/>
      <c r="L288" s="113"/>
      <c r="V288" s="113"/>
      <c r="AF288" s="113"/>
      <c r="AP288" s="113"/>
      <c r="AZ288" s="113"/>
      <c r="BA288" s="113"/>
      <c r="BJ288" s="113"/>
      <c r="BT288" s="113"/>
      <c r="CD288" s="113"/>
      <c r="CN288" s="113"/>
      <c r="CX288" s="113"/>
      <c r="DH288" s="113"/>
      <c r="DR288" s="113"/>
      <c r="EB288" s="113"/>
      <c r="EL288" s="113"/>
      <c r="EV288" s="113"/>
      <c r="FF288" s="113"/>
      <c r="FP288" s="113"/>
      <c r="FZ288" s="113"/>
      <c r="GJ288" s="113"/>
      <c r="GT288" s="113"/>
      <c r="HD288" s="113"/>
      <c r="HN288" s="113"/>
      <c r="HX288" s="113"/>
    </row>
    <row xmlns:x14ac="http://schemas.microsoft.com/office/spreadsheetml/2009/9/ac" r="289" s="3" customFormat="true" x14ac:dyDescent="0.25">
      <c r="A289" s="376"/>
      <c r="B289" s="113"/>
      <c r="L289" s="113"/>
      <c r="V289" s="113"/>
      <c r="AF289" s="113"/>
      <c r="AP289" s="113"/>
      <c r="AZ289" s="113"/>
      <c r="BA289" s="113"/>
      <c r="BJ289" s="113"/>
      <c r="BT289" s="113"/>
      <c r="CD289" s="113"/>
      <c r="CN289" s="113"/>
      <c r="CX289" s="113"/>
      <c r="DH289" s="113"/>
      <c r="DR289" s="113"/>
      <c r="EB289" s="113"/>
      <c r="EL289" s="113"/>
      <c r="EV289" s="113"/>
      <c r="FF289" s="113"/>
      <c r="FP289" s="113"/>
      <c r="FZ289" s="113"/>
      <c r="GJ289" s="113"/>
      <c r="GT289" s="113"/>
      <c r="HD289" s="113"/>
      <c r="HN289" s="113"/>
      <c r="HX289" s="113"/>
    </row>
    <row xmlns:x14ac="http://schemas.microsoft.com/office/spreadsheetml/2009/9/ac" r="290" s="3" customFormat="true" x14ac:dyDescent="0.25">
      <c r="A290" s="376"/>
      <c r="B290" s="113"/>
      <c r="L290" s="113"/>
      <c r="V290" s="113"/>
      <c r="AF290" s="113"/>
      <c r="AP290" s="113"/>
      <c r="AZ290" s="113"/>
      <c r="BA290" s="113"/>
      <c r="BJ290" s="113"/>
      <c r="BT290" s="113"/>
      <c r="CD290" s="113"/>
      <c r="CN290" s="113"/>
      <c r="CX290" s="113"/>
      <c r="DH290" s="113"/>
      <c r="DR290" s="113"/>
      <c r="EB290" s="113"/>
      <c r="EL290" s="113"/>
      <c r="EV290" s="113"/>
      <c r="FF290" s="113"/>
      <c r="FP290" s="113"/>
      <c r="FZ290" s="113"/>
      <c r="GJ290" s="113"/>
      <c r="GT290" s="113"/>
      <c r="HD290" s="113"/>
      <c r="HN290" s="113"/>
      <c r="HX290" s="113"/>
    </row>
    <row xmlns:x14ac="http://schemas.microsoft.com/office/spreadsheetml/2009/9/ac" r="291" s="3" customFormat="true" x14ac:dyDescent="0.25">
      <c r="A291" s="376"/>
      <c r="B291" s="113"/>
      <c r="L291" s="113"/>
      <c r="V291" s="113"/>
      <c r="AF291" s="113"/>
      <c r="AP291" s="113"/>
      <c r="AZ291" s="113"/>
      <c r="BA291" s="113"/>
      <c r="BJ291" s="113"/>
      <c r="BT291" s="113"/>
      <c r="CD291" s="113"/>
      <c r="CN291" s="113"/>
      <c r="CX291" s="113"/>
      <c r="DH291" s="113"/>
      <c r="DR291" s="113"/>
      <c r="EB291" s="113"/>
      <c r="EL291" s="113"/>
      <c r="EV291" s="113"/>
      <c r="FF291" s="113"/>
      <c r="FP291" s="113"/>
      <c r="FZ291" s="113"/>
      <c r="GJ291" s="113"/>
      <c r="GT291" s="113"/>
      <c r="HD291" s="113"/>
      <c r="HN291" s="113"/>
      <c r="HX291" s="113"/>
    </row>
    <row xmlns:x14ac="http://schemas.microsoft.com/office/spreadsheetml/2009/9/ac" r="292" s="3" customFormat="true" x14ac:dyDescent="0.25">
      <c r="A292" s="376"/>
      <c r="B292" s="113"/>
      <c r="L292" s="113"/>
      <c r="V292" s="113"/>
      <c r="AF292" s="113"/>
      <c r="AP292" s="113"/>
      <c r="AZ292" s="113"/>
      <c r="BA292" s="113"/>
      <c r="BJ292" s="113"/>
      <c r="BT292" s="113"/>
      <c r="CD292" s="113"/>
      <c r="CN292" s="113"/>
      <c r="CX292" s="113"/>
      <c r="DH292" s="113"/>
      <c r="DR292" s="113"/>
      <c r="EB292" s="113"/>
      <c r="EL292" s="113"/>
      <c r="EV292" s="113"/>
      <c r="FF292" s="113"/>
      <c r="FP292" s="113"/>
      <c r="FZ292" s="113"/>
      <c r="GJ292" s="113"/>
      <c r="GT292" s="113"/>
      <c r="HD292" s="113"/>
      <c r="HN292" s="113"/>
      <c r="HX292" s="113"/>
    </row>
    <row xmlns:x14ac="http://schemas.microsoft.com/office/spreadsheetml/2009/9/ac" r="293" s="3" customFormat="true" x14ac:dyDescent="0.25">
      <c r="A293" s="376"/>
      <c r="B293" s="113"/>
      <c r="L293" s="113"/>
      <c r="V293" s="113"/>
      <c r="AF293" s="113"/>
      <c r="AP293" s="113"/>
      <c r="AZ293" s="113"/>
      <c r="BA293" s="113"/>
      <c r="BJ293" s="113"/>
      <c r="BT293" s="113"/>
      <c r="CD293" s="113"/>
      <c r="CN293" s="113"/>
      <c r="CX293" s="113"/>
      <c r="DH293" s="113"/>
      <c r="DR293" s="113"/>
      <c r="EB293" s="113"/>
      <c r="EL293" s="113"/>
      <c r="EV293" s="113"/>
      <c r="FF293" s="113"/>
      <c r="FP293" s="113"/>
      <c r="FZ293" s="113"/>
      <c r="GJ293" s="113"/>
      <c r="GT293" s="113"/>
      <c r="HD293" s="113"/>
      <c r="HN293" s="113"/>
      <c r="HX293" s="113"/>
    </row>
    <row xmlns:x14ac="http://schemas.microsoft.com/office/spreadsheetml/2009/9/ac" r="294" s="3" customFormat="true" x14ac:dyDescent="0.25">
      <c r="A294" s="376"/>
      <c r="B294" s="113"/>
      <c r="L294" s="113"/>
      <c r="V294" s="113"/>
      <c r="AF294" s="113"/>
      <c r="AP294" s="113"/>
      <c r="AZ294" s="113"/>
      <c r="BA294" s="113"/>
      <c r="BJ294" s="113"/>
      <c r="BT294" s="113"/>
      <c r="CD294" s="113"/>
      <c r="CN294" s="113"/>
      <c r="CX294" s="113"/>
      <c r="DH294" s="113"/>
      <c r="DR294" s="113"/>
      <c r="EB294" s="113"/>
      <c r="EL294" s="113"/>
      <c r="EV294" s="113"/>
      <c r="FF294" s="113"/>
      <c r="FP294" s="113"/>
      <c r="FZ294" s="113"/>
      <c r="GJ294" s="113"/>
      <c r="GT294" s="113"/>
      <c r="HD294" s="113"/>
      <c r="HN294" s="113"/>
      <c r="HX294" s="113"/>
    </row>
    <row xmlns:x14ac="http://schemas.microsoft.com/office/spreadsheetml/2009/9/ac" r="295" s="3" customFormat="true" x14ac:dyDescent="0.25">
      <c r="A295" s="376"/>
      <c r="B295" s="113"/>
      <c r="L295" s="113"/>
      <c r="V295" s="113"/>
      <c r="AF295" s="113"/>
      <c r="AP295" s="113"/>
      <c r="AZ295" s="113"/>
      <c r="BA295" s="113"/>
      <c r="BJ295" s="113"/>
      <c r="BT295" s="113"/>
      <c r="CD295" s="113"/>
      <c r="CN295" s="113"/>
      <c r="CX295" s="113"/>
      <c r="DH295" s="113"/>
      <c r="DR295" s="113"/>
      <c r="EB295" s="113"/>
      <c r="EL295" s="113"/>
      <c r="EV295" s="113"/>
      <c r="FF295" s="113"/>
      <c r="FP295" s="113"/>
      <c r="FZ295" s="113"/>
      <c r="GJ295" s="113"/>
      <c r="GT295" s="113"/>
      <c r="HD295" s="113"/>
      <c r="HN295" s="113"/>
      <c r="HX295" s="113"/>
    </row>
    <row xmlns:x14ac="http://schemas.microsoft.com/office/spreadsheetml/2009/9/ac" r="296" s="3" customFormat="true" x14ac:dyDescent="0.25">
      <c r="A296" s="376"/>
      <c r="B296" s="113"/>
      <c r="L296" s="113"/>
      <c r="V296" s="113"/>
      <c r="AF296" s="113"/>
      <c r="AP296" s="113"/>
      <c r="AZ296" s="113"/>
      <c r="BA296" s="113"/>
      <c r="BJ296" s="113"/>
      <c r="BT296" s="113"/>
      <c r="CD296" s="113"/>
      <c r="CN296" s="113"/>
      <c r="CX296" s="113"/>
      <c r="DH296" s="113"/>
      <c r="DR296" s="113"/>
      <c r="EB296" s="113"/>
      <c r="EL296" s="113"/>
      <c r="EV296" s="113"/>
      <c r="FF296" s="113"/>
      <c r="FP296" s="113"/>
      <c r="FZ296" s="113"/>
      <c r="GJ296" s="113"/>
      <c r="GT296" s="113"/>
      <c r="HD296" s="113"/>
      <c r="HN296" s="113"/>
      <c r="HX296" s="113"/>
    </row>
    <row xmlns:x14ac="http://schemas.microsoft.com/office/spreadsheetml/2009/9/ac" r="297" s="3" customFormat="true" x14ac:dyDescent="0.25">
      <c r="A297" s="376"/>
      <c r="B297" s="113"/>
      <c r="L297" s="113"/>
      <c r="V297" s="113"/>
      <c r="AF297" s="113"/>
      <c r="AP297" s="113"/>
      <c r="AZ297" s="113"/>
      <c r="BA297" s="113"/>
      <c r="BJ297" s="113"/>
      <c r="BT297" s="113"/>
      <c r="CD297" s="113"/>
      <c r="CN297" s="113"/>
      <c r="CX297" s="113"/>
      <c r="DH297" s="113"/>
      <c r="DR297" s="113"/>
      <c r="EB297" s="113"/>
      <c r="EL297" s="113"/>
      <c r="EV297" s="113"/>
      <c r="FF297" s="113"/>
      <c r="FP297" s="113"/>
      <c r="FZ297" s="113"/>
      <c r="GJ297" s="113"/>
      <c r="GT297" s="113"/>
      <c r="HD297" s="113"/>
      <c r="HN297" s="113"/>
      <c r="HX297" s="113"/>
    </row>
    <row xmlns:x14ac="http://schemas.microsoft.com/office/spreadsheetml/2009/9/ac" r="298" s="3" customFormat="true" x14ac:dyDescent="0.25">
      <c r="A298" s="376"/>
      <c r="B298" s="113"/>
      <c r="L298" s="113"/>
      <c r="V298" s="113"/>
      <c r="AF298" s="113"/>
      <c r="AP298" s="113"/>
      <c r="AZ298" s="113"/>
      <c r="BA298" s="113"/>
      <c r="BJ298" s="113"/>
      <c r="BT298" s="113"/>
      <c r="CD298" s="113"/>
      <c r="CN298" s="113"/>
      <c r="CX298" s="113"/>
      <c r="DH298" s="113"/>
      <c r="DR298" s="113"/>
      <c r="EB298" s="113"/>
      <c r="EL298" s="113"/>
      <c r="EV298" s="113"/>
      <c r="FF298" s="113"/>
      <c r="FP298" s="113"/>
      <c r="FZ298" s="113"/>
      <c r="GJ298" s="113"/>
      <c r="GT298" s="113"/>
      <c r="HD298" s="113"/>
      <c r="HN298" s="113"/>
      <c r="HX298" s="113"/>
    </row>
    <row xmlns:x14ac="http://schemas.microsoft.com/office/spreadsheetml/2009/9/ac" r="299" s="3" customFormat="true" x14ac:dyDescent="0.25">
      <c r="A299" s="376"/>
      <c r="B299" s="113"/>
      <c r="L299" s="113"/>
      <c r="V299" s="113"/>
      <c r="AF299" s="113"/>
      <c r="AP299" s="113"/>
      <c r="AZ299" s="113"/>
      <c r="BA299" s="113"/>
      <c r="BJ299" s="113"/>
      <c r="BT299" s="113"/>
      <c r="CD299" s="113"/>
      <c r="CN299" s="113"/>
      <c r="CX299" s="113"/>
      <c r="DH299" s="113"/>
      <c r="DR299" s="113"/>
      <c r="EB299" s="113"/>
      <c r="EL299" s="113"/>
      <c r="EV299" s="113"/>
      <c r="FF299" s="113"/>
      <c r="FP299" s="113"/>
      <c r="FZ299" s="113"/>
      <c r="GJ299" s="113"/>
      <c r="GT299" s="113"/>
      <c r="HD299" s="113"/>
      <c r="HN299" s="113"/>
      <c r="HX299" s="113"/>
    </row>
    <row xmlns:x14ac="http://schemas.microsoft.com/office/spreadsheetml/2009/9/ac" r="300" s="3" customFormat="true" x14ac:dyDescent="0.25">
      <c r="A300" s="376"/>
      <c r="B300" s="113"/>
      <c r="L300" s="113"/>
      <c r="V300" s="113"/>
      <c r="AF300" s="113"/>
      <c r="AP300" s="113"/>
      <c r="AZ300" s="113"/>
      <c r="BA300" s="113"/>
      <c r="BJ300" s="113"/>
      <c r="BT300" s="113"/>
      <c r="CD300" s="113"/>
      <c r="CN300" s="113"/>
      <c r="CX300" s="113"/>
      <c r="DH300" s="113"/>
      <c r="DR300" s="113"/>
      <c r="EB300" s="113"/>
      <c r="EL300" s="113"/>
      <c r="EV300" s="113"/>
      <c r="FF300" s="113"/>
      <c r="FP300" s="113"/>
      <c r="FZ300" s="113"/>
      <c r="GJ300" s="113"/>
      <c r="GT300" s="113"/>
      <c r="HD300" s="113"/>
      <c r="HN300" s="113"/>
      <c r="HX300" s="113"/>
    </row>
    <row xmlns:x14ac="http://schemas.microsoft.com/office/spreadsheetml/2009/9/ac" r="301" s="3" customFormat="true" x14ac:dyDescent="0.25">
      <c r="A301" s="376"/>
      <c r="B301" s="113"/>
      <c r="L301" s="113"/>
      <c r="V301" s="113"/>
      <c r="AF301" s="113"/>
      <c r="AP301" s="113"/>
      <c r="AZ301" s="113"/>
      <c r="BA301" s="113"/>
      <c r="BJ301" s="113"/>
      <c r="BT301" s="113"/>
      <c r="CD301" s="113"/>
      <c r="CN301" s="113"/>
      <c r="CX301" s="113"/>
      <c r="DH301" s="113"/>
      <c r="DR301" s="113"/>
      <c r="EB301" s="113"/>
      <c r="EL301" s="113"/>
      <c r="EV301" s="113"/>
      <c r="FF301" s="113"/>
      <c r="FP301" s="113"/>
      <c r="FZ301" s="113"/>
      <c r="GJ301" s="113"/>
      <c r="GT301" s="113"/>
      <c r="HD301" s="113"/>
      <c r="HN301" s="113"/>
      <c r="HX301" s="113"/>
    </row>
    <row xmlns:x14ac="http://schemas.microsoft.com/office/spreadsheetml/2009/9/ac" r="302" s="3" customFormat="true" x14ac:dyDescent="0.25">
      <c r="A302" s="376"/>
      <c r="B302" s="113"/>
      <c r="L302" s="113"/>
      <c r="V302" s="113"/>
      <c r="AF302" s="113"/>
      <c r="AP302" s="113"/>
      <c r="AZ302" s="113"/>
      <c r="BA302" s="113"/>
      <c r="BJ302" s="113"/>
      <c r="BT302" s="113"/>
      <c r="CD302" s="113"/>
      <c r="CN302" s="113"/>
      <c r="CX302" s="113"/>
      <c r="DH302" s="113"/>
      <c r="DR302" s="113"/>
      <c r="EB302" s="113"/>
      <c r="EL302" s="113"/>
      <c r="EV302" s="113"/>
      <c r="FF302" s="113"/>
      <c r="FP302" s="113"/>
      <c r="FZ302" s="113"/>
      <c r="GJ302" s="113"/>
      <c r="GT302" s="113"/>
      <c r="HD302" s="113"/>
      <c r="HN302" s="113"/>
      <c r="HX302" s="113"/>
    </row>
    <row xmlns:x14ac="http://schemas.microsoft.com/office/spreadsheetml/2009/9/ac" r="303" s="3" customFormat="true" x14ac:dyDescent="0.25">
      <c r="A303" s="376"/>
      <c r="B303" s="113"/>
      <c r="L303" s="113"/>
      <c r="V303" s="113"/>
      <c r="AF303" s="113"/>
      <c r="AP303" s="113"/>
      <c r="AZ303" s="113"/>
      <c r="BA303" s="113"/>
      <c r="BJ303" s="113"/>
      <c r="BT303" s="113"/>
      <c r="CD303" s="113"/>
      <c r="CN303" s="113"/>
      <c r="CX303" s="113"/>
      <c r="DH303" s="113"/>
      <c r="DR303" s="113"/>
      <c r="EB303" s="113"/>
      <c r="EL303" s="113"/>
      <c r="EV303" s="113"/>
      <c r="FF303" s="113"/>
      <c r="FP303" s="113"/>
      <c r="FZ303" s="113"/>
      <c r="GJ303" s="113"/>
      <c r="GT303" s="113"/>
      <c r="HD303" s="113"/>
      <c r="HN303" s="113"/>
      <c r="HX303" s="113"/>
    </row>
    <row xmlns:x14ac="http://schemas.microsoft.com/office/spreadsheetml/2009/9/ac" r="304" s="3" customFormat="true" x14ac:dyDescent="0.25">
      <c r="A304" s="376"/>
      <c r="B304" s="113"/>
      <c r="L304" s="113"/>
      <c r="V304" s="113"/>
      <c r="AF304" s="113"/>
      <c r="AP304" s="113"/>
      <c r="AZ304" s="113"/>
      <c r="BA304" s="113"/>
      <c r="BJ304" s="113"/>
      <c r="BT304" s="113"/>
      <c r="CD304" s="113"/>
      <c r="CN304" s="113"/>
      <c r="CX304" s="113"/>
      <c r="DH304" s="113"/>
      <c r="DR304" s="113"/>
      <c r="EB304" s="113"/>
      <c r="EL304" s="113"/>
      <c r="EV304" s="113"/>
      <c r="FF304" s="113"/>
      <c r="FP304" s="113"/>
      <c r="FZ304" s="113"/>
      <c r="GJ304" s="113"/>
      <c r="GT304" s="113"/>
      <c r="HD304" s="113"/>
      <c r="HN304" s="113"/>
      <c r="HX304" s="113"/>
    </row>
    <row xmlns:x14ac="http://schemas.microsoft.com/office/spreadsheetml/2009/9/ac" r="305" s="3" customFormat="true" x14ac:dyDescent="0.25">
      <c r="A305" s="376"/>
      <c r="B305" s="113"/>
      <c r="L305" s="113"/>
      <c r="V305" s="113"/>
      <c r="AF305" s="113"/>
      <c r="AP305" s="113"/>
      <c r="AZ305" s="113"/>
      <c r="BA305" s="113"/>
      <c r="BJ305" s="113"/>
      <c r="BT305" s="113"/>
      <c r="CD305" s="113"/>
      <c r="CN305" s="113"/>
      <c r="CX305" s="113"/>
      <c r="DH305" s="113"/>
      <c r="DR305" s="113"/>
      <c r="EB305" s="113"/>
      <c r="EL305" s="113"/>
      <c r="EV305" s="113"/>
      <c r="FF305" s="113"/>
      <c r="FP305" s="113"/>
      <c r="FZ305" s="113"/>
      <c r="GJ305" s="113"/>
      <c r="GT305" s="113"/>
      <c r="HD305" s="113"/>
      <c r="HN305" s="113"/>
      <c r="HX305" s="113"/>
    </row>
    <row xmlns:x14ac="http://schemas.microsoft.com/office/spreadsheetml/2009/9/ac" r="306" s="3" customFormat="true" x14ac:dyDescent="0.25">
      <c r="A306" s="376"/>
      <c r="B306" s="113"/>
      <c r="L306" s="113"/>
      <c r="V306" s="113"/>
      <c r="AF306" s="113"/>
      <c r="AP306" s="113"/>
      <c r="AZ306" s="113"/>
      <c r="BA306" s="113"/>
      <c r="BJ306" s="113"/>
      <c r="BT306" s="113"/>
      <c r="CD306" s="113"/>
      <c r="CN306" s="113"/>
      <c r="CX306" s="113"/>
      <c r="DH306" s="113"/>
      <c r="DR306" s="113"/>
      <c r="EB306" s="113"/>
      <c r="EL306" s="113"/>
      <c r="EV306" s="113"/>
      <c r="FF306" s="113"/>
      <c r="FP306" s="113"/>
      <c r="FZ306" s="113"/>
      <c r="GJ306" s="113"/>
      <c r="GT306" s="113"/>
      <c r="HD306" s="113"/>
      <c r="HN306" s="113"/>
      <c r="HX306" s="113"/>
    </row>
    <row xmlns:x14ac="http://schemas.microsoft.com/office/spreadsheetml/2009/9/ac" r="307" s="3" customFormat="true" x14ac:dyDescent="0.25">
      <c r="A307" s="376"/>
      <c r="B307" s="113"/>
      <c r="L307" s="113"/>
      <c r="V307" s="113"/>
      <c r="AF307" s="113"/>
      <c r="AP307" s="113"/>
      <c r="AZ307" s="113"/>
      <c r="BA307" s="113"/>
      <c r="BJ307" s="113"/>
      <c r="BT307" s="113"/>
      <c r="CD307" s="113"/>
      <c r="CN307" s="113"/>
      <c r="CX307" s="113"/>
      <c r="DH307" s="113"/>
      <c r="DR307" s="113"/>
      <c r="EB307" s="113"/>
      <c r="EL307" s="113"/>
      <c r="EV307" s="113"/>
      <c r="FF307" s="113"/>
      <c r="FP307" s="113"/>
      <c r="FZ307" s="113"/>
      <c r="GJ307" s="113"/>
      <c r="GT307" s="113"/>
      <c r="HD307" s="113"/>
      <c r="HN307" s="113"/>
      <c r="HX307" s="113"/>
    </row>
    <row xmlns:x14ac="http://schemas.microsoft.com/office/spreadsheetml/2009/9/ac" r="308" s="3" customFormat="true" x14ac:dyDescent="0.25">
      <c r="A308" s="376"/>
      <c r="B308" s="113"/>
      <c r="L308" s="113"/>
      <c r="V308" s="113"/>
      <c r="AF308" s="113"/>
      <c r="AP308" s="113"/>
      <c r="AZ308" s="113"/>
      <c r="BA308" s="113"/>
      <c r="BJ308" s="113"/>
      <c r="BT308" s="113"/>
      <c r="CD308" s="113"/>
      <c r="CN308" s="113"/>
      <c r="CX308" s="113"/>
      <c r="DH308" s="113"/>
      <c r="DR308" s="113"/>
      <c r="EB308" s="113"/>
      <c r="EL308" s="113"/>
      <c r="EV308" s="113"/>
      <c r="FF308" s="113"/>
      <c r="FP308" s="113"/>
      <c r="FZ308" s="113"/>
      <c r="GJ308" s="113"/>
      <c r="GT308" s="113"/>
      <c r="HD308" s="113"/>
      <c r="HN308" s="113"/>
      <c r="HX308" s="113"/>
    </row>
    <row xmlns:x14ac="http://schemas.microsoft.com/office/spreadsheetml/2009/9/ac" r="309" s="3" customFormat="true" x14ac:dyDescent="0.25">
      <c r="A309" s="376"/>
      <c r="B309" s="113"/>
      <c r="L309" s="113"/>
      <c r="V309" s="113"/>
      <c r="AF309" s="113"/>
      <c r="AP309" s="113"/>
      <c r="AZ309" s="113"/>
      <c r="BA309" s="113"/>
      <c r="BJ309" s="113"/>
      <c r="BT309" s="113"/>
      <c r="CD309" s="113"/>
      <c r="CN309" s="113"/>
      <c r="CX309" s="113"/>
      <c r="DH309" s="113"/>
      <c r="DR309" s="113"/>
      <c r="EB309" s="113"/>
      <c r="EL309" s="113"/>
      <c r="EV309" s="113"/>
      <c r="FF309" s="113"/>
      <c r="FP309" s="113"/>
      <c r="FZ309" s="113"/>
      <c r="GJ309" s="113"/>
      <c r="GT309" s="113"/>
      <c r="HD309" s="113"/>
      <c r="HN309" s="113"/>
      <c r="HX309" s="113"/>
    </row>
    <row xmlns:x14ac="http://schemas.microsoft.com/office/spreadsheetml/2009/9/ac" r="310" s="3" customFormat="true" x14ac:dyDescent="0.25">
      <c r="A310" s="376"/>
      <c r="B310" s="113"/>
      <c r="L310" s="113"/>
      <c r="V310" s="113"/>
      <c r="AF310" s="113"/>
      <c r="AP310" s="113"/>
      <c r="AZ310" s="113"/>
      <c r="BA310" s="113"/>
      <c r="BJ310" s="113"/>
      <c r="BT310" s="113"/>
      <c r="CD310" s="113"/>
      <c r="CN310" s="113"/>
      <c r="CX310" s="113"/>
      <c r="DH310" s="113"/>
      <c r="DR310" s="113"/>
      <c r="EB310" s="113"/>
      <c r="EL310" s="113"/>
      <c r="EV310" s="113"/>
      <c r="FF310" s="113"/>
      <c r="FP310" s="113"/>
      <c r="FZ310" s="113"/>
      <c r="GJ310" s="113"/>
      <c r="GT310" s="113"/>
      <c r="HD310" s="113"/>
      <c r="HN310" s="113"/>
      <c r="HX310" s="113"/>
    </row>
    <row xmlns:x14ac="http://schemas.microsoft.com/office/spreadsheetml/2009/9/ac" r="311" s="3" customFormat="true" x14ac:dyDescent="0.25">
      <c r="A311" s="376"/>
      <c r="B311" s="113"/>
      <c r="L311" s="113"/>
      <c r="V311" s="113"/>
      <c r="AF311" s="113"/>
      <c r="AP311" s="113"/>
      <c r="AZ311" s="113"/>
      <c r="BA311" s="113"/>
      <c r="BJ311" s="113"/>
      <c r="BT311" s="113"/>
      <c r="CD311" s="113"/>
      <c r="CN311" s="113"/>
      <c r="CX311" s="113"/>
      <c r="DH311" s="113"/>
      <c r="DR311" s="113"/>
      <c r="EB311" s="113"/>
      <c r="EL311" s="113"/>
      <c r="EV311" s="113"/>
      <c r="FF311" s="113"/>
      <c r="FP311" s="113"/>
      <c r="FZ311" s="113"/>
      <c r="GJ311" s="113"/>
      <c r="GT311" s="113"/>
      <c r="HD311" s="113"/>
      <c r="HN311" s="113"/>
      <c r="HX311" s="113"/>
    </row>
    <row xmlns:x14ac="http://schemas.microsoft.com/office/spreadsheetml/2009/9/ac" r="312" s="3" customFormat="true" x14ac:dyDescent="0.25">
      <c r="A312" s="376"/>
      <c r="B312" s="113"/>
      <c r="L312" s="113"/>
      <c r="V312" s="113"/>
      <c r="AF312" s="113"/>
      <c r="AP312" s="113"/>
      <c r="AZ312" s="113"/>
      <c r="BA312" s="113"/>
      <c r="BJ312" s="113"/>
      <c r="BT312" s="113"/>
      <c r="CD312" s="113"/>
      <c r="CN312" s="113"/>
      <c r="CX312" s="113"/>
      <c r="DH312" s="113"/>
      <c r="DR312" s="113"/>
      <c r="EB312" s="113"/>
      <c r="EL312" s="113"/>
      <c r="EV312" s="113"/>
      <c r="FF312" s="113"/>
      <c r="FP312" s="113"/>
      <c r="FZ312" s="113"/>
      <c r="GJ312" s="113"/>
      <c r="GT312" s="113"/>
      <c r="HD312" s="113"/>
      <c r="HN312" s="113"/>
      <c r="HX312" s="113"/>
    </row>
    <row xmlns:x14ac="http://schemas.microsoft.com/office/spreadsheetml/2009/9/ac" r="313" s="3" customFormat="true" x14ac:dyDescent="0.25">
      <c r="A313" s="376"/>
      <c r="B313" s="113"/>
      <c r="L313" s="113"/>
      <c r="V313" s="113"/>
      <c r="AF313" s="113"/>
      <c r="AP313" s="113"/>
      <c r="AZ313" s="113"/>
      <c r="BA313" s="113"/>
      <c r="BJ313" s="113"/>
      <c r="BT313" s="113"/>
      <c r="CD313" s="113"/>
      <c r="CN313" s="113"/>
      <c r="CX313" s="113"/>
      <c r="DH313" s="113"/>
      <c r="DR313" s="113"/>
      <c r="EB313" s="113"/>
      <c r="EL313" s="113"/>
      <c r="EV313" s="113"/>
      <c r="FF313" s="113"/>
      <c r="FP313" s="113"/>
      <c r="FZ313" s="113"/>
      <c r="GJ313" s="113"/>
      <c r="GT313" s="113"/>
      <c r="HD313" s="113"/>
      <c r="HN313" s="113"/>
      <c r="HX313" s="113"/>
    </row>
    <row xmlns:x14ac="http://schemas.microsoft.com/office/spreadsheetml/2009/9/ac" r="314" s="3" customFormat="true" x14ac:dyDescent="0.25">
      <c r="A314" s="376"/>
      <c r="B314" s="113"/>
      <c r="L314" s="113"/>
      <c r="V314" s="113"/>
      <c r="AF314" s="113"/>
      <c r="AP314" s="113"/>
      <c r="AZ314" s="113"/>
      <c r="BA314" s="113"/>
      <c r="BJ314" s="113"/>
      <c r="BT314" s="113"/>
      <c r="CD314" s="113"/>
      <c r="CN314" s="113"/>
      <c r="CX314" s="113"/>
      <c r="DH314" s="113"/>
      <c r="DR314" s="113"/>
      <c r="EB314" s="113"/>
      <c r="EL314" s="113"/>
      <c r="EV314" s="113"/>
      <c r="FF314" s="113"/>
      <c r="FP314" s="113"/>
      <c r="FZ314" s="113"/>
      <c r="GJ314" s="113"/>
      <c r="GT314" s="113"/>
      <c r="HD314" s="113"/>
      <c r="HN314" s="113"/>
      <c r="HX314" s="113"/>
    </row>
    <row xmlns:x14ac="http://schemas.microsoft.com/office/spreadsheetml/2009/9/ac" r="315" s="3" customFormat="true" x14ac:dyDescent="0.25">
      <c r="A315" s="376"/>
      <c r="B315" s="113"/>
      <c r="L315" s="113"/>
      <c r="V315" s="113"/>
      <c r="AF315" s="113"/>
      <c r="AP315" s="113"/>
      <c r="AZ315" s="113"/>
      <c r="BA315" s="113"/>
      <c r="BJ315" s="113"/>
      <c r="BT315" s="113"/>
      <c r="CD315" s="113"/>
      <c r="CN315" s="113"/>
      <c r="CX315" s="113"/>
      <c r="DH315" s="113"/>
      <c r="DR315" s="113"/>
      <c r="EB315" s="113"/>
      <c r="EL315" s="113"/>
      <c r="EV315" s="113"/>
      <c r="FF315" s="113"/>
      <c r="FP315" s="113"/>
      <c r="FZ315" s="113"/>
      <c r="GJ315" s="113"/>
      <c r="GT315" s="113"/>
      <c r="HD315" s="113"/>
      <c r="HN315" s="113"/>
      <c r="HX315" s="113"/>
    </row>
    <row xmlns:x14ac="http://schemas.microsoft.com/office/spreadsheetml/2009/9/ac" r="316" s="3" customFormat="true" x14ac:dyDescent="0.25">
      <c r="A316" s="376"/>
      <c r="B316" s="113"/>
      <c r="L316" s="113"/>
      <c r="V316" s="113"/>
      <c r="AF316" s="113"/>
      <c r="AP316" s="113"/>
      <c r="AZ316" s="113"/>
      <c r="BA316" s="113"/>
      <c r="BJ316" s="113"/>
      <c r="BT316" s="113"/>
      <c r="CD316" s="113"/>
      <c r="CN316" s="113"/>
      <c r="CX316" s="113"/>
      <c r="DH316" s="113"/>
      <c r="DR316" s="113"/>
      <c r="EB316" s="113"/>
      <c r="EL316" s="113"/>
      <c r="EV316" s="113"/>
      <c r="FF316" s="113"/>
      <c r="FP316" s="113"/>
      <c r="FZ316" s="113"/>
      <c r="GJ316" s="113"/>
      <c r="GT316" s="113"/>
      <c r="HD316" s="113"/>
      <c r="HN316" s="113"/>
      <c r="HX316" s="113"/>
    </row>
    <row xmlns:x14ac="http://schemas.microsoft.com/office/spreadsheetml/2009/9/ac" r="317" s="3" customFormat="true" x14ac:dyDescent="0.25">
      <c r="A317" s="376"/>
      <c r="B317" s="113"/>
      <c r="L317" s="113"/>
      <c r="V317" s="113"/>
      <c r="AF317" s="113"/>
      <c r="AP317" s="113"/>
      <c r="AZ317" s="113"/>
      <c r="BA317" s="113"/>
      <c r="BJ317" s="113"/>
      <c r="BT317" s="113"/>
      <c r="CD317" s="113"/>
      <c r="CN317" s="113"/>
      <c r="CX317" s="113"/>
      <c r="DH317" s="113"/>
      <c r="DR317" s="113"/>
      <c r="EB317" s="113"/>
      <c r="EL317" s="113"/>
      <c r="EV317" s="113"/>
      <c r="FF317" s="113"/>
      <c r="FP317" s="113"/>
      <c r="FZ317" s="113"/>
      <c r="GJ317" s="113"/>
      <c r="GT317" s="113"/>
      <c r="HD317" s="113"/>
      <c r="HN317" s="113"/>
      <c r="HX317" s="113"/>
    </row>
    <row xmlns:x14ac="http://schemas.microsoft.com/office/spreadsheetml/2009/9/ac" r="318" s="3" customFormat="true" x14ac:dyDescent="0.25">
      <c r="A318" s="376"/>
      <c r="B318" s="113"/>
      <c r="L318" s="113"/>
      <c r="V318" s="113"/>
      <c r="AF318" s="113"/>
      <c r="AP318" s="113"/>
      <c r="AZ318" s="113"/>
      <c r="BA318" s="113"/>
      <c r="BJ318" s="113"/>
      <c r="BT318" s="113"/>
      <c r="CD318" s="113"/>
      <c r="CN318" s="113"/>
      <c r="CX318" s="113"/>
      <c r="DH318" s="113"/>
      <c r="DR318" s="113"/>
      <c r="EB318" s="113"/>
      <c r="EL318" s="113"/>
      <c r="EV318" s="113"/>
      <c r="FF318" s="113"/>
      <c r="FP318" s="113"/>
      <c r="FZ318" s="113"/>
      <c r="GJ318" s="113"/>
      <c r="GT318" s="113"/>
      <c r="HD318" s="113"/>
      <c r="HN318" s="113"/>
      <c r="HX318" s="113"/>
    </row>
    <row xmlns:x14ac="http://schemas.microsoft.com/office/spreadsheetml/2009/9/ac" r="319" s="3" customFormat="true" x14ac:dyDescent="0.25">
      <c r="A319" s="376"/>
      <c r="B319" s="113"/>
      <c r="L319" s="113"/>
      <c r="V319" s="113"/>
      <c r="AF319" s="113"/>
      <c r="AP319" s="113"/>
      <c r="AZ319" s="113"/>
      <c r="BA319" s="113"/>
      <c r="BJ319" s="113"/>
      <c r="BT319" s="113"/>
      <c r="CD319" s="113"/>
      <c r="CN319" s="113"/>
      <c r="CX319" s="113"/>
      <c r="DH319" s="113"/>
      <c r="DR319" s="113"/>
      <c r="EB319" s="113"/>
      <c r="EL319" s="113"/>
      <c r="EV319" s="113"/>
      <c r="FF319" s="113"/>
      <c r="FP319" s="113"/>
      <c r="FZ319" s="113"/>
      <c r="GJ319" s="113"/>
      <c r="GT319" s="113"/>
      <c r="HD319" s="113"/>
      <c r="HN319" s="113"/>
      <c r="HX319" s="113"/>
    </row>
    <row xmlns:x14ac="http://schemas.microsoft.com/office/spreadsheetml/2009/9/ac" r="320" s="3" customFormat="true" x14ac:dyDescent="0.25">
      <c r="A320" s="376"/>
      <c r="B320" s="113"/>
      <c r="L320" s="113"/>
      <c r="V320" s="113"/>
      <c r="AF320" s="113"/>
      <c r="AP320" s="113"/>
      <c r="AZ320" s="113"/>
      <c r="BA320" s="113"/>
      <c r="BJ320" s="113"/>
      <c r="BT320" s="113"/>
      <c r="CD320" s="113"/>
      <c r="CN320" s="113"/>
      <c r="CX320" s="113"/>
      <c r="DH320" s="113"/>
      <c r="DR320" s="113"/>
      <c r="EB320" s="113"/>
      <c r="EL320" s="113"/>
      <c r="EV320" s="113"/>
      <c r="FF320" s="113"/>
      <c r="FP320" s="113"/>
      <c r="FZ320" s="113"/>
      <c r="GJ320" s="113"/>
      <c r="GT320" s="113"/>
      <c r="HD320" s="113"/>
      <c r="HN320" s="113"/>
      <c r="HX320" s="113"/>
    </row>
    <row xmlns:x14ac="http://schemas.microsoft.com/office/spreadsheetml/2009/9/ac" r="321" s="3" customFormat="true" x14ac:dyDescent="0.25">
      <c r="A321" s="376"/>
      <c r="B321" s="113"/>
      <c r="L321" s="113"/>
      <c r="V321" s="113"/>
      <c r="AF321" s="113"/>
      <c r="AP321" s="113"/>
      <c r="AZ321" s="113"/>
      <c r="BA321" s="113"/>
      <c r="BJ321" s="113"/>
      <c r="BT321" s="113"/>
      <c r="CD321" s="113"/>
      <c r="CN321" s="113"/>
      <c r="CX321" s="113"/>
      <c r="DH321" s="113"/>
      <c r="DR321" s="113"/>
      <c r="EB321" s="113"/>
      <c r="EL321" s="113"/>
      <c r="EV321" s="113"/>
      <c r="FF321" s="113"/>
      <c r="FP321" s="113"/>
      <c r="FZ321" s="113"/>
      <c r="GJ321" s="113"/>
      <c r="GT321" s="113"/>
      <c r="HD321" s="113"/>
      <c r="HN321" s="113"/>
      <c r="HX321" s="113"/>
    </row>
    <row xmlns:x14ac="http://schemas.microsoft.com/office/spreadsheetml/2009/9/ac" r="322" s="3" customFormat="true" x14ac:dyDescent="0.25">
      <c r="A322" s="376"/>
      <c r="B322" s="113"/>
      <c r="L322" s="113"/>
      <c r="V322" s="113"/>
      <c r="AF322" s="113"/>
      <c r="AP322" s="113"/>
      <c r="AZ322" s="113"/>
      <c r="BA322" s="113"/>
      <c r="BJ322" s="113"/>
      <c r="BT322" s="113"/>
      <c r="CD322" s="113"/>
      <c r="CN322" s="113"/>
      <c r="CX322" s="113"/>
      <c r="DH322" s="113"/>
      <c r="DR322" s="113"/>
      <c r="EB322" s="113"/>
      <c r="EL322" s="113"/>
      <c r="EV322" s="113"/>
      <c r="FF322" s="113"/>
      <c r="FP322" s="113"/>
      <c r="FZ322" s="113"/>
      <c r="GJ322" s="113"/>
      <c r="GT322" s="113"/>
      <c r="HD322" s="113"/>
      <c r="HN322" s="113"/>
      <c r="HX322" s="113"/>
    </row>
    <row xmlns:x14ac="http://schemas.microsoft.com/office/spreadsheetml/2009/9/ac" r="323" s="3" customFormat="true" x14ac:dyDescent="0.25">
      <c r="A323" s="376"/>
      <c r="B323" s="113"/>
      <c r="L323" s="113"/>
      <c r="V323" s="113"/>
      <c r="AF323" s="113"/>
      <c r="AP323" s="113"/>
      <c r="AZ323" s="113"/>
      <c r="BA323" s="113"/>
      <c r="BJ323" s="113"/>
      <c r="BT323" s="113"/>
      <c r="CD323" s="113"/>
      <c r="CN323" s="113"/>
      <c r="CX323" s="113"/>
      <c r="DH323" s="113"/>
      <c r="DR323" s="113"/>
      <c r="EB323" s="113"/>
      <c r="EL323" s="113"/>
      <c r="EV323" s="113"/>
      <c r="FF323" s="113"/>
      <c r="FP323" s="113"/>
      <c r="FZ323" s="113"/>
      <c r="GJ323" s="113"/>
      <c r="GT323" s="113"/>
      <c r="HD323" s="113"/>
      <c r="HN323" s="113"/>
      <c r="HX323" s="113"/>
    </row>
    <row xmlns:x14ac="http://schemas.microsoft.com/office/spreadsheetml/2009/9/ac" r="324" s="3" customFormat="true" x14ac:dyDescent="0.25">
      <c r="A324" s="376"/>
      <c r="B324" s="113"/>
      <c r="L324" s="113"/>
      <c r="V324" s="113"/>
      <c r="AF324" s="113"/>
      <c r="AP324" s="113"/>
      <c r="AZ324" s="113"/>
      <c r="BA324" s="113"/>
      <c r="BJ324" s="113"/>
      <c r="BT324" s="113"/>
      <c r="CD324" s="113"/>
      <c r="CN324" s="113"/>
      <c r="CX324" s="113"/>
      <c r="DH324" s="113"/>
      <c r="DR324" s="113"/>
      <c r="EB324" s="113"/>
      <c r="EL324" s="113"/>
      <c r="EV324" s="113"/>
      <c r="FF324" s="113"/>
      <c r="FP324" s="113"/>
      <c r="FZ324" s="113"/>
      <c r="GJ324" s="113"/>
      <c r="GT324" s="113"/>
      <c r="HD324" s="113"/>
      <c r="HN324" s="113"/>
      <c r="HX324" s="113"/>
    </row>
    <row xmlns:x14ac="http://schemas.microsoft.com/office/spreadsheetml/2009/9/ac" r="325" s="3" customFormat="true" x14ac:dyDescent="0.25">
      <c r="A325" s="376"/>
      <c r="B325" s="113"/>
      <c r="L325" s="113"/>
      <c r="V325" s="113"/>
      <c r="AF325" s="113"/>
      <c r="AP325" s="113"/>
      <c r="AZ325" s="113"/>
      <c r="BA325" s="113"/>
      <c r="BJ325" s="113"/>
      <c r="BT325" s="113"/>
      <c r="CD325" s="113"/>
      <c r="CN325" s="113"/>
      <c r="CX325" s="113"/>
      <c r="DH325" s="113"/>
      <c r="DR325" s="113"/>
      <c r="EB325" s="113"/>
      <c r="EL325" s="113"/>
      <c r="EV325" s="113"/>
      <c r="FF325" s="113"/>
      <c r="FP325" s="113"/>
      <c r="FZ325" s="113"/>
      <c r="GJ325" s="113"/>
      <c r="GT325" s="113"/>
      <c r="HD325" s="113"/>
      <c r="HN325" s="113"/>
      <c r="HX325" s="113"/>
    </row>
    <row xmlns:x14ac="http://schemas.microsoft.com/office/spreadsheetml/2009/9/ac" r="326" s="3" customFormat="true" x14ac:dyDescent="0.25">
      <c r="A326" s="376"/>
      <c r="B326" s="113"/>
      <c r="L326" s="113"/>
      <c r="V326" s="113"/>
      <c r="AF326" s="113"/>
      <c r="AP326" s="113"/>
      <c r="AZ326" s="113"/>
      <c r="BA326" s="113"/>
      <c r="BJ326" s="113"/>
      <c r="BT326" s="113"/>
      <c r="CD326" s="113"/>
      <c r="CN326" s="113"/>
      <c r="CX326" s="113"/>
      <c r="DH326" s="113"/>
      <c r="DR326" s="113"/>
      <c r="EB326" s="113"/>
      <c r="EL326" s="113"/>
      <c r="EV326" s="113"/>
      <c r="FF326" s="113"/>
      <c r="FP326" s="113"/>
      <c r="FZ326" s="113"/>
      <c r="GJ326" s="113"/>
      <c r="GT326" s="113"/>
      <c r="HD326" s="113"/>
      <c r="HN326" s="113"/>
      <c r="HX326" s="113"/>
    </row>
    <row xmlns:x14ac="http://schemas.microsoft.com/office/spreadsheetml/2009/9/ac" r="327" s="3" customFormat="true" x14ac:dyDescent="0.25">
      <c r="A327" s="376"/>
      <c r="B327" s="113"/>
      <c r="L327" s="113"/>
      <c r="V327" s="113"/>
      <c r="AF327" s="113"/>
      <c r="AP327" s="113"/>
      <c r="AZ327" s="113"/>
      <c r="BA327" s="113"/>
      <c r="BJ327" s="113"/>
      <c r="BT327" s="113"/>
      <c r="CD327" s="113"/>
      <c r="CN327" s="113"/>
      <c r="CX327" s="113"/>
      <c r="DH327" s="113"/>
      <c r="DR327" s="113"/>
      <c r="EB327" s="113"/>
      <c r="EL327" s="113"/>
      <c r="EV327" s="113"/>
      <c r="FF327" s="113"/>
      <c r="FP327" s="113"/>
      <c r="FZ327" s="113"/>
      <c r="GJ327" s="113"/>
      <c r="GT327" s="113"/>
      <c r="HD327" s="113"/>
      <c r="HN327" s="113"/>
      <c r="HX327" s="113"/>
    </row>
    <row xmlns:x14ac="http://schemas.microsoft.com/office/spreadsheetml/2009/9/ac" r="328" s="3" customFormat="true" x14ac:dyDescent="0.25">
      <c r="A328" s="376"/>
      <c r="B328" s="113"/>
      <c r="L328" s="113"/>
      <c r="V328" s="113"/>
      <c r="AF328" s="113"/>
      <c r="AP328" s="113"/>
      <c r="AZ328" s="113"/>
      <c r="BA328" s="113"/>
      <c r="BJ328" s="113"/>
      <c r="BT328" s="113"/>
      <c r="CD328" s="113"/>
      <c r="CN328" s="113"/>
      <c r="CX328" s="113"/>
      <c r="DH328" s="113"/>
      <c r="DR328" s="113"/>
      <c r="EB328" s="113"/>
      <c r="EL328" s="113"/>
      <c r="EV328" s="113"/>
      <c r="FF328" s="113"/>
      <c r="FP328" s="113"/>
      <c r="FZ328" s="113"/>
      <c r="GJ328" s="113"/>
      <c r="GT328" s="113"/>
      <c r="HD328" s="113"/>
      <c r="HN328" s="113"/>
      <c r="HX328" s="113"/>
    </row>
    <row xmlns:x14ac="http://schemas.microsoft.com/office/spreadsheetml/2009/9/ac" r="329" s="3" customFormat="true" x14ac:dyDescent="0.25">
      <c r="A329" s="376"/>
      <c r="B329" s="113"/>
      <c r="L329" s="113"/>
      <c r="V329" s="113"/>
      <c r="AF329" s="113"/>
      <c r="AP329" s="113"/>
      <c r="AZ329" s="113"/>
      <c r="BA329" s="113"/>
      <c r="BJ329" s="113"/>
      <c r="BT329" s="113"/>
      <c r="CD329" s="113"/>
      <c r="CN329" s="113"/>
      <c r="CX329" s="113"/>
      <c r="DH329" s="113"/>
      <c r="DR329" s="113"/>
      <c r="EB329" s="113"/>
      <c r="EL329" s="113"/>
      <c r="EV329" s="113"/>
      <c r="FF329" s="113"/>
      <c r="FP329" s="113"/>
      <c r="FZ329" s="113"/>
      <c r="GJ329" s="113"/>
      <c r="GT329" s="113"/>
      <c r="HD329" s="113"/>
      <c r="HN329" s="113"/>
      <c r="HX329" s="113"/>
    </row>
    <row xmlns:x14ac="http://schemas.microsoft.com/office/spreadsheetml/2009/9/ac" r="330" s="3" customFormat="true" x14ac:dyDescent="0.25">
      <c r="A330" s="376"/>
      <c r="B330" s="113"/>
      <c r="L330" s="113"/>
      <c r="V330" s="113"/>
      <c r="AF330" s="113"/>
      <c r="AP330" s="113"/>
      <c r="AZ330" s="113"/>
      <c r="BA330" s="113"/>
      <c r="BJ330" s="113"/>
      <c r="BT330" s="113"/>
      <c r="CD330" s="113"/>
      <c r="CN330" s="113"/>
      <c r="CX330" s="113"/>
      <c r="DH330" s="113"/>
      <c r="DR330" s="113"/>
      <c r="EB330" s="113"/>
      <c r="EL330" s="113"/>
      <c r="EV330" s="113"/>
      <c r="FF330" s="113"/>
      <c r="FP330" s="113"/>
      <c r="FZ330" s="113"/>
      <c r="GJ330" s="113"/>
      <c r="GT330" s="113"/>
      <c r="HD330" s="113"/>
      <c r="HN330" s="113"/>
      <c r="HX330" s="113"/>
    </row>
    <row xmlns:x14ac="http://schemas.microsoft.com/office/spreadsheetml/2009/9/ac" r="331" s="3" customFormat="true" x14ac:dyDescent="0.25">
      <c r="A331" s="376"/>
      <c r="B331" s="113"/>
      <c r="L331" s="113"/>
      <c r="V331" s="113"/>
      <c r="AF331" s="113"/>
      <c r="AP331" s="113"/>
      <c r="AZ331" s="113"/>
      <c r="BA331" s="113"/>
      <c r="BJ331" s="113"/>
      <c r="BT331" s="113"/>
      <c r="CD331" s="113"/>
      <c r="CN331" s="113"/>
      <c r="CX331" s="113"/>
      <c r="DH331" s="113"/>
      <c r="DR331" s="113"/>
      <c r="EB331" s="113"/>
      <c r="EL331" s="113"/>
      <c r="EV331" s="113"/>
      <c r="FF331" s="113"/>
      <c r="FP331" s="113"/>
      <c r="FZ331" s="113"/>
      <c r="GJ331" s="113"/>
      <c r="GT331" s="113"/>
      <c r="HD331" s="113"/>
      <c r="HN331" s="113"/>
      <c r="HX331" s="113"/>
    </row>
    <row xmlns:x14ac="http://schemas.microsoft.com/office/spreadsheetml/2009/9/ac" r="332" s="3" customFormat="true" x14ac:dyDescent="0.25">
      <c r="A332" s="376"/>
      <c r="B332" s="113"/>
      <c r="L332" s="113"/>
      <c r="V332" s="113"/>
      <c r="AF332" s="113"/>
      <c r="AP332" s="113"/>
      <c r="AZ332" s="113"/>
      <c r="BA332" s="113"/>
      <c r="BJ332" s="113"/>
      <c r="BT332" s="113"/>
      <c r="CD332" s="113"/>
      <c r="CN332" s="113"/>
      <c r="CX332" s="113"/>
      <c r="DH332" s="113"/>
      <c r="DR332" s="113"/>
      <c r="EB332" s="113"/>
      <c r="EL332" s="113"/>
      <c r="EV332" s="113"/>
      <c r="FF332" s="113"/>
      <c r="FP332" s="113"/>
      <c r="FZ332" s="113"/>
      <c r="GJ332" s="113"/>
      <c r="GT332" s="113"/>
      <c r="HD332" s="113"/>
      <c r="HN332" s="113"/>
      <c r="HX332" s="113"/>
    </row>
    <row xmlns:x14ac="http://schemas.microsoft.com/office/spreadsheetml/2009/9/ac" r="333" s="3" customFormat="true" x14ac:dyDescent="0.25">
      <c r="A333" s="376"/>
      <c r="B333" s="113"/>
      <c r="L333" s="113"/>
      <c r="V333" s="113"/>
      <c r="AF333" s="113"/>
      <c r="AP333" s="113"/>
      <c r="AZ333" s="113"/>
      <c r="BA333" s="113"/>
      <c r="BJ333" s="113"/>
      <c r="BT333" s="113"/>
      <c r="CD333" s="113"/>
      <c r="CN333" s="113"/>
      <c r="CX333" s="113"/>
      <c r="DH333" s="113"/>
      <c r="DR333" s="113"/>
      <c r="EB333" s="113"/>
      <c r="EL333" s="113"/>
      <c r="EV333" s="113"/>
      <c r="FF333" s="113"/>
      <c r="FP333" s="113"/>
      <c r="FZ333" s="113"/>
      <c r="GJ333" s="113"/>
      <c r="GT333" s="113"/>
      <c r="HD333" s="113"/>
      <c r="HN333" s="113"/>
      <c r="HX333" s="113"/>
    </row>
    <row xmlns:x14ac="http://schemas.microsoft.com/office/spreadsheetml/2009/9/ac" r="334" s="3" customFormat="true" x14ac:dyDescent="0.25">
      <c r="A334" s="376"/>
      <c r="B334" s="113"/>
      <c r="L334" s="113"/>
      <c r="V334" s="113"/>
      <c r="AF334" s="113"/>
      <c r="AP334" s="113"/>
      <c r="AZ334" s="113"/>
      <c r="BA334" s="113"/>
      <c r="BJ334" s="113"/>
      <c r="BT334" s="113"/>
      <c r="CD334" s="113"/>
      <c r="CN334" s="113"/>
      <c r="CX334" s="113"/>
      <c r="DH334" s="113"/>
      <c r="DR334" s="113"/>
      <c r="EB334" s="113"/>
      <c r="EL334" s="113"/>
      <c r="EV334" s="113"/>
      <c r="FF334" s="113"/>
      <c r="FP334" s="113"/>
      <c r="FZ334" s="113"/>
      <c r="GJ334" s="113"/>
      <c r="GT334" s="113"/>
      <c r="HD334" s="113"/>
      <c r="HN334" s="113"/>
      <c r="HX334" s="113"/>
    </row>
    <row xmlns:x14ac="http://schemas.microsoft.com/office/spreadsheetml/2009/9/ac" r="335" s="3" customFormat="true" x14ac:dyDescent="0.25">
      <c r="A335" s="376"/>
      <c r="B335" s="113"/>
      <c r="L335" s="113"/>
      <c r="V335" s="113"/>
      <c r="AF335" s="113"/>
      <c r="AP335" s="113"/>
      <c r="AZ335" s="113"/>
      <c r="BA335" s="113"/>
      <c r="BJ335" s="113"/>
      <c r="BT335" s="113"/>
      <c r="CD335" s="113"/>
      <c r="CN335" s="113"/>
      <c r="CX335" s="113"/>
      <c r="DH335" s="113"/>
      <c r="DR335" s="113"/>
      <c r="EB335" s="113"/>
      <c r="EL335" s="113"/>
      <c r="EV335" s="113"/>
      <c r="FF335" s="113"/>
      <c r="FP335" s="113"/>
      <c r="FZ335" s="113"/>
      <c r="GJ335" s="113"/>
      <c r="GT335" s="113"/>
      <c r="HD335" s="113"/>
      <c r="HN335" s="113"/>
      <c r="HX335" s="113"/>
    </row>
    <row xmlns:x14ac="http://schemas.microsoft.com/office/spreadsheetml/2009/9/ac" r="336" s="3" customFormat="true" x14ac:dyDescent="0.25">
      <c r="A336" s="376"/>
      <c r="B336" s="113"/>
      <c r="L336" s="113"/>
      <c r="V336" s="113"/>
      <c r="AF336" s="113"/>
      <c r="AP336" s="113"/>
      <c r="AZ336" s="113"/>
      <c r="BA336" s="113"/>
      <c r="BJ336" s="113"/>
      <c r="BT336" s="113"/>
      <c r="CD336" s="113"/>
      <c r="CN336" s="113"/>
      <c r="CX336" s="113"/>
      <c r="DH336" s="113"/>
      <c r="DR336" s="113"/>
      <c r="EB336" s="113"/>
      <c r="EL336" s="113"/>
      <c r="EV336" s="113"/>
      <c r="FF336" s="113"/>
      <c r="FP336" s="113"/>
      <c r="FZ336" s="113"/>
      <c r="GJ336" s="113"/>
      <c r="GT336" s="113"/>
      <c r="HD336" s="113"/>
      <c r="HN336" s="113"/>
      <c r="HX336" s="113"/>
    </row>
    <row xmlns:x14ac="http://schemas.microsoft.com/office/spreadsheetml/2009/9/ac" r="337" s="3" customFormat="true" x14ac:dyDescent="0.25">
      <c r="A337" s="376"/>
      <c r="B337" s="113"/>
      <c r="L337" s="113"/>
      <c r="V337" s="113"/>
      <c r="AF337" s="113"/>
      <c r="AP337" s="113"/>
      <c r="AZ337" s="113"/>
      <c r="BA337" s="113"/>
      <c r="BJ337" s="113"/>
      <c r="BT337" s="113"/>
      <c r="CD337" s="113"/>
      <c r="CN337" s="113"/>
      <c r="CX337" s="113"/>
      <c r="DH337" s="113"/>
      <c r="DR337" s="113"/>
      <c r="EB337" s="113"/>
      <c r="EL337" s="113"/>
      <c r="EV337" s="113"/>
      <c r="FF337" s="113"/>
      <c r="FP337" s="113"/>
      <c r="FZ337" s="113"/>
      <c r="GJ337" s="113"/>
      <c r="GT337" s="113"/>
      <c r="HD337" s="113"/>
      <c r="HN337" s="113"/>
      <c r="HX337" s="113"/>
    </row>
    <row xmlns:x14ac="http://schemas.microsoft.com/office/spreadsheetml/2009/9/ac" r="338" s="3" customFormat="true" x14ac:dyDescent="0.25">
      <c r="A338" s="376"/>
      <c r="B338" s="113"/>
      <c r="L338" s="113"/>
      <c r="V338" s="113"/>
      <c r="AF338" s="113"/>
      <c r="AP338" s="113"/>
      <c r="AZ338" s="113"/>
      <c r="BA338" s="113"/>
      <c r="BJ338" s="113"/>
      <c r="BT338" s="113"/>
      <c r="CD338" s="113"/>
      <c r="CN338" s="113"/>
      <c r="CX338" s="113"/>
      <c r="DH338" s="113"/>
      <c r="DR338" s="113"/>
      <c r="EB338" s="113"/>
      <c r="EL338" s="113"/>
      <c r="EV338" s="113"/>
      <c r="FF338" s="113"/>
      <c r="FP338" s="113"/>
      <c r="FZ338" s="113"/>
      <c r="GJ338" s="113"/>
      <c r="GT338" s="113"/>
      <c r="HD338" s="113"/>
      <c r="HN338" s="113"/>
      <c r="HX338" s="113"/>
    </row>
    <row xmlns:x14ac="http://schemas.microsoft.com/office/spreadsheetml/2009/9/ac" r="339" s="3" customFormat="true" x14ac:dyDescent="0.25">
      <c r="A339" s="376"/>
      <c r="B339" s="113"/>
      <c r="L339" s="113"/>
      <c r="V339" s="113"/>
      <c r="AF339" s="113"/>
      <c r="AP339" s="113"/>
      <c r="AZ339" s="113"/>
      <c r="BA339" s="113"/>
      <c r="BJ339" s="113"/>
      <c r="BT339" s="113"/>
      <c r="CD339" s="113"/>
      <c r="CN339" s="113"/>
      <c r="CX339" s="113"/>
      <c r="DH339" s="113"/>
      <c r="DR339" s="113"/>
      <c r="EB339" s="113"/>
      <c r="EL339" s="113"/>
      <c r="EV339" s="113"/>
      <c r="FF339" s="113"/>
      <c r="FP339" s="113"/>
      <c r="FZ339" s="113"/>
      <c r="GJ339" s="113"/>
      <c r="GT339" s="113"/>
      <c r="HD339" s="113"/>
      <c r="HN339" s="113"/>
      <c r="HX339" s="113"/>
    </row>
    <row xmlns:x14ac="http://schemas.microsoft.com/office/spreadsheetml/2009/9/ac" r="340" s="3" customFormat="true" x14ac:dyDescent="0.25">
      <c r="A340" s="376"/>
      <c r="B340" s="113"/>
      <c r="L340" s="113"/>
      <c r="V340" s="113"/>
      <c r="AF340" s="113"/>
      <c r="AP340" s="113"/>
      <c r="AZ340" s="113"/>
      <c r="BA340" s="113"/>
      <c r="BJ340" s="113"/>
      <c r="BT340" s="113"/>
      <c r="CD340" s="113"/>
      <c r="CN340" s="113"/>
      <c r="CX340" s="113"/>
      <c r="DH340" s="113"/>
      <c r="DR340" s="113"/>
      <c r="EB340" s="113"/>
      <c r="EL340" s="113"/>
      <c r="EV340" s="113"/>
      <c r="FF340" s="113"/>
      <c r="FP340" s="113"/>
      <c r="FZ340" s="113"/>
      <c r="GJ340" s="113"/>
      <c r="GT340" s="113"/>
      <c r="HD340" s="113"/>
      <c r="HN340" s="113"/>
      <c r="HX340" s="113"/>
    </row>
    <row xmlns:x14ac="http://schemas.microsoft.com/office/spreadsheetml/2009/9/ac" r="341" s="3" customFormat="true" x14ac:dyDescent="0.25">
      <c r="A341" s="376"/>
      <c r="B341" s="113"/>
      <c r="L341" s="113"/>
      <c r="V341" s="113"/>
      <c r="AF341" s="113"/>
      <c r="AP341" s="113"/>
      <c r="AZ341" s="113"/>
      <c r="BA341" s="113"/>
      <c r="BJ341" s="113"/>
      <c r="BT341" s="113"/>
      <c r="CD341" s="113"/>
      <c r="CN341" s="113"/>
      <c r="CX341" s="113"/>
      <c r="DH341" s="113"/>
      <c r="DR341" s="113"/>
      <c r="EB341" s="113"/>
      <c r="EL341" s="113"/>
      <c r="EV341" s="113"/>
      <c r="FF341" s="113"/>
      <c r="FP341" s="113"/>
      <c r="FZ341" s="113"/>
      <c r="GJ341" s="113"/>
      <c r="GT341" s="113"/>
      <c r="HD341" s="113"/>
      <c r="HN341" s="113"/>
      <c r="HX341" s="113"/>
    </row>
    <row xmlns:x14ac="http://schemas.microsoft.com/office/spreadsheetml/2009/9/ac" r="342" s="3" customFormat="true" x14ac:dyDescent="0.25">
      <c r="A342" s="376"/>
      <c r="B342" s="113"/>
      <c r="L342" s="113"/>
      <c r="V342" s="113"/>
      <c r="AF342" s="113"/>
      <c r="AP342" s="113"/>
      <c r="AZ342" s="113"/>
      <c r="BA342" s="113"/>
      <c r="BJ342" s="113"/>
      <c r="BT342" s="113"/>
      <c r="CD342" s="113"/>
      <c r="CN342" s="113"/>
      <c r="CX342" s="113"/>
      <c r="DH342" s="113"/>
      <c r="DR342" s="113"/>
      <c r="EB342" s="113"/>
      <c r="EL342" s="113"/>
      <c r="EV342" s="113"/>
      <c r="FF342" s="113"/>
      <c r="FP342" s="113"/>
      <c r="FZ342" s="113"/>
      <c r="GJ342" s="113"/>
      <c r="GT342" s="113"/>
      <c r="HD342" s="113"/>
      <c r="HN342" s="113"/>
      <c r="HX342" s="113"/>
    </row>
    <row xmlns:x14ac="http://schemas.microsoft.com/office/spreadsheetml/2009/9/ac" r="343" s="3" customFormat="true" x14ac:dyDescent="0.25">
      <c r="A343" s="376"/>
      <c r="B343" s="113"/>
      <c r="L343" s="113"/>
      <c r="V343" s="113"/>
      <c r="AF343" s="113"/>
      <c r="AP343" s="113"/>
      <c r="AZ343" s="113"/>
      <c r="BA343" s="113"/>
      <c r="BJ343" s="113"/>
      <c r="BT343" s="113"/>
      <c r="CD343" s="113"/>
      <c r="CN343" s="113"/>
      <c r="CX343" s="113"/>
      <c r="DH343" s="113"/>
      <c r="DR343" s="113"/>
      <c r="EB343" s="113"/>
      <c r="EL343" s="113"/>
      <c r="EV343" s="113"/>
      <c r="FF343" s="113"/>
      <c r="FP343" s="113"/>
      <c r="FZ343" s="113"/>
      <c r="GJ343" s="113"/>
      <c r="GT343" s="113"/>
      <c r="HD343" s="113"/>
      <c r="HN343" s="113"/>
      <c r="HX343" s="113"/>
    </row>
    <row xmlns:x14ac="http://schemas.microsoft.com/office/spreadsheetml/2009/9/ac" r="344" s="3" customFormat="true" x14ac:dyDescent="0.25">
      <c r="A344" s="376"/>
      <c r="B344" s="113"/>
      <c r="L344" s="113"/>
      <c r="V344" s="113"/>
      <c r="AF344" s="113"/>
      <c r="AP344" s="113"/>
      <c r="AZ344" s="113"/>
      <c r="BA344" s="113"/>
      <c r="BJ344" s="113"/>
      <c r="BT344" s="113"/>
      <c r="CD344" s="113"/>
      <c r="CN344" s="113"/>
      <c r="CX344" s="113"/>
      <c r="DH344" s="113"/>
      <c r="DR344" s="113"/>
      <c r="EB344" s="113"/>
      <c r="EL344" s="113"/>
      <c r="EV344" s="113"/>
      <c r="FF344" s="113"/>
      <c r="FP344" s="113"/>
      <c r="FZ344" s="113"/>
      <c r="GJ344" s="113"/>
      <c r="GT344" s="113"/>
      <c r="HD344" s="113"/>
      <c r="HN344" s="113"/>
      <c r="HX344" s="113"/>
    </row>
    <row xmlns:x14ac="http://schemas.microsoft.com/office/spreadsheetml/2009/9/ac" r="345" s="3" customFormat="true" x14ac:dyDescent="0.25">
      <c r="A345" s="376"/>
      <c r="B345" s="113"/>
      <c r="L345" s="113"/>
      <c r="V345" s="113"/>
      <c r="AF345" s="113"/>
      <c r="AP345" s="113"/>
      <c r="AZ345" s="113"/>
      <c r="BA345" s="113"/>
      <c r="BJ345" s="113"/>
      <c r="BT345" s="113"/>
      <c r="CD345" s="113"/>
      <c r="CN345" s="113"/>
      <c r="CX345" s="113"/>
      <c r="DH345" s="113"/>
      <c r="DR345" s="113"/>
      <c r="EB345" s="113"/>
      <c r="EL345" s="113"/>
      <c r="EV345" s="113"/>
      <c r="FF345" s="113"/>
      <c r="FP345" s="113"/>
      <c r="FZ345" s="113"/>
      <c r="GJ345" s="113"/>
      <c r="GT345" s="113"/>
      <c r="HD345" s="113"/>
      <c r="HN345" s="113"/>
      <c r="HX345" s="113"/>
    </row>
    <row xmlns:x14ac="http://schemas.microsoft.com/office/spreadsheetml/2009/9/ac" r="346" s="3" customFormat="true" x14ac:dyDescent="0.25">
      <c r="A346" s="376"/>
      <c r="B346" s="113"/>
      <c r="L346" s="113"/>
      <c r="V346" s="113"/>
      <c r="AF346" s="113"/>
      <c r="AP346" s="113"/>
      <c r="AZ346" s="113"/>
      <c r="BA346" s="113"/>
      <c r="BJ346" s="113"/>
      <c r="BT346" s="113"/>
      <c r="CD346" s="113"/>
      <c r="CN346" s="113"/>
      <c r="CX346" s="113"/>
      <c r="DH346" s="113"/>
      <c r="DR346" s="113"/>
      <c r="EB346" s="113"/>
      <c r="EL346" s="113"/>
      <c r="EV346" s="113"/>
      <c r="FF346" s="113"/>
      <c r="FP346" s="113"/>
      <c r="FZ346" s="113"/>
      <c r="GJ346" s="113"/>
      <c r="GT346" s="113"/>
      <c r="HD346" s="113"/>
      <c r="HN346" s="113"/>
      <c r="HX346" s="113"/>
    </row>
    <row xmlns:x14ac="http://schemas.microsoft.com/office/spreadsheetml/2009/9/ac" r="347" s="3" customFormat="true" x14ac:dyDescent="0.25">
      <c r="A347" s="376"/>
      <c r="B347" s="113"/>
      <c r="L347" s="113"/>
      <c r="V347" s="113"/>
      <c r="AF347" s="113"/>
      <c r="AP347" s="113"/>
      <c r="AZ347" s="113"/>
      <c r="BA347" s="113"/>
      <c r="BJ347" s="113"/>
      <c r="BT347" s="113"/>
      <c r="CD347" s="113"/>
      <c r="CN347" s="113"/>
      <c r="CX347" s="113"/>
      <c r="DH347" s="113"/>
      <c r="DR347" s="113"/>
      <c r="EB347" s="113"/>
      <c r="EL347" s="113"/>
      <c r="EV347" s="113"/>
      <c r="FF347" s="113"/>
      <c r="FP347" s="113"/>
      <c r="FZ347" s="113"/>
      <c r="GJ347" s="113"/>
      <c r="GT347" s="113"/>
      <c r="HD347" s="113"/>
      <c r="HN347" s="113"/>
      <c r="HX347" s="113"/>
    </row>
    <row xmlns:x14ac="http://schemas.microsoft.com/office/spreadsheetml/2009/9/ac" r="348" s="3" customFormat="true" x14ac:dyDescent="0.25">
      <c r="A348" s="376"/>
      <c r="B348" s="113"/>
      <c r="L348" s="113"/>
      <c r="V348" s="113"/>
      <c r="AF348" s="113"/>
      <c r="AP348" s="113"/>
      <c r="AZ348" s="113"/>
      <c r="BA348" s="113"/>
      <c r="BJ348" s="113"/>
      <c r="BT348" s="113"/>
      <c r="CD348" s="113"/>
      <c r="CN348" s="113"/>
      <c r="CX348" s="113"/>
      <c r="DH348" s="113"/>
      <c r="DR348" s="113"/>
      <c r="EB348" s="113"/>
      <c r="EL348" s="113"/>
      <c r="EV348" s="113"/>
      <c r="FF348" s="113"/>
      <c r="FP348" s="113"/>
      <c r="FZ348" s="113"/>
      <c r="GJ348" s="113"/>
      <c r="GT348" s="113"/>
      <c r="HD348" s="113"/>
      <c r="HN348" s="113"/>
      <c r="HX348" s="113"/>
    </row>
    <row xmlns:x14ac="http://schemas.microsoft.com/office/spreadsheetml/2009/9/ac" r="349" s="3" customFormat="true" x14ac:dyDescent="0.25">
      <c r="A349" s="376"/>
      <c r="B349" s="113"/>
      <c r="L349" s="113"/>
      <c r="V349" s="113"/>
      <c r="AF349" s="113"/>
      <c r="AP349" s="113"/>
      <c r="AZ349" s="113"/>
      <c r="BA349" s="113"/>
      <c r="BJ349" s="113"/>
      <c r="BT349" s="113"/>
      <c r="CD349" s="113"/>
      <c r="CN349" s="113"/>
      <c r="CX349" s="113"/>
      <c r="DH349" s="113"/>
      <c r="DR349" s="113"/>
      <c r="EB349" s="113"/>
      <c r="EL349" s="113"/>
      <c r="EV349" s="113"/>
      <c r="FF349" s="113"/>
      <c r="FP349" s="113"/>
      <c r="FZ349" s="113"/>
      <c r="GJ349" s="113"/>
      <c r="GT349" s="113"/>
      <c r="HD349" s="113"/>
      <c r="HN349" s="113"/>
      <c r="HX349" s="113"/>
    </row>
    <row xmlns:x14ac="http://schemas.microsoft.com/office/spreadsheetml/2009/9/ac" r="350" s="3" customFormat="true" x14ac:dyDescent="0.25">
      <c r="A350" s="376"/>
      <c r="B350" s="113"/>
      <c r="L350" s="113"/>
      <c r="V350" s="113"/>
      <c r="AF350" s="113"/>
      <c r="AP350" s="113"/>
      <c r="AZ350" s="113"/>
      <c r="BA350" s="113"/>
      <c r="BJ350" s="113"/>
      <c r="BT350" s="113"/>
      <c r="CD350" s="113"/>
      <c r="CN350" s="113"/>
      <c r="CX350" s="113"/>
      <c r="DH350" s="113"/>
      <c r="DR350" s="113"/>
      <c r="EB350" s="113"/>
      <c r="EL350" s="113"/>
      <c r="EV350" s="113"/>
      <c r="FF350" s="113"/>
      <c r="FP350" s="113"/>
      <c r="FZ350" s="113"/>
      <c r="GJ350" s="113"/>
      <c r="GT350" s="113"/>
      <c r="HD350" s="113"/>
      <c r="HN350" s="113"/>
      <c r="HX350" s="113"/>
    </row>
    <row xmlns:x14ac="http://schemas.microsoft.com/office/spreadsheetml/2009/9/ac" r="351" s="3" customFormat="true" x14ac:dyDescent="0.25">
      <c r="A351" s="376"/>
      <c r="B351" s="113"/>
      <c r="L351" s="113"/>
      <c r="V351" s="113"/>
      <c r="AF351" s="113"/>
      <c r="AP351" s="113"/>
      <c r="AZ351" s="113"/>
      <c r="BA351" s="113"/>
      <c r="BJ351" s="113"/>
      <c r="BT351" s="113"/>
      <c r="CD351" s="113"/>
      <c r="CN351" s="113"/>
      <c r="CX351" s="113"/>
      <c r="DH351" s="113"/>
      <c r="DR351" s="113"/>
      <c r="EB351" s="113"/>
      <c r="EL351" s="113"/>
      <c r="EV351" s="113"/>
      <c r="FF351" s="113"/>
      <c r="FP351" s="113"/>
      <c r="FZ351" s="113"/>
      <c r="GJ351" s="113"/>
      <c r="GT351" s="113"/>
      <c r="HD351" s="113"/>
      <c r="HN351" s="113"/>
      <c r="HX351" s="113"/>
    </row>
    <row xmlns:x14ac="http://schemas.microsoft.com/office/spreadsheetml/2009/9/ac" r="352" s="3" customFormat="true" x14ac:dyDescent="0.25">
      <c r="A352" s="376"/>
      <c r="B352" s="113"/>
      <c r="L352" s="113"/>
      <c r="V352" s="113"/>
      <c r="AF352" s="113"/>
      <c r="AP352" s="113"/>
      <c r="AZ352" s="113"/>
      <c r="BA352" s="113"/>
      <c r="BJ352" s="113"/>
      <c r="BT352" s="113"/>
      <c r="CD352" s="113"/>
      <c r="CN352" s="113"/>
      <c r="CX352" s="113"/>
      <c r="DH352" s="113"/>
      <c r="DR352" s="113"/>
      <c r="EB352" s="113"/>
      <c r="EL352" s="113"/>
      <c r="EV352" s="113"/>
      <c r="FF352" s="113"/>
      <c r="FP352" s="113"/>
      <c r="FZ352" s="113"/>
      <c r="GJ352" s="113"/>
      <c r="GT352" s="113"/>
      <c r="HD352" s="113"/>
      <c r="HN352" s="113"/>
      <c r="HX352" s="113"/>
    </row>
    <row xmlns:x14ac="http://schemas.microsoft.com/office/spreadsheetml/2009/9/ac" r="353" s="3" customFormat="true" x14ac:dyDescent="0.25">
      <c r="A353" s="376"/>
      <c r="B353" s="113"/>
      <c r="L353" s="113"/>
      <c r="V353" s="113"/>
      <c r="AF353" s="113"/>
      <c r="AP353" s="113"/>
      <c r="AZ353" s="113"/>
      <c r="BA353" s="113"/>
      <c r="BJ353" s="113"/>
      <c r="BT353" s="113"/>
      <c r="CD353" s="113"/>
      <c r="CN353" s="113"/>
      <c r="CX353" s="113"/>
      <c r="DH353" s="113"/>
      <c r="DR353" s="113"/>
      <c r="EB353" s="113"/>
      <c r="EL353" s="113"/>
      <c r="EV353" s="113"/>
      <c r="FF353" s="113"/>
      <c r="FP353" s="113"/>
      <c r="FZ353" s="113"/>
      <c r="GJ353" s="113"/>
      <c r="GT353" s="113"/>
      <c r="HD353" s="113"/>
      <c r="HN353" s="113"/>
      <c r="HX353" s="113"/>
    </row>
    <row xmlns:x14ac="http://schemas.microsoft.com/office/spreadsheetml/2009/9/ac" r="354" s="3" customFormat="true" x14ac:dyDescent="0.25">
      <c r="A354" s="376"/>
      <c r="B354" s="113"/>
      <c r="L354" s="113"/>
      <c r="V354" s="113"/>
      <c r="AF354" s="113"/>
      <c r="AP354" s="113"/>
      <c r="AZ354" s="113"/>
      <c r="BA354" s="113"/>
      <c r="BJ354" s="113"/>
      <c r="BT354" s="113"/>
      <c r="CD354" s="113"/>
      <c r="CN354" s="113"/>
      <c r="CX354" s="113"/>
      <c r="DH354" s="113"/>
      <c r="DR354" s="113"/>
      <c r="EB354" s="113"/>
      <c r="EL354" s="113"/>
      <c r="EV354" s="113"/>
      <c r="FF354" s="113"/>
      <c r="FP354" s="113"/>
      <c r="FZ354" s="113"/>
      <c r="GJ354" s="113"/>
      <c r="GT354" s="113"/>
      <c r="HD354" s="113"/>
      <c r="HN354" s="113"/>
      <c r="HX354" s="113"/>
    </row>
    <row xmlns:x14ac="http://schemas.microsoft.com/office/spreadsheetml/2009/9/ac" r="355" s="3" customFormat="true" x14ac:dyDescent="0.25">
      <c r="A355" s="376"/>
      <c r="B355" s="113"/>
      <c r="L355" s="113"/>
      <c r="V355" s="113"/>
      <c r="AF355" s="113"/>
      <c r="AP355" s="113"/>
      <c r="AZ355" s="113"/>
      <c r="BA355" s="113"/>
      <c r="BJ355" s="113"/>
      <c r="BT355" s="113"/>
      <c r="CD355" s="113"/>
      <c r="CN355" s="113"/>
      <c r="CX355" s="113"/>
      <c r="DH355" s="113"/>
      <c r="DR355" s="113"/>
      <c r="EB355" s="113"/>
      <c r="EL355" s="113"/>
      <c r="EV355" s="113"/>
      <c r="FF355" s="113"/>
      <c r="FP355" s="113"/>
      <c r="FZ355" s="113"/>
      <c r="GJ355" s="113"/>
      <c r="GT355" s="113"/>
      <c r="HD355" s="113"/>
      <c r="HN355" s="113"/>
      <c r="HX355" s="113"/>
    </row>
    <row xmlns:x14ac="http://schemas.microsoft.com/office/spreadsheetml/2009/9/ac" r="356" s="3" customFormat="true" x14ac:dyDescent="0.25">
      <c r="A356" s="376"/>
      <c r="B356" s="113"/>
      <c r="L356" s="113"/>
      <c r="V356" s="113"/>
      <c r="AF356" s="113"/>
      <c r="AP356" s="113"/>
      <c r="AZ356" s="113"/>
      <c r="BA356" s="113"/>
      <c r="BJ356" s="113"/>
      <c r="BT356" s="113"/>
      <c r="CD356" s="113"/>
      <c r="CN356" s="113"/>
      <c r="CX356" s="113"/>
      <c r="DH356" s="113"/>
      <c r="DR356" s="113"/>
      <c r="EB356" s="113"/>
      <c r="EL356" s="113"/>
      <c r="EV356" s="113"/>
      <c r="FF356" s="113"/>
      <c r="FP356" s="113"/>
      <c r="FZ356" s="113"/>
      <c r="GJ356" s="113"/>
      <c r="GT356" s="113"/>
      <c r="HD356" s="113"/>
      <c r="HN356" s="113"/>
      <c r="HX356" s="113"/>
    </row>
    <row xmlns:x14ac="http://schemas.microsoft.com/office/spreadsheetml/2009/9/ac" r="357" s="3" customFormat="true" x14ac:dyDescent="0.25">
      <c r="A357" s="376"/>
      <c r="B357" s="113"/>
      <c r="L357" s="113"/>
      <c r="V357" s="113"/>
      <c r="AF357" s="113"/>
      <c r="AP357" s="113"/>
      <c r="AZ357" s="113"/>
      <c r="BA357" s="113"/>
      <c r="BJ357" s="113"/>
      <c r="BT357" s="113"/>
      <c r="CD357" s="113"/>
      <c r="CN357" s="113"/>
      <c r="CX357" s="113"/>
      <c r="DH357" s="113"/>
      <c r="DR357" s="113"/>
      <c r="EB357" s="113"/>
      <c r="EL357" s="113"/>
      <c r="EV357" s="113"/>
      <c r="FF357" s="113"/>
      <c r="FP357" s="113"/>
      <c r="FZ357" s="113"/>
      <c r="GJ357" s="113"/>
      <c r="GT357" s="113"/>
      <c r="HD357" s="113"/>
      <c r="HN357" s="113"/>
      <c r="HX357" s="113"/>
    </row>
    <row xmlns:x14ac="http://schemas.microsoft.com/office/spreadsheetml/2009/9/ac" r="358" s="3" customFormat="true" x14ac:dyDescent="0.25">
      <c r="A358" s="376"/>
      <c r="B358" s="113"/>
      <c r="L358" s="113"/>
      <c r="V358" s="113"/>
      <c r="AF358" s="113"/>
      <c r="AP358" s="113"/>
      <c r="AZ358" s="113"/>
      <c r="BA358" s="113"/>
      <c r="BJ358" s="113"/>
      <c r="BT358" s="113"/>
      <c r="CD358" s="113"/>
      <c r="CN358" s="113"/>
      <c r="CX358" s="113"/>
      <c r="DH358" s="113"/>
      <c r="DR358" s="113"/>
      <c r="EB358" s="113"/>
      <c r="EL358" s="113"/>
      <c r="EV358" s="113"/>
      <c r="FF358" s="113"/>
      <c r="FP358" s="113"/>
      <c r="FZ358" s="113"/>
      <c r="GJ358" s="113"/>
      <c r="GT358" s="113"/>
      <c r="HD358" s="113"/>
      <c r="HN358" s="113"/>
      <c r="HX358" s="113"/>
    </row>
    <row xmlns:x14ac="http://schemas.microsoft.com/office/spreadsheetml/2009/9/ac" r="359" s="3" customFormat="true" x14ac:dyDescent="0.25">
      <c r="A359" s="376"/>
      <c r="B359" s="113"/>
      <c r="L359" s="113"/>
      <c r="V359" s="113"/>
      <c r="AF359" s="113"/>
      <c r="AP359" s="113"/>
      <c r="AZ359" s="113"/>
      <c r="BA359" s="113"/>
      <c r="BJ359" s="113"/>
      <c r="BT359" s="113"/>
      <c r="CD359" s="113"/>
      <c r="CN359" s="113"/>
      <c r="CX359" s="113"/>
      <c r="DH359" s="113"/>
      <c r="DR359" s="113"/>
      <c r="EB359" s="113"/>
      <c r="EL359" s="113"/>
      <c r="EV359" s="113"/>
      <c r="FF359" s="113"/>
      <c r="FP359" s="113"/>
      <c r="FZ359" s="113"/>
      <c r="GJ359" s="113"/>
      <c r="GT359" s="113"/>
      <c r="HD359" s="113"/>
      <c r="HN359" s="113"/>
      <c r="HX359" s="113"/>
    </row>
    <row xmlns:x14ac="http://schemas.microsoft.com/office/spreadsheetml/2009/9/ac" r="360" s="3" customFormat="true" x14ac:dyDescent="0.25">
      <c r="A360" s="376"/>
      <c r="B360" s="113"/>
      <c r="L360" s="113"/>
      <c r="V360" s="113"/>
      <c r="AF360" s="113"/>
      <c r="AP360" s="113"/>
      <c r="AZ360" s="113"/>
      <c r="BA360" s="113"/>
      <c r="BJ360" s="113"/>
      <c r="BT360" s="113"/>
      <c r="CD360" s="113"/>
      <c r="CN360" s="113"/>
      <c r="CX360" s="113"/>
      <c r="DH360" s="113"/>
      <c r="DR360" s="113"/>
      <c r="EB360" s="113"/>
      <c r="EL360" s="113"/>
      <c r="EV360" s="113"/>
      <c r="FF360" s="113"/>
      <c r="FP360" s="113"/>
      <c r="FZ360" s="113"/>
      <c r="GJ360" s="113"/>
      <c r="GT360" s="113"/>
      <c r="HD360" s="113"/>
      <c r="HN360" s="113"/>
      <c r="HX360" s="113"/>
    </row>
    <row xmlns:x14ac="http://schemas.microsoft.com/office/spreadsheetml/2009/9/ac" r="361" s="3" customFormat="true" x14ac:dyDescent="0.25">
      <c r="A361" s="376"/>
      <c r="B361" s="113"/>
      <c r="L361" s="113"/>
      <c r="V361" s="113"/>
      <c r="AF361" s="113"/>
      <c r="AP361" s="113"/>
      <c r="AZ361" s="113"/>
      <c r="BA361" s="113"/>
      <c r="BJ361" s="113"/>
      <c r="BT361" s="113"/>
      <c r="CD361" s="113"/>
      <c r="CN361" s="113"/>
      <c r="CX361" s="113"/>
      <c r="DH361" s="113"/>
      <c r="DR361" s="113"/>
      <c r="EB361" s="113"/>
      <c r="EL361" s="113"/>
      <c r="EV361" s="113"/>
      <c r="FF361" s="113"/>
      <c r="FP361" s="113"/>
      <c r="FZ361" s="113"/>
      <c r="GJ361" s="113"/>
      <c r="GT361" s="113"/>
      <c r="HD361" s="113"/>
      <c r="HN361" s="113"/>
      <c r="HX361" s="113"/>
    </row>
    <row xmlns:x14ac="http://schemas.microsoft.com/office/spreadsheetml/2009/9/ac" r="362" s="3" customFormat="true" x14ac:dyDescent="0.25">
      <c r="A362" s="376"/>
      <c r="B362" s="113"/>
      <c r="L362" s="113"/>
      <c r="V362" s="113"/>
      <c r="AF362" s="113"/>
      <c r="AP362" s="113"/>
      <c r="AZ362" s="113"/>
      <c r="BA362" s="113"/>
      <c r="BJ362" s="113"/>
      <c r="BT362" s="113"/>
      <c r="CD362" s="113"/>
      <c r="CN362" s="113"/>
      <c r="CX362" s="113"/>
      <c r="DH362" s="113"/>
      <c r="DR362" s="113"/>
      <c r="EB362" s="113"/>
      <c r="EL362" s="113"/>
      <c r="EV362" s="113"/>
      <c r="FF362" s="113"/>
      <c r="FP362" s="113"/>
      <c r="FZ362" s="113"/>
      <c r="GJ362" s="113"/>
      <c r="GT362" s="113"/>
      <c r="HD362" s="113"/>
      <c r="HN362" s="113"/>
      <c r="HX362" s="113"/>
    </row>
    <row xmlns:x14ac="http://schemas.microsoft.com/office/spreadsheetml/2009/9/ac" r="363" s="3" customFormat="true" x14ac:dyDescent="0.25">
      <c r="A363" s="376"/>
      <c r="B363" s="113"/>
      <c r="L363" s="113"/>
      <c r="V363" s="113"/>
      <c r="AF363" s="113"/>
      <c r="AP363" s="113"/>
      <c r="AZ363" s="113"/>
      <c r="BA363" s="113"/>
      <c r="BJ363" s="113"/>
      <c r="BT363" s="113"/>
      <c r="CD363" s="113"/>
      <c r="CN363" s="113"/>
      <c r="CX363" s="113"/>
      <c r="DH363" s="113"/>
      <c r="DR363" s="113"/>
      <c r="EB363" s="113"/>
      <c r="EL363" s="113"/>
      <c r="EV363" s="113"/>
      <c r="FF363" s="113"/>
      <c r="FP363" s="113"/>
      <c r="FZ363" s="113"/>
      <c r="GJ363" s="113"/>
      <c r="GT363" s="113"/>
      <c r="HD363" s="113"/>
      <c r="HN363" s="113"/>
      <c r="HX363" s="113"/>
    </row>
    <row xmlns:x14ac="http://schemas.microsoft.com/office/spreadsheetml/2009/9/ac" r="364" s="3" customFormat="true" x14ac:dyDescent="0.25">
      <c r="A364" s="376"/>
      <c r="B364" s="113"/>
      <c r="L364" s="113"/>
      <c r="V364" s="113"/>
      <c r="AF364" s="113"/>
      <c r="AP364" s="113"/>
      <c r="AZ364" s="113"/>
      <c r="BA364" s="113"/>
      <c r="BJ364" s="113"/>
      <c r="BT364" s="113"/>
      <c r="CD364" s="113"/>
      <c r="CN364" s="113"/>
      <c r="CX364" s="113"/>
      <c r="DH364" s="113"/>
      <c r="DR364" s="113"/>
      <c r="EB364" s="113"/>
      <c r="EL364" s="113"/>
      <c r="EV364" s="113"/>
      <c r="FF364" s="113"/>
      <c r="FP364" s="113"/>
      <c r="FZ364" s="113"/>
      <c r="GJ364" s="113"/>
      <c r="GT364" s="113"/>
      <c r="HD364" s="113"/>
      <c r="HN364" s="113"/>
      <c r="HX364" s="113"/>
    </row>
    <row xmlns:x14ac="http://schemas.microsoft.com/office/spreadsheetml/2009/9/ac" r="365" s="3" customFormat="true" x14ac:dyDescent="0.25">
      <c r="A365" s="376"/>
      <c r="B365" s="113"/>
      <c r="L365" s="113"/>
      <c r="V365" s="113"/>
      <c r="AF365" s="113"/>
      <c r="AP365" s="113"/>
      <c r="AZ365" s="113"/>
      <c r="BA365" s="113"/>
      <c r="BJ365" s="113"/>
      <c r="BT365" s="113"/>
      <c r="CD365" s="113"/>
      <c r="CN365" s="113"/>
      <c r="CX365" s="113"/>
      <c r="DH365" s="113"/>
      <c r="DR365" s="113"/>
      <c r="EB365" s="113"/>
      <c r="EL365" s="113"/>
      <c r="EV365" s="113"/>
      <c r="FF365" s="113"/>
      <c r="FP365" s="113"/>
      <c r="FZ365" s="113"/>
      <c r="GJ365" s="113"/>
      <c r="GT365" s="113"/>
      <c r="HD365" s="113"/>
      <c r="HN365" s="113"/>
      <c r="HX365" s="113"/>
    </row>
    <row xmlns:x14ac="http://schemas.microsoft.com/office/spreadsheetml/2009/9/ac" r="366" s="3" customFormat="true" x14ac:dyDescent="0.25">
      <c r="A366" s="376"/>
      <c r="B366" s="113"/>
      <c r="L366" s="113"/>
      <c r="V366" s="113"/>
      <c r="AF366" s="113"/>
      <c r="AP366" s="113"/>
      <c r="AZ366" s="113"/>
      <c r="BA366" s="113"/>
      <c r="BJ366" s="113"/>
      <c r="BT366" s="113"/>
      <c r="CD366" s="113"/>
      <c r="CN366" s="113"/>
      <c r="CX366" s="113"/>
      <c r="DH366" s="113"/>
      <c r="DR366" s="113"/>
      <c r="EB366" s="113"/>
      <c r="EL366" s="113"/>
      <c r="EV366" s="113"/>
      <c r="FF366" s="113"/>
      <c r="FP366" s="113"/>
      <c r="FZ366" s="113"/>
      <c r="GJ366" s="113"/>
      <c r="GT366" s="113"/>
      <c r="HD366" s="113"/>
      <c r="HN366" s="113"/>
      <c r="HX366" s="113"/>
    </row>
    <row xmlns:x14ac="http://schemas.microsoft.com/office/spreadsheetml/2009/9/ac" r="367" s="3" customFormat="true" x14ac:dyDescent="0.25">
      <c r="A367" s="376"/>
      <c r="B367" s="113"/>
      <c r="L367" s="113"/>
      <c r="V367" s="113"/>
      <c r="AF367" s="113"/>
      <c r="AP367" s="113"/>
      <c r="AZ367" s="113"/>
      <c r="BA367" s="113"/>
      <c r="BJ367" s="113"/>
      <c r="BT367" s="113"/>
      <c r="CD367" s="113"/>
      <c r="CN367" s="113"/>
      <c r="CX367" s="113"/>
      <c r="DH367" s="113"/>
      <c r="DR367" s="113"/>
      <c r="EB367" s="113"/>
      <c r="EL367" s="113"/>
      <c r="EV367" s="113"/>
      <c r="FF367" s="113"/>
      <c r="FP367" s="113"/>
      <c r="FZ367" s="113"/>
      <c r="GJ367" s="113"/>
      <c r="GT367" s="113"/>
      <c r="HD367" s="113"/>
      <c r="HN367" s="113"/>
      <c r="HX367" s="113"/>
    </row>
    <row xmlns:x14ac="http://schemas.microsoft.com/office/spreadsheetml/2009/9/ac" r="368" s="3" customFormat="true" x14ac:dyDescent="0.25">
      <c r="A368" s="376"/>
      <c r="B368" s="113"/>
      <c r="L368" s="113"/>
      <c r="V368" s="113"/>
      <c r="AF368" s="113"/>
      <c r="AP368" s="113"/>
      <c r="AZ368" s="113"/>
      <c r="BA368" s="113"/>
      <c r="BJ368" s="113"/>
      <c r="BT368" s="113"/>
      <c r="CD368" s="113"/>
      <c r="CN368" s="113"/>
      <c r="CX368" s="113"/>
      <c r="DH368" s="113"/>
      <c r="DR368" s="113"/>
      <c r="EB368" s="113"/>
      <c r="EL368" s="113"/>
      <c r="EV368" s="113"/>
      <c r="FF368" s="113"/>
      <c r="FP368" s="113"/>
      <c r="FZ368" s="113"/>
      <c r="GJ368" s="113"/>
      <c r="GT368" s="113"/>
      <c r="HD368" s="113"/>
      <c r="HN368" s="113"/>
      <c r="HX368" s="113"/>
    </row>
    <row xmlns:x14ac="http://schemas.microsoft.com/office/spreadsheetml/2009/9/ac" r="369" s="3" customFormat="true" x14ac:dyDescent="0.25">
      <c r="A369" s="376"/>
      <c r="B369" s="113"/>
      <c r="L369" s="113"/>
      <c r="V369" s="113"/>
      <c r="AF369" s="113"/>
      <c r="AP369" s="113"/>
      <c r="AZ369" s="113"/>
      <c r="BA369" s="113"/>
      <c r="BJ369" s="113"/>
      <c r="BT369" s="113"/>
      <c r="CD369" s="113"/>
      <c r="CN369" s="113"/>
      <c r="CX369" s="113"/>
      <c r="DH369" s="113"/>
      <c r="DR369" s="113"/>
      <c r="EB369" s="113"/>
      <c r="EL369" s="113"/>
      <c r="EV369" s="113"/>
      <c r="FF369" s="113"/>
      <c r="FP369" s="113"/>
      <c r="FZ369" s="113"/>
      <c r="GJ369" s="113"/>
      <c r="GT369" s="113"/>
      <c r="HD369" s="113"/>
      <c r="HN369" s="113"/>
      <c r="HX369" s="113"/>
    </row>
    <row xmlns:x14ac="http://schemas.microsoft.com/office/spreadsheetml/2009/9/ac" r="370" s="3" customFormat="true" x14ac:dyDescent="0.25">
      <c r="A370" s="376"/>
      <c r="B370" s="113"/>
      <c r="L370" s="113"/>
      <c r="V370" s="113"/>
      <c r="AF370" s="113"/>
      <c r="AP370" s="113"/>
      <c r="AZ370" s="113"/>
      <c r="BA370" s="113"/>
      <c r="BJ370" s="113"/>
      <c r="BT370" s="113"/>
      <c r="CD370" s="113"/>
      <c r="CN370" s="113"/>
      <c r="CX370" s="113"/>
      <c r="DH370" s="113"/>
      <c r="DR370" s="113"/>
      <c r="EB370" s="113"/>
      <c r="EL370" s="113"/>
      <c r="EV370" s="113"/>
      <c r="FF370" s="113"/>
      <c r="FP370" s="113"/>
      <c r="FZ370" s="113"/>
      <c r="GJ370" s="113"/>
      <c r="GT370" s="113"/>
      <c r="HD370" s="113"/>
      <c r="HN370" s="113"/>
      <c r="HX370" s="113"/>
    </row>
    <row xmlns:x14ac="http://schemas.microsoft.com/office/spreadsheetml/2009/9/ac" r="371" s="3" customFormat="true" x14ac:dyDescent="0.25">
      <c r="A371" s="376"/>
      <c r="B371" s="113"/>
      <c r="L371" s="113"/>
      <c r="V371" s="113"/>
      <c r="AF371" s="113"/>
      <c r="AP371" s="113"/>
      <c r="AZ371" s="113"/>
      <c r="BA371" s="113"/>
      <c r="BJ371" s="113"/>
      <c r="BT371" s="113"/>
      <c r="CD371" s="113"/>
      <c r="CN371" s="113"/>
      <c r="CX371" s="113"/>
      <c r="DH371" s="113"/>
      <c r="DR371" s="113"/>
      <c r="EB371" s="113"/>
      <c r="EL371" s="113"/>
      <c r="EV371" s="113"/>
      <c r="FF371" s="113"/>
      <c r="FP371" s="113"/>
      <c r="FZ371" s="113"/>
      <c r="GJ371" s="113"/>
      <c r="GT371" s="113"/>
      <c r="HD371" s="113"/>
      <c r="HN371" s="113"/>
      <c r="HX371" s="113"/>
    </row>
    <row xmlns:x14ac="http://schemas.microsoft.com/office/spreadsheetml/2009/9/ac" r="372" s="3" customFormat="true" x14ac:dyDescent="0.25">
      <c r="A372" s="376"/>
      <c r="B372" s="113"/>
      <c r="L372" s="113"/>
      <c r="V372" s="113"/>
      <c r="AF372" s="113"/>
      <c r="AP372" s="113"/>
      <c r="AZ372" s="113"/>
      <c r="BA372" s="113"/>
      <c r="BJ372" s="113"/>
      <c r="BT372" s="113"/>
      <c r="CD372" s="113"/>
      <c r="CN372" s="113"/>
      <c r="CX372" s="113"/>
      <c r="DH372" s="113"/>
      <c r="DR372" s="113"/>
      <c r="EB372" s="113"/>
      <c r="EL372" s="113"/>
      <c r="EV372" s="113"/>
      <c r="FF372" s="113"/>
      <c r="FP372" s="113"/>
      <c r="FZ372" s="113"/>
      <c r="GJ372" s="113"/>
      <c r="GT372" s="113"/>
      <c r="HD372" s="113"/>
      <c r="HN372" s="113"/>
      <c r="HX372" s="113"/>
    </row>
    <row xmlns:x14ac="http://schemas.microsoft.com/office/spreadsheetml/2009/9/ac" r="373" s="3" customFormat="true" x14ac:dyDescent="0.25">
      <c r="A373" s="376"/>
      <c r="B373" s="113"/>
      <c r="L373" s="113"/>
      <c r="V373" s="113"/>
      <c r="AF373" s="113"/>
      <c r="AP373" s="113"/>
      <c r="AZ373" s="113"/>
      <c r="BA373" s="113"/>
      <c r="BJ373" s="113"/>
      <c r="BT373" s="113"/>
      <c r="CD373" s="113"/>
      <c r="CN373" s="113"/>
      <c r="CX373" s="113"/>
      <c r="DH373" s="113"/>
      <c r="DR373" s="113"/>
      <c r="EB373" s="113"/>
      <c r="EL373" s="113"/>
      <c r="EV373" s="113"/>
      <c r="FF373" s="113"/>
      <c r="FP373" s="113"/>
      <c r="FZ373" s="113"/>
      <c r="GJ373" s="113"/>
      <c r="GT373" s="113"/>
      <c r="HD373" s="113"/>
      <c r="HN373" s="113"/>
      <c r="HX373" s="113"/>
    </row>
    <row xmlns:x14ac="http://schemas.microsoft.com/office/spreadsheetml/2009/9/ac" r="374" s="3" customFormat="true" x14ac:dyDescent="0.25">
      <c r="A374" s="376"/>
      <c r="B374" s="113"/>
      <c r="L374" s="113"/>
      <c r="V374" s="113"/>
      <c r="AF374" s="113"/>
      <c r="AP374" s="113"/>
      <c r="AZ374" s="113"/>
      <c r="BA374" s="113"/>
      <c r="BJ374" s="113"/>
      <c r="BT374" s="113"/>
      <c r="CD374" s="113"/>
      <c r="CN374" s="113"/>
      <c r="CX374" s="113"/>
      <c r="DH374" s="113"/>
      <c r="DR374" s="113"/>
      <c r="EB374" s="113"/>
      <c r="EL374" s="113"/>
      <c r="EV374" s="113"/>
      <c r="FF374" s="113"/>
      <c r="FP374" s="113"/>
      <c r="FZ374" s="113"/>
      <c r="GJ374" s="113"/>
      <c r="GT374" s="113"/>
      <c r="HD374" s="113"/>
      <c r="HN374" s="113"/>
      <c r="HX374" s="113"/>
    </row>
    <row xmlns:x14ac="http://schemas.microsoft.com/office/spreadsheetml/2009/9/ac" r="375" s="3" customFormat="true" x14ac:dyDescent="0.25">
      <c r="A375" s="376"/>
      <c r="B375" s="113"/>
      <c r="L375" s="113"/>
      <c r="V375" s="113"/>
      <c r="AF375" s="113"/>
      <c r="AP375" s="113"/>
      <c r="AZ375" s="113"/>
      <c r="BA375" s="113"/>
      <c r="BJ375" s="113"/>
      <c r="BT375" s="113"/>
      <c r="CD375" s="113"/>
      <c r="CN375" s="113"/>
      <c r="CX375" s="113"/>
      <c r="DH375" s="113"/>
      <c r="DR375" s="113"/>
      <c r="EB375" s="113"/>
      <c r="EL375" s="113"/>
      <c r="EV375" s="113"/>
      <c r="FF375" s="113"/>
      <c r="FP375" s="113"/>
      <c r="FZ375" s="113"/>
      <c r="GJ375" s="113"/>
      <c r="GT375" s="113"/>
      <c r="HD375" s="113"/>
      <c r="HN375" s="113"/>
      <c r="HX375" s="113"/>
    </row>
    <row xmlns:x14ac="http://schemas.microsoft.com/office/spreadsheetml/2009/9/ac" r="376" s="3" customFormat="true" x14ac:dyDescent="0.25">
      <c r="A376" s="376"/>
      <c r="B376" s="113"/>
      <c r="L376" s="113"/>
      <c r="V376" s="113"/>
      <c r="AF376" s="113"/>
      <c r="AP376" s="113"/>
      <c r="AZ376" s="113"/>
      <c r="BA376" s="113"/>
      <c r="BJ376" s="113"/>
      <c r="BT376" s="113"/>
      <c r="CD376" s="113"/>
      <c r="CN376" s="113"/>
      <c r="CX376" s="113"/>
      <c r="DH376" s="113"/>
      <c r="DR376" s="113"/>
      <c r="EB376" s="113"/>
      <c r="EL376" s="113"/>
      <c r="EV376" s="113"/>
      <c r="FF376" s="113"/>
      <c r="FP376" s="113"/>
      <c r="FZ376" s="113"/>
      <c r="GJ376" s="113"/>
      <c r="GT376" s="113"/>
      <c r="HD376" s="113"/>
      <c r="HN376" s="113"/>
      <c r="HX376" s="113"/>
    </row>
    <row xmlns:x14ac="http://schemas.microsoft.com/office/spreadsheetml/2009/9/ac" r="377" s="3" customFormat="true" x14ac:dyDescent="0.25">
      <c r="A377" s="376"/>
      <c r="B377" s="113"/>
      <c r="L377" s="113"/>
      <c r="V377" s="113"/>
      <c r="AF377" s="113"/>
      <c r="AP377" s="113"/>
      <c r="AZ377" s="113"/>
      <c r="BA377" s="113"/>
      <c r="BJ377" s="113"/>
      <c r="BT377" s="113"/>
      <c r="CD377" s="113"/>
      <c r="CN377" s="113"/>
      <c r="CX377" s="113"/>
      <c r="DH377" s="113"/>
      <c r="DR377" s="113"/>
      <c r="EB377" s="113"/>
      <c r="EL377" s="113"/>
      <c r="EV377" s="113"/>
      <c r="FF377" s="113"/>
      <c r="FP377" s="113"/>
      <c r="FZ377" s="113"/>
      <c r="GJ377" s="113"/>
      <c r="GT377" s="113"/>
      <c r="HD377" s="113"/>
      <c r="HN377" s="113"/>
      <c r="HX377" s="113"/>
    </row>
    <row xmlns:x14ac="http://schemas.microsoft.com/office/spreadsheetml/2009/9/ac" r="378" s="3" customFormat="true" x14ac:dyDescent="0.25">
      <c r="A378" s="376"/>
      <c r="B378" s="113"/>
      <c r="L378" s="113"/>
      <c r="V378" s="113"/>
      <c r="AF378" s="113"/>
      <c r="AP378" s="113"/>
      <c r="AZ378" s="113"/>
      <c r="BA378" s="113"/>
      <c r="BJ378" s="113"/>
      <c r="BT378" s="113"/>
      <c r="CD378" s="113"/>
      <c r="CN378" s="113"/>
      <c r="CX378" s="113"/>
      <c r="DH378" s="113"/>
      <c r="DR378" s="113"/>
      <c r="EB378" s="113"/>
      <c r="EL378" s="113"/>
      <c r="EV378" s="113"/>
      <c r="FF378" s="113"/>
      <c r="FP378" s="113"/>
      <c r="FZ378" s="113"/>
      <c r="GJ378" s="113"/>
      <c r="GT378" s="113"/>
      <c r="HD378" s="113"/>
      <c r="HN378" s="113"/>
      <c r="HX378" s="113"/>
    </row>
    <row xmlns:x14ac="http://schemas.microsoft.com/office/spreadsheetml/2009/9/ac" r="379" s="3" customFormat="true" x14ac:dyDescent="0.25">
      <c r="A379" s="376"/>
      <c r="B379" s="113"/>
      <c r="L379" s="113"/>
      <c r="V379" s="113"/>
      <c r="AF379" s="113"/>
      <c r="AP379" s="113"/>
      <c r="AZ379" s="113"/>
      <c r="BA379" s="113"/>
      <c r="BJ379" s="113"/>
      <c r="BT379" s="113"/>
      <c r="CD379" s="113"/>
      <c r="CN379" s="113"/>
      <c r="CX379" s="113"/>
      <c r="DH379" s="113"/>
      <c r="DR379" s="113"/>
      <c r="EB379" s="113"/>
      <c r="EL379" s="113"/>
      <c r="EV379" s="113"/>
      <c r="FF379" s="113"/>
      <c r="FP379" s="113"/>
      <c r="FZ379" s="113"/>
      <c r="GJ379" s="113"/>
      <c r="GT379" s="113"/>
      <c r="HD379" s="113"/>
      <c r="HN379" s="113"/>
      <c r="HX379" s="113"/>
    </row>
    <row xmlns:x14ac="http://schemas.microsoft.com/office/spreadsheetml/2009/9/ac" r="380" s="3" customFormat="true" x14ac:dyDescent="0.25">
      <c r="A380" s="376"/>
      <c r="B380" s="113"/>
      <c r="L380" s="113"/>
      <c r="V380" s="113"/>
      <c r="AF380" s="113"/>
      <c r="AP380" s="113"/>
      <c r="AZ380" s="113"/>
      <c r="BA380" s="113"/>
      <c r="BJ380" s="113"/>
      <c r="BT380" s="113"/>
      <c r="CD380" s="113"/>
      <c r="CN380" s="113"/>
      <c r="CX380" s="113"/>
      <c r="DH380" s="113"/>
      <c r="DR380" s="113"/>
      <c r="EB380" s="113"/>
      <c r="EL380" s="113"/>
      <c r="EV380" s="113"/>
      <c r="FF380" s="113"/>
      <c r="FP380" s="113"/>
      <c r="FZ380" s="113"/>
      <c r="GJ380" s="113"/>
      <c r="GT380" s="113"/>
      <c r="HD380" s="113"/>
      <c r="HN380" s="113"/>
      <c r="HX380" s="113"/>
    </row>
    <row xmlns:x14ac="http://schemas.microsoft.com/office/spreadsheetml/2009/9/ac" r="381" s="3" customFormat="true" x14ac:dyDescent="0.25">
      <c r="A381" s="376"/>
      <c r="B381" s="113"/>
      <c r="L381" s="113"/>
      <c r="V381" s="113"/>
      <c r="AF381" s="113"/>
      <c r="AP381" s="113"/>
      <c r="AZ381" s="113"/>
      <c r="BA381" s="113"/>
      <c r="BJ381" s="113"/>
      <c r="BT381" s="113"/>
      <c r="CD381" s="113"/>
      <c r="CN381" s="113"/>
      <c r="CX381" s="113"/>
      <c r="DH381" s="113"/>
      <c r="DR381" s="113"/>
      <c r="EB381" s="113"/>
      <c r="EL381" s="113"/>
      <c r="EV381" s="113"/>
      <c r="FF381" s="113"/>
      <c r="FP381" s="113"/>
      <c r="FZ381" s="113"/>
      <c r="GJ381" s="113"/>
      <c r="GT381" s="113"/>
      <c r="HD381" s="113"/>
      <c r="HN381" s="113"/>
      <c r="HX381" s="113"/>
    </row>
    <row xmlns:x14ac="http://schemas.microsoft.com/office/spreadsheetml/2009/9/ac" r="382" s="3" customFormat="true" x14ac:dyDescent="0.25">
      <c r="A382" s="376"/>
      <c r="B382" s="113"/>
      <c r="L382" s="113"/>
      <c r="V382" s="113"/>
      <c r="AF382" s="113"/>
      <c r="AP382" s="113"/>
      <c r="AZ382" s="113"/>
      <c r="BA382" s="113"/>
      <c r="BJ382" s="113"/>
      <c r="BT382" s="113"/>
      <c r="CD382" s="113"/>
      <c r="CN382" s="113"/>
      <c r="CX382" s="113"/>
      <c r="DH382" s="113"/>
      <c r="DR382" s="113"/>
      <c r="EB382" s="113"/>
      <c r="EL382" s="113"/>
      <c r="EV382" s="113"/>
      <c r="FF382" s="113"/>
      <c r="FP382" s="113"/>
      <c r="FZ382" s="113"/>
      <c r="GJ382" s="113"/>
      <c r="GT382" s="113"/>
      <c r="HD382" s="113"/>
      <c r="HN382" s="113"/>
      <c r="HX382" s="113"/>
    </row>
    <row xmlns:x14ac="http://schemas.microsoft.com/office/spreadsheetml/2009/9/ac" r="383" s="3" customFormat="true" x14ac:dyDescent="0.25">
      <c r="A383" s="376"/>
      <c r="B383" s="113"/>
      <c r="L383" s="113"/>
      <c r="V383" s="113"/>
      <c r="AF383" s="113"/>
      <c r="AP383" s="113"/>
      <c r="AZ383" s="113"/>
      <c r="BA383" s="113"/>
      <c r="BJ383" s="113"/>
      <c r="BT383" s="113"/>
      <c r="CD383" s="113"/>
      <c r="CN383" s="113"/>
      <c r="CX383" s="113"/>
      <c r="DH383" s="113"/>
      <c r="DR383" s="113"/>
      <c r="EB383" s="113"/>
      <c r="EL383" s="113"/>
      <c r="EV383" s="113"/>
      <c r="FF383" s="113"/>
      <c r="FP383" s="113"/>
      <c r="FZ383" s="113"/>
      <c r="GJ383" s="113"/>
      <c r="GT383" s="113"/>
      <c r="HD383" s="113"/>
      <c r="HN383" s="113"/>
      <c r="HX383" s="113"/>
    </row>
    <row xmlns:x14ac="http://schemas.microsoft.com/office/spreadsheetml/2009/9/ac" r="384" s="3" customFormat="true" x14ac:dyDescent="0.25">
      <c r="A384" s="376"/>
      <c r="B384" s="113"/>
      <c r="L384" s="113"/>
      <c r="V384" s="113"/>
      <c r="AF384" s="113"/>
      <c r="AP384" s="113"/>
      <c r="AZ384" s="113"/>
      <c r="BA384" s="113"/>
      <c r="BJ384" s="113"/>
      <c r="BT384" s="113"/>
      <c r="CD384" s="113"/>
      <c r="CN384" s="113"/>
      <c r="CX384" s="113"/>
      <c r="DH384" s="113"/>
      <c r="DR384" s="113"/>
      <c r="EB384" s="113"/>
      <c r="EL384" s="113"/>
      <c r="EV384" s="113"/>
      <c r="FF384" s="113"/>
      <c r="FP384" s="113"/>
      <c r="FZ384" s="113"/>
      <c r="GJ384" s="113"/>
      <c r="GT384" s="113"/>
      <c r="HD384" s="113"/>
      <c r="HN384" s="113"/>
      <c r="HX384" s="113"/>
    </row>
    <row xmlns:x14ac="http://schemas.microsoft.com/office/spreadsheetml/2009/9/ac" r="385" s="3" customFormat="true" x14ac:dyDescent="0.25">
      <c r="A385" s="376"/>
      <c r="B385" s="113"/>
      <c r="L385" s="113"/>
      <c r="V385" s="113"/>
      <c r="AF385" s="113"/>
      <c r="AP385" s="113"/>
      <c r="AZ385" s="113"/>
      <c r="BA385" s="113"/>
      <c r="BJ385" s="113"/>
      <c r="BT385" s="113"/>
      <c r="CD385" s="113"/>
      <c r="CN385" s="113"/>
      <c r="CX385" s="113"/>
      <c r="DH385" s="113"/>
      <c r="DR385" s="113"/>
      <c r="EB385" s="113"/>
      <c r="EL385" s="113"/>
      <c r="EV385" s="113"/>
      <c r="FF385" s="113"/>
      <c r="FP385" s="113"/>
      <c r="FZ385" s="113"/>
      <c r="GJ385" s="113"/>
      <c r="GT385" s="113"/>
      <c r="HD385" s="113"/>
      <c r="HN385" s="113"/>
      <c r="HX385" s="113"/>
    </row>
    <row xmlns:x14ac="http://schemas.microsoft.com/office/spreadsheetml/2009/9/ac" r="386" s="3" customFormat="true" x14ac:dyDescent="0.25">
      <c r="A386" s="376"/>
      <c r="B386" s="113"/>
      <c r="L386" s="113"/>
      <c r="V386" s="113"/>
      <c r="AF386" s="113"/>
      <c r="AP386" s="113"/>
      <c r="AZ386" s="113"/>
      <c r="BA386" s="113"/>
      <c r="BJ386" s="113"/>
      <c r="BT386" s="113"/>
      <c r="CD386" s="113"/>
      <c r="CN386" s="113"/>
      <c r="CX386" s="113"/>
      <c r="DH386" s="113"/>
      <c r="DR386" s="113"/>
      <c r="EB386" s="113"/>
      <c r="EL386" s="113"/>
      <c r="EV386" s="113"/>
      <c r="FF386" s="113"/>
      <c r="FP386" s="113"/>
      <c r="FZ386" s="113"/>
      <c r="GJ386" s="113"/>
      <c r="GT386" s="113"/>
      <c r="HD386" s="113"/>
      <c r="HN386" s="113"/>
      <c r="HX386" s="113"/>
    </row>
    <row xmlns:x14ac="http://schemas.microsoft.com/office/spreadsheetml/2009/9/ac" r="387" s="3" customFormat="true" x14ac:dyDescent="0.25">
      <c r="A387" s="376"/>
      <c r="B387" s="113"/>
      <c r="L387" s="113"/>
      <c r="V387" s="113"/>
      <c r="AF387" s="113"/>
      <c r="AP387" s="113"/>
      <c r="AZ387" s="113"/>
      <c r="BA387" s="113"/>
      <c r="BJ387" s="113"/>
      <c r="BT387" s="113"/>
      <c r="CD387" s="113"/>
      <c r="CN387" s="113"/>
      <c r="CX387" s="113"/>
      <c r="DH387" s="113"/>
      <c r="DR387" s="113"/>
      <c r="EB387" s="113"/>
      <c r="EL387" s="113"/>
      <c r="EV387" s="113"/>
      <c r="FF387" s="113"/>
      <c r="FP387" s="113"/>
      <c r="FZ387" s="113"/>
      <c r="GJ387" s="113"/>
      <c r="GT387" s="113"/>
      <c r="HD387" s="113"/>
      <c r="HN387" s="113"/>
      <c r="HX387" s="113"/>
    </row>
    <row xmlns:x14ac="http://schemas.microsoft.com/office/spreadsheetml/2009/9/ac" r="388" s="3" customFormat="true" x14ac:dyDescent="0.25">
      <c r="A388" s="376"/>
      <c r="B388" s="113"/>
      <c r="L388" s="113"/>
      <c r="V388" s="113"/>
      <c r="AF388" s="113"/>
      <c r="AP388" s="113"/>
      <c r="AZ388" s="113"/>
      <c r="BA388" s="113"/>
      <c r="BJ388" s="113"/>
      <c r="BT388" s="113"/>
      <c r="CD388" s="113"/>
      <c r="CN388" s="113"/>
      <c r="CX388" s="113"/>
      <c r="DH388" s="113"/>
      <c r="DR388" s="113"/>
      <c r="EB388" s="113"/>
      <c r="EL388" s="113"/>
      <c r="EV388" s="113"/>
      <c r="FF388" s="113"/>
      <c r="FP388" s="113"/>
      <c r="FZ388" s="113"/>
      <c r="GJ388" s="113"/>
      <c r="GT388" s="113"/>
      <c r="HD388" s="113"/>
      <c r="HN388" s="113"/>
      <c r="HX388" s="113"/>
    </row>
    <row xmlns:x14ac="http://schemas.microsoft.com/office/spreadsheetml/2009/9/ac" r="389" s="3" customFormat="true" x14ac:dyDescent="0.25">
      <c r="A389" s="376"/>
      <c r="B389" s="113"/>
      <c r="L389" s="113"/>
      <c r="V389" s="113"/>
      <c r="AF389" s="113"/>
      <c r="AP389" s="113"/>
      <c r="AZ389" s="113"/>
      <c r="BA389" s="113"/>
      <c r="BJ389" s="113"/>
      <c r="BT389" s="113"/>
      <c r="CD389" s="113"/>
      <c r="CN389" s="113"/>
      <c r="CX389" s="113"/>
      <c r="DH389" s="113"/>
      <c r="DR389" s="113"/>
      <c r="EB389" s="113"/>
      <c r="EL389" s="113"/>
      <c r="EV389" s="113"/>
      <c r="FF389" s="113"/>
      <c r="FP389" s="113"/>
      <c r="FZ389" s="113"/>
      <c r="GJ389" s="113"/>
      <c r="GT389" s="113"/>
      <c r="HD389" s="113"/>
      <c r="HN389" s="113"/>
      <c r="HX389" s="113"/>
    </row>
    <row xmlns:x14ac="http://schemas.microsoft.com/office/spreadsheetml/2009/9/ac" r="390" s="3" customFormat="true" x14ac:dyDescent="0.25">
      <c r="A390" s="376"/>
      <c r="B390" s="113"/>
      <c r="L390" s="113"/>
      <c r="V390" s="113"/>
      <c r="AF390" s="113"/>
      <c r="AP390" s="113"/>
      <c r="AZ390" s="113"/>
      <c r="BA390" s="113"/>
      <c r="BJ390" s="113"/>
      <c r="BT390" s="113"/>
      <c r="CD390" s="113"/>
      <c r="CN390" s="113"/>
      <c r="CX390" s="113"/>
      <c r="DH390" s="113"/>
      <c r="DR390" s="113"/>
      <c r="EB390" s="113"/>
      <c r="EL390" s="113"/>
      <c r="EV390" s="113"/>
      <c r="FF390" s="113"/>
      <c r="FP390" s="113"/>
      <c r="FZ390" s="113"/>
      <c r="GJ390" s="113"/>
      <c r="GT390" s="113"/>
      <c r="HD390" s="113"/>
      <c r="HN390" s="113"/>
      <c r="HX390" s="113"/>
    </row>
    <row xmlns:x14ac="http://schemas.microsoft.com/office/spreadsheetml/2009/9/ac" r="391" s="3" customFormat="true" x14ac:dyDescent="0.25">
      <c r="A391" s="376"/>
      <c r="B391" s="113"/>
      <c r="L391" s="113"/>
      <c r="V391" s="113"/>
      <c r="AF391" s="113"/>
      <c r="AP391" s="113"/>
      <c r="AZ391" s="113"/>
      <c r="BA391" s="113"/>
      <c r="BJ391" s="113"/>
      <c r="BT391" s="113"/>
      <c r="CD391" s="113"/>
      <c r="CN391" s="113"/>
      <c r="CX391" s="113"/>
      <c r="DH391" s="113"/>
      <c r="DR391" s="113"/>
      <c r="EB391" s="113"/>
      <c r="EL391" s="113"/>
      <c r="EV391" s="113"/>
      <c r="FF391" s="113"/>
      <c r="FP391" s="113"/>
      <c r="FZ391" s="113"/>
      <c r="GJ391" s="113"/>
      <c r="GT391" s="113"/>
      <c r="HD391" s="113"/>
      <c r="HN391" s="113"/>
      <c r="HX391" s="113"/>
    </row>
    <row xmlns:x14ac="http://schemas.microsoft.com/office/spreadsheetml/2009/9/ac" r="392" s="3" customFormat="true" x14ac:dyDescent="0.25">
      <c r="A392" s="376"/>
      <c r="B392" s="113"/>
      <c r="L392" s="113"/>
      <c r="V392" s="113"/>
      <c r="AF392" s="113"/>
      <c r="AP392" s="113"/>
      <c r="AZ392" s="113"/>
      <c r="BA392" s="113"/>
      <c r="BJ392" s="113"/>
      <c r="BT392" s="113"/>
      <c r="CD392" s="113"/>
      <c r="CN392" s="113"/>
      <c r="CX392" s="113"/>
      <c r="DH392" s="113"/>
      <c r="DR392" s="113"/>
      <c r="EB392" s="113"/>
      <c r="EL392" s="113"/>
      <c r="EV392" s="113"/>
      <c r="FF392" s="113"/>
      <c r="FP392" s="113"/>
      <c r="FZ392" s="113"/>
      <c r="GJ392" s="113"/>
      <c r="GT392" s="113"/>
      <c r="HD392" s="113"/>
      <c r="HN392" s="113"/>
      <c r="HX392" s="113"/>
    </row>
    <row xmlns:x14ac="http://schemas.microsoft.com/office/spreadsheetml/2009/9/ac" r="393" s="3" customFormat="true" x14ac:dyDescent="0.25">
      <c r="A393" s="376"/>
      <c r="B393" s="113"/>
      <c r="L393" s="113"/>
      <c r="V393" s="113"/>
      <c r="AF393" s="113"/>
      <c r="AP393" s="113"/>
      <c r="AZ393" s="113"/>
      <c r="BA393" s="113"/>
      <c r="BJ393" s="113"/>
      <c r="BT393" s="113"/>
      <c r="CD393" s="113"/>
      <c r="CN393" s="113"/>
      <c r="CX393" s="113"/>
      <c r="DH393" s="113"/>
      <c r="DR393" s="113"/>
      <c r="EB393" s="113"/>
      <c r="EL393" s="113"/>
      <c r="EV393" s="113"/>
      <c r="FF393" s="113"/>
      <c r="FP393" s="113"/>
      <c r="FZ393" s="113"/>
      <c r="GJ393" s="113"/>
      <c r="GT393" s="113"/>
      <c r="HD393" s="113"/>
      <c r="HN393" s="113"/>
      <c r="HX393" s="113"/>
    </row>
    <row xmlns:x14ac="http://schemas.microsoft.com/office/spreadsheetml/2009/9/ac" r="394" s="3" customFormat="true" x14ac:dyDescent="0.25">
      <c r="A394" s="376"/>
      <c r="B394" s="113"/>
      <c r="L394" s="113"/>
      <c r="V394" s="113"/>
      <c r="AF394" s="113"/>
      <c r="AP394" s="113"/>
      <c r="AZ394" s="113"/>
      <c r="BA394" s="113"/>
      <c r="BJ394" s="113"/>
      <c r="BT394" s="113"/>
      <c r="CD394" s="113"/>
      <c r="CN394" s="113"/>
      <c r="CX394" s="113"/>
      <c r="DH394" s="113"/>
      <c r="DR394" s="113"/>
      <c r="EB394" s="113"/>
      <c r="EL394" s="113"/>
      <c r="EV394" s="113"/>
      <c r="FF394" s="113"/>
      <c r="FP394" s="113"/>
      <c r="FZ394" s="113"/>
      <c r="GJ394" s="113"/>
      <c r="GT394" s="113"/>
      <c r="HD394" s="113"/>
      <c r="HN394" s="113"/>
      <c r="HX394" s="113"/>
    </row>
    <row xmlns:x14ac="http://schemas.microsoft.com/office/spreadsheetml/2009/9/ac" r="395" s="3" customFormat="true" x14ac:dyDescent="0.25">
      <c r="A395" s="376"/>
      <c r="B395" s="113"/>
      <c r="L395" s="113"/>
      <c r="V395" s="113"/>
      <c r="AF395" s="113"/>
      <c r="AP395" s="113"/>
      <c r="AZ395" s="113"/>
      <c r="BA395" s="113"/>
      <c r="BJ395" s="113"/>
      <c r="BT395" s="113"/>
      <c r="CD395" s="113"/>
      <c r="CN395" s="113"/>
      <c r="CX395" s="113"/>
      <c r="DH395" s="113"/>
      <c r="DR395" s="113"/>
      <c r="EB395" s="113"/>
      <c r="EL395" s="113"/>
      <c r="EV395" s="113"/>
      <c r="FF395" s="113"/>
      <c r="FP395" s="113"/>
      <c r="FZ395" s="113"/>
      <c r="GJ395" s="113"/>
      <c r="GT395" s="113"/>
      <c r="HD395" s="113"/>
      <c r="HN395" s="113"/>
      <c r="HX395" s="113"/>
    </row>
    <row xmlns:x14ac="http://schemas.microsoft.com/office/spreadsheetml/2009/9/ac" r="396" s="3" customFormat="true" x14ac:dyDescent="0.25">
      <c r="A396" s="376"/>
      <c r="B396" s="113"/>
      <c r="L396" s="113"/>
      <c r="V396" s="113"/>
      <c r="AF396" s="113"/>
      <c r="AP396" s="113"/>
      <c r="AZ396" s="113"/>
      <c r="BA396" s="113"/>
      <c r="BJ396" s="113"/>
      <c r="BT396" s="113"/>
      <c r="CD396" s="113"/>
      <c r="CN396" s="113"/>
      <c r="CX396" s="113"/>
      <c r="DH396" s="113"/>
      <c r="DR396" s="113"/>
      <c r="EB396" s="113"/>
      <c r="EL396" s="113"/>
      <c r="EV396" s="113"/>
      <c r="FF396" s="113"/>
      <c r="FP396" s="113"/>
      <c r="FZ396" s="113"/>
      <c r="GJ396" s="113"/>
      <c r="GT396" s="113"/>
      <c r="HD396" s="113"/>
      <c r="HN396" s="113"/>
      <c r="HX396" s="113"/>
    </row>
    <row xmlns:x14ac="http://schemas.microsoft.com/office/spreadsheetml/2009/9/ac" r="397" s="3" customFormat="true" x14ac:dyDescent="0.25">
      <c r="A397" s="376"/>
      <c r="B397" s="113"/>
      <c r="L397" s="113"/>
      <c r="V397" s="113"/>
      <c r="AF397" s="113"/>
      <c r="AP397" s="113"/>
      <c r="AZ397" s="113"/>
      <c r="BA397" s="113"/>
      <c r="BJ397" s="113"/>
      <c r="BT397" s="113"/>
      <c r="CD397" s="113"/>
      <c r="CN397" s="113"/>
      <c r="CX397" s="113"/>
      <c r="DH397" s="113"/>
      <c r="DR397" s="113"/>
      <c r="EB397" s="113"/>
      <c r="EL397" s="113"/>
      <c r="EV397" s="113"/>
      <c r="FF397" s="113"/>
      <c r="FP397" s="113"/>
      <c r="FZ397" s="113"/>
      <c r="GJ397" s="113"/>
      <c r="GT397" s="113"/>
      <c r="HD397" s="113"/>
      <c r="HN397" s="113"/>
      <c r="HX397" s="113"/>
    </row>
    <row xmlns:x14ac="http://schemas.microsoft.com/office/spreadsheetml/2009/9/ac" r="398" s="3" customFormat="true" x14ac:dyDescent="0.25">
      <c r="A398" s="376"/>
      <c r="B398" s="113"/>
      <c r="L398" s="113"/>
      <c r="V398" s="113"/>
      <c r="AF398" s="113"/>
      <c r="AP398" s="113"/>
      <c r="AZ398" s="113"/>
      <c r="BA398" s="113"/>
      <c r="BJ398" s="113"/>
      <c r="BT398" s="113"/>
      <c r="CD398" s="113"/>
      <c r="CN398" s="113"/>
      <c r="CX398" s="113"/>
      <c r="DH398" s="113"/>
      <c r="DR398" s="113"/>
      <c r="EB398" s="113"/>
      <c r="EL398" s="113"/>
      <c r="EV398" s="113"/>
      <c r="FF398" s="113"/>
      <c r="FP398" s="113"/>
      <c r="FZ398" s="113"/>
      <c r="GJ398" s="113"/>
      <c r="GT398" s="113"/>
      <c r="HD398" s="113"/>
      <c r="HN398" s="113"/>
      <c r="HX398" s="113"/>
    </row>
    <row xmlns:x14ac="http://schemas.microsoft.com/office/spreadsheetml/2009/9/ac" r="399" s="3" customFormat="true" x14ac:dyDescent="0.25">
      <c r="A399" s="376"/>
      <c r="B399" s="113"/>
      <c r="L399" s="113"/>
      <c r="V399" s="113"/>
      <c r="AF399" s="113"/>
      <c r="AP399" s="113"/>
      <c r="AZ399" s="113"/>
      <c r="BA399" s="113"/>
      <c r="BJ399" s="113"/>
      <c r="BT399" s="113"/>
      <c r="CD399" s="113"/>
      <c r="CN399" s="113"/>
      <c r="CX399" s="113"/>
      <c r="DH399" s="113"/>
      <c r="DR399" s="113"/>
      <c r="EB399" s="113"/>
      <c r="EL399" s="113"/>
      <c r="EV399" s="113"/>
      <c r="FF399" s="113"/>
      <c r="FP399" s="113"/>
      <c r="FZ399" s="113"/>
      <c r="GJ399" s="113"/>
      <c r="GT399" s="113"/>
      <c r="HD399" s="113"/>
      <c r="HN399" s="113"/>
      <c r="HX399" s="113"/>
    </row>
    <row xmlns:x14ac="http://schemas.microsoft.com/office/spreadsheetml/2009/9/ac" r="400" s="3" customFormat="true" x14ac:dyDescent="0.25">
      <c r="A400" s="376"/>
      <c r="B400" s="113"/>
      <c r="L400" s="113"/>
      <c r="V400" s="113"/>
      <c r="AF400" s="113"/>
      <c r="AP400" s="113"/>
      <c r="AZ400" s="113"/>
      <c r="BA400" s="113"/>
      <c r="BJ400" s="113"/>
      <c r="BT400" s="113"/>
      <c r="CD400" s="113"/>
      <c r="CN400" s="113"/>
      <c r="CX400" s="113"/>
      <c r="DH400" s="113"/>
      <c r="DR400" s="113"/>
      <c r="EB400" s="113"/>
      <c r="EL400" s="113"/>
      <c r="EV400" s="113"/>
      <c r="FF400" s="113"/>
      <c r="FP400" s="113"/>
      <c r="FZ400" s="113"/>
      <c r="GJ400" s="113"/>
      <c r="GT400" s="113"/>
      <c r="HD400" s="113"/>
      <c r="HN400" s="113"/>
      <c r="HX400" s="113"/>
    </row>
    <row xmlns:x14ac="http://schemas.microsoft.com/office/spreadsheetml/2009/9/ac" r="401" s="3" customFormat="true" x14ac:dyDescent="0.25">
      <c r="A401" s="376"/>
      <c r="B401" s="113"/>
      <c r="L401" s="113"/>
      <c r="V401" s="113"/>
      <c r="AF401" s="113"/>
      <c r="AP401" s="113"/>
      <c r="AZ401" s="113"/>
      <c r="BA401" s="113"/>
      <c r="BJ401" s="113"/>
      <c r="BT401" s="113"/>
      <c r="CD401" s="113"/>
      <c r="CN401" s="113"/>
      <c r="CX401" s="113"/>
      <c r="DH401" s="113"/>
      <c r="DR401" s="113"/>
      <c r="EB401" s="113"/>
      <c r="EL401" s="113"/>
      <c r="EV401" s="113"/>
      <c r="FF401" s="113"/>
      <c r="FP401" s="113"/>
      <c r="FZ401" s="113"/>
      <c r="GJ401" s="113"/>
      <c r="GT401" s="113"/>
      <c r="HD401" s="113"/>
      <c r="HN401" s="113"/>
      <c r="HX401" s="113"/>
    </row>
    <row xmlns:x14ac="http://schemas.microsoft.com/office/spreadsheetml/2009/9/ac" r="402" s="3" customFormat="true" x14ac:dyDescent="0.25">
      <c r="A402" s="376"/>
      <c r="B402" s="113"/>
      <c r="L402" s="113"/>
      <c r="V402" s="113"/>
      <c r="AF402" s="113"/>
      <c r="AP402" s="113"/>
      <c r="AZ402" s="113"/>
      <c r="BA402" s="113"/>
      <c r="BJ402" s="113"/>
      <c r="BT402" s="113"/>
      <c r="CD402" s="113"/>
      <c r="CN402" s="113"/>
      <c r="CX402" s="113"/>
      <c r="DH402" s="113"/>
      <c r="DR402" s="113"/>
      <c r="EB402" s="113"/>
      <c r="EL402" s="113"/>
      <c r="EV402" s="113"/>
      <c r="FF402" s="113"/>
      <c r="FP402" s="113"/>
      <c r="FZ402" s="113"/>
      <c r="GJ402" s="113"/>
      <c r="GT402" s="113"/>
      <c r="HD402" s="113"/>
      <c r="HN402" s="113"/>
      <c r="HX402" s="113"/>
    </row>
    <row xmlns:x14ac="http://schemas.microsoft.com/office/spreadsheetml/2009/9/ac" r="403" s="3" customFormat="true" x14ac:dyDescent="0.25">
      <c r="A403" s="376"/>
      <c r="B403" s="113"/>
      <c r="L403" s="113"/>
      <c r="V403" s="113"/>
      <c r="AF403" s="113"/>
      <c r="AP403" s="113"/>
      <c r="AZ403" s="113"/>
      <c r="BA403" s="113"/>
      <c r="BJ403" s="113"/>
      <c r="BT403" s="113"/>
      <c r="CD403" s="113"/>
      <c r="CN403" s="113"/>
      <c r="CX403" s="113"/>
      <c r="DH403" s="113"/>
      <c r="DR403" s="113"/>
      <c r="EB403" s="113"/>
      <c r="EL403" s="113"/>
      <c r="EV403" s="113"/>
      <c r="FF403" s="113"/>
      <c r="FP403" s="113"/>
      <c r="FZ403" s="113"/>
      <c r="GJ403" s="113"/>
      <c r="GT403" s="113"/>
      <c r="HD403" s="113"/>
      <c r="HN403" s="113"/>
      <c r="HX403" s="113"/>
    </row>
    <row xmlns:x14ac="http://schemas.microsoft.com/office/spreadsheetml/2009/9/ac" r="404" s="3" customFormat="true" x14ac:dyDescent="0.25">
      <c r="A404" s="376"/>
      <c r="B404" s="113"/>
      <c r="L404" s="113"/>
      <c r="V404" s="113"/>
      <c r="AF404" s="113"/>
      <c r="AP404" s="113"/>
      <c r="AZ404" s="113"/>
      <c r="BA404" s="113"/>
      <c r="BJ404" s="113"/>
      <c r="BT404" s="113"/>
      <c r="CD404" s="113"/>
      <c r="CN404" s="113"/>
      <c r="CX404" s="113"/>
      <c r="DH404" s="113"/>
      <c r="DR404" s="113"/>
      <c r="EB404" s="113"/>
      <c r="EL404" s="113"/>
      <c r="EV404" s="113"/>
      <c r="FF404" s="113"/>
      <c r="FP404" s="113"/>
      <c r="FZ404" s="113"/>
      <c r="GJ404" s="113"/>
      <c r="GT404" s="113"/>
      <c r="HD404" s="113"/>
      <c r="HN404" s="113"/>
      <c r="HX404" s="113"/>
    </row>
    <row xmlns:x14ac="http://schemas.microsoft.com/office/spreadsheetml/2009/9/ac" r="405" s="3" customFormat="true" x14ac:dyDescent="0.25">
      <c r="A405" s="376"/>
      <c r="B405" s="113"/>
      <c r="L405" s="113"/>
      <c r="V405" s="113"/>
      <c r="AF405" s="113"/>
      <c r="AP405" s="113"/>
      <c r="AZ405" s="113"/>
      <c r="BA405" s="113"/>
      <c r="BJ405" s="113"/>
      <c r="BT405" s="113"/>
      <c r="CD405" s="113"/>
      <c r="CN405" s="113"/>
      <c r="CX405" s="113"/>
      <c r="DH405" s="113"/>
      <c r="DR405" s="113"/>
      <c r="EB405" s="113"/>
      <c r="EL405" s="113"/>
      <c r="EV405" s="113"/>
      <c r="FF405" s="113"/>
      <c r="FP405" s="113"/>
      <c r="FZ405" s="113"/>
      <c r="GJ405" s="113"/>
      <c r="GT405" s="113"/>
      <c r="HD405" s="113"/>
      <c r="HN405" s="113"/>
      <c r="HX405" s="113"/>
    </row>
    <row xmlns:x14ac="http://schemas.microsoft.com/office/spreadsheetml/2009/9/ac" r="406" s="3" customFormat="true" x14ac:dyDescent="0.25">
      <c r="A406" s="376"/>
      <c r="B406" s="113"/>
      <c r="L406" s="113"/>
      <c r="V406" s="113"/>
      <c r="AF406" s="113"/>
      <c r="AP406" s="113"/>
      <c r="AZ406" s="113"/>
      <c r="BA406" s="113"/>
      <c r="BJ406" s="113"/>
      <c r="BT406" s="113"/>
      <c r="CD406" s="113"/>
      <c r="CN406" s="113"/>
      <c r="CX406" s="113"/>
      <c r="DH406" s="113"/>
      <c r="DR406" s="113"/>
      <c r="EB406" s="113"/>
      <c r="EL406" s="113"/>
      <c r="EV406" s="113"/>
      <c r="FF406" s="113"/>
      <c r="FP406" s="113"/>
      <c r="FZ406" s="113"/>
      <c r="GJ406" s="113"/>
      <c r="GT406" s="113"/>
      <c r="HD406" s="113"/>
      <c r="HN406" s="113"/>
      <c r="HX406" s="113"/>
    </row>
    <row xmlns:x14ac="http://schemas.microsoft.com/office/spreadsheetml/2009/9/ac" r="407" s="3" customFormat="true" x14ac:dyDescent="0.25">
      <c r="A407" s="376"/>
      <c r="B407" s="113"/>
      <c r="L407" s="113"/>
      <c r="V407" s="113"/>
      <c r="AF407" s="113"/>
      <c r="AP407" s="113"/>
      <c r="AZ407" s="113"/>
      <c r="BA407" s="113"/>
      <c r="BJ407" s="113"/>
      <c r="BT407" s="113"/>
      <c r="CD407" s="113"/>
      <c r="CN407" s="113"/>
      <c r="CX407" s="113"/>
      <c r="DH407" s="113"/>
      <c r="DR407" s="113"/>
      <c r="EB407" s="113"/>
      <c r="EL407" s="113"/>
      <c r="EV407" s="113"/>
      <c r="FF407" s="113"/>
      <c r="FP407" s="113"/>
      <c r="FZ407" s="113"/>
      <c r="GJ407" s="113"/>
      <c r="GT407" s="113"/>
      <c r="HD407" s="113"/>
      <c r="HN407" s="113"/>
      <c r="HX407" s="113"/>
    </row>
    <row xmlns:x14ac="http://schemas.microsoft.com/office/spreadsheetml/2009/9/ac" r="408" s="3" customFormat="true" x14ac:dyDescent="0.25">
      <c r="A408" s="376"/>
      <c r="B408" s="113"/>
      <c r="L408" s="113"/>
      <c r="V408" s="113"/>
      <c r="AF408" s="113"/>
      <c r="AP408" s="113"/>
      <c r="AZ408" s="113"/>
      <c r="BA408" s="113"/>
      <c r="BJ408" s="113"/>
      <c r="BT408" s="113"/>
      <c r="CD408" s="113"/>
      <c r="CN408" s="113"/>
      <c r="CX408" s="113"/>
      <c r="DH408" s="113"/>
      <c r="DR408" s="113"/>
      <c r="EB408" s="113"/>
      <c r="EL408" s="113"/>
      <c r="EV408" s="113"/>
      <c r="FF408" s="113"/>
      <c r="FP408" s="113"/>
      <c r="FZ408" s="113"/>
      <c r="GJ408" s="113"/>
      <c r="GT408" s="113"/>
      <c r="HD408" s="113"/>
      <c r="HN408" s="113"/>
      <c r="HX408" s="113"/>
    </row>
    <row xmlns:x14ac="http://schemas.microsoft.com/office/spreadsheetml/2009/9/ac" r="409" s="3" customFormat="true" x14ac:dyDescent="0.25">
      <c r="A409" s="376"/>
      <c r="B409" s="113"/>
      <c r="L409" s="113"/>
      <c r="V409" s="113"/>
      <c r="AF409" s="113"/>
      <c r="AP409" s="113"/>
      <c r="AZ409" s="113"/>
      <c r="BA409" s="113"/>
      <c r="BJ409" s="113"/>
      <c r="BT409" s="113"/>
      <c r="CD409" s="113"/>
      <c r="CN409" s="113"/>
      <c r="CX409" s="113"/>
      <c r="DH409" s="113"/>
      <c r="DR409" s="113"/>
      <c r="EB409" s="113"/>
      <c r="EL409" s="113"/>
      <c r="EV409" s="113"/>
      <c r="FF409" s="113"/>
      <c r="FP409" s="113"/>
      <c r="FZ409" s="113"/>
      <c r="GJ409" s="113"/>
      <c r="GT409" s="113"/>
      <c r="HD409" s="113"/>
      <c r="HN409" s="113"/>
      <c r="HX409" s="113"/>
    </row>
    <row xmlns:x14ac="http://schemas.microsoft.com/office/spreadsheetml/2009/9/ac" r="410" s="3" customFormat="true" x14ac:dyDescent="0.25">
      <c r="A410" s="376"/>
      <c r="B410" s="113"/>
      <c r="L410" s="113"/>
      <c r="V410" s="113"/>
      <c r="AF410" s="113"/>
      <c r="AP410" s="113"/>
      <c r="AZ410" s="113"/>
      <c r="BA410" s="113"/>
      <c r="BJ410" s="113"/>
      <c r="BT410" s="113"/>
      <c r="CD410" s="113"/>
      <c r="CN410" s="113"/>
      <c r="CX410" s="113"/>
      <c r="DH410" s="113"/>
      <c r="DR410" s="113"/>
      <c r="EB410" s="113"/>
      <c r="EL410" s="113"/>
      <c r="EV410" s="113"/>
      <c r="FF410" s="113"/>
      <c r="FP410" s="113"/>
      <c r="FZ410" s="113"/>
      <c r="GJ410" s="113"/>
      <c r="GT410" s="113"/>
      <c r="HD410" s="113"/>
      <c r="HN410" s="113"/>
      <c r="HX410" s="113"/>
    </row>
    <row xmlns:x14ac="http://schemas.microsoft.com/office/spreadsheetml/2009/9/ac" r="411" s="3" customFormat="true" x14ac:dyDescent="0.25">
      <c r="A411" s="376"/>
      <c r="B411" s="113"/>
      <c r="L411" s="113"/>
      <c r="V411" s="113"/>
      <c r="AF411" s="113"/>
      <c r="AP411" s="113"/>
      <c r="AZ411" s="113"/>
      <c r="BA411" s="113"/>
      <c r="BJ411" s="113"/>
      <c r="BT411" s="113"/>
      <c r="CD411" s="113"/>
      <c r="CN411" s="113"/>
      <c r="CX411" s="113"/>
      <c r="DH411" s="113"/>
      <c r="DR411" s="113"/>
      <c r="EB411" s="113"/>
      <c r="EL411" s="113"/>
      <c r="EV411" s="113"/>
      <c r="FF411" s="113"/>
      <c r="FP411" s="113"/>
      <c r="FZ411" s="113"/>
      <c r="GJ411" s="113"/>
      <c r="GT411" s="113"/>
      <c r="HD411" s="113"/>
      <c r="HN411" s="113"/>
      <c r="HX411" s="113"/>
    </row>
    <row xmlns:x14ac="http://schemas.microsoft.com/office/spreadsheetml/2009/9/ac" r="412" s="3" customFormat="true" x14ac:dyDescent="0.25">
      <c r="A412" s="376"/>
      <c r="B412" s="113"/>
      <c r="L412" s="113"/>
      <c r="V412" s="113"/>
      <c r="AF412" s="113"/>
      <c r="AP412" s="113"/>
      <c r="AZ412" s="113"/>
      <c r="BA412" s="113"/>
      <c r="BJ412" s="113"/>
      <c r="BT412" s="113"/>
      <c r="CD412" s="113"/>
      <c r="CN412" s="113"/>
      <c r="CX412" s="113"/>
      <c r="DH412" s="113"/>
      <c r="DR412" s="113"/>
      <c r="EB412" s="113"/>
      <c r="EL412" s="113"/>
      <c r="EV412" s="113"/>
      <c r="FF412" s="113"/>
      <c r="FP412" s="113"/>
      <c r="FZ412" s="113"/>
      <c r="GJ412" s="113"/>
      <c r="GT412" s="113"/>
      <c r="HD412" s="113"/>
      <c r="HN412" s="113"/>
      <c r="HX412" s="113"/>
    </row>
    <row xmlns:x14ac="http://schemas.microsoft.com/office/spreadsheetml/2009/9/ac" r="413" s="3" customFormat="true" x14ac:dyDescent="0.25">
      <c r="A413" s="376"/>
      <c r="B413" s="113"/>
      <c r="L413" s="113"/>
      <c r="V413" s="113"/>
      <c r="AF413" s="113"/>
      <c r="AP413" s="113"/>
      <c r="AZ413" s="113"/>
      <c r="BA413" s="113"/>
      <c r="BJ413" s="113"/>
      <c r="BT413" s="113"/>
      <c r="CD413" s="113"/>
      <c r="CN413" s="113"/>
      <c r="CX413" s="113"/>
      <c r="DH413" s="113"/>
      <c r="DR413" s="113"/>
      <c r="EB413" s="113"/>
      <c r="EL413" s="113"/>
      <c r="EV413" s="113"/>
      <c r="FF413" s="113"/>
      <c r="FP413" s="113"/>
      <c r="FZ413" s="113"/>
      <c r="GJ413" s="113"/>
      <c r="GT413" s="113"/>
      <c r="HD413" s="113"/>
      <c r="HN413" s="113"/>
      <c r="HX413" s="113"/>
    </row>
    <row xmlns:x14ac="http://schemas.microsoft.com/office/spreadsheetml/2009/9/ac" r="414" s="3" customFormat="true" x14ac:dyDescent="0.25">
      <c r="A414" s="376"/>
      <c r="B414" s="113"/>
      <c r="L414" s="113"/>
      <c r="V414" s="113"/>
      <c r="AF414" s="113"/>
      <c r="AP414" s="113"/>
      <c r="AZ414" s="113"/>
      <c r="BA414" s="113"/>
      <c r="BJ414" s="113"/>
      <c r="BT414" s="113"/>
      <c r="CD414" s="113"/>
      <c r="CN414" s="113"/>
      <c r="CX414" s="113"/>
      <c r="DH414" s="113"/>
      <c r="DR414" s="113"/>
      <c r="EB414" s="113"/>
      <c r="EL414" s="113"/>
      <c r="EV414" s="113"/>
      <c r="FF414" s="113"/>
      <c r="FP414" s="113"/>
      <c r="FZ414" s="113"/>
      <c r="GJ414" s="113"/>
      <c r="GT414" s="113"/>
      <c r="HD414" s="113"/>
      <c r="HN414" s="113"/>
      <c r="HX414" s="113"/>
    </row>
    <row xmlns:x14ac="http://schemas.microsoft.com/office/spreadsheetml/2009/9/ac" r="415" s="3" customFormat="true" x14ac:dyDescent="0.25">
      <c r="A415" s="376"/>
      <c r="B415" s="113"/>
      <c r="L415" s="113"/>
      <c r="V415" s="113"/>
      <c r="AF415" s="113"/>
      <c r="AP415" s="113"/>
      <c r="AZ415" s="113"/>
      <c r="BA415" s="113"/>
      <c r="BJ415" s="113"/>
      <c r="BT415" s="113"/>
      <c r="CD415" s="113"/>
      <c r="CN415" s="113"/>
      <c r="CX415" s="113"/>
      <c r="DH415" s="113"/>
      <c r="DR415" s="113"/>
      <c r="EB415" s="113"/>
      <c r="EL415" s="113"/>
      <c r="EV415" s="113"/>
      <c r="FF415" s="113"/>
      <c r="FP415" s="113"/>
      <c r="FZ415" s="113"/>
      <c r="GJ415" s="113"/>
      <c r="GT415" s="113"/>
      <c r="HD415" s="113"/>
      <c r="HN415" s="113"/>
      <c r="HX415" s="113"/>
    </row>
    <row xmlns:x14ac="http://schemas.microsoft.com/office/spreadsheetml/2009/9/ac" r="416" s="3" customFormat="true" x14ac:dyDescent="0.25">
      <c r="A416" s="376"/>
      <c r="B416" s="113"/>
      <c r="L416" s="113"/>
      <c r="V416" s="113"/>
      <c r="AF416" s="113"/>
      <c r="AP416" s="113"/>
      <c r="AZ416" s="113"/>
      <c r="BA416" s="113"/>
      <c r="BJ416" s="113"/>
      <c r="BT416" s="113"/>
      <c r="CD416" s="113"/>
      <c r="CN416" s="113"/>
      <c r="CX416" s="113"/>
      <c r="DH416" s="113"/>
      <c r="DR416" s="113"/>
      <c r="EB416" s="113"/>
      <c r="EL416" s="113"/>
      <c r="EV416" s="113"/>
      <c r="FF416" s="113"/>
      <c r="FP416" s="113"/>
      <c r="FZ416" s="113"/>
      <c r="GJ416" s="113"/>
      <c r="GT416" s="113"/>
      <c r="HD416" s="113"/>
      <c r="HN416" s="113"/>
      <c r="HX416" s="113"/>
    </row>
    <row xmlns:x14ac="http://schemas.microsoft.com/office/spreadsheetml/2009/9/ac" r="417" s="3" customFormat="true" x14ac:dyDescent="0.25">
      <c r="A417" s="376"/>
      <c r="B417" s="113"/>
      <c r="L417" s="113"/>
      <c r="V417" s="113"/>
      <c r="AF417" s="113"/>
      <c r="AP417" s="113"/>
      <c r="AZ417" s="113"/>
      <c r="BA417" s="113"/>
      <c r="BJ417" s="113"/>
      <c r="BT417" s="113"/>
      <c r="CD417" s="113"/>
      <c r="CN417" s="113"/>
      <c r="CX417" s="113"/>
      <c r="DH417" s="113"/>
      <c r="DR417" s="113"/>
      <c r="EB417" s="113"/>
      <c r="EL417" s="113"/>
      <c r="EV417" s="113"/>
      <c r="FF417" s="113"/>
      <c r="FP417" s="113"/>
      <c r="FZ417" s="113"/>
      <c r="GJ417" s="113"/>
      <c r="GT417" s="113"/>
      <c r="HD417" s="113"/>
      <c r="HN417" s="113"/>
      <c r="HX417" s="113"/>
    </row>
    <row xmlns:x14ac="http://schemas.microsoft.com/office/spreadsheetml/2009/9/ac" r="418" s="3" customFormat="true" x14ac:dyDescent="0.25">
      <c r="A418" s="376"/>
      <c r="B418" s="113"/>
      <c r="L418" s="113"/>
      <c r="V418" s="113"/>
      <c r="AF418" s="113"/>
      <c r="AP418" s="113"/>
      <c r="AZ418" s="113"/>
      <c r="BA418" s="113"/>
      <c r="BJ418" s="113"/>
      <c r="BT418" s="113"/>
      <c r="CD418" s="113"/>
      <c r="CN418" s="113"/>
      <c r="CX418" s="113"/>
      <c r="DH418" s="113"/>
      <c r="DR418" s="113"/>
      <c r="EB418" s="113"/>
      <c r="EL418" s="113"/>
      <c r="EV418" s="113"/>
      <c r="FF418" s="113"/>
      <c r="FP418" s="113"/>
      <c r="FZ418" s="113"/>
      <c r="GJ418" s="113"/>
      <c r="GT418" s="113"/>
      <c r="HD418" s="113"/>
      <c r="HN418" s="113"/>
      <c r="HX418" s="113"/>
    </row>
    <row xmlns:x14ac="http://schemas.microsoft.com/office/spreadsheetml/2009/9/ac" r="419" s="3" customFormat="true" x14ac:dyDescent="0.25">
      <c r="A419" s="376"/>
      <c r="B419" s="113"/>
      <c r="L419" s="113"/>
      <c r="V419" s="113"/>
      <c r="AF419" s="113"/>
      <c r="AP419" s="113"/>
      <c r="AZ419" s="113"/>
      <c r="BA419" s="113"/>
      <c r="BJ419" s="113"/>
      <c r="BT419" s="113"/>
      <c r="CD419" s="113"/>
      <c r="CN419" s="113"/>
      <c r="CX419" s="113"/>
      <c r="DH419" s="113"/>
      <c r="DR419" s="113"/>
      <c r="EB419" s="113"/>
      <c r="EL419" s="113"/>
      <c r="EV419" s="113"/>
      <c r="FF419" s="113"/>
      <c r="FP419" s="113"/>
      <c r="FZ419" s="113"/>
      <c r="GJ419" s="113"/>
      <c r="GT419" s="113"/>
      <c r="HD419" s="113"/>
      <c r="HN419" s="113"/>
      <c r="HX419" s="113"/>
    </row>
    <row xmlns:x14ac="http://schemas.microsoft.com/office/spreadsheetml/2009/9/ac" r="420" s="3" customFormat="true" x14ac:dyDescent="0.25">
      <c r="A420" s="376"/>
      <c r="B420" s="113"/>
      <c r="L420" s="113"/>
      <c r="V420" s="113"/>
      <c r="AF420" s="113"/>
      <c r="AP420" s="113"/>
      <c r="AZ420" s="113"/>
      <c r="BA420" s="113"/>
      <c r="BJ420" s="113"/>
      <c r="BT420" s="113"/>
      <c r="CD420" s="113"/>
      <c r="CN420" s="113"/>
      <c r="CX420" s="113"/>
      <c r="DH420" s="113"/>
      <c r="DR420" s="113"/>
      <c r="EB420" s="113"/>
      <c r="EL420" s="113"/>
      <c r="EV420" s="113"/>
      <c r="FF420" s="113"/>
      <c r="FP420" s="113"/>
      <c r="FZ420" s="113"/>
      <c r="GJ420" s="113"/>
      <c r="GT420" s="113"/>
      <c r="HD420" s="113"/>
      <c r="HN420" s="113"/>
      <c r="HX420" s="113"/>
    </row>
    <row xmlns:x14ac="http://schemas.microsoft.com/office/spreadsheetml/2009/9/ac" r="421" s="3" customFormat="true" x14ac:dyDescent="0.25">
      <c r="A421" s="376"/>
      <c r="B421" s="113"/>
      <c r="L421" s="113"/>
      <c r="V421" s="113"/>
      <c r="AF421" s="113"/>
      <c r="AP421" s="113"/>
      <c r="AZ421" s="113"/>
      <c r="BA421" s="113"/>
      <c r="BJ421" s="113"/>
      <c r="BT421" s="113"/>
      <c r="CD421" s="113"/>
      <c r="CN421" s="113"/>
      <c r="CX421" s="113"/>
      <c r="DH421" s="113"/>
      <c r="DR421" s="113"/>
      <c r="EB421" s="113"/>
      <c r="EL421" s="113"/>
      <c r="EV421" s="113"/>
      <c r="FF421" s="113"/>
      <c r="FP421" s="113"/>
      <c r="FZ421" s="113"/>
      <c r="GJ421" s="113"/>
      <c r="GT421" s="113"/>
      <c r="HD421" s="113"/>
      <c r="HN421" s="113"/>
      <c r="HX421" s="113"/>
    </row>
    <row xmlns:x14ac="http://schemas.microsoft.com/office/spreadsheetml/2009/9/ac" r="422" s="3" customFormat="true" x14ac:dyDescent="0.25">
      <c r="A422" s="376"/>
      <c r="B422" s="113"/>
      <c r="L422" s="113"/>
      <c r="V422" s="113"/>
      <c r="AF422" s="113"/>
      <c r="AP422" s="113"/>
      <c r="AZ422" s="113"/>
      <c r="BA422" s="113"/>
      <c r="BJ422" s="113"/>
      <c r="BT422" s="113"/>
      <c r="CD422" s="113"/>
      <c r="CN422" s="113"/>
      <c r="CX422" s="113"/>
      <c r="DH422" s="113"/>
      <c r="DR422" s="113"/>
      <c r="EB422" s="113"/>
      <c r="EL422" s="113"/>
      <c r="EV422" s="113"/>
      <c r="FF422" s="113"/>
      <c r="FP422" s="113"/>
      <c r="FZ422" s="113"/>
      <c r="GJ422" s="113"/>
      <c r="GT422" s="113"/>
      <c r="HD422" s="113"/>
      <c r="HN422" s="113"/>
      <c r="HX422" s="113"/>
    </row>
    <row xmlns:x14ac="http://schemas.microsoft.com/office/spreadsheetml/2009/9/ac" r="423" s="3" customFormat="true" x14ac:dyDescent="0.25">
      <c r="A423" s="376"/>
      <c r="B423" s="113"/>
      <c r="L423" s="113"/>
      <c r="V423" s="113"/>
      <c r="AF423" s="113"/>
      <c r="AP423" s="113"/>
      <c r="AZ423" s="113"/>
      <c r="BA423" s="113"/>
      <c r="BJ423" s="113"/>
      <c r="BT423" s="113"/>
      <c r="CD423" s="113"/>
      <c r="CN423" s="113"/>
      <c r="CX423" s="113"/>
      <c r="DH423" s="113"/>
      <c r="DR423" s="113"/>
      <c r="EB423" s="113"/>
      <c r="EL423" s="113"/>
      <c r="EV423" s="113"/>
      <c r="FF423" s="113"/>
      <c r="FP423" s="113"/>
      <c r="FZ423" s="113"/>
      <c r="GJ423" s="113"/>
      <c r="GT423" s="113"/>
      <c r="HD423" s="113"/>
      <c r="HN423" s="113"/>
      <c r="HX423" s="113"/>
    </row>
    <row xmlns:x14ac="http://schemas.microsoft.com/office/spreadsheetml/2009/9/ac" r="424" s="3" customFormat="true" x14ac:dyDescent="0.25">
      <c r="A424" s="376"/>
      <c r="B424" s="113"/>
      <c r="L424" s="113"/>
      <c r="V424" s="113"/>
      <c r="AF424" s="113"/>
      <c r="AP424" s="113"/>
      <c r="AZ424" s="113"/>
      <c r="BA424" s="113"/>
      <c r="BJ424" s="113"/>
      <c r="BT424" s="113"/>
      <c r="CD424" s="113"/>
      <c r="CN424" s="113"/>
      <c r="CX424" s="113"/>
      <c r="DH424" s="113"/>
      <c r="DR424" s="113"/>
      <c r="EB424" s="113"/>
      <c r="EL424" s="113"/>
      <c r="EV424" s="113"/>
      <c r="FF424" s="113"/>
      <c r="FP424" s="113"/>
      <c r="FZ424" s="113"/>
      <c r="GJ424" s="113"/>
      <c r="GT424" s="113"/>
      <c r="HD424" s="113"/>
      <c r="HN424" s="113"/>
      <c r="HX424" s="113"/>
    </row>
    <row xmlns:x14ac="http://schemas.microsoft.com/office/spreadsheetml/2009/9/ac" r="425" s="3" customFormat="true" x14ac:dyDescent="0.25">
      <c r="A425" s="376"/>
      <c r="B425" s="113"/>
      <c r="L425" s="113"/>
      <c r="V425" s="113"/>
      <c r="AF425" s="113"/>
      <c r="AP425" s="113"/>
      <c r="AZ425" s="113"/>
      <c r="BA425" s="113"/>
      <c r="BJ425" s="113"/>
      <c r="BT425" s="113"/>
      <c r="CD425" s="113"/>
      <c r="CN425" s="113"/>
      <c r="CX425" s="113"/>
      <c r="DH425" s="113"/>
      <c r="DR425" s="113"/>
      <c r="EB425" s="113"/>
      <c r="EL425" s="113"/>
      <c r="EV425" s="113"/>
      <c r="FF425" s="113"/>
      <c r="FP425" s="113"/>
      <c r="FZ425" s="113"/>
      <c r="GJ425" s="113"/>
      <c r="GT425" s="113"/>
      <c r="HD425" s="113"/>
      <c r="HN425" s="113"/>
      <c r="HX425" s="113"/>
    </row>
    <row xmlns:x14ac="http://schemas.microsoft.com/office/spreadsheetml/2009/9/ac" r="426" s="3" customFormat="true" x14ac:dyDescent="0.25">
      <c r="A426" s="376"/>
      <c r="B426" s="113"/>
      <c r="L426" s="113"/>
      <c r="V426" s="113"/>
      <c r="AF426" s="113"/>
      <c r="AP426" s="113"/>
      <c r="AZ426" s="113"/>
      <c r="BA426" s="113"/>
      <c r="BJ426" s="113"/>
      <c r="BT426" s="113"/>
      <c r="CD426" s="113"/>
      <c r="CN426" s="113"/>
      <c r="CX426" s="113"/>
      <c r="DH426" s="113"/>
      <c r="DR426" s="113"/>
      <c r="EB426" s="113"/>
      <c r="EL426" s="113"/>
      <c r="EV426" s="113"/>
      <c r="FF426" s="113"/>
      <c r="FP426" s="113"/>
      <c r="FZ426" s="113"/>
      <c r="GJ426" s="113"/>
      <c r="GT426" s="113"/>
      <c r="HD426" s="113"/>
      <c r="HN426" s="113"/>
      <c r="HX426" s="113"/>
    </row>
    <row xmlns:x14ac="http://schemas.microsoft.com/office/spreadsheetml/2009/9/ac" r="427" s="3" customFormat="true" x14ac:dyDescent="0.25">
      <c r="A427" s="376"/>
      <c r="B427" s="113"/>
      <c r="L427" s="113"/>
      <c r="V427" s="113"/>
      <c r="AF427" s="113"/>
      <c r="AP427" s="113"/>
      <c r="AZ427" s="113"/>
      <c r="BA427" s="113"/>
      <c r="BJ427" s="113"/>
      <c r="BT427" s="113"/>
      <c r="CD427" s="113"/>
      <c r="CN427" s="113"/>
      <c r="CX427" s="113"/>
      <c r="DH427" s="113"/>
      <c r="DR427" s="113"/>
      <c r="EB427" s="113"/>
      <c r="EL427" s="113"/>
      <c r="EV427" s="113"/>
      <c r="FF427" s="113"/>
      <c r="FP427" s="113"/>
      <c r="FZ427" s="113"/>
      <c r="GJ427" s="113"/>
      <c r="GT427" s="113"/>
      <c r="HD427" s="113"/>
      <c r="HN427" s="113"/>
      <c r="HX427" s="113"/>
    </row>
    <row xmlns:x14ac="http://schemas.microsoft.com/office/spreadsheetml/2009/9/ac" r="428" s="3" customFormat="true" x14ac:dyDescent="0.25">
      <c r="A428" s="376"/>
      <c r="B428" s="113"/>
      <c r="L428" s="113"/>
      <c r="V428" s="113"/>
      <c r="AF428" s="113"/>
      <c r="AP428" s="113"/>
      <c r="AZ428" s="113"/>
      <c r="BA428" s="113"/>
      <c r="BJ428" s="113"/>
      <c r="BT428" s="113"/>
      <c r="CD428" s="113"/>
      <c r="CN428" s="113"/>
      <c r="CX428" s="113"/>
      <c r="DH428" s="113"/>
      <c r="DR428" s="113"/>
      <c r="EB428" s="113"/>
      <c r="EL428" s="113"/>
      <c r="EV428" s="113"/>
      <c r="FF428" s="113"/>
      <c r="FP428" s="113"/>
      <c r="FZ428" s="113"/>
      <c r="GJ428" s="113"/>
      <c r="GT428" s="113"/>
      <c r="HD428" s="113"/>
      <c r="HN428" s="113"/>
      <c r="HX428" s="113"/>
    </row>
    <row xmlns:x14ac="http://schemas.microsoft.com/office/spreadsheetml/2009/9/ac" r="429" s="3" customFormat="true" x14ac:dyDescent="0.25">
      <c r="A429" s="376"/>
      <c r="B429" s="113"/>
      <c r="L429" s="113"/>
      <c r="V429" s="113"/>
      <c r="AF429" s="113"/>
      <c r="AP429" s="113"/>
      <c r="AZ429" s="113"/>
      <c r="BA429" s="113"/>
      <c r="BJ429" s="113"/>
      <c r="BT429" s="113"/>
      <c r="CD429" s="113"/>
      <c r="CN429" s="113"/>
      <c r="CX429" s="113"/>
      <c r="DH429" s="113"/>
      <c r="DR429" s="113"/>
      <c r="EB429" s="113"/>
      <c r="EL429" s="113"/>
      <c r="EV429" s="113"/>
      <c r="FF429" s="113"/>
      <c r="FP429" s="113"/>
      <c r="FZ429" s="113"/>
      <c r="GJ429" s="113"/>
      <c r="GT429" s="113"/>
      <c r="HD429" s="113"/>
      <c r="HN429" s="113"/>
      <c r="HX429" s="113"/>
    </row>
    <row xmlns:x14ac="http://schemas.microsoft.com/office/spreadsheetml/2009/9/ac" r="430" s="3" customFormat="true" x14ac:dyDescent="0.25">
      <c r="A430" s="376"/>
      <c r="B430" s="113"/>
      <c r="L430" s="113"/>
      <c r="V430" s="113"/>
      <c r="AF430" s="113"/>
      <c r="AP430" s="113"/>
      <c r="AZ430" s="113"/>
      <c r="BA430" s="113"/>
      <c r="BJ430" s="113"/>
      <c r="BT430" s="113"/>
      <c r="CD430" s="113"/>
      <c r="CN430" s="113"/>
      <c r="CX430" s="113"/>
      <c r="DH430" s="113"/>
      <c r="DR430" s="113"/>
      <c r="EB430" s="113"/>
      <c r="EL430" s="113"/>
      <c r="EV430" s="113"/>
      <c r="FF430" s="113"/>
      <c r="FP430" s="113"/>
      <c r="FZ430" s="113"/>
      <c r="GJ430" s="113"/>
      <c r="GT430" s="113"/>
      <c r="HD430" s="113"/>
      <c r="HN430" s="113"/>
      <c r="HX430" s="113"/>
    </row>
    <row xmlns:x14ac="http://schemas.microsoft.com/office/spreadsheetml/2009/9/ac" r="431" s="3" customFormat="true" x14ac:dyDescent="0.25">
      <c r="A431" s="376"/>
      <c r="B431" s="113"/>
      <c r="L431" s="113"/>
      <c r="V431" s="113"/>
      <c r="AF431" s="113"/>
      <c r="AP431" s="113"/>
      <c r="AZ431" s="113"/>
      <c r="BA431" s="113"/>
      <c r="BJ431" s="113"/>
      <c r="BT431" s="113"/>
      <c r="CD431" s="113"/>
      <c r="CN431" s="113"/>
      <c r="CX431" s="113"/>
      <c r="DH431" s="113"/>
      <c r="DR431" s="113"/>
      <c r="EB431" s="113"/>
      <c r="EL431" s="113"/>
      <c r="EV431" s="113"/>
      <c r="FF431" s="113"/>
      <c r="FP431" s="113"/>
      <c r="FZ431" s="113"/>
      <c r="GJ431" s="113"/>
      <c r="GT431" s="113"/>
      <c r="HD431" s="113"/>
      <c r="HN431" s="113"/>
      <c r="HX431" s="113"/>
    </row>
    <row xmlns:x14ac="http://schemas.microsoft.com/office/spreadsheetml/2009/9/ac" r="432" s="3" customFormat="true" x14ac:dyDescent="0.25">
      <c r="A432" s="376"/>
      <c r="B432" s="113"/>
      <c r="L432" s="113"/>
      <c r="V432" s="113"/>
      <c r="AF432" s="113"/>
      <c r="AP432" s="113"/>
      <c r="AZ432" s="113"/>
      <c r="BA432" s="113"/>
      <c r="BJ432" s="113"/>
      <c r="BT432" s="113"/>
      <c r="CD432" s="113"/>
      <c r="CN432" s="113"/>
      <c r="CX432" s="113"/>
      <c r="DH432" s="113"/>
      <c r="DR432" s="113"/>
      <c r="EB432" s="113"/>
      <c r="EL432" s="113"/>
      <c r="EV432" s="113"/>
      <c r="FF432" s="113"/>
      <c r="FP432" s="113"/>
      <c r="FZ432" s="113"/>
      <c r="GJ432" s="113"/>
      <c r="GT432" s="113"/>
      <c r="HD432" s="113"/>
      <c r="HN432" s="113"/>
      <c r="HX432" s="113"/>
    </row>
    <row xmlns:x14ac="http://schemas.microsoft.com/office/spreadsheetml/2009/9/ac" r="433" s="3" customFormat="true" x14ac:dyDescent="0.25">
      <c r="A433" s="376"/>
      <c r="B433" s="113"/>
      <c r="L433" s="113"/>
      <c r="V433" s="113"/>
      <c r="AF433" s="113"/>
      <c r="AP433" s="113"/>
      <c r="AZ433" s="113"/>
      <c r="BA433" s="113"/>
      <c r="BJ433" s="113"/>
      <c r="BT433" s="113"/>
      <c r="CD433" s="113"/>
      <c r="CN433" s="113"/>
      <c r="CX433" s="113"/>
      <c r="DH433" s="113"/>
      <c r="DR433" s="113"/>
      <c r="EB433" s="113"/>
      <c r="EL433" s="113"/>
      <c r="EV433" s="113"/>
      <c r="FF433" s="113"/>
      <c r="FP433" s="113"/>
      <c r="FZ433" s="113"/>
      <c r="GJ433" s="113"/>
      <c r="GT433" s="113"/>
      <c r="HD433" s="113"/>
      <c r="HN433" s="113"/>
      <c r="HX433" s="113"/>
    </row>
    <row xmlns:x14ac="http://schemas.microsoft.com/office/spreadsheetml/2009/9/ac" r="434" s="3" customFormat="true" x14ac:dyDescent="0.25">
      <c r="A434" s="376"/>
      <c r="B434" s="113"/>
      <c r="L434" s="113"/>
      <c r="V434" s="113"/>
      <c r="AF434" s="113"/>
      <c r="AP434" s="113"/>
      <c r="AZ434" s="113"/>
      <c r="BA434" s="113"/>
      <c r="BJ434" s="113"/>
      <c r="BT434" s="113"/>
      <c r="CD434" s="113"/>
      <c r="CN434" s="113"/>
      <c r="CX434" s="113"/>
      <c r="DH434" s="113"/>
      <c r="DR434" s="113"/>
      <c r="EB434" s="113"/>
      <c r="EL434" s="113"/>
      <c r="EV434" s="113"/>
      <c r="FF434" s="113"/>
      <c r="FP434" s="113"/>
      <c r="FZ434" s="113"/>
      <c r="GJ434" s="113"/>
      <c r="GT434" s="113"/>
      <c r="HD434" s="113"/>
      <c r="HN434" s="113"/>
      <c r="HX434" s="113"/>
    </row>
    <row xmlns:x14ac="http://schemas.microsoft.com/office/spreadsheetml/2009/9/ac" r="435" s="3" customFormat="true" x14ac:dyDescent="0.25">
      <c r="A435" s="376"/>
      <c r="B435" s="113"/>
      <c r="L435" s="113"/>
      <c r="V435" s="113"/>
      <c r="AF435" s="113"/>
      <c r="AP435" s="113"/>
      <c r="AZ435" s="113"/>
      <c r="BA435" s="113"/>
      <c r="BJ435" s="113"/>
      <c r="BT435" s="113"/>
      <c r="CD435" s="113"/>
      <c r="CN435" s="113"/>
      <c r="CX435" s="113"/>
      <c r="DH435" s="113"/>
      <c r="DR435" s="113"/>
      <c r="EB435" s="113"/>
      <c r="EL435" s="113"/>
      <c r="EV435" s="113"/>
      <c r="FF435" s="113"/>
      <c r="FP435" s="113"/>
      <c r="FZ435" s="113"/>
      <c r="GJ435" s="113"/>
      <c r="GT435" s="113"/>
      <c r="HD435" s="113"/>
      <c r="HN435" s="113"/>
      <c r="HX435" s="113"/>
    </row>
    <row xmlns:x14ac="http://schemas.microsoft.com/office/spreadsheetml/2009/9/ac" r="436" s="3" customFormat="true" x14ac:dyDescent="0.25">
      <c r="A436" s="376"/>
      <c r="B436" s="113"/>
      <c r="L436" s="113"/>
      <c r="V436" s="113"/>
      <c r="AF436" s="113"/>
      <c r="AP436" s="113"/>
      <c r="AZ436" s="113"/>
      <c r="BA436" s="113"/>
      <c r="BJ436" s="113"/>
      <c r="BT436" s="113"/>
      <c r="CD436" s="113"/>
      <c r="CN436" s="113"/>
      <c r="CX436" s="113"/>
      <c r="DH436" s="113"/>
      <c r="DR436" s="113"/>
      <c r="EB436" s="113"/>
      <c r="EL436" s="113"/>
      <c r="EV436" s="113"/>
      <c r="FF436" s="113"/>
      <c r="FP436" s="113"/>
      <c r="FZ436" s="113"/>
      <c r="GJ436" s="113"/>
      <c r="GT436" s="113"/>
      <c r="HD436" s="113"/>
      <c r="HN436" s="113"/>
      <c r="HX436" s="113"/>
    </row>
    <row xmlns:x14ac="http://schemas.microsoft.com/office/spreadsheetml/2009/9/ac" r="437" s="3" customFormat="true" x14ac:dyDescent="0.25">
      <c r="A437" s="376"/>
      <c r="B437" s="113"/>
      <c r="L437" s="113"/>
      <c r="V437" s="113"/>
      <c r="AF437" s="113"/>
      <c r="AP437" s="113"/>
      <c r="AZ437" s="113"/>
      <c r="BA437" s="113"/>
      <c r="BJ437" s="113"/>
      <c r="BT437" s="113"/>
      <c r="CD437" s="113"/>
      <c r="CN437" s="113"/>
      <c r="CX437" s="113"/>
      <c r="DH437" s="113"/>
      <c r="DR437" s="113"/>
      <c r="EB437" s="113"/>
      <c r="EL437" s="113"/>
      <c r="EV437" s="113"/>
      <c r="FF437" s="113"/>
      <c r="FP437" s="113"/>
      <c r="FZ437" s="113"/>
      <c r="GJ437" s="113"/>
      <c r="GT437" s="113"/>
      <c r="HD437" s="113"/>
      <c r="HN437" s="113"/>
      <c r="HX437" s="113"/>
    </row>
    <row xmlns:x14ac="http://schemas.microsoft.com/office/spreadsheetml/2009/9/ac" r="438" s="3" customFormat="true" x14ac:dyDescent="0.25">
      <c r="A438" s="376"/>
      <c r="B438" s="113"/>
      <c r="L438" s="113"/>
      <c r="V438" s="113"/>
      <c r="AF438" s="113"/>
      <c r="AP438" s="113"/>
      <c r="AZ438" s="113"/>
      <c r="BA438" s="113"/>
      <c r="BJ438" s="113"/>
      <c r="BT438" s="113"/>
      <c r="CD438" s="113"/>
      <c r="CN438" s="113"/>
      <c r="CX438" s="113"/>
      <c r="DH438" s="113"/>
      <c r="DR438" s="113"/>
      <c r="EB438" s="113"/>
      <c r="EL438" s="113"/>
      <c r="EV438" s="113"/>
      <c r="FF438" s="113"/>
      <c r="FP438" s="113"/>
      <c r="FZ438" s="113"/>
      <c r="GJ438" s="113"/>
      <c r="GT438" s="113"/>
      <c r="HD438" s="113"/>
      <c r="HN438" s="113"/>
      <c r="HX438" s="113"/>
    </row>
    <row xmlns:x14ac="http://schemas.microsoft.com/office/spreadsheetml/2009/9/ac" r="439" s="3" customFormat="true" x14ac:dyDescent="0.25">
      <c r="A439" s="376"/>
      <c r="B439" s="113"/>
      <c r="L439" s="113"/>
      <c r="V439" s="113"/>
      <c r="AF439" s="113"/>
      <c r="AP439" s="113"/>
      <c r="AZ439" s="113"/>
      <c r="BA439" s="113"/>
      <c r="BJ439" s="113"/>
      <c r="BT439" s="113"/>
      <c r="CD439" s="113"/>
      <c r="CN439" s="113"/>
      <c r="CX439" s="113"/>
      <c r="DH439" s="113"/>
      <c r="DR439" s="113"/>
      <c r="EB439" s="113"/>
      <c r="EL439" s="113"/>
      <c r="EV439" s="113"/>
      <c r="FF439" s="113"/>
      <c r="FP439" s="113"/>
      <c r="FZ439" s="113"/>
      <c r="GJ439" s="113"/>
      <c r="GT439" s="113"/>
      <c r="HD439" s="113"/>
      <c r="HN439" s="113"/>
      <c r="HX439" s="113"/>
    </row>
    <row xmlns:x14ac="http://schemas.microsoft.com/office/spreadsheetml/2009/9/ac" r="440" s="3" customFormat="true" x14ac:dyDescent="0.25">
      <c r="A440" s="376"/>
      <c r="B440" s="113"/>
      <c r="L440" s="113"/>
      <c r="V440" s="113"/>
      <c r="AF440" s="113"/>
      <c r="AP440" s="113"/>
      <c r="AZ440" s="113"/>
      <c r="BA440" s="113"/>
      <c r="BJ440" s="113"/>
      <c r="BT440" s="113"/>
      <c r="CD440" s="113"/>
      <c r="CN440" s="113"/>
      <c r="CX440" s="113"/>
      <c r="DH440" s="113"/>
      <c r="DR440" s="113"/>
      <c r="EB440" s="113"/>
      <c r="EL440" s="113"/>
      <c r="EV440" s="113"/>
      <c r="FF440" s="113"/>
      <c r="FP440" s="113"/>
      <c r="FZ440" s="113"/>
      <c r="GJ440" s="113"/>
      <c r="GT440" s="113"/>
      <c r="HD440" s="113"/>
      <c r="HN440" s="113"/>
      <c r="HX440" s="113"/>
    </row>
    <row xmlns:x14ac="http://schemas.microsoft.com/office/spreadsheetml/2009/9/ac" r="441" s="3" customFormat="true" x14ac:dyDescent="0.25">
      <c r="A441" s="376"/>
      <c r="B441" s="113"/>
      <c r="L441" s="113"/>
      <c r="V441" s="113"/>
      <c r="AF441" s="113"/>
      <c r="AP441" s="113"/>
      <c r="AZ441" s="113"/>
      <c r="BA441" s="113"/>
      <c r="BJ441" s="113"/>
      <c r="BT441" s="113"/>
      <c r="CD441" s="113"/>
      <c r="CN441" s="113"/>
      <c r="CX441" s="113"/>
      <c r="DH441" s="113"/>
      <c r="DR441" s="113"/>
      <c r="EB441" s="113"/>
      <c r="EL441" s="113"/>
      <c r="EV441" s="113"/>
      <c r="FF441" s="113"/>
      <c r="FP441" s="113"/>
      <c r="FZ441" s="113"/>
      <c r="GJ441" s="113"/>
      <c r="GT441" s="113"/>
      <c r="HD441" s="113"/>
      <c r="HN441" s="113"/>
      <c r="HX441" s="113"/>
    </row>
    <row xmlns:x14ac="http://schemas.microsoft.com/office/spreadsheetml/2009/9/ac" r="442" s="3" customFormat="true" x14ac:dyDescent="0.25">
      <c r="A442" s="376"/>
      <c r="B442" s="113"/>
      <c r="L442" s="113"/>
      <c r="V442" s="113"/>
      <c r="AF442" s="113"/>
      <c r="AP442" s="113"/>
      <c r="AZ442" s="113"/>
      <c r="BA442" s="113"/>
      <c r="BJ442" s="113"/>
      <c r="BT442" s="113"/>
      <c r="CD442" s="113"/>
      <c r="CN442" s="113"/>
      <c r="CX442" s="113"/>
      <c r="DH442" s="113"/>
      <c r="DR442" s="113"/>
      <c r="EB442" s="113"/>
      <c r="EL442" s="113"/>
      <c r="EV442" s="113"/>
      <c r="FF442" s="113"/>
      <c r="FP442" s="113"/>
      <c r="FZ442" s="113"/>
      <c r="GJ442" s="113"/>
      <c r="GT442" s="113"/>
      <c r="HD442" s="113"/>
      <c r="HN442" s="113"/>
      <c r="HX442" s="113"/>
    </row>
    <row xmlns:x14ac="http://schemas.microsoft.com/office/spreadsheetml/2009/9/ac" r="443" s="3" customFormat="true" x14ac:dyDescent="0.25">
      <c r="A443" s="376"/>
      <c r="B443" s="113"/>
      <c r="L443" s="113"/>
      <c r="V443" s="113"/>
      <c r="AF443" s="113"/>
      <c r="AP443" s="113"/>
      <c r="AZ443" s="113"/>
      <c r="BA443" s="113"/>
      <c r="BJ443" s="113"/>
      <c r="BT443" s="113"/>
      <c r="CD443" s="113"/>
      <c r="CN443" s="113"/>
      <c r="CX443" s="113"/>
      <c r="DH443" s="113"/>
      <c r="DR443" s="113"/>
      <c r="EB443" s="113"/>
      <c r="EL443" s="113"/>
      <c r="EV443" s="113"/>
      <c r="FF443" s="113"/>
      <c r="FP443" s="113"/>
      <c r="FZ443" s="113"/>
      <c r="GJ443" s="113"/>
      <c r="GT443" s="113"/>
      <c r="HD443" s="113"/>
      <c r="HN443" s="113"/>
      <c r="HX443" s="113"/>
    </row>
    <row xmlns:x14ac="http://schemas.microsoft.com/office/spreadsheetml/2009/9/ac" r="444" s="3" customFormat="true" x14ac:dyDescent="0.25">
      <c r="A444" s="376"/>
      <c r="B444" s="113"/>
      <c r="L444" s="113"/>
      <c r="V444" s="113"/>
      <c r="AF444" s="113"/>
      <c r="AP444" s="113"/>
      <c r="AZ444" s="113"/>
      <c r="BA444" s="113"/>
      <c r="BJ444" s="113"/>
      <c r="BT444" s="113"/>
      <c r="CD444" s="113"/>
      <c r="CN444" s="113"/>
      <c r="CX444" s="113"/>
      <c r="DH444" s="113"/>
      <c r="DR444" s="113"/>
      <c r="EB444" s="113"/>
      <c r="EL444" s="113"/>
      <c r="EV444" s="113"/>
      <c r="FF444" s="113"/>
      <c r="FP444" s="113"/>
      <c r="FZ444" s="113"/>
      <c r="GJ444" s="113"/>
      <c r="GT444" s="113"/>
      <c r="HD444" s="113"/>
      <c r="HN444" s="113"/>
      <c r="HX444" s="113"/>
    </row>
    <row xmlns:x14ac="http://schemas.microsoft.com/office/spreadsheetml/2009/9/ac" r="445" s="3" customFormat="true" x14ac:dyDescent="0.25">
      <c r="A445" s="376"/>
      <c r="B445" s="113"/>
      <c r="L445" s="113"/>
      <c r="V445" s="113"/>
      <c r="AF445" s="113"/>
      <c r="AP445" s="113"/>
      <c r="AZ445" s="113"/>
      <c r="BA445" s="113"/>
      <c r="BJ445" s="113"/>
      <c r="BT445" s="113"/>
      <c r="CD445" s="113"/>
      <c r="CN445" s="113"/>
      <c r="CX445" s="113"/>
      <c r="DH445" s="113"/>
      <c r="DR445" s="113"/>
      <c r="EB445" s="113"/>
      <c r="EL445" s="113"/>
      <c r="EV445" s="113"/>
      <c r="FF445" s="113"/>
      <c r="FP445" s="113"/>
      <c r="FZ445" s="113"/>
      <c r="GJ445" s="113"/>
      <c r="GT445" s="113"/>
      <c r="HD445" s="113"/>
      <c r="HN445" s="113"/>
      <c r="HX445" s="113"/>
    </row>
    <row xmlns:x14ac="http://schemas.microsoft.com/office/spreadsheetml/2009/9/ac" r="446" s="3" customFormat="true" x14ac:dyDescent="0.25">
      <c r="A446" s="376"/>
      <c r="B446" s="113"/>
      <c r="L446" s="113"/>
      <c r="V446" s="113"/>
      <c r="AF446" s="113"/>
      <c r="AP446" s="113"/>
      <c r="AZ446" s="113"/>
      <c r="BA446" s="113"/>
      <c r="BJ446" s="113"/>
      <c r="BT446" s="113"/>
      <c r="CD446" s="113"/>
      <c r="CN446" s="113"/>
      <c r="CX446" s="113"/>
      <c r="DH446" s="113"/>
      <c r="DR446" s="113"/>
      <c r="EB446" s="113"/>
      <c r="EL446" s="113"/>
      <c r="EV446" s="113"/>
      <c r="FF446" s="113"/>
      <c r="FP446" s="113"/>
      <c r="FZ446" s="113"/>
      <c r="GJ446" s="113"/>
      <c r="GT446" s="113"/>
      <c r="HD446" s="113"/>
      <c r="HN446" s="113"/>
      <c r="HX446" s="113"/>
    </row>
    <row xmlns:x14ac="http://schemas.microsoft.com/office/spreadsheetml/2009/9/ac" r="447" s="3" customFormat="true" x14ac:dyDescent="0.25">
      <c r="A447" s="376"/>
      <c r="B447" s="113"/>
      <c r="L447" s="113"/>
      <c r="V447" s="113"/>
      <c r="AF447" s="113"/>
      <c r="AP447" s="113"/>
      <c r="AZ447" s="113"/>
      <c r="BA447" s="113"/>
      <c r="BJ447" s="113"/>
      <c r="BT447" s="113"/>
      <c r="CD447" s="113"/>
      <c r="CN447" s="113"/>
      <c r="CX447" s="113"/>
      <c r="DH447" s="113"/>
      <c r="DR447" s="113"/>
      <c r="EB447" s="113"/>
      <c r="EL447" s="113"/>
      <c r="EV447" s="113"/>
      <c r="FF447" s="113"/>
      <c r="FP447" s="113"/>
      <c r="FZ447" s="113"/>
      <c r="GJ447" s="113"/>
      <c r="GT447" s="113"/>
      <c r="HD447" s="113"/>
      <c r="HN447" s="113"/>
      <c r="HX447" s="113"/>
    </row>
    <row xmlns:x14ac="http://schemas.microsoft.com/office/spreadsheetml/2009/9/ac" r="448" s="3" customFormat="true" x14ac:dyDescent="0.25">
      <c r="A448" s="376"/>
      <c r="B448" s="113"/>
      <c r="L448" s="113"/>
      <c r="V448" s="113"/>
      <c r="AF448" s="113"/>
      <c r="AP448" s="113"/>
      <c r="AZ448" s="113"/>
      <c r="BA448" s="113"/>
      <c r="BJ448" s="113"/>
      <c r="BT448" s="113"/>
      <c r="CD448" s="113"/>
      <c r="CN448" s="113"/>
      <c r="CX448" s="113"/>
      <c r="DH448" s="113"/>
      <c r="DR448" s="113"/>
      <c r="EB448" s="113"/>
      <c r="EL448" s="113"/>
      <c r="EV448" s="113"/>
      <c r="FF448" s="113"/>
      <c r="FP448" s="113"/>
      <c r="FZ448" s="113"/>
      <c r="GJ448" s="113"/>
      <c r="GT448" s="113"/>
      <c r="HD448" s="113"/>
      <c r="HN448" s="113"/>
      <c r="HX448" s="113"/>
    </row>
    <row xmlns:x14ac="http://schemas.microsoft.com/office/spreadsheetml/2009/9/ac" r="449" s="3" customFormat="true" x14ac:dyDescent="0.25">
      <c r="A449" s="376"/>
      <c r="B449" s="113"/>
      <c r="L449" s="113"/>
      <c r="V449" s="113"/>
      <c r="AF449" s="113"/>
      <c r="AP449" s="113"/>
      <c r="AZ449" s="113"/>
      <c r="BA449" s="113"/>
      <c r="BJ449" s="113"/>
      <c r="BT449" s="113"/>
      <c r="CD449" s="113"/>
      <c r="CN449" s="113"/>
      <c r="CX449" s="113"/>
      <c r="DH449" s="113"/>
      <c r="DR449" s="113"/>
      <c r="EB449" s="113"/>
      <c r="EL449" s="113"/>
      <c r="EV449" s="113"/>
      <c r="FF449" s="113"/>
      <c r="FP449" s="113"/>
      <c r="FZ449" s="113"/>
      <c r="GJ449" s="113"/>
      <c r="GT449" s="113"/>
      <c r="HD449" s="113"/>
      <c r="HN449" s="113"/>
      <c r="HX449" s="113"/>
    </row>
    <row xmlns:x14ac="http://schemas.microsoft.com/office/spreadsheetml/2009/9/ac" r="450" s="3" customFormat="true" x14ac:dyDescent="0.25">
      <c r="A450" s="376"/>
      <c r="B450" s="113"/>
      <c r="L450" s="113"/>
      <c r="V450" s="113"/>
      <c r="AF450" s="113"/>
      <c r="AP450" s="113"/>
      <c r="AZ450" s="113"/>
      <c r="BA450" s="113"/>
      <c r="BJ450" s="113"/>
      <c r="BT450" s="113"/>
      <c r="CD450" s="113"/>
      <c r="CN450" s="113"/>
      <c r="CX450" s="113"/>
      <c r="DH450" s="113"/>
      <c r="DR450" s="113"/>
      <c r="EB450" s="113"/>
      <c r="EL450" s="113"/>
      <c r="EV450" s="113"/>
      <c r="FF450" s="113"/>
      <c r="FP450" s="113"/>
      <c r="FZ450" s="113"/>
      <c r="GJ450" s="113"/>
      <c r="GT450" s="113"/>
      <c r="HD450" s="113"/>
      <c r="HN450" s="113"/>
      <c r="HX450" s="113"/>
    </row>
    <row xmlns:x14ac="http://schemas.microsoft.com/office/spreadsheetml/2009/9/ac" r="451" s="3" customFormat="true" x14ac:dyDescent="0.25">
      <c r="A451" s="376"/>
      <c r="B451" s="113"/>
      <c r="L451" s="113"/>
      <c r="V451" s="113"/>
      <c r="AF451" s="113"/>
      <c r="AP451" s="113"/>
      <c r="AZ451" s="113"/>
      <c r="BA451" s="113"/>
      <c r="BJ451" s="113"/>
      <c r="BT451" s="113"/>
      <c r="CD451" s="113"/>
      <c r="CN451" s="113"/>
      <c r="CX451" s="113"/>
      <c r="DH451" s="113"/>
      <c r="DR451" s="113"/>
      <c r="EB451" s="113"/>
      <c r="EL451" s="113"/>
      <c r="EV451" s="113"/>
      <c r="FF451" s="113"/>
      <c r="FP451" s="113"/>
      <c r="FZ451" s="113"/>
      <c r="GJ451" s="113"/>
      <c r="GT451" s="113"/>
      <c r="HD451" s="113"/>
      <c r="HN451" s="113"/>
      <c r="HX451" s="113"/>
    </row>
    <row xmlns:x14ac="http://schemas.microsoft.com/office/spreadsheetml/2009/9/ac" r="452" s="3" customFormat="true" x14ac:dyDescent="0.25">
      <c r="A452" s="376"/>
      <c r="B452" s="113"/>
      <c r="L452" s="113"/>
      <c r="V452" s="113"/>
      <c r="AF452" s="113"/>
      <c r="AP452" s="113"/>
      <c r="AZ452" s="113"/>
      <c r="BA452" s="113"/>
      <c r="BJ452" s="113"/>
      <c r="BT452" s="113"/>
      <c r="CD452" s="113"/>
      <c r="CN452" s="113"/>
      <c r="CX452" s="113"/>
      <c r="DH452" s="113"/>
      <c r="DR452" s="113"/>
      <c r="EB452" s="113"/>
      <c r="EL452" s="113"/>
      <c r="EV452" s="113"/>
      <c r="FF452" s="113"/>
      <c r="FP452" s="113"/>
      <c r="FZ452" s="113"/>
      <c r="GJ452" s="113"/>
      <c r="GT452" s="113"/>
      <c r="HD452" s="113"/>
      <c r="HN452" s="113"/>
      <c r="HX452" s="113"/>
    </row>
    <row xmlns:x14ac="http://schemas.microsoft.com/office/spreadsheetml/2009/9/ac" r="453" s="3" customFormat="true" x14ac:dyDescent="0.25">
      <c r="A453" s="376"/>
      <c r="B453" s="113"/>
      <c r="L453" s="113"/>
      <c r="V453" s="113"/>
      <c r="AF453" s="113"/>
      <c r="AP453" s="113"/>
      <c r="AZ453" s="113"/>
      <c r="BA453" s="113"/>
      <c r="BJ453" s="113"/>
      <c r="BT453" s="113"/>
      <c r="CD453" s="113"/>
      <c r="CN453" s="113"/>
      <c r="CX453" s="113"/>
      <c r="DH453" s="113"/>
      <c r="DR453" s="113"/>
      <c r="EB453" s="113"/>
      <c r="EL453" s="113"/>
      <c r="EV453" s="113"/>
      <c r="FF453" s="113"/>
      <c r="FP453" s="113"/>
      <c r="FZ453" s="113"/>
      <c r="GJ453" s="113"/>
      <c r="GT453" s="113"/>
      <c r="HD453" s="113"/>
      <c r="HN453" s="113"/>
      <c r="HX453" s="113"/>
    </row>
    <row xmlns:x14ac="http://schemas.microsoft.com/office/spreadsheetml/2009/9/ac" r="454" s="3" customFormat="true" x14ac:dyDescent="0.25">
      <c r="A454" s="376"/>
      <c r="B454" s="113"/>
      <c r="L454" s="113"/>
      <c r="V454" s="113"/>
      <c r="AF454" s="113"/>
      <c r="AP454" s="113"/>
      <c r="AZ454" s="113"/>
      <c r="BA454" s="113"/>
      <c r="BJ454" s="113"/>
      <c r="BT454" s="113"/>
      <c r="CD454" s="113"/>
      <c r="CN454" s="113"/>
      <c r="CX454" s="113"/>
      <c r="DH454" s="113"/>
      <c r="DR454" s="113"/>
      <c r="EB454" s="113"/>
      <c r="EL454" s="113"/>
      <c r="EV454" s="113"/>
      <c r="FF454" s="113"/>
      <c r="FP454" s="113"/>
      <c r="FZ454" s="113"/>
      <c r="GJ454" s="113"/>
      <c r="GT454" s="113"/>
      <c r="HD454" s="113"/>
      <c r="HN454" s="113"/>
      <c r="HX454" s="113"/>
    </row>
    <row xmlns:x14ac="http://schemas.microsoft.com/office/spreadsheetml/2009/9/ac" r="455" s="3" customFormat="true" x14ac:dyDescent="0.25">
      <c r="A455" s="376"/>
      <c r="B455" s="113"/>
      <c r="L455" s="113"/>
      <c r="V455" s="113"/>
      <c r="AF455" s="113"/>
      <c r="AP455" s="113"/>
      <c r="AZ455" s="113"/>
      <c r="BA455" s="113"/>
      <c r="BJ455" s="113"/>
      <c r="BT455" s="113"/>
      <c r="CD455" s="113"/>
      <c r="CN455" s="113"/>
      <c r="CX455" s="113"/>
      <c r="DH455" s="113"/>
      <c r="DR455" s="113"/>
      <c r="EB455" s="113"/>
      <c r="EL455" s="113"/>
      <c r="EV455" s="113"/>
      <c r="FF455" s="113"/>
      <c r="FP455" s="113"/>
      <c r="FZ455" s="113"/>
      <c r="GJ455" s="113"/>
      <c r="GT455" s="113"/>
      <c r="HD455" s="113"/>
      <c r="HN455" s="113"/>
      <c r="HX455" s="113"/>
    </row>
    <row xmlns:x14ac="http://schemas.microsoft.com/office/spreadsheetml/2009/9/ac" r="456" s="3" customFormat="true" x14ac:dyDescent="0.25">
      <c r="A456" s="376"/>
      <c r="B456" s="113"/>
      <c r="L456" s="113"/>
      <c r="V456" s="113"/>
      <c r="AF456" s="113"/>
      <c r="AP456" s="113"/>
      <c r="AZ456" s="113"/>
      <c r="BA456" s="113"/>
      <c r="BJ456" s="113"/>
      <c r="BT456" s="113"/>
      <c r="CD456" s="113"/>
      <c r="CN456" s="113"/>
      <c r="CX456" s="113"/>
      <c r="DH456" s="113"/>
      <c r="DR456" s="113"/>
      <c r="EB456" s="113"/>
      <c r="EL456" s="113"/>
      <c r="EV456" s="113"/>
      <c r="FF456" s="113"/>
      <c r="FP456" s="113"/>
      <c r="FZ456" s="113"/>
      <c r="GJ456" s="113"/>
      <c r="GT456" s="113"/>
      <c r="HD456" s="113"/>
      <c r="HN456" s="113"/>
      <c r="HX456" s="113"/>
    </row>
    <row xmlns:x14ac="http://schemas.microsoft.com/office/spreadsheetml/2009/9/ac" r="457" s="3" customFormat="true" x14ac:dyDescent="0.25">
      <c r="A457" s="376"/>
      <c r="B457" s="113"/>
      <c r="L457" s="113"/>
      <c r="V457" s="113"/>
      <c r="AF457" s="113"/>
      <c r="AP457" s="113"/>
      <c r="AZ457" s="113"/>
      <c r="BA457" s="113"/>
      <c r="BJ457" s="113"/>
      <c r="BT457" s="113"/>
      <c r="CD457" s="113"/>
      <c r="CN457" s="113"/>
      <c r="CX457" s="113"/>
      <c r="DH457" s="113"/>
      <c r="DR457" s="113"/>
      <c r="EB457" s="113"/>
      <c r="EL457" s="113"/>
      <c r="EV457" s="113"/>
      <c r="FF457" s="113"/>
      <c r="FP457" s="113"/>
      <c r="FZ457" s="113"/>
      <c r="GJ457" s="113"/>
      <c r="GT457" s="113"/>
      <c r="HD457" s="113"/>
      <c r="HN457" s="113"/>
      <c r="HX457" s="113"/>
    </row>
    <row xmlns:x14ac="http://schemas.microsoft.com/office/spreadsheetml/2009/9/ac" r="458" s="3" customFormat="true" x14ac:dyDescent="0.25">
      <c r="A458" s="376"/>
      <c r="B458" s="113"/>
      <c r="L458" s="113"/>
      <c r="V458" s="113"/>
      <c r="AF458" s="113"/>
      <c r="AP458" s="113"/>
      <c r="AZ458" s="113"/>
      <c r="BA458" s="113"/>
      <c r="BJ458" s="113"/>
      <c r="BT458" s="113"/>
      <c r="CD458" s="113"/>
      <c r="CN458" s="113"/>
      <c r="CX458" s="113"/>
      <c r="DH458" s="113"/>
      <c r="DR458" s="113"/>
      <c r="EB458" s="113"/>
      <c r="EL458" s="113"/>
      <c r="EV458" s="113"/>
      <c r="FF458" s="113"/>
      <c r="FP458" s="113"/>
      <c r="FZ458" s="113"/>
      <c r="GJ458" s="113"/>
      <c r="GT458" s="113"/>
      <c r="HD458" s="113"/>
      <c r="HN458" s="113"/>
      <c r="HX458" s="113"/>
    </row>
    <row xmlns:x14ac="http://schemas.microsoft.com/office/spreadsheetml/2009/9/ac" r="459" s="3" customFormat="true" x14ac:dyDescent="0.25">
      <c r="A459" s="376"/>
      <c r="B459" s="113"/>
      <c r="L459" s="113"/>
      <c r="V459" s="113"/>
      <c r="AF459" s="113"/>
      <c r="AP459" s="113"/>
      <c r="AZ459" s="113"/>
      <c r="BA459" s="113"/>
      <c r="BJ459" s="113"/>
      <c r="BT459" s="113"/>
      <c r="CD459" s="113"/>
      <c r="CN459" s="113"/>
      <c r="CX459" s="113"/>
      <c r="DH459" s="113"/>
      <c r="DR459" s="113"/>
      <c r="EB459" s="113"/>
      <c r="EL459" s="113"/>
      <c r="EV459" s="113"/>
      <c r="FF459" s="113"/>
      <c r="FP459" s="113"/>
      <c r="FZ459" s="113"/>
      <c r="GJ459" s="113"/>
      <c r="GT459" s="113"/>
      <c r="HD459" s="113"/>
      <c r="HN459" s="113"/>
      <c r="HX459" s="113"/>
    </row>
    <row xmlns:x14ac="http://schemas.microsoft.com/office/spreadsheetml/2009/9/ac" r="460" s="3" customFormat="true" x14ac:dyDescent="0.25">
      <c r="A460" s="376"/>
      <c r="B460" s="113"/>
      <c r="L460" s="113"/>
      <c r="V460" s="113"/>
      <c r="AF460" s="113"/>
      <c r="AP460" s="113"/>
      <c r="AZ460" s="113"/>
      <c r="BA460" s="113"/>
      <c r="BJ460" s="113"/>
      <c r="BT460" s="113"/>
      <c r="CD460" s="113"/>
      <c r="CN460" s="113"/>
      <c r="CX460" s="113"/>
      <c r="DH460" s="113"/>
      <c r="DR460" s="113"/>
      <c r="EB460" s="113"/>
      <c r="EL460" s="113"/>
      <c r="EV460" s="113"/>
      <c r="FF460" s="113"/>
      <c r="FP460" s="113"/>
      <c r="FZ460" s="113"/>
      <c r="GJ460" s="113"/>
      <c r="GT460" s="113"/>
      <c r="HD460" s="113"/>
      <c r="HN460" s="113"/>
      <c r="HX460" s="113"/>
    </row>
    <row xmlns:x14ac="http://schemas.microsoft.com/office/spreadsheetml/2009/9/ac" r="461" s="3" customFormat="true" x14ac:dyDescent="0.25">
      <c r="A461" s="376"/>
      <c r="B461" s="113"/>
      <c r="L461" s="113"/>
      <c r="V461" s="113"/>
      <c r="AF461" s="113"/>
      <c r="AP461" s="113"/>
      <c r="AZ461" s="113"/>
      <c r="BA461" s="113"/>
      <c r="BJ461" s="113"/>
      <c r="BT461" s="113"/>
      <c r="CD461" s="113"/>
      <c r="CN461" s="113"/>
      <c r="CX461" s="113"/>
      <c r="DH461" s="113"/>
      <c r="DR461" s="113"/>
      <c r="EB461" s="113"/>
      <c r="EL461" s="113"/>
      <c r="EV461" s="113"/>
      <c r="FF461" s="113"/>
      <c r="FP461" s="113"/>
      <c r="FZ461" s="113"/>
      <c r="GJ461" s="113"/>
      <c r="GT461" s="113"/>
      <c r="HD461" s="113"/>
      <c r="HN461" s="113"/>
      <c r="HX461" s="113"/>
    </row>
    <row xmlns:x14ac="http://schemas.microsoft.com/office/spreadsheetml/2009/9/ac" r="462" s="3" customFormat="true" x14ac:dyDescent="0.25">
      <c r="A462" s="376"/>
      <c r="B462" s="113"/>
      <c r="L462" s="113"/>
      <c r="V462" s="113"/>
      <c r="AF462" s="113"/>
      <c r="AP462" s="113"/>
      <c r="AZ462" s="113"/>
      <c r="BA462" s="113"/>
      <c r="BJ462" s="113"/>
      <c r="BT462" s="113"/>
      <c r="CD462" s="113"/>
      <c r="CN462" s="113"/>
      <c r="CX462" s="113"/>
      <c r="DH462" s="113"/>
      <c r="DR462" s="113"/>
      <c r="EB462" s="113"/>
      <c r="EL462" s="113"/>
      <c r="EV462" s="113"/>
      <c r="FF462" s="113"/>
      <c r="FP462" s="113"/>
      <c r="FZ462" s="113"/>
      <c r="GJ462" s="113"/>
      <c r="GT462" s="113"/>
      <c r="HD462" s="113"/>
      <c r="HN462" s="113"/>
      <c r="HX462" s="113"/>
    </row>
    <row xmlns:x14ac="http://schemas.microsoft.com/office/spreadsheetml/2009/9/ac" r="463" s="3" customFormat="true" x14ac:dyDescent="0.25">
      <c r="A463" s="376"/>
      <c r="B463" s="113"/>
      <c r="L463" s="113"/>
      <c r="V463" s="113"/>
      <c r="AF463" s="113"/>
      <c r="AP463" s="113"/>
      <c r="AZ463" s="113"/>
      <c r="BA463" s="113"/>
      <c r="BJ463" s="113"/>
      <c r="BT463" s="113"/>
      <c r="CD463" s="113"/>
      <c r="CN463" s="113"/>
      <c r="CX463" s="113"/>
      <c r="DH463" s="113"/>
      <c r="DR463" s="113"/>
      <c r="EB463" s="113"/>
      <c r="EL463" s="113"/>
      <c r="EV463" s="113"/>
      <c r="FF463" s="113"/>
      <c r="FP463" s="113"/>
      <c r="FZ463" s="113"/>
      <c r="GJ463" s="113"/>
      <c r="GT463" s="113"/>
      <c r="HD463" s="113"/>
      <c r="HN463" s="113"/>
      <c r="HX463" s="113"/>
    </row>
    <row xmlns:x14ac="http://schemas.microsoft.com/office/spreadsheetml/2009/9/ac" r="464" s="3" customFormat="true" x14ac:dyDescent="0.25">
      <c r="A464" s="376"/>
      <c r="B464" s="113"/>
      <c r="L464" s="113"/>
      <c r="V464" s="113"/>
      <c r="AF464" s="113"/>
      <c r="AP464" s="113"/>
      <c r="AZ464" s="113"/>
      <c r="BA464" s="113"/>
      <c r="BJ464" s="113"/>
      <c r="BT464" s="113"/>
      <c r="CD464" s="113"/>
      <c r="CN464" s="113"/>
      <c r="CX464" s="113"/>
      <c r="DH464" s="113"/>
      <c r="DR464" s="113"/>
      <c r="EB464" s="113"/>
      <c r="EL464" s="113"/>
      <c r="EV464" s="113"/>
      <c r="FF464" s="113"/>
      <c r="FP464" s="113"/>
      <c r="FZ464" s="113"/>
      <c r="GJ464" s="113"/>
      <c r="GT464" s="113"/>
      <c r="HD464" s="113"/>
      <c r="HN464" s="113"/>
      <c r="HX464" s="113"/>
    </row>
    <row xmlns:x14ac="http://schemas.microsoft.com/office/spreadsheetml/2009/9/ac" r="465" s="3" customFormat="true" x14ac:dyDescent="0.25">
      <c r="A465" s="376"/>
      <c r="B465" s="113"/>
      <c r="L465" s="113"/>
      <c r="V465" s="113"/>
      <c r="AF465" s="113"/>
      <c r="AP465" s="113"/>
      <c r="AZ465" s="113"/>
      <c r="BA465" s="113"/>
      <c r="BJ465" s="113"/>
      <c r="BT465" s="113"/>
      <c r="CD465" s="113"/>
      <c r="CN465" s="113"/>
      <c r="CX465" s="113"/>
      <c r="DH465" s="113"/>
      <c r="DR465" s="113"/>
      <c r="EB465" s="113"/>
      <c r="EL465" s="113"/>
      <c r="EV465" s="113"/>
      <c r="FF465" s="113"/>
      <c r="FP465" s="113"/>
      <c r="FZ465" s="113"/>
      <c r="GJ465" s="113"/>
      <c r="GT465" s="113"/>
      <c r="HD465" s="113"/>
      <c r="HN465" s="113"/>
      <c r="HX465" s="113"/>
    </row>
    <row xmlns:x14ac="http://schemas.microsoft.com/office/spreadsheetml/2009/9/ac" r="466" s="3" customFormat="true" x14ac:dyDescent="0.25">
      <c r="A466" s="376"/>
      <c r="B466" s="113"/>
      <c r="L466" s="113"/>
      <c r="V466" s="113"/>
      <c r="AF466" s="113"/>
      <c r="AP466" s="113"/>
      <c r="AZ466" s="113"/>
      <c r="BA466" s="113"/>
      <c r="BJ466" s="113"/>
      <c r="BT466" s="113"/>
      <c r="CD466" s="113"/>
      <c r="CN466" s="113"/>
      <c r="CX466" s="113"/>
      <c r="DH466" s="113"/>
      <c r="DR466" s="113"/>
      <c r="EB466" s="113"/>
      <c r="EL466" s="113"/>
      <c r="EV466" s="113"/>
      <c r="FF466" s="113"/>
      <c r="FP466" s="113"/>
      <c r="FZ466" s="113"/>
      <c r="GJ466" s="113"/>
      <c r="GT466" s="113"/>
      <c r="HD466" s="113"/>
      <c r="HN466" s="113"/>
      <c r="HX466" s="113"/>
    </row>
    <row xmlns:x14ac="http://schemas.microsoft.com/office/spreadsheetml/2009/9/ac" r="467" s="3" customFormat="true" x14ac:dyDescent="0.25">
      <c r="A467" s="376"/>
      <c r="B467" s="113"/>
      <c r="L467" s="113"/>
      <c r="V467" s="113"/>
      <c r="AF467" s="113"/>
      <c r="AP467" s="113"/>
      <c r="AZ467" s="113"/>
      <c r="BA467" s="113"/>
      <c r="BJ467" s="113"/>
      <c r="BT467" s="113"/>
      <c r="CD467" s="113"/>
      <c r="CN467" s="113"/>
      <c r="CX467" s="113"/>
      <c r="DH467" s="113"/>
      <c r="DR467" s="113"/>
      <c r="EB467" s="113"/>
      <c r="EL467" s="113"/>
      <c r="EV467" s="113"/>
      <c r="FF467" s="113"/>
      <c r="FP467" s="113"/>
      <c r="FZ467" s="113"/>
      <c r="GJ467" s="113"/>
      <c r="GT467" s="113"/>
      <c r="HD467" s="113"/>
      <c r="HN467" s="113"/>
      <c r="HX467" s="113"/>
    </row>
    <row xmlns:x14ac="http://schemas.microsoft.com/office/spreadsheetml/2009/9/ac" r="468" s="3" customFormat="true" x14ac:dyDescent="0.25">
      <c r="A468" s="376"/>
      <c r="B468" s="113"/>
      <c r="L468" s="113"/>
      <c r="V468" s="113"/>
      <c r="AF468" s="113"/>
      <c r="AP468" s="113"/>
      <c r="AZ468" s="113"/>
      <c r="BA468" s="113"/>
      <c r="BJ468" s="113"/>
      <c r="BT468" s="113"/>
      <c r="CD468" s="113"/>
      <c r="CN468" s="113"/>
      <c r="CX468" s="113"/>
      <c r="DH468" s="113"/>
      <c r="DR468" s="113"/>
      <c r="EB468" s="113"/>
      <c r="EL468" s="113"/>
      <c r="EV468" s="113"/>
      <c r="FF468" s="113"/>
      <c r="FP468" s="113"/>
      <c r="FZ468" s="113"/>
      <c r="GJ468" s="113"/>
      <c r="GT468" s="113"/>
      <c r="HD468" s="113"/>
      <c r="HN468" s="113"/>
      <c r="HX468" s="113"/>
    </row>
    <row xmlns:x14ac="http://schemas.microsoft.com/office/spreadsheetml/2009/9/ac" r="469" s="3" customFormat="true" x14ac:dyDescent="0.25">
      <c r="A469" s="376"/>
      <c r="B469" s="113"/>
      <c r="L469" s="113"/>
      <c r="V469" s="113"/>
      <c r="AF469" s="113"/>
      <c r="AP469" s="113"/>
      <c r="AZ469" s="113"/>
      <c r="BA469" s="113"/>
      <c r="BJ469" s="113"/>
      <c r="BT469" s="113"/>
      <c r="CD469" s="113"/>
      <c r="CN469" s="113"/>
      <c r="CX469" s="113"/>
      <c r="DH469" s="113"/>
      <c r="DR469" s="113"/>
      <c r="EB469" s="113"/>
      <c r="EL469" s="113"/>
      <c r="EV469" s="113"/>
      <c r="FF469" s="113"/>
      <c r="FP469" s="113"/>
      <c r="FZ469" s="113"/>
      <c r="GJ469" s="113"/>
      <c r="GT469" s="113"/>
      <c r="HD469" s="113"/>
      <c r="HN469" s="113"/>
      <c r="HX469" s="113"/>
    </row>
    <row xmlns:x14ac="http://schemas.microsoft.com/office/spreadsheetml/2009/9/ac" r="470" s="3" customFormat="true" x14ac:dyDescent="0.25">
      <c r="A470" s="376"/>
      <c r="B470" s="113"/>
      <c r="L470" s="113"/>
      <c r="V470" s="113"/>
      <c r="AF470" s="113"/>
      <c r="AP470" s="113"/>
      <c r="AZ470" s="113"/>
      <c r="BA470" s="113"/>
      <c r="BJ470" s="113"/>
      <c r="BT470" s="113"/>
      <c r="CD470" s="113"/>
      <c r="CN470" s="113"/>
      <c r="CX470" s="113"/>
      <c r="DH470" s="113"/>
      <c r="DR470" s="113"/>
      <c r="EB470" s="113"/>
      <c r="EL470" s="113"/>
      <c r="EV470" s="113"/>
      <c r="FF470" s="113"/>
      <c r="FP470" s="113"/>
      <c r="FZ470" s="113"/>
      <c r="GJ470" s="113"/>
      <c r="GT470" s="113"/>
      <c r="HD470" s="113"/>
      <c r="HN470" s="113"/>
      <c r="HX470" s="113"/>
    </row>
    <row xmlns:x14ac="http://schemas.microsoft.com/office/spreadsheetml/2009/9/ac" r="471" s="3" customFormat="true" x14ac:dyDescent="0.25">
      <c r="A471" s="376"/>
      <c r="B471" s="113"/>
      <c r="L471" s="113"/>
      <c r="V471" s="113"/>
      <c r="AF471" s="113"/>
      <c r="AP471" s="113"/>
      <c r="AZ471" s="113"/>
      <c r="BA471" s="113"/>
      <c r="BJ471" s="113"/>
      <c r="BT471" s="113"/>
      <c r="CD471" s="113"/>
      <c r="CN471" s="113"/>
      <c r="CX471" s="113"/>
      <c r="DH471" s="113"/>
      <c r="DR471" s="113"/>
      <c r="EB471" s="113"/>
      <c r="EL471" s="113"/>
      <c r="EV471" s="113"/>
      <c r="FF471" s="113"/>
      <c r="FP471" s="113"/>
      <c r="FZ471" s="113"/>
      <c r="GJ471" s="113"/>
      <c r="GT471" s="113"/>
      <c r="HD471" s="113"/>
      <c r="HN471" s="113"/>
      <c r="HX471" s="113"/>
    </row>
    <row xmlns:x14ac="http://schemas.microsoft.com/office/spreadsheetml/2009/9/ac" r="472" s="3" customFormat="true" x14ac:dyDescent="0.25">
      <c r="A472" s="376"/>
      <c r="B472" s="113"/>
      <c r="L472" s="113"/>
      <c r="V472" s="113"/>
      <c r="AF472" s="113"/>
      <c r="AP472" s="113"/>
      <c r="AZ472" s="113"/>
      <c r="BA472" s="113"/>
      <c r="BJ472" s="113"/>
      <c r="BT472" s="113"/>
      <c r="CD472" s="113"/>
      <c r="CN472" s="113"/>
      <c r="CX472" s="113"/>
      <c r="DH472" s="113"/>
      <c r="DR472" s="113"/>
      <c r="EB472" s="113"/>
      <c r="EL472" s="113"/>
      <c r="EV472" s="113"/>
      <c r="FF472" s="113"/>
      <c r="FP472" s="113"/>
      <c r="FZ472" s="113"/>
      <c r="GJ472" s="113"/>
      <c r="GT472" s="113"/>
      <c r="HD472" s="113"/>
      <c r="HN472" s="113"/>
      <c r="HX472" s="113"/>
    </row>
    <row xmlns:x14ac="http://schemas.microsoft.com/office/spreadsheetml/2009/9/ac" r="473" s="3" customFormat="true" x14ac:dyDescent="0.25">
      <c r="A473" s="376"/>
      <c r="B473" s="113"/>
      <c r="L473" s="113"/>
      <c r="V473" s="113"/>
      <c r="AF473" s="113"/>
      <c r="AP473" s="113"/>
      <c r="AZ473" s="113"/>
      <c r="BA473" s="113"/>
      <c r="BJ473" s="113"/>
      <c r="BT473" s="113"/>
      <c r="CD473" s="113"/>
      <c r="CN473" s="113"/>
      <c r="CX473" s="113"/>
      <c r="DH473" s="113"/>
      <c r="DR473" s="113"/>
      <c r="EB473" s="113"/>
      <c r="EL473" s="113"/>
      <c r="EV473" s="113"/>
      <c r="FF473" s="113"/>
      <c r="FP473" s="113"/>
      <c r="FZ473" s="113"/>
      <c r="GJ473" s="113"/>
      <c r="GT473" s="113"/>
      <c r="HD473" s="113"/>
      <c r="HN473" s="113"/>
      <c r="HX473" s="113"/>
    </row>
    <row xmlns:x14ac="http://schemas.microsoft.com/office/spreadsheetml/2009/9/ac" r="474" s="3" customFormat="true" x14ac:dyDescent="0.25">
      <c r="A474" s="376"/>
      <c r="B474" s="113"/>
      <c r="L474" s="113"/>
      <c r="V474" s="113"/>
      <c r="AF474" s="113"/>
      <c r="AP474" s="113"/>
      <c r="AZ474" s="113"/>
      <c r="BA474" s="113"/>
      <c r="BJ474" s="113"/>
      <c r="BT474" s="113"/>
      <c r="CD474" s="113"/>
      <c r="CN474" s="113"/>
      <c r="CX474" s="113"/>
      <c r="DH474" s="113"/>
      <c r="DR474" s="113"/>
      <c r="EB474" s="113"/>
      <c r="EL474" s="113"/>
      <c r="EV474" s="113"/>
      <c r="FF474" s="113"/>
      <c r="FP474" s="113"/>
      <c r="FZ474" s="113"/>
      <c r="GJ474" s="113"/>
      <c r="GT474" s="113"/>
      <c r="HD474" s="113"/>
      <c r="HN474" s="113"/>
      <c r="HX474" s="113"/>
    </row>
    <row xmlns:x14ac="http://schemas.microsoft.com/office/spreadsheetml/2009/9/ac" r="475" s="3" customFormat="true" x14ac:dyDescent="0.25">
      <c r="A475" s="376"/>
      <c r="B475" s="113"/>
      <c r="L475" s="113"/>
      <c r="V475" s="113"/>
      <c r="AF475" s="113"/>
      <c r="AP475" s="113"/>
      <c r="AZ475" s="113"/>
      <c r="BA475" s="113"/>
      <c r="BJ475" s="113"/>
      <c r="BT475" s="113"/>
      <c r="CD475" s="113"/>
      <c r="CN475" s="113"/>
      <c r="CX475" s="113"/>
      <c r="DH475" s="113"/>
      <c r="DR475" s="113"/>
      <c r="EB475" s="113"/>
      <c r="EL475" s="113"/>
      <c r="EV475" s="113"/>
      <c r="FF475" s="113"/>
      <c r="FP475" s="113"/>
      <c r="FZ475" s="113"/>
      <c r="GJ475" s="113"/>
      <c r="GT475" s="113"/>
      <c r="HD475" s="113"/>
      <c r="HN475" s="113"/>
      <c r="HX475" s="113"/>
    </row>
    <row xmlns:x14ac="http://schemas.microsoft.com/office/spreadsheetml/2009/9/ac" r="476" s="3" customFormat="true" x14ac:dyDescent="0.25">
      <c r="A476" s="376"/>
      <c r="B476" s="113"/>
      <c r="L476" s="113"/>
      <c r="V476" s="113"/>
      <c r="AF476" s="113"/>
      <c r="AP476" s="113"/>
      <c r="AZ476" s="113"/>
      <c r="BA476" s="113"/>
      <c r="BJ476" s="113"/>
      <c r="BT476" s="113"/>
      <c r="CD476" s="113"/>
      <c r="CN476" s="113"/>
      <c r="CX476" s="113"/>
      <c r="DH476" s="113"/>
      <c r="DR476" s="113"/>
      <c r="EB476" s="113"/>
      <c r="EL476" s="113"/>
      <c r="EV476" s="113"/>
      <c r="FF476" s="113"/>
      <c r="FP476" s="113"/>
      <c r="FZ476" s="113"/>
      <c r="GJ476" s="113"/>
      <c r="GT476" s="113"/>
      <c r="HD476" s="113"/>
      <c r="HN476" s="113"/>
      <c r="HX476" s="113"/>
    </row>
    <row xmlns:x14ac="http://schemas.microsoft.com/office/spreadsheetml/2009/9/ac" r="477" s="3" customFormat="true" x14ac:dyDescent="0.25">
      <c r="A477" s="376"/>
      <c r="B477" s="113"/>
      <c r="L477" s="113"/>
      <c r="V477" s="113"/>
      <c r="AF477" s="113"/>
      <c r="AP477" s="113"/>
      <c r="AZ477" s="113"/>
      <c r="BA477" s="113"/>
      <c r="BJ477" s="113"/>
      <c r="BT477" s="113"/>
      <c r="CD477" s="113"/>
      <c r="CN477" s="113"/>
      <c r="CX477" s="113"/>
      <c r="DH477" s="113"/>
      <c r="DR477" s="113"/>
      <c r="EB477" s="113"/>
      <c r="EL477" s="113"/>
      <c r="EV477" s="113"/>
      <c r="FF477" s="113"/>
      <c r="FP477" s="113"/>
      <c r="FZ477" s="113"/>
      <c r="GJ477" s="113"/>
      <c r="GT477" s="113"/>
      <c r="HD477" s="113"/>
      <c r="HN477" s="113"/>
      <c r="HX477" s="113"/>
    </row>
    <row xmlns:x14ac="http://schemas.microsoft.com/office/spreadsheetml/2009/9/ac" r="478" s="3" customFormat="true" x14ac:dyDescent="0.25">
      <c r="A478" s="376"/>
      <c r="B478" s="113"/>
      <c r="L478" s="113"/>
      <c r="V478" s="113"/>
      <c r="AF478" s="113"/>
      <c r="AP478" s="113"/>
      <c r="AZ478" s="113"/>
      <c r="BA478" s="113"/>
      <c r="BJ478" s="113"/>
      <c r="BT478" s="113"/>
      <c r="CD478" s="113"/>
      <c r="CN478" s="113"/>
      <c r="CX478" s="113"/>
      <c r="DH478" s="113"/>
      <c r="DR478" s="113"/>
      <c r="EB478" s="113"/>
      <c r="EL478" s="113"/>
      <c r="EV478" s="113"/>
      <c r="FF478" s="113"/>
      <c r="FP478" s="113"/>
      <c r="FZ478" s="113"/>
      <c r="GJ478" s="113"/>
      <c r="GT478" s="113"/>
      <c r="HD478" s="113"/>
      <c r="HN478" s="113"/>
      <c r="HX478" s="113"/>
    </row>
    <row xmlns:x14ac="http://schemas.microsoft.com/office/spreadsheetml/2009/9/ac" r="479" s="3" customFormat="true" x14ac:dyDescent="0.25">
      <c r="A479" s="376"/>
      <c r="B479" s="113"/>
      <c r="L479" s="113"/>
      <c r="V479" s="113"/>
      <c r="AF479" s="113"/>
      <c r="AP479" s="113"/>
      <c r="AZ479" s="113"/>
      <c r="BA479" s="113"/>
      <c r="BJ479" s="113"/>
      <c r="BT479" s="113"/>
      <c r="CD479" s="113"/>
      <c r="CN479" s="113"/>
      <c r="CX479" s="113"/>
      <c r="DH479" s="113"/>
      <c r="DR479" s="113"/>
      <c r="EB479" s="113"/>
      <c r="EL479" s="113"/>
      <c r="EV479" s="113"/>
      <c r="FF479" s="113"/>
      <c r="FP479" s="113"/>
      <c r="FZ479" s="113"/>
      <c r="GJ479" s="113"/>
      <c r="GT479" s="113"/>
      <c r="HD479" s="113"/>
      <c r="HN479" s="113"/>
      <c r="HX479" s="113"/>
    </row>
    <row xmlns:x14ac="http://schemas.microsoft.com/office/spreadsheetml/2009/9/ac" r="480" s="3" customFormat="true" x14ac:dyDescent="0.25">
      <c r="A480" s="376"/>
      <c r="B480" s="113"/>
      <c r="L480" s="113"/>
      <c r="V480" s="113"/>
      <c r="AF480" s="113"/>
      <c r="AP480" s="113"/>
      <c r="AZ480" s="113"/>
      <c r="BA480" s="113"/>
      <c r="BJ480" s="113"/>
      <c r="BT480" s="113"/>
      <c r="CD480" s="113"/>
      <c r="CN480" s="113"/>
      <c r="CX480" s="113"/>
      <c r="DH480" s="113"/>
      <c r="DR480" s="113"/>
      <c r="EB480" s="113"/>
      <c r="EL480" s="113"/>
      <c r="EV480" s="113"/>
      <c r="FF480" s="113"/>
      <c r="FP480" s="113"/>
      <c r="FZ480" s="113"/>
      <c r="GJ480" s="113"/>
      <c r="GT480" s="113"/>
      <c r="HD480" s="113"/>
      <c r="HN480" s="113"/>
      <c r="HX480" s="113"/>
    </row>
    <row xmlns:x14ac="http://schemas.microsoft.com/office/spreadsheetml/2009/9/ac" r="481" s="3" customFormat="true" x14ac:dyDescent="0.25">
      <c r="A481" s="376"/>
      <c r="B481" s="113"/>
      <c r="L481" s="113"/>
      <c r="V481" s="113"/>
      <c r="AF481" s="113"/>
      <c r="AP481" s="113"/>
      <c r="AZ481" s="113"/>
      <c r="BA481" s="113"/>
      <c r="BJ481" s="113"/>
      <c r="BT481" s="113"/>
      <c r="CD481" s="113"/>
      <c r="CN481" s="113"/>
      <c r="CX481" s="113"/>
      <c r="DH481" s="113"/>
      <c r="DR481" s="113"/>
      <c r="EB481" s="113"/>
      <c r="EL481" s="113"/>
      <c r="EV481" s="113"/>
      <c r="FF481" s="113"/>
      <c r="FP481" s="113"/>
      <c r="FZ481" s="113"/>
      <c r="GJ481" s="113"/>
      <c r="GT481" s="113"/>
      <c r="HD481" s="113"/>
      <c r="HN481" s="113"/>
      <c r="HX481" s="113"/>
    </row>
    <row xmlns:x14ac="http://schemas.microsoft.com/office/spreadsheetml/2009/9/ac" r="482" s="3" customFormat="true" x14ac:dyDescent="0.25">
      <c r="A482" s="376"/>
      <c r="B482" s="113"/>
      <c r="L482" s="113"/>
      <c r="V482" s="113"/>
      <c r="AF482" s="113"/>
      <c r="AP482" s="113"/>
      <c r="AZ482" s="113"/>
      <c r="BA482" s="113"/>
      <c r="BJ482" s="113"/>
      <c r="BT482" s="113"/>
      <c r="CD482" s="113"/>
      <c r="CN482" s="113"/>
      <c r="CX482" s="113"/>
      <c r="DH482" s="113"/>
      <c r="DR482" s="113"/>
      <c r="EB482" s="113"/>
      <c r="EL482" s="113"/>
      <c r="EV482" s="113"/>
      <c r="FF482" s="113"/>
      <c r="FP482" s="113"/>
      <c r="FZ482" s="113"/>
      <c r="GJ482" s="113"/>
      <c r="GT482" s="113"/>
      <c r="HD482" s="113"/>
      <c r="HN482" s="113"/>
      <c r="HX482" s="113"/>
    </row>
    <row xmlns:x14ac="http://schemas.microsoft.com/office/spreadsheetml/2009/9/ac" r="483" s="3" customFormat="true" x14ac:dyDescent="0.25">
      <c r="A483" s="376"/>
      <c r="B483" s="113"/>
      <c r="L483" s="113"/>
      <c r="V483" s="113"/>
      <c r="AF483" s="113"/>
      <c r="AP483" s="113"/>
      <c r="AZ483" s="113"/>
      <c r="BA483" s="113"/>
      <c r="BJ483" s="113"/>
      <c r="BT483" s="113"/>
      <c r="CD483" s="113"/>
      <c r="CN483" s="113"/>
      <c r="CX483" s="113"/>
      <c r="DH483" s="113"/>
      <c r="DR483" s="113"/>
      <c r="EB483" s="113"/>
      <c r="EL483" s="113"/>
      <c r="EV483" s="113"/>
      <c r="FF483" s="113"/>
      <c r="FP483" s="113"/>
      <c r="FZ483" s="113"/>
      <c r="GJ483" s="113"/>
      <c r="GT483" s="113"/>
      <c r="HD483" s="113"/>
      <c r="HN483" s="113"/>
      <c r="HX483" s="113"/>
    </row>
    <row xmlns:x14ac="http://schemas.microsoft.com/office/spreadsheetml/2009/9/ac" r="484" s="3" customFormat="true" x14ac:dyDescent="0.25">
      <c r="A484" s="376"/>
      <c r="B484" s="113"/>
      <c r="L484" s="113"/>
      <c r="V484" s="113"/>
      <c r="AF484" s="113"/>
      <c r="AP484" s="113"/>
      <c r="AZ484" s="113"/>
      <c r="BA484" s="113"/>
      <c r="BJ484" s="113"/>
      <c r="BT484" s="113"/>
      <c r="CD484" s="113"/>
      <c r="CN484" s="113"/>
      <c r="CX484" s="113"/>
      <c r="DH484" s="113"/>
      <c r="DR484" s="113"/>
      <c r="EB484" s="113"/>
      <c r="EL484" s="113"/>
      <c r="EV484" s="113"/>
      <c r="FF484" s="113"/>
      <c r="FP484" s="113"/>
      <c r="FZ484" s="113"/>
      <c r="GJ484" s="113"/>
      <c r="GT484" s="113"/>
      <c r="HD484" s="113"/>
      <c r="HN484" s="113"/>
      <c r="HX484" s="113"/>
    </row>
    <row xmlns:x14ac="http://schemas.microsoft.com/office/spreadsheetml/2009/9/ac" r="485" s="3" customFormat="true" x14ac:dyDescent="0.25">
      <c r="A485" s="376"/>
      <c r="B485" s="113"/>
      <c r="L485" s="113"/>
      <c r="V485" s="113"/>
      <c r="AF485" s="113"/>
      <c r="AP485" s="113"/>
      <c r="AZ485" s="113"/>
      <c r="BA485" s="113"/>
      <c r="BJ485" s="113"/>
      <c r="BT485" s="113"/>
      <c r="CD485" s="113"/>
      <c r="CN485" s="113"/>
      <c r="CX485" s="113"/>
      <c r="DH485" s="113"/>
      <c r="DR485" s="113"/>
      <c r="EB485" s="113"/>
      <c r="EL485" s="113"/>
      <c r="EV485" s="113"/>
      <c r="FF485" s="113"/>
      <c r="FP485" s="113"/>
      <c r="FZ485" s="113"/>
      <c r="GJ485" s="113"/>
      <c r="GT485" s="113"/>
      <c r="HD485" s="113"/>
      <c r="HN485" s="113"/>
      <c r="HX485" s="113"/>
    </row>
    <row xmlns:x14ac="http://schemas.microsoft.com/office/spreadsheetml/2009/9/ac" r="486" s="3" customFormat="true" x14ac:dyDescent="0.25">
      <c r="A486" s="376"/>
      <c r="B486" s="113"/>
      <c r="L486" s="113"/>
      <c r="V486" s="113"/>
      <c r="AF486" s="113"/>
      <c r="AP486" s="113"/>
      <c r="AZ486" s="113"/>
      <c r="BA486" s="113"/>
      <c r="BJ486" s="113"/>
      <c r="BT486" s="113"/>
      <c r="CD486" s="113"/>
      <c r="CN486" s="113"/>
      <c r="CX486" s="113"/>
      <c r="DH486" s="113"/>
      <c r="DR486" s="113"/>
      <c r="EB486" s="113"/>
      <c r="EL486" s="113"/>
      <c r="EV486" s="113"/>
      <c r="FF486" s="113"/>
      <c r="FP486" s="113"/>
      <c r="FZ486" s="113"/>
      <c r="GJ486" s="113"/>
      <c r="GT486" s="113"/>
      <c r="HD486" s="113"/>
      <c r="HN486" s="113"/>
      <c r="HX486" s="113"/>
    </row>
    <row xmlns:x14ac="http://schemas.microsoft.com/office/spreadsheetml/2009/9/ac" r="487" s="3" customFormat="true" x14ac:dyDescent="0.25">
      <c r="A487" s="376"/>
      <c r="B487" s="113"/>
      <c r="L487" s="113"/>
      <c r="V487" s="113"/>
      <c r="AF487" s="113"/>
      <c r="AP487" s="113"/>
      <c r="AZ487" s="113"/>
      <c r="BA487" s="113"/>
      <c r="BJ487" s="113"/>
      <c r="BT487" s="113"/>
      <c r="CD487" s="113"/>
      <c r="CN487" s="113"/>
      <c r="CX487" s="113"/>
      <c r="DH487" s="113"/>
      <c r="DR487" s="113"/>
      <c r="EB487" s="113"/>
      <c r="EL487" s="113"/>
      <c r="EV487" s="113"/>
      <c r="FF487" s="113"/>
      <c r="FP487" s="113"/>
      <c r="FZ487" s="113"/>
      <c r="GJ487" s="113"/>
      <c r="GT487" s="113"/>
      <c r="HD487" s="113"/>
      <c r="HN487" s="113"/>
      <c r="HX487" s="113"/>
    </row>
    <row xmlns:x14ac="http://schemas.microsoft.com/office/spreadsheetml/2009/9/ac" r="488" s="3" customFormat="true" x14ac:dyDescent="0.25">
      <c r="A488" s="376"/>
      <c r="B488" s="113"/>
      <c r="L488" s="113"/>
      <c r="V488" s="113"/>
      <c r="AF488" s="113"/>
      <c r="AP488" s="113"/>
      <c r="AZ488" s="113"/>
      <c r="BA488" s="113"/>
      <c r="BJ488" s="113"/>
      <c r="BT488" s="113"/>
      <c r="CD488" s="113"/>
      <c r="CN488" s="113"/>
      <c r="CX488" s="113"/>
      <c r="DH488" s="113"/>
      <c r="DR488" s="113"/>
      <c r="EB488" s="113"/>
      <c r="EL488" s="113"/>
      <c r="EV488" s="113"/>
      <c r="FF488" s="113"/>
      <c r="FP488" s="113"/>
      <c r="FZ488" s="113"/>
      <c r="GJ488" s="113"/>
      <c r="GT488" s="113"/>
      <c r="HD488" s="113"/>
      <c r="HN488" s="113"/>
      <c r="HX488" s="113"/>
    </row>
    <row xmlns:x14ac="http://schemas.microsoft.com/office/spreadsheetml/2009/9/ac" r="489" s="3" customFormat="true" x14ac:dyDescent="0.25">
      <c r="A489" s="376"/>
      <c r="B489" s="113"/>
      <c r="L489" s="113"/>
      <c r="V489" s="113"/>
      <c r="AF489" s="113"/>
      <c r="AP489" s="113"/>
      <c r="AZ489" s="113"/>
      <c r="BA489" s="113"/>
      <c r="BJ489" s="113"/>
      <c r="BT489" s="113"/>
      <c r="CD489" s="113"/>
      <c r="CN489" s="113"/>
      <c r="CX489" s="113"/>
      <c r="DH489" s="113"/>
      <c r="DR489" s="113"/>
      <c r="EB489" s="113"/>
      <c r="EL489" s="113"/>
      <c r="EV489" s="113"/>
      <c r="FF489" s="113"/>
      <c r="FP489" s="113"/>
      <c r="FZ489" s="113"/>
      <c r="GJ489" s="113"/>
      <c r="GT489" s="113"/>
      <c r="HD489" s="113"/>
      <c r="HN489" s="113"/>
      <c r="HX489" s="113"/>
    </row>
    <row xmlns:x14ac="http://schemas.microsoft.com/office/spreadsheetml/2009/9/ac" r="490" s="3" customFormat="true" x14ac:dyDescent="0.25">
      <c r="A490" s="376"/>
      <c r="B490" s="113"/>
      <c r="L490" s="113"/>
      <c r="V490" s="113"/>
      <c r="AF490" s="113"/>
      <c r="AP490" s="113"/>
      <c r="AZ490" s="113"/>
      <c r="BA490" s="113"/>
      <c r="BJ490" s="113"/>
      <c r="BT490" s="113"/>
      <c r="CD490" s="113"/>
      <c r="CN490" s="113"/>
      <c r="CX490" s="113"/>
      <c r="DH490" s="113"/>
      <c r="DR490" s="113"/>
      <c r="EB490" s="113"/>
      <c r="EL490" s="113"/>
      <c r="EV490" s="113"/>
      <c r="FF490" s="113"/>
      <c r="FP490" s="113"/>
      <c r="FZ490" s="113"/>
      <c r="GJ490" s="113"/>
      <c r="GT490" s="113"/>
      <c r="HD490" s="113"/>
      <c r="HN490" s="113"/>
      <c r="HX490" s="113"/>
    </row>
    <row xmlns:x14ac="http://schemas.microsoft.com/office/spreadsheetml/2009/9/ac" r="491" s="3" customFormat="true" x14ac:dyDescent="0.25">
      <c r="A491" s="376"/>
      <c r="B491" s="113"/>
      <c r="L491" s="113"/>
      <c r="V491" s="113"/>
      <c r="AF491" s="113"/>
      <c r="AP491" s="113"/>
      <c r="AZ491" s="113"/>
      <c r="BA491" s="113"/>
      <c r="BJ491" s="113"/>
      <c r="BT491" s="113"/>
      <c r="CD491" s="113"/>
      <c r="CN491" s="113"/>
      <c r="CX491" s="113"/>
      <c r="DH491" s="113"/>
      <c r="DR491" s="113"/>
      <c r="EB491" s="113"/>
      <c r="EL491" s="113"/>
      <c r="EV491" s="113"/>
      <c r="FF491" s="113"/>
      <c r="FP491" s="113"/>
      <c r="FZ491" s="113"/>
      <c r="GJ491" s="113"/>
      <c r="GT491" s="113"/>
      <c r="HD491" s="113"/>
      <c r="HN491" s="113"/>
      <c r="HX491" s="113"/>
    </row>
    <row xmlns:x14ac="http://schemas.microsoft.com/office/spreadsheetml/2009/9/ac" r="492" s="3" customFormat="true" x14ac:dyDescent="0.25">
      <c r="A492" s="376"/>
      <c r="B492" s="113"/>
      <c r="L492" s="113"/>
      <c r="V492" s="113"/>
      <c r="AF492" s="113"/>
      <c r="AP492" s="113"/>
      <c r="AZ492" s="113"/>
      <c r="BA492" s="113"/>
      <c r="BJ492" s="113"/>
      <c r="BT492" s="113"/>
      <c r="CD492" s="113"/>
      <c r="CN492" s="113"/>
      <c r="CX492" s="113"/>
      <c r="DH492" s="113"/>
      <c r="DR492" s="113"/>
      <c r="EB492" s="113"/>
      <c r="EL492" s="113"/>
      <c r="EV492" s="113"/>
      <c r="FF492" s="113"/>
      <c r="FP492" s="113"/>
      <c r="FZ492" s="113"/>
      <c r="GJ492" s="113"/>
      <c r="GT492" s="113"/>
      <c r="HD492" s="113"/>
      <c r="HN492" s="113"/>
      <c r="HX492" s="113"/>
    </row>
    <row xmlns:x14ac="http://schemas.microsoft.com/office/spreadsheetml/2009/9/ac" r="493" s="3" customFormat="true" x14ac:dyDescent="0.25">
      <c r="A493" s="376"/>
      <c r="B493" s="113"/>
      <c r="L493" s="113"/>
      <c r="V493" s="113"/>
      <c r="AF493" s="113"/>
      <c r="AP493" s="113"/>
      <c r="AZ493" s="113"/>
      <c r="BA493" s="113"/>
      <c r="BJ493" s="113"/>
      <c r="BT493" s="113"/>
      <c r="CD493" s="113"/>
      <c r="CN493" s="113"/>
      <c r="CX493" s="113"/>
      <c r="DH493" s="113"/>
      <c r="DR493" s="113"/>
      <c r="EB493" s="113"/>
      <c r="EL493" s="113"/>
      <c r="EV493" s="113"/>
      <c r="FF493" s="113"/>
      <c r="FP493" s="113"/>
      <c r="FZ493" s="113"/>
      <c r="GJ493" s="113"/>
      <c r="GT493" s="113"/>
      <c r="HD493" s="113"/>
      <c r="HN493" s="113"/>
      <c r="HX493" s="113"/>
    </row>
    <row xmlns:x14ac="http://schemas.microsoft.com/office/spreadsheetml/2009/9/ac" r="494" s="3" customFormat="true" x14ac:dyDescent="0.25">
      <c r="A494" s="376"/>
      <c r="B494" s="113"/>
      <c r="L494" s="113"/>
      <c r="V494" s="113"/>
      <c r="AF494" s="113"/>
      <c r="AP494" s="113"/>
      <c r="AZ494" s="113"/>
      <c r="BA494" s="113"/>
      <c r="BJ494" s="113"/>
      <c r="BT494" s="113"/>
      <c r="CD494" s="113"/>
      <c r="CN494" s="113"/>
      <c r="CX494" s="113"/>
      <c r="DH494" s="113"/>
      <c r="DR494" s="113"/>
      <c r="EB494" s="113"/>
      <c r="EL494" s="113"/>
      <c r="EV494" s="113"/>
      <c r="FF494" s="113"/>
      <c r="FP494" s="113"/>
      <c r="FZ494" s="113"/>
      <c r="GJ494" s="113"/>
      <c r="GT494" s="113"/>
      <c r="HD494" s="113"/>
      <c r="HN494" s="113"/>
      <c r="HX494" s="113"/>
    </row>
    <row xmlns:x14ac="http://schemas.microsoft.com/office/spreadsheetml/2009/9/ac" r="495" s="3" customFormat="true" x14ac:dyDescent="0.25">
      <c r="A495" s="376"/>
      <c r="B495" s="113"/>
      <c r="L495" s="113"/>
      <c r="V495" s="113"/>
      <c r="AF495" s="113"/>
      <c r="AP495" s="113"/>
      <c r="AZ495" s="113"/>
      <c r="BA495" s="113"/>
      <c r="BJ495" s="113"/>
      <c r="BT495" s="113"/>
      <c r="CD495" s="113"/>
      <c r="CN495" s="113"/>
      <c r="CX495" s="113"/>
      <c r="DH495" s="113"/>
      <c r="DR495" s="113"/>
      <c r="EB495" s="113"/>
      <c r="EL495" s="113"/>
      <c r="EV495" s="113"/>
      <c r="FF495" s="113"/>
      <c r="FP495" s="113"/>
      <c r="FZ495" s="113"/>
      <c r="GJ495" s="113"/>
      <c r="GT495" s="113"/>
      <c r="HD495" s="113"/>
      <c r="HN495" s="113"/>
      <c r="HX495" s="113"/>
    </row>
    <row xmlns:x14ac="http://schemas.microsoft.com/office/spreadsheetml/2009/9/ac" r="496" s="3" customFormat="true" x14ac:dyDescent="0.25">
      <c r="A496" s="376"/>
      <c r="B496" s="113"/>
      <c r="L496" s="113"/>
      <c r="V496" s="113"/>
      <c r="AF496" s="113"/>
      <c r="AP496" s="113"/>
      <c r="AZ496" s="113"/>
      <c r="BA496" s="113"/>
      <c r="BJ496" s="113"/>
      <c r="BT496" s="113"/>
      <c r="CD496" s="113"/>
      <c r="CN496" s="113"/>
      <c r="CX496" s="113"/>
      <c r="DH496" s="113"/>
      <c r="DR496" s="113"/>
      <c r="EB496" s="113"/>
      <c r="EL496" s="113"/>
      <c r="EV496" s="113"/>
      <c r="FF496" s="113"/>
      <c r="FP496" s="113"/>
      <c r="FZ496" s="113"/>
      <c r="GJ496" s="113"/>
      <c r="GT496" s="113"/>
      <c r="HD496" s="113"/>
      <c r="HN496" s="113"/>
      <c r="HX496" s="113"/>
    </row>
    <row xmlns:x14ac="http://schemas.microsoft.com/office/spreadsheetml/2009/9/ac" r="497" s="3" customFormat="true" x14ac:dyDescent="0.25">
      <c r="A497" s="376"/>
      <c r="B497" s="113"/>
      <c r="L497" s="113"/>
      <c r="V497" s="113"/>
      <c r="AF497" s="113"/>
      <c r="AP497" s="113"/>
      <c r="AZ497" s="113"/>
      <c r="BA497" s="113"/>
      <c r="BJ497" s="113"/>
      <c r="BT497" s="113"/>
      <c r="CD497" s="113"/>
      <c r="CN497" s="113"/>
      <c r="CX497" s="113"/>
      <c r="DH497" s="113"/>
      <c r="DR497" s="113"/>
      <c r="EB497" s="113"/>
      <c r="EL497" s="113"/>
      <c r="EV497" s="113"/>
      <c r="FF497" s="113"/>
      <c r="FP497" s="113"/>
      <c r="FZ497" s="113"/>
      <c r="GJ497" s="113"/>
      <c r="GT497" s="113"/>
      <c r="HD497" s="113"/>
      <c r="HN497" s="113"/>
      <c r="HX497" s="113"/>
    </row>
    <row xmlns:x14ac="http://schemas.microsoft.com/office/spreadsheetml/2009/9/ac" r="498" s="3" customFormat="true" x14ac:dyDescent="0.25">
      <c r="A498" s="376"/>
      <c r="B498" s="113"/>
      <c r="L498" s="113"/>
      <c r="V498" s="113"/>
      <c r="AF498" s="113"/>
      <c r="AP498" s="113"/>
      <c r="AZ498" s="113"/>
      <c r="BA498" s="113"/>
      <c r="BJ498" s="113"/>
      <c r="BT498" s="113"/>
      <c r="CD498" s="113"/>
      <c r="CN498" s="113"/>
      <c r="CX498" s="113"/>
      <c r="DH498" s="113"/>
      <c r="DR498" s="113"/>
      <c r="EB498" s="113"/>
      <c r="EL498" s="113"/>
      <c r="EV498" s="113"/>
      <c r="FF498" s="113"/>
      <c r="FP498" s="113"/>
      <c r="FZ498" s="113"/>
      <c r="GJ498" s="113"/>
      <c r="GT498" s="113"/>
      <c r="HD498" s="113"/>
      <c r="HN498" s="113"/>
      <c r="HX498" s="113"/>
    </row>
    <row xmlns:x14ac="http://schemas.microsoft.com/office/spreadsheetml/2009/9/ac" r="499" s="3" customFormat="true" x14ac:dyDescent="0.25">
      <c r="A499" s="376"/>
      <c r="B499" s="113"/>
      <c r="L499" s="113"/>
      <c r="V499" s="113"/>
      <c r="AF499" s="113"/>
      <c r="AP499" s="113"/>
      <c r="AZ499" s="113"/>
      <c r="BA499" s="113"/>
      <c r="BJ499" s="113"/>
      <c r="BT499" s="113"/>
      <c r="CD499" s="113"/>
      <c r="CN499" s="113"/>
      <c r="CX499" s="113"/>
      <c r="DH499" s="113"/>
      <c r="DR499" s="113"/>
      <c r="EB499" s="113"/>
      <c r="EL499" s="113"/>
      <c r="EV499" s="113"/>
      <c r="FF499" s="113"/>
      <c r="FP499" s="113"/>
      <c r="FZ499" s="113"/>
      <c r="GJ499" s="113"/>
      <c r="GT499" s="113"/>
      <c r="HD499" s="113"/>
      <c r="HN499" s="113"/>
      <c r="HX499" s="113"/>
    </row>
    <row xmlns:x14ac="http://schemas.microsoft.com/office/spreadsheetml/2009/9/ac" r="500" s="3" customFormat="true" x14ac:dyDescent="0.25">
      <c r="A500" s="376"/>
      <c r="B500" s="113"/>
      <c r="L500" s="113"/>
      <c r="V500" s="113"/>
      <c r="AF500" s="113"/>
      <c r="AP500" s="113"/>
      <c r="AZ500" s="113"/>
      <c r="BA500" s="113"/>
      <c r="BJ500" s="113"/>
      <c r="BT500" s="113"/>
      <c r="CD500" s="113"/>
      <c r="CN500" s="113"/>
      <c r="CX500" s="113"/>
      <c r="DH500" s="113"/>
      <c r="DR500" s="113"/>
      <c r="EB500" s="113"/>
      <c r="EL500" s="113"/>
      <c r="EV500" s="113"/>
      <c r="FF500" s="113"/>
      <c r="FP500" s="113"/>
      <c r="FZ500" s="113"/>
      <c r="GJ500" s="113"/>
      <c r="GT500" s="113"/>
      <c r="HD500" s="113"/>
      <c r="HN500" s="113"/>
      <c r="HX500" s="113"/>
    </row>
    <row xmlns:x14ac="http://schemas.microsoft.com/office/spreadsheetml/2009/9/ac" r="501" s="3" customFormat="true" x14ac:dyDescent="0.25">
      <c r="A501" s="376"/>
      <c r="B501" s="113"/>
      <c r="L501" s="113"/>
      <c r="V501" s="113"/>
      <c r="AF501" s="113"/>
      <c r="AP501" s="113"/>
      <c r="AZ501" s="113"/>
      <c r="BA501" s="113"/>
      <c r="BJ501" s="113"/>
      <c r="BT501" s="113"/>
      <c r="CD501" s="113"/>
      <c r="CN501" s="113"/>
      <c r="CX501" s="113"/>
      <c r="DH501" s="113"/>
      <c r="DR501" s="113"/>
      <c r="EB501" s="113"/>
      <c r="EL501" s="113"/>
      <c r="EV501" s="113"/>
      <c r="FF501" s="113"/>
      <c r="FP501" s="113"/>
      <c r="FZ501" s="113"/>
      <c r="GJ501" s="113"/>
      <c r="GT501" s="113"/>
      <c r="HD501" s="113"/>
      <c r="HN501" s="113"/>
      <c r="HX501" s="113"/>
    </row>
    <row xmlns:x14ac="http://schemas.microsoft.com/office/spreadsheetml/2009/9/ac" r="502" s="3" customFormat="true" x14ac:dyDescent="0.25">
      <c r="A502" s="376"/>
      <c r="B502" s="113"/>
      <c r="L502" s="113"/>
      <c r="V502" s="113"/>
      <c r="AF502" s="113"/>
      <c r="AP502" s="113"/>
      <c r="AZ502" s="113"/>
      <c r="BA502" s="113"/>
      <c r="BJ502" s="113"/>
      <c r="BT502" s="113"/>
      <c r="CD502" s="113"/>
      <c r="CN502" s="113"/>
      <c r="CX502" s="113"/>
      <c r="DH502" s="113"/>
      <c r="DR502" s="113"/>
      <c r="EB502" s="113"/>
      <c r="EL502" s="113"/>
      <c r="EV502" s="113"/>
      <c r="FF502" s="113"/>
      <c r="FP502" s="113"/>
      <c r="FZ502" s="113"/>
      <c r="GJ502" s="113"/>
      <c r="GT502" s="113"/>
      <c r="HD502" s="113"/>
      <c r="HN502" s="113"/>
      <c r="HX502" s="113"/>
    </row>
    <row xmlns:x14ac="http://schemas.microsoft.com/office/spreadsheetml/2009/9/ac" r="503" s="3" customFormat="true" x14ac:dyDescent="0.25">
      <c r="A503" s="376"/>
      <c r="B503" s="113"/>
      <c r="L503" s="113"/>
      <c r="V503" s="113"/>
      <c r="AF503" s="113"/>
      <c r="AP503" s="113"/>
      <c r="AZ503" s="113"/>
      <c r="BA503" s="113"/>
      <c r="BJ503" s="113"/>
      <c r="BT503" s="113"/>
      <c r="CD503" s="113"/>
      <c r="CN503" s="113"/>
      <c r="CX503" s="113"/>
      <c r="DH503" s="113"/>
      <c r="DR503" s="113"/>
      <c r="EB503" s="113"/>
      <c r="EL503" s="113"/>
      <c r="EV503" s="113"/>
      <c r="FF503" s="113"/>
      <c r="FP503" s="113"/>
      <c r="FZ503" s="113"/>
      <c r="GJ503" s="113"/>
      <c r="GT503" s="113"/>
      <c r="HD503" s="113"/>
      <c r="HN503" s="113"/>
      <c r="HX503" s="113"/>
    </row>
    <row xmlns:x14ac="http://schemas.microsoft.com/office/spreadsheetml/2009/9/ac" r="504" s="3" customFormat="true" x14ac:dyDescent="0.25">
      <c r="A504" s="376"/>
      <c r="B504" s="113"/>
      <c r="L504" s="113"/>
      <c r="V504" s="113"/>
      <c r="AF504" s="113"/>
      <c r="AP504" s="113"/>
      <c r="AZ504" s="113"/>
      <c r="BA504" s="113"/>
      <c r="BJ504" s="113"/>
      <c r="BT504" s="113"/>
      <c r="CD504" s="113"/>
      <c r="CN504" s="113"/>
      <c r="CX504" s="113"/>
      <c r="DH504" s="113"/>
      <c r="DR504" s="113"/>
      <c r="EB504" s="113"/>
      <c r="EL504" s="113"/>
      <c r="EV504" s="113"/>
      <c r="FF504" s="113"/>
      <c r="FP504" s="113"/>
      <c r="FZ504" s="113"/>
      <c r="GJ504" s="113"/>
      <c r="GT504" s="113"/>
      <c r="HD504" s="113"/>
      <c r="HN504" s="113"/>
      <c r="HX504" s="113"/>
    </row>
    <row xmlns:x14ac="http://schemas.microsoft.com/office/spreadsheetml/2009/9/ac" r="505" s="3" customFormat="true" x14ac:dyDescent="0.25">
      <c r="A505" s="376"/>
      <c r="B505" s="113"/>
      <c r="L505" s="113"/>
      <c r="V505" s="113"/>
      <c r="AF505" s="113"/>
      <c r="AP505" s="113"/>
      <c r="AZ505" s="113"/>
      <c r="BA505" s="113"/>
      <c r="BJ505" s="113"/>
      <c r="BT505" s="113"/>
      <c r="CD505" s="113"/>
      <c r="CN505" s="113"/>
      <c r="CX505" s="113"/>
      <c r="DH505" s="113"/>
      <c r="DR505" s="113"/>
      <c r="EB505" s="113"/>
      <c r="EL505" s="113"/>
      <c r="EV505" s="113"/>
      <c r="FF505" s="113"/>
      <c r="FP505" s="113"/>
      <c r="FZ505" s="113"/>
      <c r="GJ505" s="113"/>
      <c r="GT505" s="113"/>
      <c r="HD505" s="113"/>
      <c r="HN505" s="113"/>
      <c r="HX505" s="113"/>
    </row>
    <row xmlns:x14ac="http://schemas.microsoft.com/office/spreadsheetml/2009/9/ac" r="506" s="3" customFormat="true" x14ac:dyDescent="0.25">
      <c r="A506" s="376"/>
      <c r="B506" s="113"/>
      <c r="L506" s="113"/>
      <c r="V506" s="113"/>
      <c r="AF506" s="113"/>
      <c r="AP506" s="113"/>
      <c r="AZ506" s="113"/>
      <c r="BA506" s="113"/>
      <c r="BJ506" s="113"/>
      <c r="BT506" s="113"/>
      <c r="CD506" s="113"/>
      <c r="CN506" s="113"/>
      <c r="CX506" s="113"/>
      <c r="DH506" s="113"/>
      <c r="DR506" s="113"/>
      <c r="EB506" s="113"/>
      <c r="EL506" s="113"/>
      <c r="EV506" s="113"/>
      <c r="FF506" s="113"/>
      <c r="FP506" s="113"/>
      <c r="FZ506" s="113"/>
      <c r="GJ506" s="113"/>
      <c r="GT506" s="113"/>
      <c r="HD506" s="113"/>
      <c r="HN506" s="113"/>
      <c r="HX506" s="113"/>
    </row>
    <row xmlns:x14ac="http://schemas.microsoft.com/office/spreadsheetml/2009/9/ac" r="507" s="3" customFormat="true" x14ac:dyDescent="0.25">
      <c r="A507" s="376"/>
      <c r="B507" s="113"/>
      <c r="L507" s="113"/>
      <c r="V507" s="113"/>
      <c r="AF507" s="113"/>
      <c r="AP507" s="113"/>
      <c r="AZ507" s="113"/>
      <c r="BA507" s="113"/>
      <c r="BJ507" s="113"/>
      <c r="BT507" s="113"/>
      <c r="CD507" s="113"/>
      <c r="CN507" s="113"/>
      <c r="CX507" s="113"/>
      <c r="DH507" s="113"/>
      <c r="DR507" s="113"/>
      <c r="EB507" s="113"/>
      <c r="EL507" s="113"/>
      <c r="EV507" s="113"/>
      <c r="FF507" s="113"/>
      <c r="FP507" s="113"/>
      <c r="FZ507" s="113"/>
      <c r="GJ507" s="113"/>
      <c r="GT507" s="113"/>
      <c r="HD507" s="113"/>
      <c r="HN507" s="113"/>
      <c r="HX507" s="113"/>
    </row>
    <row xmlns:x14ac="http://schemas.microsoft.com/office/spreadsheetml/2009/9/ac" r="508" s="3" customFormat="true" x14ac:dyDescent="0.25">
      <c r="A508" s="376"/>
      <c r="B508" s="113"/>
      <c r="L508" s="113"/>
      <c r="V508" s="113"/>
      <c r="AF508" s="113"/>
      <c r="AP508" s="113"/>
      <c r="AZ508" s="113"/>
      <c r="BA508" s="113"/>
      <c r="BJ508" s="113"/>
      <c r="BT508" s="113"/>
      <c r="CD508" s="113"/>
      <c r="CN508" s="113"/>
      <c r="CX508" s="113"/>
      <c r="DH508" s="113"/>
      <c r="DR508" s="113"/>
      <c r="EB508" s="113"/>
      <c r="EL508" s="113"/>
      <c r="EV508" s="113"/>
      <c r="FF508" s="113"/>
      <c r="FP508" s="113"/>
      <c r="FZ508" s="113"/>
      <c r="GJ508" s="113"/>
      <c r="GT508" s="113"/>
      <c r="HD508" s="113"/>
      <c r="HN508" s="113"/>
      <c r="HX508" s="113"/>
    </row>
    <row xmlns:x14ac="http://schemas.microsoft.com/office/spreadsheetml/2009/9/ac" r="509" s="3" customFormat="true" x14ac:dyDescent="0.25">
      <c r="A509" s="376"/>
      <c r="B509" s="113"/>
      <c r="L509" s="113"/>
      <c r="V509" s="113"/>
      <c r="AF509" s="113"/>
      <c r="AP509" s="113"/>
      <c r="AZ509" s="113"/>
      <c r="BA509" s="113"/>
      <c r="BJ509" s="113"/>
      <c r="BT509" s="113"/>
      <c r="CD509" s="113"/>
      <c r="CN509" s="113"/>
      <c r="CX509" s="113"/>
      <c r="DH509" s="113"/>
      <c r="DR509" s="113"/>
      <c r="EB509" s="113"/>
      <c r="EL509" s="113"/>
      <c r="EV509" s="113"/>
      <c r="FF509" s="113"/>
      <c r="FP509" s="113"/>
      <c r="FZ509" s="113"/>
      <c r="GJ509" s="113"/>
      <c r="GT509" s="113"/>
      <c r="HD509" s="113"/>
      <c r="HN509" s="113"/>
      <c r="HX509" s="113"/>
    </row>
    <row xmlns:x14ac="http://schemas.microsoft.com/office/spreadsheetml/2009/9/ac" r="510" s="3" customFormat="true" x14ac:dyDescent="0.25">
      <c r="A510" s="376"/>
      <c r="B510" s="113"/>
      <c r="L510" s="113"/>
      <c r="V510" s="113"/>
      <c r="AF510" s="113"/>
      <c r="AP510" s="113"/>
      <c r="AZ510" s="113"/>
      <c r="BA510" s="113"/>
      <c r="BJ510" s="113"/>
      <c r="BT510" s="113"/>
      <c r="CD510" s="113"/>
      <c r="CN510" s="113"/>
      <c r="CX510" s="113"/>
      <c r="DH510" s="113"/>
      <c r="DR510" s="113"/>
      <c r="EB510" s="113"/>
      <c r="EL510" s="113"/>
      <c r="EV510" s="113"/>
      <c r="FF510" s="113"/>
      <c r="FP510" s="113"/>
      <c r="FZ510" s="113"/>
      <c r="GJ510" s="113"/>
      <c r="GT510" s="113"/>
      <c r="HD510" s="113"/>
      <c r="HN510" s="113"/>
      <c r="HX510" s="113"/>
    </row>
    <row xmlns:x14ac="http://schemas.microsoft.com/office/spreadsheetml/2009/9/ac" r="511" s="3" customFormat="true" x14ac:dyDescent="0.25">
      <c r="A511" s="376"/>
      <c r="B511" s="113"/>
      <c r="L511" s="113"/>
      <c r="V511" s="113"/>
      <c r="AF511" s="113"/>
      <c r="AP511" s="113"/>
      <c r="AZ511" s="113"/>
      <c r="BA511" s="113"/>
      <c r="BJ511" s="113"/>
      <c r="BT511" s="113"/>
      <c r="CD511" s="113"/>
      <c r="CN511" s="113"/>
      <c r="CX511" s="113"/>
      <c r="DH511" s="113"/>
      <c r="DR511" s="113"/>
      <c r="EB511" s="113"/>
      <c r="EL511" s="113"/>
      <c r="EV511" s="113"/>
      <c r="FF511" s="113"/>
      <c r="FP511" s="113"/>
      <c r="FZ511" s="113"/>
      <c r="GJ511" s="113"/>
      <c r="GT511" s="113"/>
      <c r="HD511" s="113"/>
      <c r="HN511" s="113"/>
      <c r="HX511" s="113"/>
    </row>
    <row xmlns:x14ac="http://schemas.microsoft.com/office/spreadsheetml/2009/9/ac" r="512" s="3" customFormat="true" x14ac:dyDescent="0.25">
      <c r="A512" s="376"/>
      <c r="B512" s="113"/>
      <c r="L512" s="113"/>
      <c r="V512" s="113"/>
      <c r="AF512" s="113"/>
      <c r="AP512" s="113"/>
      <c r="AZ512" s="113"/>
      <c r="BA512" s="113"/>
      <c r="BJ512" s="113"/>
      <c r="BT512" s="113"/>
      <c r="CD512" s="113"/>
      <c r="CN512" s="113"/>
      <c r="CX512" s="113"/>
      <c r="DH512" s="113"/>
      <c r="DR512" s="113"/>
      <c r="EB512" s="113"/>
      <c r="EL512" s="113"/>
      <c r="EV512" s="113"/>
      <c r="FF512" s="113"/>
      <c r="FP512" s="113"/>
      <c r="FZ512" s="113"/>
      <c r="GJ512" s="113"/>
      <c r="GT512" s="113"/>
      <c r="HD512" s="113"/>
      <c r="HN512" s="113"/>
      <c r="HX512" s="113"/>
    </row>
    <row xmlns:x14ac="http://schemas.microsoft.com/office/spreadsheetml/2009/9/ac" r="513" s="3" customFormat="true" x14ac:dyDescent="0.25">
      <c r="A513" s="376"/>
      <c r="B513" s="113"/>
      <c r="L513" s="113"/>
      <c r="V513" s="113"/>
      <c r="AF513" s="113"/>
      <c r="AP513" s="113"/>
      <c r="AZ513" s="113"/>
      <c r="BA513" s="113"/>
      <c r="BJ513" s="113"/>
      <c r="BT513" s="113"/>
      <c r="CD513" s="113"/>
      <c r="CN513" s="113"/>
      <c r="CX513" s="113"/>
      <c r="DH513" s="113"/>
      <c r="DR513" s="113"/>
      <c r="EB513" s="113"/>
      <c r="EL513" s="113"/>
      <c r="EV513" s="113"/>
      <c r="FF513" s="113"/>
      <c r="FP513" s="113"/>
      <c r="FZ513" s="113"/>
      <c r="GJ513" s="113"/>
      <c r="GT513" s="113"/>
      <c r="HD513" s="113"/>
      <c r="HN513" s="113"/>
      <c r="HX513" s="113"/>
    </row>
    <row xmlns:x14ac="http://schemas.microsoft.com/office/spreadsheetml/2009/9/ac" r="514" s="3" customFormat="true" x14ac:dyDescent="0.25">
      <c r="A514" s="376"/>
      <c r="B514" s="113"/>
      <c r="L514" s="113"/>
      <c r="V514" s="113"/>
      <c r="AF514" s="113"/>
      <c r="AP514" s="113"/>
      <c r="AZ514" s="113"/>
      <c r="BA514" s="113"/>
      <c r="BJ514" s="113"/>
      <c r="BT514" s="113"/>
      <c r="CD514" s="113"/>
      <c r="CN514" s="113"/>
      <c r="CX514" s="113"/>
      <c r="DH514" s="113"/>
      <c r="DR514" s="113"/>
      <c r="EB514" s="113"/>
      <c r="EL514" s="113"/>
      <c r="EV514" s="113"/>
      <c r="FF514" s="113"/>
      <c r="FP514" s="113"/>
      <c r="FZ514" s="113"/>
      <c r="GJ514" s="113"/>
      <c r="GT514" s="113"/>
      <c r="HD514" s="113"/>
      <c r="HN514" s="113"/>
      <c r="HX514" s="113"/>
    </row>
    <row xmlns:x14ac="http://schemas.microsoft.com/office/spreadsheetml/2009/9/ac" r="515" s="3" customFormat="true" x14ac:dyDescent="0.25">
      <c r="A515" s="376"/>
      <c r="B515" s="113"/>
      <c r="L515" s="113"/>
      <c r="V515" s="113"/>
      <c r="AF515" s="113"/>
      <c r="AP515" s="113"/>
      <c r="AZ515" s="113"/>
      <c r="BA515" s="113"/>
      <c r="BJ515" s="113"/>
      <c r="BT515" s="113"/>
      <c r="CD515" s="113"/>
      <c r="CN515" s="113"/>
      <c r="CX515" s="113"/>
      <c r="DH515" s="113"/>
      <c r="DR515" s="113"/>
      <c r="EB515" s="113"/>
      <c r="EL515" s="113"/>
      <c r="EV515" s="113"/>
      <c r="FF515" s="113"/>
      <c r="FP515" s="113"/>
      <c r="FZ515" s="113"/>
      <c r="GJ515" s="113"/>
      <c r="GT515" s="113"/>
      <c r="HD515" s="113"/>
      <c r="HN515" s="113"/>
      <c r="HX515" s="113"/>
    </row>
    <row xmlns:x14ac="http://schemas.microsoft.com/office/spreadsheetml/2009/9/ac" r="516" s="3" customFormat="true" x14ac:dyDescent="0.25">
      <c r="A516" s="376"/>
      <c r="B516" s="113"/>
      <c r="L516" s="113"/>
      <c r="V516" s="113"/>
      <c r="AF516" s="113"/>
      <c r="AP516" s="113"/>
      <c r="AZ516" s="113"/>
      <c r="BA516" s="113"/>
      <c r="BJ516" s="113"/>
      <c r="BT516" s="113"/>
      <c r="CD516" s="113"/>
      <c r="CN516" s="113"/>
      <c r="CX516" s="113"/>
      <c r="DH516" s="113"/>
      <c r="DR516" s="113"/>
      <c r="EB516" s="113"/>
      <c r="EL516" s="113"/>
      <c r="EV516" s="113"/>
      <c r="FF516" s="113"/>
      <c r="FP516" s="113"/>
      <c r="FZ516" s="113"/>
      <c r="GJ516" s="113"/>
      <c r="GT516" s="113"/>
      <c r="HD516" s="113"/>
      <c r="HN516" s="113"/>
      <c r="HX516" s="113"/>
    </row>
    <row xmlns:x14ac="http://schemas.microsoft.com/office/spreadsheetml/2009/9/ac" r="517" s="3" customFormat="true" x14ac:dyDescent="0.25">
      <c r="A517" s="376"/>
      <c r="B517" s="113"/>
      <c r="L517" s="113"/>
      <c r="V517" s="113"/>
      <c r="AF517" s="113"/>
      <c r="AP517" s="113"/>
      <c r="AZ517" s="113"/>
      <c r="BA517" s="113"/>
      <c r="BJ517" s="113"/>
      <c r="BT517" s="113"/>
      <c r="CD517" s="113"/>
      <c r="CN517" s="113"/>
      <c r="CX517" s="113"/>
      <c r="DH517" s="113"/>
      <c r="DR517" s="113"/>
      <c r="EB517" s="113"/>
      <c r="EL517" s="113"/>
      <c r="EV517" s="113"/>
      <c r="FF517" s="113"/>
      <c r="FP517" s="113"/>
      <c r="FZ517" s="113"/>
      <c r="GJ517" s="113"/>
      <c r="GT517" s="113"/>
      <c r="HD517" s="113"/>
      <c r="HN517" s="113"/>
      <c r="HX517" s="113"/>
    </row>
    <row xmlns:x14ac="http://schemas.microsoft.com/office/spreadsheetml/2009/9/ac" r="518" s="3" customFormat="true" x14ac:dyDescent="0.25">
      <c r="A518" s="376"/>
      <c r="B518" s="113"/>
      <c r="L518" s="113"/>
      <c r="V518" s="113"/>
      <c r="AF518" s="113"/>
      <c r="AP518" s="113"/>
      <c r="AZ518" s="113"/>
      <c r="BA518" s="113"/>
      <c r="BJ518" s="113"/>
      <c r="BT518" s="113"/>
      <c r="CD518" s="113"/>
      <c r="CN518" s="113"/>
      <c r="CX518" s="113"/>
      <c r="DH518" s="113"/>
      <c r="DR518" s="113"/>
      <c r="EB518" s="113"/>
      <c r="EL518" s="113"/>
      <c r="EV518" s="113"/>
      <c r="FF518" s="113"/>
      <c r="FP518" s="113"/>
      <c r="FZ518" s="113"/>
      <c r="GJ518" s="113"/>
      <c r="GT518" s="113"/>
      <c r="HD518" s="113"/>
      <c r="HN518" s="113"/>
      <c r="HX518" s="113"/>
    </row>
    <row xmlns:x14ac="http://schemas.microsoft.com/office/spreadsheetml/2009/9/ac" r="519" s="3" customFormat="true" x14ac:dyDescent="0.25">
      <c r="A519" s="376"/>
      <c r="B519" s="113"/>
      <c r="L519" s="113"/>
      <c r="V519" s="113"/>
      <c r="AF519" s="113"/>
      <c r="AP519" s="113"/>
      <c r="AZ519" s="113"/>
      <c r="BA519" s="113"/>
      <c r="BJ519" s="113"/>
      <c r="BT519" s="113"/>
      <c r="CD519" s="113"/>
      <c r="CN519" s="113"/>
      <c r="CX519" s="113"/>
      <c r="DH519" s="113"/>
      <c r="DR519" s="113"/>
      <c r="EB519" s="113"/>
      <c r="EL519" s="113"/>
      <c r="EV519" s="113"/>
      <c r="FF519" s="113"/>
      <c r="FP519" s="113"/>
      <c r="FZ519" s="113"/>
      <c r="GJ519" s="113"/>
      <c r="GT519" s="113"/>
      <c r="HD519" s="113"/>
      <c r="HN519" s="113"/>
      <c r="HX519" s="113"/>
    </row>
    <row xmlns:x14ac="http://schemas.microsoft.com/office/spreadsheetml/2009/9/ac" r="520" s="3" customFormat="true" x14ac:dyDescent="0.25">
      <c r="A520" s="376"/>
      <c r="B520" s="113"/>
      <c r="L520" s="113"/>
      <c r="V520" s="113"/>
      <c r="AF520" s="113"/>
      <c r="AP520" s="113"/>
      <c r="AZ520" s="113"/>
      <c r="BA520" s="113"/>
      <c r="BJ520" s="113"/>
      <c r="BT520" s="113"/>
      <c r="CD520" s="113"/>
      <c r="CN520" s="113"/>
      <c r="CX520" s="113"/>
      <c r="DH520" s="113"/>
      <c r="DR520" s="113"/>
      <c r="EB520" s="113"/>
      <c r="EL520" s="113"/>
      <c r="EV520" s="113"/>
      <c r="FF520" s="113"/>
      <c r="FP520" s="113"/>
      <c r="FZ520" s="113"/>
      <c r="GJ520" s="113"/>
      <c r="GT520" s="113"/>
      <c r="HD520" s="113"/>
      <c r="HN520" s="113"/>
      <c r="HX520" s="113"/>
    </row>
    <row xmlns:x14ac="http://schemas.microsoft.com/office/spreadsheetml/2009/9/ac" r="521" s="3" customFormat="true" x14ac:dyDescent="0.25">
      <c r="A521" s="376"/>
      <c r="B521" s="113"/>
      <c r="L521" s="113"/>
      <c r="V521" s="113"/>
      <c r="AF521" s="113"/>
      <c r="AP521" s="113"/>
      <c r="AZ521" s="113"/>
      <c r="BA521" s="113"/>
      <c r="BJ521" s="113"/>
      <c r="BT521" s="113"/>
      <c r="CD521" s="113"/>
      <c r="CN521" s="113"/>
      <c r="CX521" s="113"/>
      <c r="DH521" s="113"/>
      <c r="DR521" s="113"/>
      <c r="EB521" s="113"/>
      <c r="EL521" s="113"/>
      <c r="EV521" s="113"/>
      <c r="FF521" s="113"/>
      <c r="FP521" s="113"/>
      <c r="FZ521" s="113"/>
      <c r="GJ521" s="113"/>
      <c r="GT521" s="113"/>
      <c r="HD521" s="113"/>
      <c r="HN521" s="113"/>
      <c r="HX521" s="113"/>
    </row>
    <row xmlns:x14ac="http://schemas.microsoft.com/office/spreadsheetml/2009/9/ac" r="522" s="3" customFormat="true" x14ac:dyDescent="0.25">
      <c r="A522" s="376"/>
      <c r="B522" s="113"/>
      <c r="L522" s="113"/>
      <c r="V522" s="113"/>
      <c r="AF522" s="113"/>
      <c r="AP522" s="113"/>
      <c r="AZ522" s="113"/>
      <c r="BA522" s="113"/>
      <c r="BJ522" s="113"/>
      <c r="BT522" s="113"/>
      <c r="CD522" s="113"/>
      <c r="CN522" s="113"/>
      <c r="CX522" s="113"/>
      <c r="DH522" s="113"/>
      <c r="DR522" s="113"/>
      <c r="EB522" s="113"/>
      <c r="EL522" s="113"/>
      <c r="EV522" s="113"/>
      <c r="FF522" s="113"/>
      <c r="FP522" s="113"/>
      <c r="FZ522" s="113"/>
      <c r="GJ522" s="113"/>
      <c r="GT522" s="113"/>
      <c r="HD522" s="113"/>
      <c r="HN522" s="113"/>
      <c r="HX522" s="113"/>
    </row>
    <row xmlns:x14ac="http://schemas.microsoft.com/office/spreadsheetml/2009/9/ac" r="523" s="3" customFormat="true" x14ac:dyDescent="0.25">
      <c r="A523" s="376"/>
      <c r="B523" s="113"/>
      <c r="L523" s="113"/>
      <c r="V523" s="113"/>
      <c r="AF523" s="113"/>
      <c r="AP523" s="113"/>
      <c r="AZ523" s="113"/>
      <c r="BA523" s="113"/>
      <c r="BJ523" s="113"/>
      <c r="BT523" s="113"/>
      <c r="CD523" s="113"/>
      <c r="CN523" s="113"/>
      <c r="CX523" s="113"/>
      <c r="DH523" s="113"/>
      <c r="DR523" s="113"/>
      <c r="EB523" s="113"/>
      <c r="EL523" s="113"/>
      <c r="EV523" s="113"/>
      <c r="FF523" s="113"/>
      <c r="FP523" s="113"/>
      <c r="FZ523" s="113"/>
      <c r="GJ523" s="113"/>
      <c r="GT523" s="113"/>
      <c r="HD523" s="113"/>
      <c r="HN523" s="113"/>
      <c r="HX523" s="113"/>
    </row>
    <row xmlns:x14ac="http://schemas.microsoft.com/office/spreadsheetml/2009/9/ac" r="524" s="3" customFormat="true" x14ac:dyDescent="0.25">
      <c r="A524" s="376"/>
      <c r="B524" s="113"/>
      <c r="L524" s="113"/>
      <c r="V524" s="113"/>
      <c r="AF524" s="113"/>
      <c r="AP524" s="113"/>
      <c r="AZ524" s="113"/>
      <c r="BA524" s="113"/>
      <c r="BJ524" s="113"/>
      <c r="BT524" s="113"/>
      <c r="CD524" s="113"/>
      <c r="CN524" s="113"/>
      <c r="CX524" s="113"/>
      <c r="DH524" s="113"/>
      <c r="DR524" s="113"/>
      <c r="EB524" s="113"/>
      <c r="EL524" s="113"/>
      <c r="EV524" s="113"/>
      <c r="FF524" s="113"/>
      <c r="FP524" s="113"/>
      <c r="FZ524" s="113"/>
      <c r="GJ524" s="113"/>
      <c r="GT524" s="113"/>
      <c r="HD524" s="113"/>
      <c r="HN524" s="113"/>
      <c r="HX524" s="113"/>
    </row>
    <row xmlns:x14ac="http://schemas.microsoft.com/office/spreadsheetml/2009/9/ac" r="525" s="3" customFormat="true" x14ac:dyDescent="0.25">
      <c r="A525" s="376"/>
      <c r="B525" s="113"/>
      <c r="L525" s="113"/>
      <c r="V525" s="113"/>
      <c r="AF525" s="113"/>
      <c r="AP525" s="113"/>
      <c r="AZ525" s="113"/>
      <c r="BA525" s="113"/>
      <c r="BJ525" s="113"/>
      <c r="BT525" s="113"/>
      <c r="CD525" s="113"/>
      <c r="CN525" s="113"/>
      <c r="CX525" s="113"/>
      <c r="DH525" s="113"/>
      <c r="DR525" s="113"/>
      <c r="EB525" s="113"/>
      <c r="EL525" s="113"/>
      <c r="EV525" s="113"/>
      <c r="FF525" s="113"/>
      <c r="FP525" s="113"/>
      <c r="FZ525" s="113"/>
      <c r="GJ525" s="113"/>
      <c r="GT525" s="113"/>
      <c r="HD525" s="113"/>
      <c r="HN525" s="113"/>
      <c r="HX525" s="113"/>
    </row>
    <row xmlns:x14ac="http://schemas.microsoft.com/office/spreadsheetml/2009/9/ac" r="526" s="3" customFormat="true" x14ac:dyDescent="0.25">
      <c r="A526" s="376"/>
      <c r="B526" s="113"/>
      <c r="L526" s="113"/>
      <c r="V526" s="113"/>
      <c r="AF526" s="113"/>
      <c r="AP526" s="113"/>
      <c r="AZ526" s="113"/>
      <c r="BA526" s="113"/>
      <c r="BJ526" s="113"/>
      <c r="BT526" s="113"/>
      <c r="CD526" s="113"/>
      <c r="CN526" s="113"/>
      <c r="CX526" s="113"/>
      <c r="DH526" s="113"/>
      <c r="DR526" s="113"/>
      <c r="EB526" s="113"/>
      <c r="EL526" s="113"/>
      <c r="EV526" s="113"/>
      <c r="FF526" s="113"/>
      <c r="FP526" s="113"/>
      <c r="FZ526" s="113"/>
      <c r="GJ526" s="113"/>
      <c r="GT526" s="113"/>
      <c r="HD526" s="113"/>
      <c r="HN526" s="113"/>
      <c r="HX526" s="113"/>
    </row>
    <row xmlns:x14ac="http://schemas.microsoft.com/office/spreadsheetml/2009/9/ac" r="527" s="3" customFormat="true" x14ac:dyDescent="0.25">
      <c r="A527" s="376"/>
      <c r="B527" s="113"/>
      <c r="L527" s="113"/>
      <c r="V527" s="113"/>
      <c r="AF527" s="113"/>
      <c r="AP527" s="113"/>
      <c r="AZ527" s="113"/>
      <c r="BA527" s="113"/>
      <c r="BJ527" s="113"/>
      <c r="BT527" s="113"/>
      <c r="CD527" s="113"/>
      <c r="CN527" s="113"/>
      <c r="CX527" s="113"/>
      <c r="DH527" s="113"/>
      <c r="DR527" s="113"/>
      <c r="EB527" s="113"/>
      <c r="EL527" s="113"/>
      <c r="EV527" s="113"/>
      <c r="FF527" s="113"/>
      <c r="FP527" s="113"/>
      <c r="FZ527" s="113"/>
      <c r="GJ527" s="113"/>
      <c r="GT527" s="113"/>
      <c r="HD527" s="113"/>
      <c r="HN527" s="113"/>
      <c r="HX527" s="113"/>
    </row>
    <row xmlns:x14ac="http://schemas.microsoft.com/office/spreadsheetml/2009/9/ac" r="528" s="3" customFormat="true" x14ac:dyDescent="0.25">
      <c r="A528" s="376"/>
      <c r="B528" s="113"/>
      <c r="L528" s="113"/>
      <c r="V528" s="113"/>
      <c r="AF528" s="113"/>
      <c r="AP528" s="113"/>
      <c r="AZ528" s="113"/>
      <c r="BA528" s="113"/>
      <c r="BJ528" s="113"/>
      <c r="BT528" s="113"/>
      <c r="CD528" s="113"/>
      <c r="CN528" s="113"/>
      <c r="CX528" s="113"/>
      <c r="DH528" s="113"/>
      <c r="DR528" s="113"/>
      <c r="EB528" s="113"/>
      <c r="EL528" s="113"/>
      <c r="EV528" s="113"/>
      <c r="FF528" s="113"/>
      <c r="FP528" s="113"/>
      <c r="FZ528" s="113"/>
      <c r="GJ528" s="113"/>
      <c r="GT528" s="113"/>
      <c r="HD528" s="113"/>
      <c r="HN528" s="113"/>
      <c r="HX528" s="113"/>
    </row>
    <row xmlns:x14ac="http://schemas.microsoft.com/office/spreadsheetml/2009/9/ac" r="529" s="3" customFormat="true" x14ac:dyDescent="0.25">
      <c r="A529" s="376"/>
      <c r="B529" s="113"/>
      <c r="L529" s="113"/>
      <c r="V529" s="113"/>
      <c r="AF529" s="113"/>
      <c r="AP529" s="113"/>
      <c r="AZ529" s="113"/>
      <c r="BA529" s="113"/>
      <c r="BJ529" s="113"/>
      <c r="BT529" s="113"/>
      <c r="CD529" s="113"/>
      <c r="CN529" s="113"/>
      <c r="CX529" s="113"/>
      <c r="DH529" s="113"/>
      <c r="DR529" s="113"/>
      <c r="EB529" s="113"/>
      <c r="EL529" s="113"/>
      <c r="EV529" s="113"/>
      <c r="FF529" s="113"/>
      <c r="FP529" s="113"/>
      <c r="FZ529" s="113"/>
      <c r="GJ529" s="113"/>
      <c r="GT529" s="113"/>
      <c r="HD529" s="113"/>
      <c r="HN529" s="113"/>
      <c r="HX529" s="113"/>
    </row>
    <row xmlns:x14ac="http://schemas.microsoft.com/office/spreadsheetml/2009/9/ac" r="530" s="3" customFormat="true" x14ac:dyDescent="0.25">
      <c r="A530" s="376"/>
      <c r="B530" s="113"/>
      <c r="L530" s="113"/>
      <c r="V530" s="113"/>
      <c r="AF530" s="113"/>
      <c r="AP530" s="113"/>
      <c r="AZ530" s="113"/>
      <c r="BA530" s="113"/>
      <c r="BJ530" s="113"/>
      <c r="BT530" s="113"/>
      <c r="CD530" s="113"/>
      <c r="CN530" s="113"/>
      <c r="CX530" s="113"/>
      <c r="DH530" s="113"/>
      <c r="DR530" s="113"/>
      <c r="EB530" s="113"/>
      <c r="EL530" s="113"/>
      <c r="EV530" s="113"/>
      <c r="FF530" s="113"/>
      <c r="FP530" s="113"/>
      <c r="FZ530" s="113"/>
      <c r="GJ530" s="113"/>
      <c r="GT530" s="113"/>
      <c r="HD530" s="113"/>
      <c r="HN530" s="113"/>
      <c r="HX530" s="113"/>
    </row>
    <row xmlns:x14ac="http://schemas.microsoft.com/office/spreadsheetml/2009/9/ac" r="531" s="3" customFormat="true" x14ac:dyDescent="0.25">
      <c r="A531" s="376"/>
      <c r="B531" s="113"/>
      <c r="L531" s="113"/>
      <c r="V531" s="113"/>
      <c r="AF531" s="113"/>
      <c r="AP531" s="113"/>
      <c r="AZ531" s="113"/>
      <c r="BA531" s="113"/>
      <c r="BJ531" s="113"/>
      <c r="BT531" s="113"/>
      <c r="CD531" s="113"/>
      <c r="CN531" s="113"/>
      <c r="CX531" s="113"/>
      <c r="DH531" s="113"/>
      <c r="DR531" s="113"/>
      <c r="EB531" s="113"/>
      <c r="EL531" s="113"/>
      <c r="EV531" s="113"/>
      <c r="FF531" s="113"/>
      <c r="FP531" s="113"/>
      <c r="FZ531" s="113"/>
      <c r="GJ531" s="113"/>
      <c r="GT531" s="113"/>
      <c r="HD531" s="113"/>
      <c r="HN531" s="113"/>
      <c r="HX531" s="113"/>
    </row>
    <row xmlns:x14ac="http://schemas.microsoft.com/office/spreadsheetml/2009/9/ac" r="532" s="3" customFormat="true" x14ac:dyDescent="0.25">
      <c r="A532" s="376"/>
      <c r="B532" s="113"/>
      <c r="L532" s="113"/>
      <c r="V532" s="113"/>
      <c r="AF532" s="113"/>
      <c r="AP532" s="113"/>
      <c r="AZ532" s="113"/>
      <c r="BA532" s="113"/>
      <c r="BJ532" s="113"/>
      <c r="BT532" s="113"/>
      <c r="CD532" s="113"/>
      <c r="CN532" s="113"/>
      <c r="CX532" s="113"/>
      <c r="DH532" s="113"/>
      <c r="DR532" s="113"/>
      <c r="EB532" s="113"/>
      <c r="EL532" s="113"/>
      <c r="EV532" s="113"/>
      <c r="FF532" s="113"/>
      <c r="FP532" s="113"/>
      <c r="FZ532" s="113"/>
      <c r="GJ532" s="113"/>
      <c r="GT532" s="113"/>
      <c r="HD532" s="113"/>
      <c r="HN532" s="113"/>
      <c r="HX532" s="113"/>
    </row>
    <row xmlns:x14ac="http://schemas.microsoft.com/office/spreadsheetml/2009/9/ac" r="533" s="3" customFormat="true" x14ac:dyDescent="0.25">
      <c r="A533" s="376"/>
      <c r="B533" s="113"/>
      <c r="L533" s="113"/>
      <c r="V533" s="113"/>
      <c r="AF533" s="113"/>
      <c r="AP533" s="113"/>
      <c r="AZ533" s="113"/>
      <c r="BA533" s="113"/>
      <c r="BJ533" s="113"/>
      <c r="BT533" s="113"/>
      <c r="CD533" s="113"/>
      <c r="CN533" s="113"/>
      <c r="CX533" s="113"/>
      <c r="DH533" s="113"/>
      <c r="DR533" s="113"/>
      <c r="EB533" s="113"/>
      <c r="EL533" s="113"/>
      <c r="EV533" s="113"/>
      <c r="FF533" s="113"/>
      <c r="FP533" s="113"/>
      <c r="FZ533" s="113"/>
      <c r="GJ533" s="113"/>
      <c r="GT533" s="113"/>
      <c r="HD533" s="113"/>
      <c r="HN533" s="113"/>
      <c r="HX533" s="113"/>
    </row>
    <row xmlns:x14ac="http://schemas.microsoft.com/office/spreadsheetml/2009/9/ac" r="534" s="3" customFormat="true" x14ac:dyDescent="0.25">
      <c r="A534" s="376"/>
      <c r="B534" s="113"/>
      <c r="L534" s="113"/>
      <c r="V534" s="113"/>
      <c r="AF534" s="113"/>
      <c r="AP534" s="113"/>
      <c r="AZ534" s="113"/>
      <c r="BA534" s="113"/>
      <c r="BJ534" s="113"/>
      <c r="BT534" s="113"/>
      <c r="CD534" s="113"/>
      <c r="CN534" s="113"/>
      <c r="CX534" s="113"/>
      <c r="DH534" s="113"/>
      <c r="DR534" s="113"/>
      <c r="EB534" s="113"/>
      <c r="EL534" s="113"/>
      <c r="EV534" s="113"/>
      <c r="FF534" s="113"/>
      <c r="FP534" s="113"/>
      <c r="FZ534" s="113"/>
      <c r="GJ534" s="113"/>
      <c r="GT534" s="113"/>
      <c r="HD534" s="113"/>
      <c r="HN534" s="113"/>
      <c r="HX534" s="113"/>
    </row>
    <row xmlns:x14ac="http://schemas.microsoft.com/office/spreadsheetml/2009/9/ac" r="535" s="3" customFormat="true" x14ac:dyDescent="0.25">
      <c r="A535" s="376"/>
      <c r="B535" s="113"/>
      <c r="L535" s="113"/>
      <c r="V535" s="113"/>
      <c r="AF535" s="113"/>
      <c r="AP535" s="113"/>
      <c r="AZ535" s="113"/>
      <c r="BA535" s="113"/>
      <c r="BJ535" s="113"/>
      <c r="BT535" s="113"/>
      <c r="CD535" s="113"/>
      <c r="CN535" s="113"/>
      <c r="CX535" s="113"/>
      <c r="DH535" s="113"/>
      <c r="DR535" s="113"/>
      <c r="EB535" s="113"/>
      <c r="EL535" s="113"/>
      <c r="EV535" s="113"/>
      <c r="FF535" s="113"/>
      <c r="FP535" s="113"/>
      <c r="FZ535" s="113"/>
      <c r="GJ535" s="113"/>
      <c r="GT535" s="113"/>
      <c r="HD535" s="113"/>
      <c r="HN535" s="113"/>
      <c r="HX535" s="113"/>
    </row>
    <row xmlns:x14ac="http://schemas.microsoft.com/office/spreadsheetml/2009/9/ac" r="536" s="3" customFormat="true" x14ac:dyDescent="0.25">
      <c r="A536" s="376"/>
      <c r="B536" s="113"/>
      <c r="L536" s="113"/>
      <c r="V536" s="113"/>
      <c r="AF536" s="113"/>
      <c r="AP536" s="113"/>
      <c r="AZ536" s="113"/>
      <c r="BA536" s="113"/>
      <c r="BJ536" s="113"/>
      <c r="BT536" s="113"/>
      <c r="CD536" s="113"/>
      <c r="CN536" s="113"/>
      <c r="CX536" s="113"/>
      <c r="DH536" s="113"/>
      <c r="DR536" s="113"/>
      <c r="EB536" s="113"/>
      <c r="EL536" s="113"/>
      <c r="EV536" s="113"/>
      <c r="FF536" s="113"/>
      <c r="FP536" s="113"/>
      <c r="FZ536" s="113"/>
      <c r="GJ536" s="113"/>
      <c r="GT536" s="113"/>
      <c r="HD536" s="113"/>
      <c r="HN536" s="113"/>
      <c r="HX536" s="113"/>
    </row>
    <row xmlns:x14ac="http://schemas.microsoft.com/office/spreadsheetml/2009/9/ac" r="537" s="3" customFormat="true" x14ac:dyDescent="0.25">
      <c r="A537" s="376"/>
      <c r="B537" s="113"/>
      <c r="L537" s="113"/>
      <c r="V537" s="113"/>
      <c r="AF537" s="113"/>
      <c r="AP537" s="113"/>
      <c r="AZ537" s="113"/>
      <c r="BA537" s="113"/>
      <c r="BJ537" s="113"/>
      <c r="BT537" s="113"/>
      <c r="CD537" s="113"/>
      <c r="CN537" s="113"/>
      <c r="CX537" s="113"/>
      <c r="DH537" s="113"/>
      <c r="DR537" s="113"/>
      <c r="EB537" s="113"/>
      <c r="EL537" s="113"/>
      <c r="EV537" s="113"/>
      <c r="FF537" s="113"/>
      <c r="FP537" s="113"/>
      <c r="FZ537" s="113"/>
      <c r="GJ537" s="113"/>
      <c r="GT537" s="113"/>
      <c r="HD537" s="113"/>
      <c r="HN537" s="113"/>
      <c r="HX537" s="113"/>
    </row>
    <row xmlns:x14ac="http://schemas.microsoft.com/office/spreadsheetml/2009/9/ac" r="538" s="3" customFormat="true" x14ac:dyDescent="0.25">
      <c r="A538" s="376"/>
      <c r="B538" s="113"/>
      <c r="L538" s="113"/>
      <c r="V538" s="113"/>
      <c r="AF538" s="113"/>
      <c r="AP538" s="113"/>
      <c r="AZ538" s="113"/>
      <c r="BA538" s="113"/>
      <c r="BJ538" s="113"/>
      <c r="BT538" s="113"/>
      <c r="CD538" s="113"/>
      <c r="CN538" s="113"/>
      <c r="CX538" s="113"/>
      <c r="DH538" s="113"/>
      <c r="DR538" s="113"/>
      <c r="EB538" s="113"/>
      <c r="EL538" s="113"/>
      <c r="EV538" s="113"/>
      <c r="FF538" s="113"/>
      <c r="FP538" s="113"/>
      <c r="FZ538" s="113"/>
      <c r="GJ538" s="113"/>
      <c r="GT538" s="113"/>
      <c r="HD538" s="113"/>
      <c r="HN538" s="113"/>
      <c r="HX538" s="113"/>
    </row>
    <row xmlns:x14ac="http://schemas.microsoft.com/office/spreadsheetml/2009/9/ac" r="539" s="3" customFormat="true" x14ac:dyDescent="0.25">
      <c r="A539" s="376"/>
      <c r="B539" s="113"/>
      <c r="L539" s="113"/>
      <c r="V539" s="113"/>
      <c r="AF539" s="113"/>
      <c r="AP539" s="113"/>
      <c r="AZ539" s="113"/>
      <c r="BA539" s="113"/>
      <c r="BJ539" s="113"/>
      <c r="BT539" s="113"/>
      <c r="CD539" s="113"/>
      <c r="CN539" s="113"/>
      <c r="CX539" s="113"/>
      <c r="DH539" s="113"/>
      <c r="DR539" s="113"/>
      <c r="EB539" s="113"/>
      <c r="EL539" s="113"/>
      <c r="EV539" s="113"/>
      <c r="FF539" s="113"/>
      <c r="FP539" s="113"/>
      <c r="FZ539" s="113"/>
      <c r="GJ539" s="113"/>
      <c r="GT539" s="113"/>
      <c r="HD539" s="113"/>
      <c r="HN539" s="113"/>
      <c r="HX539" s="113"/>
    </row>
    <row xmlns:x14ac="http://schemas.microsoft.com/office/spreadsheetml/2009/9/ac" r="540" s="3" customFormat="true" x14ac:dyDescent="0.25">
      <c r="A540" s="376"/>
      <c r="B540" s="113"/>
      <c r="L540" s="113"/>
      <c r="V540" s="113"/>
      <c r="AF540" s="113"/>
      <c r="AP540" s="113"/>
      <c r="AZ540" s="113"/>
      <c r="BA540" s="113"/>
      <c r="BJ540" s="113"/>
      <c r="BT540" s="113"/>
      <c r="CD540" s="113"/>
      <c r="CN540" s="113"/>
      <c r="CX540" s="113"/>
      <c r="DH540" s="113"/>
      <c r="DR540" s="113"/>
      <c r="EB540" s="113"/>
      <c r="EL540" s="113"/>
      <c r="EV540" s="113"/>
      <c r="FF540" s="113"/>
      <c r="FP540" s="113"/>
      <c r="FZ540" s="113"/>
      <c r="GJ540" s="113"/>
      <c r="GT540" s="113"/>
      <c r="HD540" s="113"/>
      <c r="HN540" s="113"/>
      <c r="HX540" s="113"/>
    </row>
    <row xmlns:x14ac="http://schemas.microsoft.com/office/spreadsheetml/2009/9/ac" r="541" s="3" customFormat="true" x14ac:dyDescent="0.25">
      <c r="A541" s="376"/>
      <c r="B541" s="113"/>
      <c r="L541" s="113"/>
      <c r="V541" s="113"/>
      <c r="AF541" s="113"/>
      <c r="AP541" s="113"/>
      <c r="AZ541" s="113"/>
      <c r="BA541" s="113"/>
      <c r="BJ541" s="113"/>
      <c r="BT541" s="113"/>
      <c r="CD541" s="113"/>
      <c r="CN541" s="113"/>
      <c r="CX541" s="113"/>
      <c r="DH541" s="113"/>
      <c r="DR541" s="113"/>
      <c r="EB541" s="113"/>
      <c r="EL541" s="113"/>
      <c r="EV541" s="113"/>
      <c r="FF541" s="113"/>
      <c r="FP541" s="113"/>
      <c r="FZ541" s="113"/>
      <c r="GJ541" s="113"/>
      <c r="GT541" s="113"/>
      <c r="HD541" s="113"/>
      <c r="HN541" s="113"/>
      <c r="HX541" s="113"/>
    </row>
    <row xmlns:x14ac="http://schemas.microsoft.com/office/spreadsheetml/2009/9/ac" r="542" s="3" customFormat="true" x14ac:dyDescent="0.25">
      <c r="A542" s="376"/>
      <c r="B542" s="113"/>
      <c r="L542" s="113"/>
      <c r="V542" s="113"/>
      <c r="AF542" s="113"/>
      <c r="AP542" s="113"/>
      <c r="AZ542" s="113"/>
      <c r="BA542" s="113"/>
      <c r="BJ542" s="113"/>
      <c r="BT542" s="113"/>
      <c r="CD542" s="113"/>
      <c r="CN542" s="113"/>
      <c r="CX542" s="113"/>
      <c r="DH542" s="113"/>
      <c r="DR542" s="113"/>
      <c r="EB542" s="113"/>
      <c r="EL542" s="113"/>
      <c r="EV542" s="113"/>
      <c r="FF542" s="113"/>
      <c r="FP542" s="113"/>
      <c r="FZ542" s="113"/>
      <c r="GJ542" s="113"/>
      <c r="GT542" s="113"/>
      <c r="HD542" s="113"/>
      <c r="HN542" s="113"/>
      <c r="HX542" s="113"/>
    </row>
    <row xmlns:x14ac="http://schemas.microsoft.com/office/spreadsheetml/2009/9/ac" r="543" s="3" customFormat="true" x14ac:dyDescent="0.25">
      <c r="A543" s="376"/>
      <c r="B543" s="113"/>
      <c r="L543" s="113"/>
      <c r="V543" s="113"/>
      <c r="AF543" s="113"/>
      <c r="AP543" s="113"/>
      <c r="AZ543" s="113"/>
      <c r="BA543" s="113"/>
      <c r="BJ543" s="113"/>
      <c r="BT543" s="113"/>
      <c r="CD543" s="113"/>
      <c r="CN543" s="113"/>
      <c r="CX543" s="113"/>
      <c r="DH543" s="113"/>
      <c r="DR543" s="113"/>
      <c r="EB543" s="113"/>
      <c r="EL543" s="113"/>
      <c r="EV543" s="113"/>
      <c r="FF543" s="113"/>
      <c r="FP543" s="113"/>
      <c r="FZ543" s="113"/>
      <c r="GJ543" s="113"/>
      <c r="GT543" s="113"/>
      <c r="HD543" s="113"/>
      <c r="HN543" s="113"/>
      <c r="HX543" s="113"/>
    </row>
    <row xmlns:x14ac="http://schemas.microsoft.com/office/spreadsheetml/2009/9/ac" r="544" s="3" customFormat="true" x14ac:dyDescent="0.25">
      <c r="A544" s="376"/>
      <c r="B544" s="113"/>
      <c r="L544" s="113"/>
      <c r="V544" s="113"/>
      <c r="AF544" s="113"/>
      <c r="AP544" s="113"/>
      <c r="AZ544" s="113"/>
      <c r="BA544" s="113"/>
      <c r="BJ544" s="113"/>
      <c r="BT544" s="113"/>
      <c r="CD544" s="113"/>
      <c r="CN544" s="113"/>
      <c r="CX544" s="113"/>
      <c r="DH544" s="113"/>
      <c r="DR544" s="113"/>
      <c r="EB544" s="113"/>
      <c r="EL544" s="113"/>
      <c r="EV544" s="113"/>
      <c r="FF544" s="113"/>
      <c r="FP544" s="113"/>
      <c r="FZ544" s="113"/>
      <c r="GJ544" s="113"/>
      <c r="GT544" s="113"/>
      <c r="HD544" s="113"/>
      <c r="HN544" s="113"/>
      <c r="HX544" s="113"/>
    </row>
    <row xmlns:x14ac="http://schemas.microsoft.com/office/spreadsheetml/2009/9/ac" r="545" s="3" customFormat="true" x14ac:dyDescent="0.25">
      <c r="A545" s="376"/>
      <c r="B545" s="113"/>
      <c r="L545" s="113"/>
      <c r="V545" s="113"/>
      <c r="AF545" s="113"/>
      <c r="AP545" s="113"/>
      <c r="AZ545" s="113"/>
      <c r="BA545" s="113"/>
      <c r="BJ545" s="113"/>
      <c r="BT545" s="113"/>
      <c r="CD545" s="113"/>
      <c r="CN545" s="113"/>
      <c r="CX545" s="113"/>
      <c r="DH545" s="113"/>
      <c r="DR545" s="113"/>
      <c r="EB545" s="113"/>
      <c r="EL545" s="113"/>
      <c r="EV545" s="113"/>
      <c r="FF545" s="113"/>
      <c r="FP545" s="113"/>
      <c r="FZ545" s="113"/>
      <c r="GJ545" s="113"/>
      <c r="GT545" s="113"/>
      <c r="HD545" s="113"/>
      <c r="HN545" s="113"/>
      <c r="HX545" s="113"/>
    </row>
    <row xmlns:x14ac="http://schemas.microsoft.com/office/spreadsheetml/2009/9/ac" r="546" s="3" customFormat="true" x14ac:dyDescent="0.25">
      <c r="A546" s="376"/>
      <c r="B546" s="113"/>
      <c r="L546" s="113"/>
      <c r="V546" s="113"/>
      <c r="AF546" s="113"/>
      <c r="AP546" s="113"/>
      <c r="AZ546" s="113"/>
      <c r="BA546" s="113"/>
      <c r="BJ546" s="113"/>
      <c r="BT546" s="113"/>
      <c r="CD546" s="113"/>
      <c r="CN546" s="113"/>
      <c r="CX546" s="113"/>
      <c r="DH546" s="113"/>
      <c r="DR546" s="113"/>
      <c r="EB546" s="113"/>
      <c r="EL546" s="113"/>
      <c r="EV546" s="113"/>
      <c r="FF546" s="113"/>
      <c r="FP546" s="113"/>
      <c r="FZ546" s="113"/>
      <c r="GJ546" s="113"/>
      <c r="GT546" s="113"/>
      <c r="HD546" s="113"/>
      <c r="HN546" s="113"/>
      <c r="HX546" s="113"/>
    </row>
    <row xmlns:x14ac="http://schemas.microsoft.com/office/spreadsheetml/2009/9/ac" r="547" s="3" customFormat="true" x14ac:dyDescent="0.25">
      <c r="A547" s="376"/>
      <c r="B547" s="113"/>
      <c r="L547" s="113"/>
      <c r="V547" s="113"/>
      <c r="AF547" s="113"/>
      <c r="AP547" s="113"/>
      <c r="AZ547" s="113"/>
      <c r="BA547" s="113"/>
      <c r="BJ547" s="113"/>
      <c r="BT547" s="113"/>
      <c r="CD547" s="113"/>
      <c r="CN547" s="113"/>
      <c r="CX547" s="113"/>
      <c r="DH547" s="113"/>
      <c r="DR547" s="113"/>
      <c r="EB547" s="113"/>
      <c r="EL547" s="113"/>
      <c r="EV547" s="113"/>
      <c r="FF547" s="113"/>
      <c r="FP547" s="113"/>
      <c r="FZ547" s="113"/>
      <c r="GJ547" s="113"/>
      <c r="GT547" s="113"/>
      <c r="HD547" s="113"/>
      <c r="HN547" s="113"/>
      <c r="HX547" s="113"/>
    </row>
    <row xmlns:x14ac="http://schemas.microsoft.com/office/spreadsheetml/2009/9/ac" r="548" s="3" customFormat="true" x14ac:dyDescent="0.25">
      <c r="A548" s="376"/>
      <c r="B548" s="113"/>
      <c r="L548" s="113"/>
      <c r="V548" s="113"/>
      <c r="AF548" s="113"/>
      <c r="AP548" s="113"/>
      <c r="AZ548" s="113"/>
      <c r="BA548" s="113"/>
      <c r="BJ548" s="113"/>
      <c r="BT548" s="113"/>
      <c r="CD548" s="113"/>
      <c r="CN548" s="113"/>
      <c r="CX548" s="113"/>
      <c r="DH548" s="113"/>
      <c r="DR548" s="113"/>
      <c r="EB548" s="113"/>
      <c r="EL548" s="113"/>
      <c r="EV548" s="113"/>
      <c r="FF548" s="113"/>
      <c r="FP548" s="113"/>
      <c r="FZ548" s="113"/>
      <c r="GJ548" s="113"/>
      <c r="GT548" s="113"/>
      <c r="HD548" s="113"/>
      <c r="HN548" s="113"/>
      <c r="HX548" s="113"/>
    </row>
    <row xmlns:x14ac="http://schemas.microsoft.com/office/spreadsheetml/2009/9/ac" r="549" s="3" customFormat="true" x14ac:dyDescent="0.25">
      <c r="A549" s="376"/>
      <c r="B549" s="113"/>
      <c r="L549" s="113"/>
      <c r="V549" s="113"/>
      <c r="AF549" s="113"/>
      <c r="AP549" s="113"/>
      <c r="AZ549" s="113"/>
      <c r="BA549" s="113"/>
      <c r="BJ549" s="113"/>
      <c r="BT549" s="113"/>
      <c r="CD549" s="113"/>
      <c r="CN549" s="113"/>
      <c r="CX549" s="113"/>
      <c r="DH549" s="113"/>
      <c r="DR549" s="113"/>
      <c r="EB549" s="113"/>
      <c r="EL549" s="113"/>
      <c r="EV549" s="113"/>
      <c r="FF549" s="113"/>
      <c r="FP549" s="113"/>
      <c r="FZ549" s="113"/>
      <c r="GJ549" s="113"/>
      <c r="GT549" s="113"/>
      <c r="HD549" s="113"/>
      <c r="HN549" s="113"/>
      <c r="HX549" s="113"/>
    </row>
    <row xmlns:x14ac="http://schemas.microsoft.com/office/spreadsheetml/2009/9/ac" r="550" s="3" customFormat="true" x14ac:dyDescent="0.25">
      <c r="A550" s="376"/>
      <c r="B550" s="113"/>
      <c r="L550" s="113"/>
      <c r="V550" s="113"/>
      <c r="AF550" s="113"/>
      <c r="AP550" s="113"/>
      <c r="AZ550" s="113"/>
      <c r="BA550" s="113"/>
      <c r="BJ550" s="113"/>
      <c r="BT550" s="113"/>
      <c r="CD550" s="113"/>
      <c r="CN550" s="113"/>
      <c r="CX550" s="113"/>
      <c r="DH550" s="113"/>
      <c r="DR550" s="113"/>
      <c r="EB550" s="113"/>
      <c r="EL550" s="113"/>
      <c r="EV550" s="113"/>
      <c r="FF550" s="113"/>
      <c r="FP550" s="113"/>
      <c r="FZ550" s="113"/>
      <c r="GJ550" s="113"/>
      <c r="GT550" s="113"/>
      <c r="HD550" s="113"/>
      <c r="HN550" s="113"/>
      <c r="HX550" s="113"/>
    </row>
    <row xmlns:x14ac="http://schemas.microsoft.com/office/spreadsheetml/2009/9/ac" r="551" s="3" customFormat="true" x14ac:dyDescent="0.25">
      <c r="A551" s="376"/>
      <c r="B551" s="113"/>
      <c r="L551" s="113"/>
      <c r="V551" s="113"/>
      <c r="AF551" s="113"/>
      <c r="AP551" s="113"/>
      <c r="AZ551" s="113"/>
      <c r="BA551" s="113"/>
      <c r="BJ551" s="113"/>
      <c r="BT551" s="113"/>
      <c r="CD551" s="113"/>
      <c r="CN551" s="113"/>
      <c r="CX551" s="113"/>
      <c r="DH551" s="113"/>
      <c r="DR551" s="113"/>
      <c r="EB551" s="113"/>
      <c r="EL551" s="113"/>
      <c r="EV551" s="113"/>
      <c r="FF551" s="113"/>
      <c r="FP551" s="113"/>
      <c r="FZ551" s="113"/>
      <c r="GJ551" s="113"/>
      <c r="GT551" s="113"/>
      <c r="HD551" s="113"/>
      <c r="HN551" s="113"/>
      <c r="HX551" s="113"/>
    </row>
    <row xmlns:x14ac="http://schemas.microsoft.com/office/spreadsheetml/2009/9/ac" r="552" s="3" customFormat="true" x14ac:dyDescent="0.25">
      <c r="A552" s="376"/>
      <c r="B552" s="113"/>
      <c r="L552" s="113"/>
      <c r="V552" s="113"/>
      <c r="AF552" s="113"/>
      <c r="AP552" s="113"/>
      <c r="AZ552" s="113"/>
      <c r="BA552" s="113"/>
      <c r="BJ552" s="113"/>
      <c r="BT552" s="113"/>
      <c r="CD552" s="113"/>
      <c r="CN552" s="113"/>
      <c r="CX552" s="113"/>
      <c r="DH552" s="113"/>
      <c r="DR552" s="113"/>
      <c r="EB552" s="113"/>
      <c r="EL552" s="113"/>
      <c r="EV552" s="113"/>
      <c r="FF552" s="113"/>
      <c r="FP552" s="113"/>
      <c r="FZ552" s="113"/>
      <c r="GJ552" s="113"/>
      <c r="GT552" s="113"/>
      <c r="HD552" s="113"/>
      <c r="HN552" s="113"/>
      <c r="HX552" s="113"/>
    </row>
    <row xmlns:x14ac="http://schemas.microsoft.com/office/spreadsheetml/2009/9/ac" r="553" s="3" customFormat="true" x14ac:dyDescent="0.25">
      <c r="A553" s="376"/>
      <c r="B553" s="113"/>
      <c r="L553" s="113"/>
      <c r="V553" s="113"/>
      <c r="AF553" s="113"/>
      <c r="AP553" s="113"/>
      <c r="AZ553" s="113"/>
      <c r="BA553" s="113"/>
      <c r="BJ553" s="113"/>
      <c r="BT553" s="113"/>
      <c r="CD553" s="113"/>
      <c r="CN553" s="113"/>
      <c r="CX553" s="113"/>
      <c r="DH553" s="113"/>
      <c r="DR553" s="113"/>
      <c r="EB553" s="113"/>
      <c r="EL553" s="113"/>
      <c r="EV553" s="113"/>
      <c r="FF553" s="113"/>
      <c r="FP553" s="113"/>
      <c r="FZ553" s="113"/>
      <c r="GJ553" s="113"/>
      <c r="GT553" s="113"/>
      <c r="HD553" s="113"/>
      <c r="HN553" s="113"/>
      <c r="HX553" s="113"/>
    </row>
    <row xmlns:x14ac="http://schemas.microsoft.com/office/spreadsheetml/2009/9/ac" r="554" s="3" customFormat="true" x14ac:dyDescent="0.25">
      <c r="A554" s="376"/>
      <c r="B554" s="113"/>
      <c r="L554" s="113"/>
      <c r="V554" s="113"/>
      <c r="AF554" s="113"/>
      <c r="AP554" s="113"/>
      <c r="AZ554" s="113"/>
      <c r="BA554" s="113"/>
      <c r="BJ554" s="113"/>
      <c r="BT554" s="113"/>
      <c r="CD554" s="113"/>
      <c r="CN554" s="113"/>
      <c r="CX554" s="113"/>
      <c r="DH554" s="113"/>
      <c r="DR554" s="113"/>
      <c r="EB554" s="113"/>
      <c r="EL554" s="113"/>
      <c r="EV554" s="113"/>
      <c r="FF554" s="113"/>
      <c r="FP554" s="113"/>
      <c r="FZ554" s="113"/>
      <c r="GJ554" s="113"/>
      <c r="GT554" s="113"/>
      <c r="HD554" s="113"/>
      <c r="HN554" s="113"/>
      <c r="HX554" s="113"/>
    </row>
    <row xmlns:x14ac="http://schemas.microsoft.com/office/spreadsheetml/2009/9/ac" r="555" s="3" customFormat="true" x14ac:dyDescent="0.25">
      <c r="A555" s="376"/>
      <c r="B555" s="113"/>
      <c r="L555" s="113"/>
      <c r="V555" s="113"/>
      <c r="AF555" s="113"/>
      <c r="AP555" s="113"/>
      <c r="AZ555" s="113"/>
      <c r="BA555" s="113"/>
      <c r="BJ555" s="113"/>
      <c r="BT555" s="113"/>
      <c r="CD555" s="113"/>
      <c r="CN555" s="113"/>
      <c r="CX555" s="113"/>
      <c r="DH555" s="113"/>
      <c r="DR555" s="113"/>
      <c r="EB555" s="113"/>
      <c r="EL555" s="113"/>
      <c r="EV555" s="113"/>
      <c r="FF555" s="113"/>
      <c r="FP555" s="113"/>
      <c r="FZ555" s="113"/>
      <c r="GJ555" s="113"/>
      <c r="GT555" s="113"/>
      <c r="HD555" s="113"/>
      <c r="HN555" s="113"/>
      <c r="HX555" s="113"/>
    </row>
    <row xmlns:x14ac="http://schemas.microsoft.com/office/spreadsheetml/2009/9/ac" r="556" s="3" customFormat="true" x14ac:dyDescent="0.25">
      <c r="A556" s="376"/>
      <c r="B556" s="113"/>
      <c r="L556" s="113"/>
      <c r="V556" s="113"/>
      <c r="AF556" s="113"/>
      <c r="AP556" s="113"/>
      <c r="AZ556" s="113"/>
      <c r="BA556" s="113"/>
      <c r="BJ556" s="113"/>
      <c r="BT556" s="113"/>
      <c r="CD556" s="113"/>
      <c r="CN556" s="113"/>
      <c r="CX556" s="113"/>
      <c r="DH556" s="113"/>
      <c r="DR556" s="113"/>
      <c r="EB556" s="113"/>
      <c r="EL556" s="113"/>
      <c r="EV556" s="113"/>
      <c r="FF556" s="113"/>
      <c r="FP556" s="113"/>
      <c r="FZ556" s="113"/>
      <c r="GJ556" s="113"/>
      <c r="GT556" s="113"/>
      <c r="HD556" s="113"/>
      <c r="HN556" s="113"/>
      <c r="HX556" s="113"/>
    </row>
    <row xmlns:x14ac="http://schemas.microsoft.com/office/spreadsheetml/2009/9/ac" r="557" s="3" customFormat="true" x14ac:dyDescent="0.25">
      <c r="A557" s="376"/>
      <c r="B557" s="113"/>
      <c r="L557" s="113"/>
      <c r="V557" s="113"/>
      <c r="AF557" s="113"/>
      <c r="AP557" s="113"/>
      <c r="AZ557" s="113"/>
      <c r="BA557" s="113"/>
      <c r="BJ557" s="113"/>
      <c r="BT557" s="113"/>
      <c r="CD557" s="113"/>
      <c r="CN557" s="113"/>
      <c r="CX557" s="113"/>
      <c r="DH557" s="113"/>
      <c r="DR557" s="113"/>
      <c r="EB557" s="113"/>
      <c r="EL557" s="113"/>
      <c r="EV557" s="113"/>
      <c r="FF557" s="113"/>
      <c r="FP557" s="113"/>
      <c r="FZ557" s="113"/>
      <c r="GJ557" s="113"/>
      <c r="GT557" s="113"/>
      <c r="HD557" s="113"/>
      <c r="HN557" s="113"/>
      <c r="HX557" s="113"/>
    </row>
    <row xmlns:x14ac="http://schemas.microsoft.com/office/spreadsheetml/2009/9/ac" r="558" s="3" customFormat="true" x14ac:dyDescent="0.25">
      <c r="A558" s="376"/>
      <c r="B558" s="113"/>
      <c r="L558" s="113"/>
      <c r="V558" s="113"/>
      <c r="AF558" s="113"/>
      <c r="AP558" s="113"/>
      <c r="AZ558" s="113"/>
      <c r="BA558" s="113"/>
      <c r="BJ558" s="113"/>
      <c r="BT558" s="113"/>
      <c r="CD558" s="113"/>
      <c r="CN558" s="113"/>
      <c r="CX558" s="113"/>
      <c r="DH558" s="113"/>
      <c r="DR558" s="113"/>
      <c r="EB558" s="113"/>
      <c r="EL558" s="113"/>
      <c r="EV558" s="113"/>
      <c r="FF558" s="113"/>
      <c r="FP558" s="113"/>
      <c r="FZ558" s="113"/>
      <c r="GJ558" s="113"/>
      <c r="GT558" s="113"/>
      <c r="HD558" s="113"/>
      <c r="HN558" s="113"/>
      <c r="HX558" s="113"/>
    </row>
    <row xmlns:x14ac="http://schemas.microsoft.com/office/spreadsheetml/2009/9/ac" r="559" s="3" customFormat="true" x14ac:dyDescent="0.25">
      <c r="A559" s="376"/>
      <c r="B559" s="113"/>
      <c r="L559" s="113"/>
      <c r="V559" s="113"/>
      <c r="AF559" s="113"/>
      <c r="AP559" s="113"/>
      <c r="AZ559" s="113"/>
      <c r="BA559" s="113"/>
      <c r="BJ559" s="113"/>
      <c r="BT559" s="113"/>
      <c r="CD559" s="113"/>
      <c r="CN559" s="113"/>
      <c r="CX559" s="113"/>
      <c r="DH559" s="113"/>
      <c r="DR559" s="113"/>
      <c r="EB559" s="113"/>
      <c r="EL559" s="113"/>
      <c r="EV559" s="113"/>
      <c r="FF559" s="113"/>
      <c r="FP559" s="113"/>
      <c r="FZ559" s="113"/>
      <c r="GJ559" s="113"/>
      <c r="GT559" s="113"/>
      <c r="HD559" s="113"/>
      <c r="HN559" s="113"/>
      <c r="HX559" s="113"/>
    </row>
    <row xmlns:x14ac="http://schemas.microsoft.com/office/spreadsheetml/2009/9/ac" r="560" s="3" customFormat="true" x14ac:dyDescent="0.25">
      <c r="A560" s="376"/>
      <c r="B560" s="113"/>
      <c r="L560" s="113"/>
      <c r="V560" s="113"/>
      <c r="AF560" s="113"/>
      <c r="AP560" s="113"/>
      <c r="AZ560" s="113"/>
      <c r="BA560" s="113"/>
      <c r="BJ560" s="113"/>
      <c r="BT560" s="113"/>
      <c r="CD560" s="113"/>
      <c r="CN560" s="113"/>
      <c r="CX560" s="113"/>
      <c r="DH560" s="113"/>
      <c r="DR560" s="113"/>
      <c r="EB560" s="113"/>
      <c r="EL560" s="113"/>
      <c r="EV560" s="113"/>
      <c r="FF560" s="113"/>
      <c r="FP560" s="113"/>
      <c r="FZ560" s="113"/>
      <c r="GJ560" s="113"/>
      <c r="GT560" s="113"/>
      <c r="HD560" s="113"/>
      <c r="HN560" s="113"/>
      <c r="HX560" s="113"/>
    </row>
    <row xmlns:x14ac="http://schemas.microsoft.com/office/spreadsheetml/2009/9/ac" r="561" s="3" customFormat="true" x14ac:dyDescent="0.25">
      <c r="A561" s="376"/>
      <c r="B561" s="113"/>
      <c r="L561" s="113"/>
      <c r="V561" s="113"/>
      <c r="AF561" s="113"/>
      <c r="AP561" s="113"/>
      <c r="AZ561" s="113"/>
      <c r="BA561" s="113"/>
      <c r="BJ561" s="113"/>
      <c r="BT561" s="113"/>
      <c r="CD561" s="113"/>
      <c r="CN561" s="113"/>
      <c r="CX561" s="113"/>
      <c r="DH561" s="113"/>
      <c r="DR561" s="113"/>
      <c r="EB561" s="113"/>
      <c r="EL561" s="113"/>
      <c r="EV561" s="113"/>
      <c r="FF561" s="113"/>
      <c r="FP561" s="113"/>
      <c r="FZ561" s="113"/>
      <c r="GJ561" s="113"/>
      <c r="GT561" s="113"/>
      <c r="HD561" s="113"/>
      <c r="HN561" s="113"/>
      <c r="HX561" s="113"/>
    </row>
    <row xmlns:x14ac="http://schemas.microsoft.com/office/spreadsheetml/2009/9/ac" r="562" s="3" customFormat="true" x14ac:dyDescent="0.25">
      <c r="A562" s="376"/>
      <c r="B562" s="113"/>
      <c r="L562" s="113"/>
      <c r="V562" s="113"/>
      <c r="AF562" s="113"/>
      <c r="AP562" s="113"/>
      <c r="AZ562" s="113"/>
      <c r="BA562" s="113"/>
      <c r="BJ562" s="113"/>
      <c r="BT562" s="113"/>
      <c r="CD562" s="113"/>
      <c r="CN562" s="113"/>
      <c r="CX562" s="113"/>
      <c r="DH562" s="113"/>
      <c r="DR562" s="113"/>
      <c r="EB562" s="113"/>
      <c r="EL562" s="113"/>
      <c r="EV562" s="113"/>
      <c r="FF562" s="113"/>
      <c r="FP562" s="113"/>
      <c r="FZ562" s="113"/>
      <c r="GJ562" s="113"/>
      <c r="GT562" s="113"/>
      <c r="HD562" s="113"/>
      <c r="HN562" s="113"/>
      <c r="HX562" s="113"/>
    </row>
    <row xmlns:x14ac="http://schemas.microsoft.com/office/spreadsheetml/2009/9/ac" r="563" s="3" customFormat="true" x14ac:dyDescent="0.25">
      <c r="A563" s="376"/>
      <c r="B563" s="113"/>
      <c r="L563" s="113"/>
      <c r="V563" s="113"/>
      <c r="AF563" s="113"/>
      <c r="AP563" s="113"/>
      <c r="AZ563" s="113"/>
      <c r="BA563" s="113"/>
      <c r="BJ563" s="113"/>
      <c r="BT563" s="113"/>
      <c r="CD563" s="113"/>
      <c r="CN563" s="113"/>
      <c r="CX563" s="113"/>
      <c r="DH563" s="113"/>
      <c r="DR563" s="113"/>
      <c r="EB563" s="113"/>
      <c r="EL563" s="113"/>
      <c r="EV563" s="113"/>
      <c r="FF563" s="113"/>
      <c r="FP563" s="113"/>
      <c r="FZ563" s="113"/>
      <c r="GJ563" s="113"/>
      <c r="GT563" s="113"/>
      <c r="HD563" s="113"/>
      <c r="HN563" s="113"/>
      <c r="HX563" s="113"/>
    </row>
    <row xmlns:x14ac="http://schemas.microsoft.com/office/spreadsheetml/2009/9/ac" r="564" s="3" customFormat="true" x14ac:dyDescent="0.25">
      <c r="A564" s="376"/>
      <c r="B564" s="113"/>
      <c r="L564" s="113"/>
      <c r="V564" s="113"/>
      <c r="AF564" s="113"/>
      <c r="AP564" s="113"/>
      <c r="AZ564" s="113"/>
      <c r="BA564" s="113"/>
      <c r="BJ564" s="113"/>
      <c r="BT564" s="113"/>
      <c r="CD564" s="113"/>
      <c r="CN564" s="113"/>
      <c r="CX564" s="113"/>
      <c r="DH564" s="113"/>
      <c r="DR564" s="113"/>
      <c r="EB564" s="113"/>
      <c r="EL564" s="113"/>
      <c r="EV564" s="113"/>
      <c r="FF564" s="113"/>
      <c r="FP564" s="113"/>
      <c r="FZ564" s="113"/>
      <c r="GJ564" s="113"/>
      <c r="GT564" s="113"/>
      <c r="HD564" s="113"/>
      <c r="HN564" s="113"/>
      <c r="HX564" s="113"/>
    </row>
    <row xmlns:x14ac="http://schemas.microsoft.com/office/spreadsheetml/2009/9/ac" r="565" s="3" customFormat="true" x14ac:dyDescent="0.25">
      <c r="A565" s="376"/>
      <c r="B565" s="113"/>
      <c r="L565" s="113"/>
      <c r="V565" s="113"/>
      <c r="AF565" s="113"/>
      <c r="AP565" s="113"/>
      <c r="AZ565" s="113"/>
      <c r="BA565" s="113"/>
      <c r="BJ565" s="113"/>
      <c r="BT565" s="113"/>
      <c r="CD565" s="113"/>
      <c r="CN565" s="113"/>
      <c r="CX565" s="113"/>
      <c r="DH565" s="113"/>
      <c r="DR565" s="113"/>
      <c r="EB565" s="113"/>
      <c r="EL565" s="113"/>
      <c r="EV565" s="113"/>
      <c r="FF565" s="113"/>
      <c r="FP565" s="113"/>
      <c r="FZ565" s="113"/>
      <c r="GJ565" s="113"/>
      <c r="GT565" s="113"/>
      <c r="HD565" s="113"/>
      <c r="HN565" s="113"/>
      <c r="HX565" s="113"/>
    </row>
    <row xmlns:x14ac="http://schemas.microsoft.com/office/spreadsheetml/2009/9/ac" r="566" s="3" customFormat="true" x14ac:dyDescent="0.25">
      <c r="A566" s="376"/>
      <c r="B566" s="113"/>
      <c r="L566" s="113"/>
      <c r="V566" s="113"/>
      <c r="AF566" s="113"/>
      <c r="AP566" s="113"/>
      <c r="AZ566" s="113"/>
      <c r="BA566" s="113"/>
      <c r="BJ566" s="113"/>
      <c r="BT566" s="113"/>
      <c r="CD566" s="113"/>
      <c r="CN566" s="113"/>
      <c r="CX566" s="113"/>
      <c r="DH566" s="113"/>
      <c r="DR566" s="113"/>
      <c r="EB566" s="113"/>
      <c r="EL566" s="113"/>
      <c r="EV566" s="113"/>
      <c r="FF566" s="113"/>
      <c r="FP566" s="113"/>
      <c r="FZ566" s="113"/>
      <c r="GJ566" s="113"/>
      <c r="GT566" s="113"/>
      <c r="HD566" s="113"/>
      <c r="HN566" s="113"/>
      <c r="HX566" s="113"/>
    </row>
    <row xmlns:x14ac="http://schemas.microsoft.com/office/spreadsheetml/2009/9/ac" r="567" s="3" customFormat="true" x14ac:dyDescent="0.25">
      <c r="A567" s="376"/>
      <c r="B567" s="113"/>
      <c r="L567" s="113"/>
      <c r="V567" s="113"/>
      <c r="AF567" s="113"/>
      <c r="AP567" s="113"/>
      <c r="AZ567" s="113"/>
      <c r="BA567" s="113"/>
      <c r="BJ567" s="113"/>
      <c r="BT567" s="113"/>
      <c r="CD567" s="113"/>
      <c r="CN567" s="113"/>
      <c r="CX567" s="113"/>
      <c r="DH567" s="113"/>
      <c r="DR567" s="113"/>
      <c r="EB567" s="113"/>
      <c r="EL567" s="113"/>
      <c r="EV567" s="113"/>
      <c r="FF567" s="113"/>
      <c r="FP567" s="113"/>
      <c r="FZ567" s="113"/>
      <c r="GJ567" s="113"/>
      <c r="GT567" s="113"/>
      <c r="HD567" s="113"/>
      <c r="HN567" s="113"/>
      <c r="HX567" s="113"/>
    </row>
    <row xmlns:x14ac="http://schemas.microsoft.com/office/spreadsheetml/2009/9/ac" r="568" s="3" customFormat="true" x14ac:dyDescent="0.25">
      <c r="A568" s="376"/>
      <c r="B568" s="113"/>
      <c r="L568" s="113"/>
      <c r="V568" s="113"/>
      <c r="AF568" s="113"/>
      <c r="AP568" s="113"/>
      <c r="AZ568" s="113"/>
      <c r="BA568" s="113"/>
      <c r="BJ568" s="113"/>
      <c r="BT568" s="113"/>
      <c r="CD568" s="113"/>
      <c r="CN568" s="113"/>
      <c r="CX568" s="113"/>
      <c r="DH568" s="113"/>
      <c r="DR568" s="113"/>
      <c r="EB568" s="113"/>
      <c r="EL568" s="113"/>
      <c r="EV568" s="113"/>
      <c r="FF568" s="113"/>
      <c r="FP568" s="113"/>
      <c r="FZ568" s="113"/>
      <c r="GJ568" s="113"/>
      <c r="GT568" s="113"/>
      <c r="HD568" s="113"/>
      <c r="HN568" s="113"/>
      <c r="HX568" s="113"/>
    </row>
    <row xmlns:x14ac="http://schemas.microsoft.com/office/spreadsheetml/2009/9/ac" r="569" s="3" customFormat="true" x14ac:dyDescent="0.25">
      <c r="A569" s="376"/>
      <c r="B569" s="113"/>
      <c r="L569" s="113"/>
      <c r="V569" s="113"/>
      <c r="AF569" s="113"/>
      <c r="AP569" s="113"/>
      <c r="AZ569" s="113"/>
      <c r="BA569" s="113"/>
      <c r="BJ569" s="113"/>
      <c r="BT569" s="113"/>
      <c r="CD569" s="113"/>
      <c r="CN569" s="113"/>
      <c r="CX569" s="113"/>
      <c r="DH569" s="113"/>
      <c r="DR569" s="113"/>
      <c r="EB569" s="113"/>
      <c r="EL569" s="113"/>
      <c r="EV569" s="113"/>
      <c r="FF569" s="113"/>
      <c r="FP569" s="113"/>
      <c r="FZ569" s="113"/>
      <c r="GJ569" s="113"/>
      <c r="GT569" s="113"/>
      <c r="HD569" s="113"/>
      <c r="HN569" s="113"/>
      <c r="HX569" s="113"/>
    </row>
    <row xmlns:x14ac="http://schemas.microsoft.com/office/spreadsheetml/2009/9/ac" r="570" s="3" customFormat="true" x14ac:dyDescent="0.25">
      <c r="A570" s="376"/>
      <c r="B570" s="113"/>
      <c r="L570" s="113"/>
      <c r="V570" s="113"/>
      <c r="AF570" s="113"/>
      <c r="AP570" s="113"/>
      <c r="AZ570" s="113"/>
      <c r="BA570" s="113"/>
      <c r="BJ570" s="113"/>
      <c r="BT570" s="113"/>
      <c r="CD570" s="113"/>
      <c r="CN570" s="113"/>
      <c r="CX570" s="113"/>
      <c r="DH570" s="113"/>
      <c r="DR570" s="113"/>
      <c r="EB570" s="113"/>
      <c r="EL570" s="113"/>
      <c r="EV570" s="113"/>
      <c r="FF570" s="113"/>
      <c r="FP570" s="113"/>
      <c r="FZ570" s="113"/>
      <c r="GJ570" s="113"/>
      <c r="GT570" s="113"/>
      <c r="HD570" s="113"/>
      <c r="HN570" s="113"/>
      <c r="HX570" s="113"/>
    </row>
    <row xmlns:x14ac="http://schemas.microsoft.com/office/spreadsheetml/2009/9/ac" r="571" s="3" customFormat="true" x14ac:dyDescent="0.25">
      <c r="A571" s="376"/>
      <c r="B571" s="113"/>
      <c r="L571" s="113"/>
      <c r="V571" s="113"/>
      <c r="AF571" s="113"/>
      <c r="AP571" s="113"/>
      <c r="AZ571" s="113"/>
      <c r="BA571" s="113"/>
      <c r="BJ571" s="113"/>
      <c r="BT571" s="113"/>
      <c r="CD571" s="113"/>
      <c r="CN571" s="113"/>
      <c r="CX571" s="113"/>
      <c r="DH571" s="113"/>
      <c r="DR571" s="113"/>
      <c r="EB571" s="113"/>
      <c r="EL571" s="113"/>
      <c r="EV571" s="113"/>
      <c r="FF571" s="113"/>
      <c r="FP571" s="113"/>
      <c r="FZ571" s="113"/>
      <c r="GJ571" s="113"/>
      <c r="GT571" s="113"/>
      <c r="HD571" s="113"/>
      <c r="HN571" s="113"/>
      <c r="HX571" s="113"/>
    </row>
    <row xmlns:x14ac="http://schemas.microsoft.com/office/spreadsheetml/2009/9/ac" r="572" s="3" customFormat="true" x14ac:dyDescent="0.25">
      <c r="A572" s="376"/>
      <c r="B572" s="113"/>
      <c r="L572" s="113"/>
      <c r="V572" s="113"/>
      <c r="AF572" s="113"/>
      <c r="AP572" s="113"/>
      <c r="AZ572" s="113"/>
      <c r="BA572" s="113"/>
      <c r="BJ572" s="113"/>
      <c r="BT572" s="113"/>
      <c r="CD572" s="113"/>
      <c r="CN572" s="113"/>
      <c r="CX572" s="113"/>
      <c r="DH572" s="113"/>
      <c r="DR572" s="113"/>
      <c r="EB572" s="113"/>
      <c r="EL572" s="113"/>
      <c r="EV572" s="113"/>
      <c r="FF572" s="113"/>
      <c r="FP572" s="113"/>
      <c r="FZ572" s="113"/>
      <c r="GJ572" s="113"/>
      <c r="GT572" s="113"/>
      <c r="HD572" s="113"/>
      <c r="HN572" s="113"/>
      <c r="HX572" s="113"/>
    </row>
    <row xmlns:x14ac="http://schemas.microsoft.com/office/spreadsheetml/2009/9/ac" r="573" s="3" customFormat="true" x14ac:dyDescent="0.25">
      <c r="A573" s="376"/>
      <c r="B573" s="113"/>
      <c r="L573" s="113"/>
      <c r="V573" s="113"/>
      <c r="AF573" s="113"/>
      <c r="AP573" s="113"/>
      <c r="AZ573" s="113"/>
      <c r="BA573" s="113"/>
      <c r="BJ573" s="113"/>
      <c r="BT573" s="113"/>
      <c r="CD573" s="113"/>
      <c r="CN573" s="113"/>
      <c r="CX573" s="113"/>
      <c r="DH573" s="113"/>
      <c r="DR573" s="113"/>
      <c r="EB573" s="113"/>
      <c r="EL573" s="113"/>
      <c r="EV573" s="113"/>
      <c r="FF573" s="113"/>
      <c r="FP573" s="113"/>
      <c r="FZ573" s="113"/>
      <c r="GJ573" s="113"/>
      <c r="GT573" s="113"/>
      <c r="HD573" s="113"/>
      <c r="HN573" s="113"/>
      <c r="HX573" s="113"/>
    </row>
    <row xmlns:x14ac="http://schemas.microsoft.com/office/spreadsheetml/2009/9/ac" r="574" s="3" customFormat="true" x14ac:dyDescent="0.25">
      <c r="A574" s="376"/>
      <c r="B574" s="113"/>
      <c r="L574" s="113"/>
      <c r="V574" s="113"/>
      <c r="AF574" s="113"/>
      <c r="AP574" s="113"/>
      <c r="AZ574" s="113"/>
      <c r="BA574" s="113"/>
      <c r="BJ574" s="113"/>
      <c r="BT574" s="113"/>
      <c r="CD574" s="113"/>
      <c r="CN574" s="113"/>
      <c r="CX574" s="113"/>
      <c r="DH574" s="113"/>
      <c r="DR574" s="113"/>
      <c r="EB574" s="113"/>
      <c r="EL574" s="113"/>
      <c r="EV574" s="113"/>
      <c r="FF574" s="113"/>
      <c r="FP574" s="113"/>
      <c r="FZ574" s="113"/>
      <c r="GJ574" s="113"/>
      <c r="GT574" s="113"/>
      <c r="HD574" s="113"/>
      <c r="HN574" s="113"/>
      <c r="HX574" s="113"/>
    </row>
    <row xmlns:x14ac="http://schemas.microsoft.com/office/spreadsheetml/2009/9/ac" r="575" s="3" customFormat="true" x14ac:dyDescent="0.25">
      <c r="A575" s="376"/>
      <c r="B575" s="113"/>
      <c r="L575" s="113"/>
      <c r="V575" s="113"/>
      <c r="AF575" s="113"/>
      <c r="AP575" s="113"/>
      <c r="AZ575" s="113"/>
      <c r="BA575" s="113"/>
      <c r="BJ575" s="113"/>
      <c r="BT575" s="113"/>
      <c r="CD575" s="113"/>
      <c r="CN575" s="113"/>
      <c r="CX575" s="113"/>
      <c r="DH575" s="113"/>
      <c r="DR575" s="113"/>
      <c r="EB575" s="113"/>
      <c r="EL575" s="113"/>
      <c r="EV575" s="113"/>
      <c r="FF575" s="113"/>
      <c r="FP575" s="113"/>
      <c r="FZ575" s="113"/>
      <c r="GJ575" s="113"/>
      <c r="GT575" s="113"/>
      <c r="HD575" s="113"/>
      <c r="HN575" s="113"/>
      <c r="HX575" s="113"/>
    </row>
    <row xmlns:x14ac="http://schemas.microsoft.com/office/spreadsheetml/2009/9/ac" r="576" s="3" customFormat="true" x14ac:dyDescent="0.25">
      <c r="A576" s="376"/>
      <c r="B576" s="113"/>
      <c r="L576" s="113"/>
      <c r="V576" s="113"/>
      <c r="AF576" s="113"/>
      <c r="AP576" s="113"/>
      <c r="AZ576" s="113"/>
      <c r="BA576" s="113"/>
      <c r="BJ576" s="113"/>
      <c r="BT576" s="113"/>
      <c r="CD576" s="113"/>
      <c r="CN576" s="113"/>
      <c r="CX576" s="113"/>
      <c r="DH576" s="113"/>
      <c r="DR576" s="113"/>
      <c r="EB576" s="113"/>
      <c r="EL576" s="113"/>
      <c r="EV576" s="113"/>
      <c r="FF576" s="113"/>
      <c r="FP576" s="113"/>
      <c r="FZ576" s="113"/>
      <c r="GJ576" s="113"/>
      <c r="GT576" s="113"/>
      <c r="HD576" s="113"/>
      <c r="HN576" s="113"/>
      <c r="HX576" s="113"/>
    </row>
    <row xmlns:x14ac="http://schemas.microsoft.com/office/spreadsheetml/2009/9/ac" r="577" s="3" customFormat="true" x14ac:dyDescent="0.25">
      <c r="A577" s="376"/>
      <c r="B577" s="113"/>
      <c r="L577" s="113"/>
      <c r="V577" s="113"/>
      <c r="AF577" s="113"/>
      <c r="AP577" s="113"/>
      <c r="AZ577" s="113"/>
      <c r="BA577" s="113"/>
      <c r="BJ577" s="113"/>
      <c r="BT577" s="113"/>
      <c r="CD577" s="113"/>
      <c r="CN577" s="113"/>
      <c r="CX577" s="113"/>
      <c r="DH577" s="113"/>
      <c r="DR577" s="113"/>
      <c r="EB577" s="113"/>
      <c r="EL577" s="113"/>
      <c r="EV577" s="113"/>
      <c r="FF577" s="113"/>
      <c r="FP577" s="113"/>
      <c r="FZ577" s="113"/>
      <c r="GJ577" s="113"/>
      <c r="GT577" s="113"/>
      <c r="HD577" s="113"/>
      <c r="HN577" s="113"/>
      <c r="HX577" s="113"/>
    </row>
    <row xmlns:x14ac="http://schemas.microsoft.com/office/spreadsheetml/2009/9/ac" r="578" s="3" customFormat="true" x14ac:dyDescent="0.25">
      <c r="A578" s="376"/>
      <c r="B578" s="113"/>
      <c r="L578" s="113"/>
      <c r="V578" s="113"/>
      <c r="AF578" s="113"/>
      <c r="AP578" s="113"/>
      <c r="AZ578" s="113"/>
      <c r="BA578" s="113"/>
      <c r="BJ578" s="113"/>
      <c r="BT578" s="113"/>
      <c r="CD578" s="113"/>
      <c r="CN578" s="113"/>
      <c r="CX578" s="113"/>
      <c r="DH578" s="113"/>
      <c r="DR578" s="113"/>
      <c r="EB578" s="113"/>
      <c r="EL578" s="113"/>
      <c r="EV578" s="113"/>
      <c r="FF578" s="113"/>
      <c r="FP578" s="113"/>
      <c r="FZ578" s="113"/>
      <c r="GJ578" s="113"/>
      <c r="GT578" s="113"/>
      <c r="HD578" s="113"/>
      <c r="HN578" s="113"/>
      <c r="HX578" s="113"/>
    </row>
    <row xmlns:x14ac="http://schemas.microsoft.com/office/spreadsheetml/2009/9/ac" r="579" s="3" customFormat="true" x14ac:dyDescent="0.25">
      <c r="A579" s="376"/>
      <c r="B579" s="113"/>
      <c r="L579" s="113"/>
      <c r="V579" s="113"/>
      <c r="AF579" s="113"/>
      <c r="AP579" s="113"/>
      <c r="AZ579" s="113"/>
      <c r="BA579" s="113"/>
      <c r="BJ579" s="113"/>
      <c r="BT579" s="113"/>
      <c r="CD579" s="113"/>
      <c r="CN579" s="113"/>
      <c r="CX579" s="113"/>
      <c r="DH579" s="113"/>
      <c r="DR579" s="113"/>
      <c r="EB579" s="113"/>
      <c r="EL579" s="113"/>
      <c r="EV579" s="113"/>
      <c r="FF579" s="113"/>
      <c r="FP579" s="113"/>
      <c r="FZ579" s="113"/>
      <c r="GJ579" s="113"/>
      <c r="GT579" s="113"/>
      <c r="HD579" s="113"/>
      <c r="HN579" s="113"/>
      <c r="HX579" s="113"/>
    </row>
    <row xmlns:x14ac="http://schemas.microsoft.com/office/spreadsheetml/2009/9/ac" r="580" s="3" customFormat="true" x14ac:dyDescent="0.25">
      <c r="A580" s="376"/>
      <c r="B580" s="113"/>
      <c r="L580" s="113"/>
      <c r="V580" s="113"/>
      <c r="AF580" s="113"/>
      <c r="AP580" s="113"/>
      <c r="AZ580" s="113"/>
      <c r="BA580" s="113"/>
      <c r="BJ580" s="113"/>
      <c r="BT580" s="113"/>
      <c r="CD580" s="113"/>
      <c r="CN580" s="113"/>
      <c r="CX580" s="113"/>
      <c r="DH580" s="113"/>
      <c r="DR580" s="113"/>
      <c r="EB580" s="113"/>
      <c r="EL580" s="113"/>
      <c r="EV580" s="113"/>
      <c r="FF580" s="113"/>
      <c r="FP580" s="113"/>
      <c r="FZ580" s="113"/>
      <c r="GJ580" s="113"/>
      <c r="GT580" s="113"/>
      <c r="HD580" s="113"/>
      <c r="HN580" s="113"/>
      <c r="HX580" s="113"/>
    </row>
    <row xmlns:x14ac="http://schemas.microsoft.com/office/spreadsheetml/2009/9/ac" r="581" s="3" customFormat="true" x14ac:dyDescent="0.25">
      <c r="A581" s="376"/>
      <c r="B581" s="113"/>
      <c r="L581" s="113"/>
      <c r="V581" s="113"/>
      <c r="AF581" s="113"/>
      <c r="AP581" s="113"/>
      <c r="AZ581" s="113"/>
      <c r="BA581" s="113"/>
      <c r="BJ581" s="113"/>
      <c r="BT581" s="113"/>
      <c r="CD581" s="113"/>
      <c r="CN581" s="113"/>
      <c r="CX581" s="113"/>
      <c r="DH581" s="113"/>
      <c r="DR581" s="113"/>
      <c r="EB581" s="113"/>
      <c r="EL581" s="113"/>
      <c r="EV581" s="113"/>
      <c r="FF581" s="113"/>
      <c r="FP581" s="113"/>
      <c r="FZ581" s="113"/>
      <c r="GJ581" s="113"/>
      <c r="GT581" s="113"/>
      <c r="HD581" s="113"/>
      <c r="HN581" s="113"/>
      <c r="HX581" s="113"/>
    </row>
    <row xmlns:x14ac="http://schemas.microsoft.com/office/spreadsheetml/2009/9/ac" r="582" s="3" customFormat="true" x14ac:dyDescent="0.25">
      <c r="A582" s="376"/>
      <c r="B582" s="113"/>
      <c r="L582" s="113"/>
      <c r="V582" s="113"/>
      <c r="AF582" s="113"/>
      <c r="AP582" s="113"/>
      <c r="AZ582" s="113"/>
      <c r="BA582" s="113"/>
      <c r="BJ582" s="113"/>
      <c r="BT582" s="113"/>
      <c r="CD582" s="113"/>
      <c r="CN582" s="113"/>
      <c r="CX582" s="113"/>
      <c r="DH582" s="113"/>
      <c r="DR582" s="113"/>
      <c r="EB582" s="113"/>
      <c r="EL582" s="113"/>
      <c r="EV582" s="113"/>
      <c r="FF582" s="113"/>
      <c r="FP582" s="113"/>
      <c r="FZ582" s="113"/>
      <c r="GJ582" s="113"/>
      <c r="GT582" s="113"/>
      <c r="HD582" s="113"/>
      <c r="HN582" s="113"/>
      <c r="HX582" s="113"/>
    </row>
    <row xmlns:x14ac="http://schemas.microsoft.com/office/spreadsheetml/2009/9/ac" r="583" s="3" customFormat="true" x14ac:dyDescent="0.25">
      <c r="A583" s="376"/>
      <c r="B583" s="113"/>
      <c r="L583" s="113"/>
      <c r="V583" s="113"/>
      <c r="AF583" s="113"/>
      <c r="AP583" s="113"/>
      <c r="AZ583" s="113"/>
      <c r="BA583" s="113"/>
      <c r="BJ583" s="113"/>
      <c r="BT583" s="113"/>
      <c r="CD583" s="113"/>
      <c r="CN583" s="113"/>
      <c r="CX583" s="113"/>
      <c r="DH583" s="113"/>
      <c r="DR583" s="113"/>
      <c r="EB583" s="113"/>
      <c r="EL583" s="113"/>
      <c r="EV583" s="113"/>
      <c r="FF583" s="113"/>
      <c r="FP583" s="113"/>
      <c r="FZ583" s="113"/>
      <c r="GJ583" s="113"/>
      <c r="GT583" s="113"/>
      <c r="HD583" s="113"/>
      <c r="HN583" s="113"/>
      <c r="HX583" s="113"/>
    </row>
    <row xmlns:x14ac="http://schemas.microsoft.com/office/spreadsheetml/2009/9/ac" r="584" s="3" customFormat="true" x14ac:dyDescent="0.25">
      <c r="A584" s="376"/>
      <c r="B584" s="113"/>
      <c r="L584" s="113"/>
      <c r="V584" s="113"/>
      <c r="AF584" s="113"/>
      <c r="AP584" s="113"/>
      <c r="AZ584" s="113"/>
      <c r="BA584" s="113"/>
      <c r="BJ584" s="113"/>
      <c r="BT584" s="113"/>
      <c r="CD584" s="113"/>
      <c r="CN584" s="113"/>
      <c r="CX584" s="113"/>
      <c r="DH584" s="113"/>
      <c r="DR584" s="113"/>
      <c r="EB584" s="113"/>
      <c r="EL584" s="113"/>
      <c r="EV584" s="113"/>
      <c r="FF584" s="113"/>
      <c r="FP584" s="113"/>
      <c r="FZ584" s="113"/>
      <c r="GJ584" s="113"/>
      <c r="GT584" s="113"/>
      <c r="HD584" s="113"/>
      <c r="HN584" s="113"/>
      <c r="HX584" s="113"/>
    </row>
    <row xmlns:x14ac="http://schemas.microsoft.com/office/spreadsheetml/2009/9/ac" r="585" s="3" customFormat="true" x14ac:dyDescent="0.25">
      <c r="A585" s="376"/>
      <c r="B585" s="113"/>
      <c r="L585" s="113"/>
      <c r="V585" s="113"/>
      <c r="AF585" s="113"/>
      <c r="AP585" s="113"/>
      <c r="AZ585" s="113"/>
      <c r="BA585" s="113"/>
      <c r="BJ585" s="113"/>
      <c r="BT585" s="113"/>
      <c r="CD585" s="113"/>
      <c r="CN585" s="113"/>
      <c r="CX585" s="113"/>
      <c r="DH585" s="113"/>
      <c r="DR585" s="113"/>
      <c r="EB585" s="113"/>
      <c r="EL585" s="113"/>
      <c r="EV585" s="113"/>
      <c r="FF585" s="113"/>
      <c r="FP585" s="113"/>
      <c r="FZ585" s="113"/>
      <c r="GJ585" s="113"/>
      <c r="GT585" s="113"/>
      <c r="HD585" s="113"/>
      <c r="HN585" s="113"/>
      <c r="HX585" s="113"/>
    </row>
    <row xmlns:x14ac="http://schemas.microsoft.com/office/spreadsheetml/2009/9/ac" r="586" s="3" customFormat="true" x14ac:dyDescent="0.25">
      <c r="A586" s="376"/>
      <c r="B586" s="113"/>
      <c r="L586" s="113"/>
      <c r="V586" s="113"/>
      <c r="AF586" s="113"/>
      <c r="AP586" s="113"/>
      <c r="AZ586" s="113"/>
      <c r="BA586" s="113"/>
      <c r="BJ586" s="113"/>
      <c r="BT586" s="113"/>
      <c r="CD586" s="113"/>
      <c r="CN586" s="113"/>
      <c r="CX586" s="113"/>
      <c r="DH586" s="113"/>
      <c r="DR586" s="113"/>
      <c r="EB586" s="113"/>
      <c r="EL586" s="113"/>
      <c r="EV586" s="113"/>
      <c r="FF586" s="113"/>
      <c r="FP586" s="113"/>
      <c r="FZ586" s="113"/>
      <c r="GJ586" s="113"/>
      <c r="GT586" s="113"/>
      <c r="HD586" s="113"/>
      <c r="HN586" s="113"/>
      <c r="HX586" s="113"/>
    </row>
    <row xmlns:x14ac="http://schemas.microsoft.com/office/spreadsheetml/2009/9/ac" r="587" s="3" customFormat="true" x14ac:dyDescent="0.25">
      <c r="A587" s="376"/>
      <c r="B587" s="113"/>
      <c r="L587" s="113"/>
      <c r="V587" s="113"/>
      <c r="AF587" s="113"/>
      <c r="AP587" s="113"/>
      <c r="AZ587" s="113"/>
      <c r="BA587" s="113"/>
      <c r="BJ587" s="113"/>
      <c r="BT587" s="113"/>
      <c r="CD587" s="113"/>
      <c r="CN587" s="113"/>
      <c r="CX587" s="113"/>
      <c r="DH587" s="113"/>
      <c r="DR587" s="113"/>
      <c r="EB587" s="113"/>
      <c r="EL587" s="113"/>
      <c r="EV587" s="113"/>
      <c r="FF587" s="113"/>
      <c r="FP587" s="113"/>
      <c r="FZ587" s="113"/>
      <c r="GJ587" s="113"/>
      <c r="GT587" s="113"/>
      <c r="HD587" s="113"/>
      <c r="HN587" s="113"/>
      <c r="HX587" s="113"/>
    </row>
    <row xmlns:x14ac="http://schemas.microsoft.com/office/spreadsheetml/2009/9/ac" r="588" s="3" customFormat="true" x14ac:dyDescent="0.25">
      <c r="A588" s="376"/>
      <c r="B588" s="113"/>
      <c r="L588" s="113"/>
      <c r="V588" s="113"/>
      <c r="AF588" s="113"/>
      <c r="AP588" s="113"/>
      <c r="AZ588" s="113"/>
      <c r="BA588" s="113"/>
      <c r="BJ588" s="113"/>
      <c r="BT588" s="113"/>
      <c r="CD588" s="113"/>
      <c r="CN588" s="113"/>
      <c r="CX588" s="113"/>
      <c r="DH588" s="113"/>
      <c r="DR588" s="113"/>
      <c r="EB588" s="113"/>
      <c r="EL588" s="113"/>
      <c r="EV588" s="113"/>
      <c r="FF588" s="113"/>
      <c r="FP588" s="113"/>
      <c r="FZ588" s="113"/>
      <c r="GJ588" s="113"/>
      <c r="GT588" s="113"/>
      <c r="HD588" s="113"/>
      <c r="HN588" s="113"/>
      <c r="HX588" s="113"/>
    </row>
    <row xmlns:x14ac="http://schemas.microsoft.com/office/spreadsheetml/2009/9/ac" r="589" s="3" customFormat="true" x14ac:dyDescent="0.25">
      <c r="A589" s="376"/>
      <c r="B589" s="113"/>
      <c r="L589" s="113"/>
      <c r="V589" s="113"/>
      <c r="AF589" s="113"/>
      <c r="AP589" s="113"/>
      <c r="AZ589" s="113"/>
      <c r="BA589" s="113"/>
      <c r="BJ589" s="113"/>
      <c r="BT589" s="113"/>
      <c r="CD589" s="113"/>
      <c r="CN589" s="113"/>
      <c r="CX589" s="113"/>
      <c r="DH589" s="113"/>
      <c r="DR589" s="113"/>
      <c r="EB589" s="113"/>
      <c r="EL589" s="113"/>
      <c r="EV589" s="113"/>
      <c r="FF589" s="113"/>
      <c r="FP589" s="113"/>
      <c r="FZ589" s="113"/>
      <c r="GJ589" s="113"/>
      <c r="GT589" s="113"/>
      <c r="HD589" s="113"/>
      <c r="HN589" s="113"/>
      <c r="HX589" s="113"/>
    </row>
    <row xmlns:x14ac="http://schemas.microsoft.com/office/spreadsheetml/2009/9/ac" r="590" s="3" customFormat="true" x14ac:dyDescent="0.25">
      <c r="A590" s="376"/>
      <c r="B590" s="113"/>
      <c r="L590" s="113"/>
      <c r="V590" s="113"/>
      <c r="AF590" s="113"/>
      <c r="AP590" s="113"/>
      <c r="AZ590" s="113"/>
      <c r="BA590" s="113"/>
      <c r="BJ590" s="113"/>
      <c r="BT590" s="113"/>
      <c r="CD590" s="113"/>
      <c r="CN590" s="113"/>
      <c r="CX590" s="113"/>
      <c r="DH590" s="113"/>
      <c r="DR590" s="113"/>
      <c r="EB590" s="113"/>
      <c r="EL590" s="113"/>
      <c r="EV590" s="113"/>
      <c r="FF590" s="113"/>
      <c r="FP590" s="113"/>
      <c r="FZ590" s="113"/>
      <c r="GJ590" s="113"/>
      <c r="GT590" s="113"/>
      <c r="HD590" s="113"/>
      <c r="HN590" s="113"/>
      <c r="HX590" s="113"/>
    </row>
    <row xmlns:x14ac="http://schemas.microsoft.com/office/spreadsheetml/2009/9/ac" r="591" s="3" customFormat="true" x14ac:dyDescent="0.25">
      <c r="A591" s="376"/>
      <c r="B591" s="113"/>
      <c r="L591" s="113"/>
      <c r="V591" s="113"/>
      <c r="AF591" s="113"/>
      <c r="AP591" s="113"/>
      <c r="AZ591" s="113"/>
      <c r="BA591" s="113"/>
      <c r="BJ591" s="113"/>
      <c r="BT591" s="113"/>
      <c r="CD591" s="113"/>
      <c r="CN591" s="113"/>
      <c r="CX591" s="113"/>
      <c r="DH591" s="113"/>
      <c r="DR591" s="113"/>
      <c r="EB591" s="113"/>
      <c r="EL591" s="113"/>
      <c r="EV591" s="113"/>
      <c r="FF591" s="113"/>
      <c r="FP591" s="113"/>
      <c r="FZ591" s="113"/>
      <c r="GJ591" s="113"/>
      <c r="GT591" s="113"/>
      <c r="HD591" s="113"/>
      <c r="HN591" s="113"/>
      <c r="HX591" s="113"/>
    </row>
    <row xmlns:x14ac="http://schemas.microsoft.com/office/spreadsheetml/2009/9/ac" r="592" s="3" customFormat="true" x14ac:dyDescent="0.25">
      <c r="A592" s="376"/>
      <c r="B592" s="113"/>
      <c r="L592" s="113"/>
      <c r="V592" s="113"/>
      <c r="AF592" s="113"/>
      <c r="AP592" s="113"/>
      <c r="AZ592" s="113"/>
      <c r="BA592" s="113"/>
      <c r="BJ592" s="113"/>
      <c r="BT592" s="113"/>
      <c r="CD592" s="113"/>
      <c r="CN592" s="113"/>
      <c r="CX592" s="113"/>
      <c r="DH592" s="113"/>
      <c r="DR592" s="113"/>
      <c r="EB592" s="113"/>
      <c r="EL592" s="113"/>
      <c r="EV592" s="113"/>
      <c r="FF592" s="113"/>
      <c r="FP592" s="113"/>
      <c r="FZ592" s="113"/>
      <c r="GJ592" s="113"/>
      <c r="GT592" s="113"/>
      <c r="HD592" s="113"/>
      <c r="HN592" s="113"/>
      <c r="HX592" s="113"/>
    </row>
    <row xmlns:x14ac="http://schemas.microsoft.com/office/spreadsheetml/2009/9/ac" r="593" s="3" customFormat="true" x14ac:dyDescent="0.25">
      <c r="A593" s="376"/>
      <c r="B593" s="113"/>
      <c r="L593" s="113"/>
      <c r="V593" s="113"/>
      <c r="AF593" s="113"/>
      <c r="AP593" s="113"/>
      <c r="AZ593" s="113"/>
      <c r="BA593" s="113"/>
      <c r="BJ593" s="113"/>
      <c r="BT593" s="113"/>
      <c r="CD593" s="113"/>
      <c r="CN593" s="113"/>
      <c r="CX593" s="113"/>
      <c r="DH593" s="113"/>
      <c r="DR593" s="113"/>
      <c r="EB593" s="113"/>
      <c r="EL593" s="113"/>
      <c r="EV593" s="113"/>
      <c r="FF593" s="113"/>
      <c r="FP593" s="113"/>
      <c r="FZ593" s="113"/>
      <c r="GJ593" s="113"/>
      <c r="GT593" s="113"/>
      <c r="HD593" s="113"/>
      <c r="HN593" s="113"/>
      <c r="HX593" s="113"/>
    </row>
    <row xmlns:x14ac="http://schemas.microsoft.com/office/spreadsheetml/2009/9/ac" r="594" s="3" customFormat="true" x14ac:dyDescent="0.25">
      <c r="A594" s="376"/>
      <c r="B594" s="113"/>
      <c r="L594" s="113"/>
      <c r="V594" s="113"/>
      <c r="AF594" s="113"/>
      <c r="AP594" s="113"/>
      <c r="AZ594" s="113"/>
      <c r="BA594" s="113"/>
      <c r="BJ594" s="113"/>
      <c r="BT594" s="113"/>
      <c r="CD594" s="113"/>
      <c r="CN594" s="113"/>
      <c r="CX594" s="113"/>
      <c r="DH594" s="113"/>
      <c r="DR594" s="113"/>
      <c r="EB594" s="113"/>
      <c r="EL594" s="113"/>
      <c r="EV594" s="113"/>
      <c r="FF594" s="113"/>
      <c r="FP594" s="113"/>
      <c r="FZ594" s="113"/>
      <c r="GJ594" s="113"/>
      <c r="GT594" s="113"/>
      <c r="HD594" s="113"/>
      <c r="HN594" s="113"/>
      <c r="HX594" s="113"/>
    </row>
    <row xmlns:x14ac="http://schemas.microsoft.com/office/spreadsheetml/2009/9/ac" r="595" s="3" customFormat="true" x14ac:dyDescent="0.25">
      <c r="A595" s="376"/>
      <c r="B595" s="113"/>
      <c r="L595" s="113"/>
      <c r="V595" s="113"/>
      <c r="AF595" s="113"/>
      <c r="AP595" s="113"/>
      <c r="AZ595" s="113"/>
      <c r="BA595" s="113"/>
      <c r="BJ595" s="113"/>
      <c r="BT595" s="113"/>
      <c r="CD595" s="113"/>
      <c r="CN595" s="113"/>
      <c r="CX595" s="113"/>
      <c r="DH595" s="113"/>
      <c r="DR595" s="113"/>
      <c r="EB595" s="113"/>
      <c r="EL595" s="113"/>
      <c r="EV595" s="113"/>
      <c r="FF595" s="113"/>
      <c r="FP595" s="113"/>
      <c r="FZ595" s="113"/>
      <c r="GJ595" s="113"/>
      <c r="GT595" s="113"/>
      <c r="HD595" s="113"/>
      <c r="HN595" s="113"/>
      <c r="HX595" s="113"/>
    </row>
    <row xmlns:x14ac="http://schemas.microsoft.com/office/spreadsheetml/2009/9/ac" r="596" s="3" customFormat="true" x14ac:dyDescent="0.25">
      <c r="A596" s="376"/>
      <c r="B596" s="113"/>
      <c r="L596" s="113"/>
      <c r="V596" s="113"/>
      <c r="AF596" s="113"/>
      <c r="AP596" s="113"/>
      <c r="AZ596" s="113"/>
      <c r="BA596" s="113"/>
      <c r="BJ596" s="113"/>
      <c r="BT596" s="113"/>
      <c r="CD596" s="113"/>
      <c r="CN596" s="113"/>
      <c r="CX596" s="113"/>
      <c r="DH596" s="113"/>
      <c r="DR596" s="113"/>
      <c r="EB596" s="113"/>
      <c r="EL596" s="113"/>
      <c r="EV596" s="113"/>
      <c r="FF596" s="113"/>
      <c r="FP596" s="113"/>
      <c r="FZ596" s="113"/>
      <c r="GJ596" s="113"/>
      <c r="GT596" s="113"/>
      <c r="HD596" s="113"/>
      <c r="HN596" s="113"/>
      <c r="HX596" s="113"/>
    </row>
    <row xmlns:x14ac="http://schemas.microsoft.com/office/spreadsheetml/2009/9/ac" r="597" s="3" customFormat="true" x14ac:dyDescent="0.25">
      <c r="A597" s="376"/>
      <c r="B597" s="113"/>
      <c r="L597" s="113"/>
      <c r="V597" s="113"/>
      <c r="AF597" s="113"/>
      <c r="AP597" s="113"/>
      <c r="AZ597" s="113"/>
      <c r="BA597" s="113"/>
      <c r="BJ597" s="113"/>
      <c r="BT597" s="113"/>
      <c r="CD597" s="113"/>
      <c r="CN597" s="113"/>
      <c r="CX597" s="113"/>
      <c r="DH597" s="113"/>
      <c r="DR597" s="113"/>
      <c r="EB597" s="113"/>
      <c r="EL597" s="113"/>
      <c r="EV597" s="113"/>
      <c r="FF597" s="113"/>
      <c r="FP597" s="113"/>
      <c r="FZ597" s="113"/>
      <c r="GJ597" s="113"/>
      <c r="GT597" s="113"/>
      <c r="HD597" s="113"/>
      <c r="HN597" s="113"/>
      <c r="HX597" s="113"/>
    </row>
    <row xmlns:x14ac="http://schemas.microsoft.com/office/spreadsheetml/2009/9/ac" r="598" s="3" customFormat="true" x14ac:dyDescent="0.25">
      <c r="A598" s="376"/>
      <c r="B598" s="113"/>
      <c r="L598" s="113"/>
      <c r="V598" s="113"/>
      <c r="AF598" s="113"/>
      <c r="AP598" s="113"/>
      <c r="AZ598" s="113"/>
      <c r="BA598" s="113"/>
      <c r="BJ598" s="113"/>
      <c r="BT598" s="113"/>
      <c r="CD598" s="113"/>
      <c r="CN598" s="113"/>
      <c r="CX598" s="113"/>
      <c r="DH598" s="113"/>
      <c r="DR598" s="113"/>
      <c r="EB598" s="113"/>
      <c r="EL598" s="113"/>
      <c r="EV598" s="113"/>
      <c r="FF598" s="113"/>
      <c r="FP598" s="113"/>
      <c r="FZ598" s="113"/>
      <c r="GJ598" s="113"/>
      <c r="GT598" s="113"/>
      <c r="HD598" s="113"/>
      <c r="HN598" s="113"/>
      <c r="HX598" s="113"/>
    </row>
    <row xmlns:x14ac="http://schemas.microsoft.com/office/spreadsheetml/2009/9/ac" r="599" s="3" customFormat="true" x14ac:dyDescent="0.25">
      <c r="A599" s="376"/>
      <c r="B599" s="113"/>
      <c r="L599" s="113"/>
      <c r="V599" s="113"/>
      <c r="AF599" s="113"/>
      <c r="AP599" s="113"/>
      <c r="AZ599" s="113"/>
      <c r="BA599" s="113"/>
      <c r="BJ599" s="113"/>
      <c r="BT599" s="113"/>
      <c r="CD599" s="113"/>
      <c r="CN599" s="113"/>
      <c r="CX599" s="113"/>
      <c r="DH599" s="113"/>
      <c r="DR599" s="113"/>
      <c r="EB599" s="113"/>
      <c r="EL599" s="113"/>
      <c r="EV599" s="113"/>
      <c r="FF599" s="113"/>
      <c r="FP599" s="113"/>
      <c r="FZ599" s="113"/>
      <c r="GJ599" s="113"/>
      <c r="GT599" s="113"/>
      <c r="HD599" s="113"/>
      <c r="HN599" s="113"/>
      <c r="HX599" s="113"/>
    </row>
    <row xmlns:x14ac="http://schemas.microsoft.com/office/spreadsheetml/2009/9/ac" r="600" s="3" customFormat="true" x14ac:dyDescent="0.25">
      <c r="A600" s="376"/>
      <c r="B600" s="113"/>
      <c r="L600" s="113"/>
      <c r="V600" s="113"/>
      <c r="AF600" s="113"/>
      <c r="AP600" s="113"/>
      <c r="AZ600" s="113"/>
      <c r="BA600" s="113"/>
      <c r="BJ600" s="113"/>
      <c r="BT600" s="113"/>
      <c r="CD600" s="113"/>
      <c r="CN600" s="113"/>
      <c r="CX600" s="113"/>
      <c r="DH600" s="113"/>
      <c r="DR600" s="113"/>
      <c r="EB600" s="113"/>
      <c r="EL600" s="113"/>
      <c r="EV600" s="113"/>
      <c r="FF600" s="113"/>
      <c r="FP600" s="113"/>
      <c r="FZ600" s="113"/>
      <c r="GJ600" s="113"/>
      <c r="GT600" s="113"/>
      <c r="HD600" s="113"/>
      <c r="HN600" s="113"/>
      <c r="HX600" s="113"/>
    </row>
    <row xmlns:x14ac="http://schemas.microsoft.com/office/spreadsheetml/2009/9/ac" r="601" s="3" customFormat="true" x14ac:dyDescent="0.25">
      <c r="A601" s="376"/>
      <c r="B601" s="113"/>
      <c r="L601" s="113"/>
      <c r="V601" s="113"/>
      <c r="AF601" s="113"/>
      <c r="AP601" s="113"/>
      <c r="AZ601" s="113"/>
      <c r="BA601" s="113"/>
      <c r="BJ601" s="113"/>
      <c r="BT601" s="113"/>
      <c r="CD601" s="113"/>
      <c r="CN601" s="113"/>
      <c r="CX601" s="113"/>
      <c r="DH601" s="113"/>
      <c r="DR601" s="113"/>
      <c r="EB601" s="113"/>
      <c r="EL601" s="113"/>
      <c r="EV601" s="113"/>
      <c r="FF601" s="113"/>
      <c r="FP601" s="113"/>
      <c r="FZ601" s="113"/>
      <c r="GJ601" s="113"/>
      <c r="GT601" s="113"/>
      <c r="HD601" s="113"/>
      <c r="HN601" s="113"/>
      <c r="HX601" s="113"/>
    </row>
    <row xmlns:x14ac="http://schemas.microsoft.com/office/spreadsheetml/2009/9/ac" r="602" s="3" customFormat="true" x14ac:dyDescent="0.25">
      <c r="A602" s="376"/>
      <c r="B602" s="113"/>
      <c r="L602" s="113"/>
      <c r="V602" s="113"/>
      <c r="AF602" s="113"/>
      <c r="AP602" s="113"/>
      <c r="AZ602" s="113"/>
      <c r="BA602" s="113"/>
      <c r="BJ602" s="113"/>
      <c r="BT602" s="113"/>
      <c r="CD602" s="113"/>
      <c r="CN602" s="113"/>
      <c r="CX602" s="113"/>
      <c r="DH602" s="113"/>
      <c r="DR602" s="113"/>
      <c r="EB602" s="113"/>
      <c r="EL602" s="113"/>
      <c r="EV602" s="113"/>
      <c r="FF602" s="113"/>
      <c r="FP602" s="113"/>
      <c r="FZ602" s="113"/>
      <c r="GJ602" s="113"/>
      <c r="GT602" s="113"/>
      <c r="HD602" s="113"/>
      <c r="HN602" s="113"/>
      <c r="HX602" s="113"/>
    </row>
    <row xmlns:x14ac="http://schemas.microsoft.com/office/spreadsheetml/2009/9/ac" r="603" s="3" customFormat="true" x14ac:dyDescent="0.25">
      <c r="A603" s="376"/>
      <c r="B603" s="113"/>
      <c r="L603" s="113"/>
      <c r="V603" s="113"/>
      <c r="AF603" s="113"/>
      <c r="AP603" s="113"/>
      <c r="AZ603" s="113"/>
      <c r="BA603" s="113"/>
      <c r="BJ603" s="113"/>
      <c r="BT603" s="113"/>
      <c r="CD603" s="113"/>
      <c r="CN603" s="113"/>
      <c r="CX603" s="113"/>
      <c r="DH603" s="113"/>
      <c r="DR603" s="113"/>
      <c r="EB603" s="113"/>
      <c r="EL603" s="113"/>
      <c r="EV603" s="113"/>
      <c r="FF603" s="113"/>
      <c r="FP603" s="113"/>
      <c r="FZ603" s="113"/>
      <c r="GJ603" s="113"/>
      <c r="GT603" s="113"/>
      <c r="HD603" s="113"/>
      <c r="HN603" s="113"/>
      <c r="HX603" s="113"/>
    </row>
    <row xmlns:x14ac="http://schemas.microsoft.com/office/spreadsheetml/2009/9/ac" r="604" s="3" customFormat="true" x14ac:dyDescent="0.25">
      <c r="A604" s="376"/>
      <c r="B604" s="113"/>
      <c r="L604" s="113"/>
      <c r="V604" s="113"/>
      <c r="AF604" s="113"/>
      <c r="AP604" s="113"/>
      <c r="AZ604" s="113"/>
      <c r="BA604" s="113"/>
      <c r="BJ604" s="113"/>
      <c r="BT604" s="113"/>
      <c r="CD604" s="113"/>
      <c r="CN604" s="113"/>
      <c r="CX604" s="113"/>
      <c r="DH604" s="113"/>
      <c r="DR604" s="113"/>
      <c r="EB604" s="113"/>
      <c r="EL604" s="113"/>
      <c r="EV604" s="113"/>
      <c r="FF604" s="113"/>
      <c r="FP604" s="113"/>
      <c r="FZ604" s="113"/>
      <c r="GJ604" s="113"/>
      <c r="GT604" s="113"/>
      <c r="HD604" s="113"/>
      <c r="HN604" s="113"/>
      <c r="HX604" s="113"/>
    </row>
    <row xmlns:x14ac="http://schemas.microsoft.com/office/spreadsheetml/2009/9/ac" r="605" s="3" customFormat="true" x14ac:dyDescent="0.25">
      <c r="A605" s="376"/>
      <c r="B605" s="113"/>
      <c r="L605" s="113"/>
      <c r="V605" s="113"/>
      <c r="AF605" s="113"/>
      <c r="AP605" s="113"/>
      <c r="AZ605" s="113"/>
      <c r="BA605" s="113"/>
      <c r="BJ605" s="113"/>
      <c r="BT605" s="113"/>
      <c r="CD605" s="113"/>
      <c r="CN605" s="113"/>
      <c r="CX605" s="113"/>
      <c r="DH605" s="113"/>
      <c r="DR605" s="113"/>
      <c r="EB605" s="113"/>
      <c r="EL605" s="113"/>
      <c r="EV605" s="113"/>
      <c r="FF605" s="113"/>
      <c r="FP605" s="113"/>
      <c r="FZ605" s="113"/>
      <c r="GJ605" s="113"/>
      <c r="GT605" s="113"/>
      <c r="HD605" s="113"/>
      <c r="HN605" s="113"/>
      <c r="HX605" s="113"/>
    </row>
    <row xmlns:x14ac="http://schemas.microsoft.com/office/spreadsheetml/2009/9/ac" r="606" s="3" customFormat="true" x14ac:dyDescent="0.25">
      <c r="A606" s="376"/>
      <c r="B606" s="113"/>
      <c r="L606" s="113"/>
      <c r="V606" s="113"/>
      <c r="AF606" s="113"/>
      <c r="AP606" s="113"/>
      <c r="AZ606" s="113"/>
      <c r="BA606" s="113"/>
      <c r="BJ606" s="113"/>
      <c r="BT606" s="113"/>
      <c r="CD606" s="113"/>
      <c r="CN606" s="113"/>
      <c r="CX606" s="113"/>
      <c r="DH606" s="113"/>
      <c r="DR606" s="113"/>
      <c r="EB606" s="113"/>
      <c r="EL606" s="113"/>
      <c r="EV606" s="113"/>
      <c r="FF606" s="113"/>
      <c r="FP606" s="113"/>
      <c r="FZ606" s="113"/>
      <c r="GJ606" s="113"/>
      <c r="GT606" s="113"/>
      <c r="HD606" s="113"/>
      <c r="HN606" s="113"/>
      <c r="HX606" s="113"/>
    </row>
    <row xmlns:x14ac="http://schemas.microsoft.com/office/spreadsheetml/2009/9/ac" r="607" s="3" customFormat="true" x14ac:dyDescent="0.25">
      <c r="A607" s="376"/>
      <c r="B607" s="113"/>
      <c r="L607" s="113"/>
      <c r="V607" s="113"/>
      <c r="AF607" s="113"/>
      <c r="AP607" s="113"/>
      <c r="AZ607" s="113"/>
      <c r="BA607" s="113"/>
      <c r="BJ607" s="113"/>
      <c r="BT607" s="113"/>
      <c r="CD607" s="113"/>
      <c r="CN607" s="113"/>
      <c r="CX607" s="113"/>
      <c r="DH607" s="113"/>
      <c r="DR607" s="113"/>
      <c r="EB607" s="113"/>
      <c r="EL607" s="113"/>
      <c r="EV607" s="113"/>
      <c r="FF607" s="113"/>
      <c r="FP607" s="113"/>
      <c r="FZ607" s="113"/>
      <c r="GJ607" s="113"/>
      <c r="GT607" s="113"/>
      <c r="HD607" s="113"/>
      <c r="HN607" s="113"/>
      <c r="HX607" s="113"/>
    </row>
    <row xmlns:x14ac="http://schemas.microsoft.com/office/spreadsheetml/2009/9/ac" r="608" s="3" customFormat="true" x14ac:dyDescent="0.25">
      <c r="A608" s="376"/>
      <c r="B608" s="113"/>
      <c r="L608" s="113"/>
      <c r="V608" s="113"/>
      <c r="AF608" s="113"/>
      <c r="AP608" s="113"/>
      <c r="AZ608" s="113"/>
      <c r="BA608" s="113"/>
      <c r="BJ608" s="113"/>
      <c r="BT608" s="113"/>
      <c r="CD608" s="113"/>
      <c r="CN608" s="113"/>
      <c r="CX608" s="113"/>
      <c r="DH608" s="113"/>
      <c r="DR608" s="113"/>
      <c r="EB608" s="113"/>
      <c r="EL608" s="113"/>
      <c r="EV608" s="113"/>
      <c r="FF608" s="113"/>
      <c r="FP608" s="113"/>
      <c r="FZ608" s="113"/>
      <c r="GJ608" s="113"/>
      <c r="GT608" s="113"/>
      <c r="HD608" s="113"/>
      <c r="HN608" s="113"/>
      <c r="HX608" s="113"/>
    </row>
    <row xmlns:x14ac="http://schemas.microsoft.com/office/spreadsheetml/2009/9/ac" r="609" s="3" customFormat="true" x14ac:dyDescent="0.25">
      <c r="A609" s="376"/>
      <c r="B609" s="113"/>
      <c r="L609" s="113"/>
      <c r="V609" s="113"/>
      <c r="AF609" s="113"/>
      <c r="AP609" s="113"/>
      <c r="AZ609" s="113"/>
      <c r="BA609" s="113"/>
      <c r="BJ609" s="113"/>
      <c r="BT609" s="113"/>
      <c r="CD609" s="113"/>
      <c r="CN609" s="113"/>
      <c r="CX609" s="113"/>
      <c r="DH609" s="113"/>
      <c r="DR609" s="113"/>
      <c r="EB609" s="113"/>
      <c r="EL609" s="113"/>
      <c r="EV609" s="113"/>
      <c r="FF609" s="113"/>
      <c r="FP609" s="113"/>
      <c r="FZ609" s="113"/>
      <c r="GJ609" s="113"/>
      <c r="GT609" s="113"/>
      <c r="HD609" s="113"/>
      <c r="HN609" s="113"/>
      <c r="HX609" s="113"/>
    </row>
    <row xmlns:x14ac="http://schemas.microsoft.com/office/spreadsheetml/2009/9/ac" r="610" s="3" customFormat="true" x14ac:dyDescent="0.25">
      <c r="A610" s="376"/>
      <c r="B610" s="113"/>
      <c r="L610" s="113"/>
      <c r="V610" s="113"/>
      <c r="AF610" s="113"/>
      <c r="AP610" s="113"/>
      <c r="AZ610" s="113"/>
      <c r="BA610" s="113"/>
      <c r="BJ610" s="113"/>
      <c r="BT610" s="113"/>
      <c r="CD610" s="113"/>
      <c r="CN610" s="113"/>
      <c r="CX610" s="113"/>
      <c r="DH610" s="113"/>
      <c r="DR610" s="113"/>
      <c r="EB610" s="113"/>
      <c r="EL610" s="113"/>
      <c r="EV610" s="113"/>
      <c r="FF610" s="113"/>
      <c r="FP610" s="113"/>
      <c r="FZ610" s="113"/>
      <c r="GJ610" s="113"/>
      <c r="GT610" s="113"/>
      <c r="HD610" s="113"/>
      <c r="HN610" s="113"/>
      <c r="HX610" s="113"/>
    </row>
    <row xmlns:x14ac="http://schemas.microsoft.com/office/spreadsheetml/2009/9/ac" r="611" s="3" customFormat="true" x14ac:dyDescent="0.25">
      <c r="A611" s="376"/>
      <c r="B611" s="113"/>
      <c r="L611" s="113"/>
      <c r="V611" s="113"/>
      <c r="AF611" s="113"/>
      <c r="AP611" s="113"/>
      <c r="AZ611" s="113"/>
      <c r="BA611" s="113"/>
      <c r="BJ611" s="113"/>
      <c r="BT611" s="113"/>
      <c r="CD611" s="113"/>
      <c r="CN611" s="113"/>
      <c r="CX611" s="113"/>
      <c r="DH611" s="113"/>
      <c r="DR611" s="113"/>
      <c r="EB611" s="113"/>
      <c r="EL611" s="113"/>
      <c r="EV611" s="113"/>
      <c r="FF611" s="113"/>
      <c r="FP611" s="113"/>
      <c r="FZ611" s="113"/>
      <c r="GJ611" s="113"/>
      <c r="GT611" s="113"/>
      <c r="HD611" s="113"/>
      <c r="HN611" s="113"/>
      <c r="HX611" s="113"/>
    </row>
    <row xmlns:x14ac="http://schemas.microsoft.com/office/spreadsheetml/2009/9/ac" r="612" s="3" customFormat="true" x14ac:dyDescent="0.25">
      <c r="A612" s="376"/>
      <c r="B612" s="113"/>
      <c r="L612" s="113"/>
      <c r="V612" s="113"/>
      <c r="AF612" s="113"/>
      <c r="AP612" s="113"/>
      <c r="AZ612" s="113"/>
      <c r="BA612" s="113"/>
      <c r="BJ612" s="113"/>
      <c r="BT612" s="113"/>
      <c r="CD612" s="113"/>
      <c r="CN612" s="113"/>
      <c r="CX612" s="113"/>
      <c r="DH612" s="113"/>
      <c r="DR612" s="113"/>
      <c r="EB612" s="113"/>
      <c r="EL612" s="113"/>
      <c r="EV612" s="113"/>
      <c r="FF612" s="113"/>
      <c r="FP612" s="113"/>
      <c r="FZ612" s="113"/>
      <c r="GJ612" s="113"/>
      <c r="GT612" s="113"/>
      <c r="HD612" s="113"/>
      <c r="HN612" s="113"/>
      <c r="HX612" s="113"/>
    </row>
    <row xmlns:x14ac="http://schemas.microsoft.com/office/spreadsheetml/2009/9/ac" r="613" s="3" customFormat="true" x14ac:dyDescent="0.25">
      <c r="A613" s="376"/>
      <c r="B613" s="113"/>
      <c r="L613" s="113"/>
      <c r="V613" s="113"/>
      <c r="AF613" s="113"/>
      <c r="AP613" s="113"/>
      <c r="AZ613" s="113"/>
      <c r="BA613" s="113"/>
      <c r="BJ613" s="113"/>
      <c r="BT613" s="113"/>
      <c r="CD613" s="113"/>
      <c r="CN613" s="113"/>
      <c r="CX613" s="113"/>
      <c r="DH613" s="113"/>
      <c r="DR613" s="113"/>
      <c r="EB613" s="113"/>
      <c r="EL613" s="113"/>
      <c r="EV613" s="113"/>
      <c r="FF613" s="113"/>
      <c r="FP613" s="113"/>
      <c r="FZ613" s="113"/>
      <c r="GJ613" s="113"/>
      <c r="GT613" s="113"/>
      <c r="HD613" s="113"/>
      <c r="HN613" s="113"/>
      <c r="HX613" s="113"/>
    </row>
    <row xmlns:x14ac="http://schemas.microsoft.com/office/spreadsheetml/2009/9/ac" r="614" s="3" customFormat="true" x14ac:dyDescent="0.25">
      <c r="A614" s="376"/>
      <c r="B614" s="113"/>
      <c r="L614" s="113"/>
      <c r="V614" s="113"/>
      <c r="AF614" s="113"/>
      <c r="AP614" s="113"/>
      <c r="AZ614" s="113"/>
      <c r="BA614" s="113"/>
      <c r="BJ614" s="113"/>
      <c r="BT614" s="113"/>
      <c r="CD614" s="113"/>
      <c r="CN614" s="113"/>
      <c r="CX614" s="113"/>
      <c r="DH614" s="113"/>
      <c r="DR614" s="113"/>
      <c r="EB614" s="113"/>
      <c r="EL614" s="113"/>
      <c r="EV614" s="113"/>
      <c r="FF614" s="113"/>
      <c r="FP614" s="113"/>
      <c r="FZ614" s="113"/>
      <c r="GJ614" s="113"/>
      <c r="GT614" s="113"/>
      <c r="HD614" s="113"/>
      <c r="HN614" s="113"/>
      <c r="HX614" s="113"/>
    </row>
    <row xmlns:x14ac="http://schemas.microsoft.com/office/spreadsheetml/2009/9/ac" r="615" s="3" customFormat="true" x14ac:dyDescent="0.25">
      <c r="A615" s="376"/>
      <c r="B615" s="113"/>
      <c r="L615" s="113"/>
      <c r="V615" s="113"/>
      <c r="AF615" s="113"/>
      <c r="AP615" s="113"/>
      <c r="AZ615" s="113"/>
      <c r="BA615" s="113"/>
      <c r="BJ615" s="113"/>
      <c r="BT615" s="113"/>
      <c r="CD615" s="113"/>
      <c r="CN615" s="113"/>
      <c r="CX615" s="113"/>
      <c r="DH615" s="113"/>
      <c r="DR615" s="113"/>
      <c r="EB615" s="113"/>
      <c r="EL615" s="113"/>
      <c r="EV615" s="113"/>
      <c r="FF615" s="113"/>
      <c r="FP615" s="113"/>
      <c r="FZ615" s="113"/>
      <c r="GJ615" s="113"/>
      <c r="GT615" s="113"/>
      <c r="HD615" s="113"/>
      <c r="HN615" s="113"/>
      <c r="HX615" s="113"/>
    </row>
    <row xmlns:x14ac="http://schemas.microsoft.com/office/spreadsheetml/2009/9/ac" r="616" s="3" customFormat="true" x14ac:dyDescent="0.25">
      <c r="A616" s="376"/>
      <c r="B616" s="113"/>
      <c r="L616" s="113"/>
      <c r="V616" s="113"/>
      <c r="AF616" s="113"/>
      <c r="AP616" s="113"/>
      <c r="AZ616" s="113"/>
      <c r="BA616" s="113"/>
      <c r="BJ616" s="113"/>
      <c r="BT616" s="113"/>
      <c r="CD616" s="113"/>
      <c r="CN616" s="113"/>
      <c r="CX616" s="113"/>
      <c r="DH616" s="113"/>
      <c r="DR616" s="113"/>
      <c r="EB616" s="113"/>
      <c r="EL616" s="113"/>
      <c r="EV616" s="113"/>
      <c r="FF616" s="113"/>
      <c r="FP616" s="113"/>
      <c r="FZ616" s="113"/>
      <c r="GJ616" s="113"/>
      <c r="GT616" s="113"/>
      <c r="HD616" s="113"/>
      <c r="HN616" s="113"/>
      <c r="HX616" s="113"/>
    </row>
    <row xmlns:x14ac="http://schemas.microsoft.com/office/spreadsheetml/2009/9/ac" r="617" s="3" customFormat="true" x14ac:dyDescent="0.25">
      <c r="A617" s="376"/>
      <c r="B617" s="113"/>
      <c r="L617" s="113"/>
      <c r="V617" s="113"/>
      <c r="AF617" s="113"/>
      <c r="AP617" s="113"/>
      <c r="AZ617" s="113"/>
      <c r="BA617" s="113"/>
      <c r="BJ617" s="113"/>
      <c r="BT617" s="113"/>
      <c r="CD617" s="113"/>
      <c r="CN617" s="113"/>
      <c r="CX617" s="113"/>
      <c r="DH617" s="113"/>
      <c r="DR617" s="113"/>
      <c r="EB617" s="113"/>
      <c r="EL617" s="113"/>
      <c r="EV617" s="113"/>
      <c r="FF617" s="113"/>
      <c r="FP617" s="113"/>
      <c r="FZ617" s="113"/>
      <c r="GJ617" s="113"/>
      <c r="GT617" s="113"/>
      <c r="HD617" s="113"/>
      <c r="HN617" s="113"/>
      <c r="HX617" s="113"/>
    </row>
    <row xmlns:x14ac="http://schemas.microsoft.com/office/spreadsheetml/2009/9/ac" r="618" s="3" customFormat="true" x14ac:dyDescent="0.25">
      <c r="A618" s="376"/>
      <c r="B618" s="113"/>
      <c r="L618" s="113"/>
      <c r="V618" s="113"/>
      <c r="AF618" s="113"/>
      <c r="AP618" s="113"/>
      <c r="AZ618" s="113"/>
      <c r="BA618" s="113"/>
      <c r="BJ618" s="113"/>
      <c r="BT618" s="113"/>
      <c r="CD618" s="113"/>
      <c r="CN618" s="113"/>
      <c r="CX618" s="113"/>
      <c r="DH618" s="113"/>
      <c r="DR618" s="113"/>
      <c r="EB618" s="113"/>
      <c r="EL618" s="113"/>
      <c r="EV618" s="113"/>
      <c r="FF618" s="113"/>
      <c r="FP618" s="113"/>
      <c r="FZ618" s="113"/>
      <c r="GJ618" s="113"/>
      <c r="GT618" s="113"/>
      <c r="HD618" s="113"/>
      <c r="HN618" s="113"/>
      <c r="HX618" s="113"/>
    </row>
    <row xmlns:x14ac="http://schemas.microsoft.com/office/spreadsheetml/2009/9/ac" r="619" s="3" customFormat="true" x14ac:dyDescent="0.25">
      <c r="A619" s="376"/>
      <c r="B619" s="113"/>
      <c r="L619" s="113"/>
      <c r="V619" s="113"/>
      <c r="AF619" s="113"/>
      <c r="AP619" s="113"/>
      <c r="AZ619" s="113"/>
      <c r="BA619" s="113"/>
      <c r="BJ619" s="113"/>
      <c r="BT619" s="113"/>
      <c r="CD619" s="113"/>
      <c r="CN619" s="113"/>
      <c r="CX619" s="113"/>
      <c r="DH619" s="113"/>
      <c r="DR619" s="113"/>
      <c r="EB619" s="113"/>
      <c r="EL619" s="113"/>
      <c r="EV619" s="113"/>
      <c r="FF619" s="113"/>
      <c r="FP619" s="113"/>
      <c r="FZ619" s="113"/>
      <c r="GJ619" s="113"/>
      <c r="GT619" s="113"/>
      <c r="HD619" s="113"/>
      <c r="HN619" s="113"/>
      <c r="HX619" s="113"/>
    </row>
    <row xmlns:x14ac="http://schemas.microsoft.com/office/spreadsheetml/2009/9/ac" r="620" s="3" customFormat="true" x14ac:dyDescent="0.25">
      <c r="A620" s="376"/>
      <c r="B620" s="113"/>
      <c r="L620" s="113"/>
      <c r="V620" s="113"/>
      <c r="AF620" s="113"/>
      <c r="AP620" s="113"/>
      <c r="AZ620" s="113"/>
      <c r="BA620" s="113"/>
      <c r="BJ620" s="113"/>
      <c r="BT620" s="113"/>
      <c r="CD620" s="113"/>
      <c r="CN620" s="113"/>
      <c r="CX620" s="113"/>
      <c r="DH620" s="113"/>
      <c r="DR620" s="113"/>
      <c r="EB620" s="113"/>
      <c r="EL620" s="113"/>
      <c r="EV620" s="113"/>
      <c r="FF620" s="113"/>
      <c r="FP620" s="113"/>
      <c r="FZ620" s="113"/>
      <c r="GJ620" s="113"/>
      <c r="GT620" s="113"/>
      <c r="HD620" s="113"/>
      <c r="HN620" s="113"/>
      <c r="HX620" s="113"/>
    </row>
    <row xmlns:x14ac="http://schemas.microsoft.com/office/spreadsheetml/2009/9/ac" r="621" s="3" customFormat="true" x14ac:dyDescent="0.25">
      <c r="A621" s="376"/>
      <c r="B621" s="113"/>
      <c r="L621" s="113"/>
      <c r="V621" s="113"/>
      <c r="AF621" s="113"/>
      <c r="AP621" s="113"/>
      <c r="AZ621" s="113"/>
      <c r="BA621" s="113"/>
      <c r="BJ621" s="113"/>
      <c r="BT621" s="113"/>
      <c r="CD621" s="113"/>
      <c r="CN621" s="113"/>
      <c r="CX621" s="113"/>
      <c r="DH621" s="113"/>
      <c r="DR621" s="113"/>
      <c r="EB621" s="113"/>
      <c r="EL621" s="113"/>
      <c r="EV621" s="113"/>
      <c r="FF621" s="113"/>
      <c r="FP621" s="113"/>
      <c r="FZ621" s="113"/>
      <c r="GJ621" s="113"/>
      <c r="GT621" s="113"/>
      <c r="HD621" s="113"/>
      <c r="HN621" s="113"/>
      <c r="HX621" s="113"/>
    </row>
    <row xmlns:x14ac="http://schemas.microsoft.com/office/spreadsheetml/2009/9/ac" r="622" s="3" customFormat="true" x14ac:dyDescent="0.25">
      <c r="A622" s="376"/>
      <c r="B622" s="113"/>
      <c r="L622" s="113"/>
      <c r="V622" s="113"/>
      <c r="AF622" s="113"/>
      <c r="AP622" s="113"/>
      <c r="AZ622" s="113"/>
      <c r="BA622" s="113"/>
      <c r="BJ622" s="113"/>
      <c r="BT622" s="113"/>
      <c r="CD622" s="113"/>
      <c r="CN622" s="113"/>
      <c r="CX622" s="113"/>
      <c r="DH622" s="113"/>
      <c r="DR622" s="113"/>
      <c r="EB622" s="113"/>
      <c r="EL622" s="113"/>
      <c r="EV622" s="113"/>
      <c r="FF622" s="113"/>
      <c r="FP622" s="113"/>
      <c r="FZ622" s="113"/>
      <c r="GJ622" s="113"/>
      <c r="GT622" s="113"/>
      <c r="HD622" s="113"/>
      <c r="HN622" s="113"/>
      <c r="HX622" s="113"/>
    </row>
    <row xmlns:x14ac="http://schemas.microsoft.com/office/spreadsheetml/2009/9/ac" r="623" s="3" customFormat="true" x14ac:dyDescent="0.25">
      <c r="A623" s="376"/>
      <c r="B623" s="113"/>
      <c r="L623" s="113"/>
      <c r="V623" s="113"/>
      <c r="AF623" s="113"/>
      <c r="AP623" s="113"/>
      <c r="AZ623" s="113"/>
      <c r="BA623" s="113"/>
      <c r="BJ623" s="113"/>
      <c r="BT623" s="113"/>
      <c r="CD623" s="113"/>
      <c r="CN623" s="113"/>
      <c r="CX623" s="113"/>
      <c r="DH623" s="113"/>
      <c r="DR623" s="113"/>
      <c r="EB623" s="113"/>
      <c r="EL623" s="113"/>
      <c r="EV623" s="113"/>
      <c r="FF623" s="113"/>
      <c r="FP623" s="113"/>
      <c r="FZ623" s="113"/>
      <c r="GJ623" s="113"/>
      <c r="GT623" s="113"/>
      <c r="HD623" s="113"/>
      <c r="HN623" s="113"/>
      <c r="HX623" s="113"/>
    </row>
    <row xmlns:x14ac="http://schemas.microsoft.com/office/spreadsheetml/2009/9/ac" r="624" s="3" customFormat="true" x14ac:dyDescent="0.25">
      <c r="A624" s="376"/>
      <c r="B624" s="113"/>
      <c r="L624" s="113"/>
      <c r="V624" s="113"/>
      <c r="AF624" s="113"/>
      <c r="AP624" s="113"/>
      <c r="AZ624" s="113"/>
      <c r="BA624" s="113"/>
      <c r="BJ624" s="113"/>
      <c r="BT624" s="113"/>
      <c r="CD624" s="113"/>
      <c r="CN624" s="113"/>
      <c r="CX624" s="113"/>
      <c r="DH624" s="113"/>
      <c r="DR624" s="113"/>
      <c r="EB624" s="113"/>
      <c r="EL624" s="113"/>
      <c r="EV624" s="113"/>
      <c r="FF624" s="113"/>
      <c r="FP624" s="113"/>
      <c r="FZ624" s="113"/>
      <c r="GJ624" s="113"/>
      <c r="GT624" s="113"/>
      <c r="HD624" s="113"/>
      <c r="HN624" s="113"/>
      <c r="HX624" s="113"/>
    </row>
    <row xmlns:x14ac="http://schemas.microsoft.com/office/spreadsheetml/2009/9/ac" r="625" s="3" customFormat="true" x14ac:dyDescent="0.25">
      <c r="A625" s="376"/>
      <c r="B625" s="113"/>
      <c r="L625" s="113"/>
      <c r="V625" s="113"/>
      <c r="AF625" s="113"/>
      <c r="AP625" s="113"/>
      <c r="AZ625" s="113"/>
      <c r="BA625" s="113"/>
      <c r="BJ625" s="113"/>
      <c r="BT625" s="113"/>
      <c r="CD625" s="113"/>
      <c r="CN625" s="113"/>
      <c r="CX625" s="113"/>
      <c r="DH625" s="113"/>
      <c r="DR625" s="113"/>
      <c r="EB625" s="113"/>
      <c r="EL625" s="113"/>
      <c r="EV625" s="113"/>
      <c r="FF625" s="113"/>
      <c r="FP625" s="113"/>
      <c r="FZ625" s="113"/>
      <c r="GJ625" s="113"/>
      <c r="GT625" s="113"/>
      <c r="HD625" s="113"/>
      <c r="HN625" s="113"/>
      <c r="HX625" s="113"/>
    </row>
    <row xmlns:x14ac="http://schemas.microsoft.com/office/spreadsheetml/2009/9/ac" r="626" s="3" customFormat="true" x14ac:dyDescent="0.25">
      <c r="A626" s="376"/>
      <c r="B626" s="113"/>
      <c r="L626" s="113"/>
      <c r="V626" s="113"/>
      <c r="AF626" s="113"/>
      <c r="AP626" s="113"/>
      <c r="AZ626" s="113"/>
      <c r="BA626" s="113"/>
      <c r="BJ626" s="113"/>
      <c r="BT626" s="113"/>
      <c r="CD626" s="113"/>
      <c r="CN626" s="113"/>
      <c r="CX626" s="113"/>
      <c r="DH626" s="113"/>
      <c r="DR626" s="113"/>
      <c r="EB626" s="113"/>
      <c r="EL626" s="113"/>
      <c r="EV626" s="113"/>
      <c r="FF626" s="113"/>
      <c r="FP626" s="113"/>
      <c r="FZ626" s="113"/>
      <c r="GJ626" s="113"/>
      <c r="GT626" s="113"/>
      <c r="HD626" s="113"/>
      <c r="HN626" s="113"/>
      <c r="HX626" s="113"/>
    </row>
    <row xmlns:x14ac="http://schemas.microsoft.com/office/spreadsheetml/2009/9/ac" r="627" s="3" customFormat="true" x14ac:dyDescent="0.25">
      <c r="A627" s="376"/>
      <c r="B627" s="113"/>
      <c r="L627" s="113"/>
      <c r="V627" s="113"/>
      <c r="AF627" s="113"/>
      <c r="AP627" s="113"/>
      <c r="AZ627" s="113"/>
      <c r="BA627" s="113"/>
      <c r="BJ627" s="113"/>
      <c r="BT627" s="113"/>
      <c r="CD627" s="113"/>
      <c r="CN627" s="113"/>
      <c r="CX627" s="113"/>
      <c r="DH627" s="113"/>
      <c r="DR627" s="113"/>
      <c r="EB627" s="113"/>
      <c r="EL627" s="113"/>
      <c r="EV627" s="113"/>
      <c r="FF627" s="113"/>
      <c r="FP627" s="113"/>
      <c r="FZ627" s="113"/>
      <c r="GJ627" s="113"/>
      <c r="GT627" s="113"/>
      <c r="HD627" s="113"/>
      <c r="HN627" s="113"/>
      <c r="HX627" s="113"/>
    </row>
    <row xmlns:x14ac="http://schemas.microsoft.com/office/spreadsheetml/2009/9/ac" r="628" s="3" customFormat="true" x14ac:dyDescent="0.25">
      <c r="A628" s="376"/>
      <c r="B628" s="113"/>
      <c r="L628" s="113"/>
      <c r="V628" s="113"/>
      <c r="AF628" s="113"/>
      <c r="AP628" s="113"/>
      <c r="AZ628" s="113"/>
      <c r="BA628" s="113"/>
      <c r="BJ628" s="113"/>
      <c r="BT628" s="113"/>
      <c r="CD628" s="113"/>
      <c r="CN628" s="113"/>
      <c r="CX628" s="113"/>
      <c r="DH628" s="113"/>
      <c r="DR628" s="113"/>
      <c r="EB628" s="113"/>
      <c r="EL628" s="113"/>
      <c r="EV628" s="113"/>
      <c r="FF628" s="113"/>
      <c r="FP628" s="113"/>
      <c r="FZ628" s="113"/>
      <c r="GJ628" s="113"/>
      <c r="GT628" s="113"/>
      <c r="HD628" s="113"/>
      <c r="HN628" s="113"/>
      <c r="HX628" s="113"/>
    </row>
    <row xmlns:x14ac="http://schemas.microsoft.com/office/spreadsheetml/2009/9/ac" r="629" s="3" customFormat="true" x14ac:dyDescent="0.25">
      <c r="A629" s="376"/>
      <c r="B629" s="113"/>
      <c r="L629" s="113"/>
      <c r="V629" s="113"/>
      <c r="AF629" s="113"/>
      <c r="AP629" s="113"/>
      <c r="AZ629" s="113"/>
      <c r="BA629" s="113"/>
      <c r="BJ629" s="113"/>
      <c r="BT629" s="113"/>
      <c r="CD629" s="113"/>
      <c r="CN629" s="113"/>
      <c r="CX629" s="113"/>
      <c r="DH629" s="113"/>
      <c r="DR629" s="113"/>
      <c r="EB629" s="113"/>
      <c r="EL629" s="113"/>
      <c r="EV629" s="113"/>
      <c r="FF629" s="113"/>
      <c r="FP629" s="113"/>
      <c r="FZ629" s="113"/>
      <c r="GJ629" s="113"/>
      <c r="GT629" s="113"/>
      <c r="HD629" s="113"/>
      <c r="HN629" s="113"/>
      <c r="HX629" s="113"/>
    </row>
    <row xmlns:x14ac="http://schemas.microsoft.com/office/spreadsheetml/2009/9/ac" r="630" s="3" customFormat="true" x14ac:dyDescent="0.25">
      <c r="A630" s="376"/>
      <c r="B630" s="113"/>
      <c r="L630" s="113"/>
      <c r="V630" s="113"/>
      <c r="AF630" s="113"/>
      <c r="AP630" s="113"/>
      <c r="AZ630" s="113"/>
      <c r="BA630" s="113"/>
      <c r="BJ630" s="113"/>
      <c r="BT630" s="113"/>
      <c r="CD630" s="113"/>
      <c r="CN630" s="113"/>
      <c r="CX630" s="113"/>
      <c r="DH630" s="113"/>
      <c r="DR630" s="113"/>
      <c r="EB630" s="113"/>
      <c r="EL630" s="113"/>
      <c r="EV630" s="113"/>
      <c r="FF630" s="113"/>
      <c r="FP630" s="113"/>
      <c r="FZ630" s="113"/>
      <c r="GJ630" s="113"/>
      <c r="GT630" s="113"/>
      <c r="HD630" s="113"/>
      <c r="HN630" s="113"/>
      <c r="HX630" s="113"/>
    </row>
    <row xmlns:x14ac="http://schemas.microsoft.com/office/spreadsheetml/2009/9/ac" r="631" s="3" customFormat="true" x14ac:dyDescent="0.25">
      <c r="A631" s="376"/>
      <c r="B631" s="113"/>
      <c r="L631" s="113"/>
      <c r="V631" s="113"/>
      <c r="AF631" s="113"/>
      <c r="AP631" s="113"/>
      <c r="AZ631" s="113"/>
      <c r="BA631" s="113"/>
      <c r="BJ631" s="113"/>
      <c r="BT631" s="113"/>
      <c r="CD631" s="113"/>
      <c r="CN631" s="113"/>
      <c r="CX631" s="113"/>
      <c r="DH631" s="113"/>
      <c r="DR631" s="113"/>
      <c r="EB631" s="113"/>
      <c r="EL631" s="113"/>
      <c r="EV631" s="113"/>
      <c r="FF631" s="113"/>
      <c r="FP631" s="113"/>
      <c r="FZ631" s="113"/>
      <c r="GJ631" s="113"/>
      <c r="GT631" s="113"/>
      <c r="HD631" s="113"/>
      <c r="HN631" s="113"/>
      <c r="HX631" s="113"/>
    </row>
    <row xmlns:x14ac="http://schemas.microsoft.com/office/spreadsheetml/2009/9/ac" r="632" s="3" customFormat="true" x14ac:dyDescent="0.25">
      <c r="A632" s="376"/>
      <c r="B632" s="113"/>
      <c r="L632" s="113"/>
      <c r="V632" s="113"/>
      <c r="AF632" s="113"/>
      <c r="AP632" s="113"/>
      <c r="AZ632" s="113"/>
      <c r="BA632" s="113"/>
      <c r="BJ632" s="113"/>
      <c r="BT632" s="113"/>
      <c r="CD632" s="113"/>
      <c r="CN632" s="113"/>
      <c r="CX632" s="113"/>
      <c r="DH632" s="113"/>
      <c r="DR632" s="113"/>
      <c r="EB632" s="113"/>
      <c r="EL632" s="113"/>
      <c r="EV632" s="113"/>
      <c r="FF632" s="113"/>
      <c r="FP632" s="113"/>
      <c r="FZ632" s="113"/>
      <c r="GJ632" s="113"/>
      <c r="GT632" s="113"/>
      <c r="HD632" s="113"/>
      <c r="HN632" s="113"/>
      <c r="HX632" s="113"/>
    </row>
    <row xmlns:x14ac="http://schemas.microsoft.com/office/spreadsheetml/2009/9/ac" r="633" s="3" customFormat="true" x14ac:dyDescent="0.25">
      <c r="A633" s="376"/>
      <c r="B633" s="113"/>
      <c r="L633" s="113"/>
      <c r="V633" s="113"/>
      <c r="AF633" s="113"/>
      <c r="AP633" s="113"/>
      <c r="AZ633" s="113"/>
      <c r="BA633" s="113"/>
      <c r="BJ633" s="113"/>
      <c r="BT633" s="113"/>
      <c r="CD633" s="113"/>
      <c r="CN633" s="113"/>
      <c r="CX633" s="113"/>
      <c r="DH633" s="113"/>
      <c r="DR633" s="113"/>
      <c r="EB633" s="113"/>
      <c r="EL633" s="113"/>
      <c r="EV633" s="113"/>
      <c r="FF633" s="113"/>
      <c r="FP633" s="113"/>
      <c r="FZ633" s="113"/>
      <c r="GJ633" s="113"/>
      <c r="GT633" s="113"/>
      <c r="HD633" s="113"/>
      <c r="HN633" s="113"/>
      <c r="HX633" s="113"/>
    </row>
    <row xmlns:x14ac="http://schemas.microsoft.com/office/spreadsheetml/2009/9/ac" r="634" s="3" customFormat="true" x14ac:dyDescent="0.25">
      <c r="A634" s="376"/>
      <c r="B634" s="113"/>
      <c r="L634" s="113"/>
      <c r="V634" s="113"/>
      <c r="AF634" s="113"/>
      <c r="AP634" s="113"/>
      <c r="AZ634" s="113"/>
      <c r="BA634" s="113"/>
      <c r="BJ634" s="113"/>
      <c r="BT634" s="113"/>
      <c r="CD634" s="113"/>
      <c r="CN634" s="113"/>
      <c r="CX634" s="113"/>
      <c r="DH634" s="113"/>
      <c r="DR634" s="113"/>
      <c r="EB634" s="113"/>
      <c r="EL634" s="113"/>
      <c r="EV634" s="113"/>
      <c r="FF634" s="113"/>
      <c r="FP634" s="113"/>
      <c r="FZ634" s="113"/>
      <c r="GJ634" s="113"/>
      <c r="GT634" s="113"/>
      <c r="HD634" s="113"/>
      <c r="HN634" s="113"/>
      <c r="HX634" s="113"/>
    </row>
    <row xmlns:x14ac="http://schemas.microsoft.com/office/spreadsheetml/2009/9/ac" r="635" s="3" customFormat="true" x14ac:dyDescent="0.25">
      <c r="A635" s="376"/>
      <c r="B635" s="113"/>
      <c r="L635" s="113"/>
      <c r="V635" s="113"/>
      <c r="AF635" s="113"/>
      <c r="AP635" s="113"/>
      <c r="AZ635" s="113"/>
      <c r="BA635" s="113"/>
      <c r="BJ635" s="113"/>
      <c r="BT635" s="113"/>
      <c r="CD635" s="113"/>
      <c r="CN635" s="113"/>
      <c r="CX635" s="113"/>
      <c r="DH635" s="113"/>
      <c r="DR635" s="113"/>
      <c r="EB635" s="113"/>
      <c r="EL635" s="113"/>
      <c r="EV635" s="113"/>
      <c r="FF635" s="113"/>
      <c r="FP635" s="113"/>
      <c r="FZ635" s="113"/>
      <c r="GJ635" s="113"/>
      <c r="GT635" s="113"/>
      <c r="HD635" s="113"/>
      <c r="HN635" s="113"/>
      <c r="HX635" s="113"/>
    </row>
    <row xmlns:x14ac="http://schemas.microsoft.com/office/spreadsheetml/2009/9/ac" r="636" s="3" customFormat="true" x14ac:dyDescent="0.25">
      <c r="A636" s="376"/>
      <c r="B636" s="113"/>
      <c r="L636" s="113"/>
      <c r="V636" s="113"/>
      <c r="AF636" s="113"/>
      <c r="AP636" s="113"/>
      <c r="AZ636" s="113"/>
      <c r="BA636" s="113"/>
      <c r="BJ636" s="113"/>
      <c r="BT636" s="113"/>
      <c r="CD636" s="113"/>
      <c r="CN636" s="113"/>
      <c r="CX636" s="113"/>
      <c r="DH636" s="113"/>
      <c r="DR636" s="113"/>
      <c r="EB636" s="113"/>
      <c r="EL636" s="113"/>
      <c r="EV636" s="113"/>
      <c r="FF636" s="113"/>
      <c r="FP636" s="113"/>
      <c r="FZ636" s="113"/>
      <c r="GJ636" s="113"/>
      <c r="GT636" s="113"/>
      <c r="HD636" s="113"/>
      <c r="HN636" s="113"/>
      <c r="HX636" s="113"/>
    </row>
    <row xmlns:x14ac="http://schemas.microsoft.com/office/spreadsheetml/2009/9/ac" r="637" s="3" customFormat="true" x14ac:dyDescent="0.25">
      <c r="A637" s="376"/>
      <c r="B637" s="113"/>
      <c r="L637" s="113"/>
      <c r="V637" s="113"/>
      <c r="AF637" s="113"/>
      <c r="AP637" s="113"/>
      <c r="AZ637" s="113"/>
      <c r="BA637" s="113"/>
      <c r="BJ637" s="113"/>
      <c r="BT637" s="113"/>
      <c r="CD637" s="113"/>
      <c r="CN637" s="113"/>
      <c r="CX637" s="113"/>
      <c r="DH637" s="113"/>
      <c r="DR637" s="113"/>
      <c r="EB637" s="113"/>
      <c r="EL637" s="113"/>
      <c r="EV637" s="113"/>
      <c r="FF637" s="113"/>
      <c r="FP637" s="113"/>
      <c r="FZ637" s="113"/>
      <c r="GJ637" s="113"/>
      <c r="GT637" s="113"/>
      <c r="HD637" s="113"/>
      <c r="HN637" s="113"/>
      <c r="HX637" s="113"/>
    </row>
  </sheetData>
  <mergeCells count="6">
    <mergeCell ref="A2:A3"/>
    <mergeCell ref="C26:I26"/>
    <mergeCell ref="BA26:BG26"/>
    <mergeCell ref="M26:S26"/>
    <mergeCell ref="W26:AC26"/>
    <mergeCell ref="AG26:AM26"/>
  </mergeCells>
  <hyperlinks>
    <hyperlink ref="A4" location="myrangeW0" display="myrangeW0"/>
    <hyperlink ref="A5" location="myrangeW1" display="myrangeW1"/>
    <hyperlink ref="A6" location="myrangeW2" display="myrangeW2"/>
    <hyperlink ref="A7" location="myrangeW3" display="myrangeW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14" customWidth="true"/>
    <col min="3" max="3" width="29.75" customWidth="true"/>
    <col min="4" max="9" width="7.875" customWidth="true"/>
    <col min="10" max="11" width="1.125" customWidth="true"/>
    <col min="12" max="12" width="24.625" style="114" customWidth="true"/>
    <col min="13" max="13" width="29.75" customWidth="true"/>
    <col min="14" max="19" width="7.875" customWidth="true"/>
    <col min="20" max="21" width="1.125" customWidth="true"/>
    <col min="22" max="22" width="24.625" style="114" customWidth="true"/>
    <col min="23" max="23" width="29.75" customWidth="true"/>
    <col min="24" max="29" width="7.875" customWidth="true"/>
    <col min="30" max="31" width="1.125" customWidth="true"/>
    <col min="32" max="32" width="24.625" style="114" customWidth="true"/>
    <col min="33" max="33" width="29.75" customWidth="true"/>
    <col min="34" max="39" width="7.875" customWidth="true"/>
    <col min="40" max="41" width="1.125" customWidth="true"/>
    <col min="42" max="42" width="24.625" style="114" customWidth="true"/>
    <col min="43" max="43" width="29.75" customWidth="true"/>
    <col min="44" max="49" width="7.875" customWidth="true"/>
    <col min="50" max="51" width="1.125" customWidth="true"/>
    <col min="52" max="52" width="24.625" style="114" customWidth="true"/>
    <col min="53" max="53" width="29.75" style="114" customWidth="true"/>
    <col min="54" max="59" width="7.875" customWidth="true"/>
    <col min="60" max="61" width="1.125" customWidth="true"/>
    <col min="62" max="62" width="24.625" style="114" customWidth="true"/>
    <col min="63" max="63" width="29.75" customWidth="true"/>
    <col min="64" max="69" width="7.875" customWidth="true"/>
    <col min="70" max="71" width="1.125" customWidth="true"/>
    <col min="72" max="72" width="24.625" style="114" customWidth="true"/>
    <col min="73" max="73" width="29.75" customWidth="true"/>
    <col min="74" max="79" width="7.875" customWidth="true"/>
    <col min="80" max="81" width="1.125" customWidth="true"/>
    <col min="82" max="82" width="24.625" style="114" customWidth="true"/>
    <col min="83" max="83" width="29.75" customWidth="true"/>
    <col min="84" max="89" width="7.875" customWidth="true"/>
    <col min="90" max="91" width="1.125" customWidth="true"/>
    <col min="92" max="92" width="24.625" style="114" customWidth="true"/>
    <col min="93" max="93" width="29.75" customWidth="true"/>
    <col min="94" max="99" width="7.875" customWidth="true"/>
    <col min="100" max="101" width="1.125" customWidth="true"/>
    <col min="102" max="102" width="24.625" style="114" customWidth="true"/>
    <col min="103" max="103" width="29.75" customWidth="true"/>
    <col min="104" max="109" width="7.875" customWidth="true"/>
    <col min="110" max="111" width="1.125" customWidth="true"/>
    <col min="112" max="112" width="24.625" style="114" customWidth="true"/>
    <col min="113" max="113" width="29.75" customWidth="true"/>
    <col min="114" max="119" width="7.875" customWidth="true"/>
    <col min="120" max="121" width="1.125" customWidth="true"/>
    <col min="122" max="122" width="24.625" style="114" customWidth="true"/>
    <col min="123" max="123" width="29.75" customWidth="true"/>
    <col min="124" max="129" width="7.875" customWidth="true"/>
    <col min="130" max="131" width="1.125" customWidth="true"/>
    <col min="132" max="132" width="24.625" style="114" customWidth="true"/>
    <col min="133" max="133" width="29.75" customWidth="true"/>
    <col min="134" max="139" width="7.875" customWidth="true"/>
    <col min="140" max="141" width="1.125" customWidth="true"/>
    <col min="142" max="142" width="24.625" style="114" customWidth="true"/>
    <col min="143" max="143" width="29.75" customWidth="true"/>
    <col min="144" max="149" width="7.875" customWidth="true"/>
    <col min="150" max="151" width="1.125" customWidth="true"/>
    <col min="152" max="152" width="24.625" style="114" customWidth="true"/>
    <col min="153" max="153" width="29.75" customWidth="true"/>
    <col min="154" max="159" width="7.875" customWidth="true"/>
    <col min="160" max="161" width="1.125" customWidth="true"/>
    <col min="162" max="162" width="24.625" style="114" customWidth="true"/>
    <col min="163" max="163" width="29.75" customWidth="true"/>
    <col min="164" max="169" width="7.875" customWidth="true"/>
    <col min="170" max="171" width="1.125" customWidth="true"/>
    <col min="172" max="172" width="24.625" style="114" customWidth="true"/>
    <col min="173" max="173" width="29.75" customWidth="true"/>
    <col min="174" max="179" width="7.875" customWidth="true"/>
    <col min="180" max="181" width="1.125" customWidth="true"/>
    <col min="182" max="182" width="24.625" style="114" customWidth="true"/>
    <col min="183" max="183" width="29.75" customWidth="true"/>
    <col min="184" max="189" width="7.875" customWidth="true"/>
    <col min="190" max="191" width="1.125" customWidth="true"/>
    <col min="192" max="192" width="24.625" style="114" customWidth="true"/>
    <col min="193" max="193" width="29.75" customWidth="true"/>
    <col min="194" max="199" width="7.875" customWidth="true"/>
    <col min="200" max="201" width="1.125" customWidth="true"/>
    <col min="202" max="202" width="24.625" style="114" customWidth="true"/>
    <col min="203" max="203" width="29.75" customWidth="true"/>
    <col min="204" max="209" width="7.875" customWidth="true"/>
    <col min="210" max="211" width="1.125" customWidth="true"/>
    <col min="212" max="212" width="24.625" style="114" customWidth="true"/>
    <col min="213" max="213" width="29.75" customWidth="true"/>
    <col min="214" max="219" width="7.875" customWidth="true"/>
    <col min="220" max="221" width="1.125" customWidth="true"/>
    <col min="222" max="222" width="24.625" style="114" customWidth="true"/>
    <col min="223" max="223" width="29.75" customWidth="true"/>
    <col min="224" max="229" width="7.875" customWidth="true"/>
    <col min="230" max="231" width="1.125" customWidth="true"/>
    <col min="232" max="232" width="24.625" style="114" customWidth="true"/>
    <col min="233" max="233" width="29.75" customWidth="true"/>
    <col min="234" max="239" width="7.875" customWidth="true"/>
    <col min="240" max="241" width="1.125" customWidth="true"/>
  </cols>
  <sheetData>
    <row xmlns:x14ac="http://schemas.microsoft.com/office/spreadsheetml/2009/9/ac" r="1" s="305" customFormat="true" ht="30" customHeight="true" x14ac:dyDescent="0.25">
      <c r="B1" s="321" t="s">
        <v>22</v>
      </c>
      <c r="C1" s="373" t="s">
        <v>221</v>
      </c>
      <c r="D1" s="302" t="s">
        <v>173</v>
      </c>
      <c r="E1" s="302"/>
      <c r="F1" s="302"/>
      <c r="G1" s="302"/>
      <c r="H1" s="302"/>
      <c r="I1" s="320"/>
      <c r="J1" s="303"/>
      <c r="K1" s="304"/>
      <c r="L1" s="321" t="s">
        <v>22</v>
      </c>
      <c r="M1" s="373" t="s">
        <v>222</v>
      </c>
      <c r="N1" s="302" t="s">
        <v>173</v>
      </c>
      <c r="O1" s="302"/>
      <c r="P1" s="302"/>
      <c r="Q1" s="302"/>
      <c r="R1" s="302"/>
      <c r="S1" s="320"/>
      <c r="T1" s="303"/>
      <c r="U1" s="304"/>
      <c r="V1" s="321" t="s">
        <v>22</v>
      </c>
      <c r="W1" s="373" t="s">
        <v>223</v>
      </c>
      <c r="X1" s="302" t="s">
        <v>173</v>
      </c>
      <c r="Y1" s="302"/>
      <c r="Z1" s="302"/>
      <c r="AA1" s="302"/>
      <c r="AB1" s="302"/>
      <c r="AC1" s="320"/>
      <c r="AD1" s="303"/>
      <c r="AE1" s="304"/>
      <c r="AF1" s="321" t="s">
        <v>22</v>
      </c>
      <c r="AG1" s="373">
        <v>2016</v>
      </c>
      <c r="AH1" s="302" t="s">
        <v>173</v>
      </c>
      <c r="AI1" s="302"/>
      <c r="AJ1" s="302"/>
      <c r="AK1" s="302"/>
      <c r="AL1" s="302"/>
      <c r="AM1" s="320"/>
      <c r="AN1" s="303"/>
      <c r="AO1" s="304"/>
    </row>
    <row xmlns:x14ac="http://schemas.microsoft.com/office/spreadsheetml/2009/9/ac" r="2" s="305" customFormat="true" ht="30" customHeight="true" x14ac:dyDescent="0.25">
      <c r="A2" s="557" t="s">
        <v>247</v>
      </c>
      <c r="B2" s="308" t="s">
        <v>218</v>
      </c>
      <c r="C2" s="251" t="s">
        <v>174</v>
      </c>
      <c r="D2" s="251" t="s">
        <v>183</v>
      </c>
      <c r="E2" s="309"/>
      <c r="F2" s="309"/>
      <c r="G2" s="309"/>
      <c r="H2" s="309"/>
      <c r="I2" s="310"/>
      <c r="J2" s="306" t="s">
        <v>224</v>
      </c>
      <c r="K2" s="352"/>
      <c r="L2" s="308" t="s">
        <v>219</v>
      </c>
      <c r="M2" s="251" t="s">
        <v>174</v>
      </c>
      <c r="N2" s="251" t="s">
        <v>180</v>
      </c>
      <c r="O2" s="309"/>
      <c r="P2" s="309"/>
      <c r="Q2" s="309"/>
      <c r="R2" s="309"/>
      <c r="S2" s="310"/>
      <c r="T2" s="306" t="s">
        <v>224</v>
      </c>
      <c r="U2" s="352"/>
      <c r="V2" s="308" t="s">
        <v>220</v>
      </c>
      <c r="W2" s="251" t="s">
        <v>174</v>
      </c>
      <c r="X2" s="251" t="s">
        <v>184</v>
      </c>
      <c r="Y2" s="309"/>
      <c r="Z2" s="309"/>
      <c r="AA2" s="309"/>
      <c r="AB2" s="309"/>
      <c r="AC2" s="310"/>
      <c r="AD2" s="306" t="s">
        <v>224</v>
      </c>
      <c r="AE2" s="307"/>
      <c r="AF2" s="308" t="s">
        <v>241</v>
      </c>
      <c r="AG2" s="251" t="s">
        <v>253</v>
      </c>
      <c r="AH2" s="251" t="s">
        <v>242</v>
      </c>
      <c r="AI2" s="309"/>
      <c r="AJ2" s="309"/>
      <c r="AK2" s="309"/>
      <c r="AL2" s="309"/>
      <c r="AM2" s="310"/>
      <c r="AN2" s="306" t="s">
        <v>224</v>
      </c>
      <c r="AO2" s="307"/>
    </row>
    <row xmlns:x14ac="http://schemas.microsoft.com/office/spreadsheetml/2009/9/ac" r="3" s="244" customFormat="true" ht="18" customHeight="true" x14ac:dyDescent="0.25">
      <c r="A3" s="557"/>
      <c r="B3" s="351" t="s">
        <v>162</v>
      </c>
      <c r="C3" s="253" t="s">
        <v>56</v>
      </c>
      <c r="D3" s="254" t="s">
        <v>7</v>
      </c>
      <c r="E3" s="255" t="s">
        <v>1</v>
      </c>
      <c r="F3" s="255" t="s">
        <v>2</v>
      </c>
      <c r="G3" s="255" t="s">
        <v>16</v>
      </c>
      <c r="H3" s="255" t="s">
        <v>17</v>
      </c>
      <c r="I3" s="256" t="s">
        <v>18</v>
      </c>
      <c r="J3" s="242"/>
      <c r="K3" s="257"/>
      <c r="L3" s="351" t="s">
        <v>162</v>
      </c>
      <c r="M3" s="253" t="s">
        <v>56</v>
      </c>
      <c r="N3" s="254" t="s">
        <v>7</v>
      </c>
      <c r="O3" s="255" t="s">
        <v>1</v>
      </c>
      <c r="P3" s="255" t="s">
        <v>2</v>
      </c>
      <c r="Q3" s="255" t="s">
        <v>16</v>
      </c>
      <c r="R3" s="255" t="s">
        <v>17</v>
      </c>
      <c r="S3" s="256" t="s">
        <v>18</v>
      </c>
      <c r="T3" s="242"/>
      <c r="U3" s="257"/>
      <c r="V3" s="351" t="s">
        <v>162</v>
      </c>
      <c r="W3" s="253" t="s">
        <v>56</v>
      </c>
      <c r="X3" s="254" t="s">
        <v>7</v>
      </c>
      <c r="Y3" s="255" t="s">
        <v>1</v>
      </c>
      <c r="Z3" s="255" t="s">
        <v>2</v>
      </c>
      <c r="AA3" s="255" t="s">
        <v>16</v>
      </c>
      <c r="AB3" s="255" t="s">
        <v>17</v>
      </c>
      <c r="AC3" s="256" t="s">
        <v>18</v>
      </c>
      <c r="AD3" s="242"/>
      <c r="AE3" s="257"/>
      <c r="AF3" s="351" t="s">
        <v>162</v>
      </c>
      <c r="AG3" s="253" t="s">
        <v>56</v>
      </c>
      <c r="AH3" s="254" t="s">
        <v>7</v>
      </c>
      <c r="AI3" s="255" t="s">
        <v>1</v>
      </c>
      <c r="AJ3" s="255" t="s">
        <v>2</v>
      </c>
      <c r="AK3" s="255" t="s">
        <v>16</v>
      </c>
      <c r="AL3" s="255" t="s">
        <v>17</v>
      </c>
      <c r="AM3" s="256" t="s">
        <v>18</v>
      </c>
      <c r="AN3" s="242"/>
      <c r="AO3" s="257"/>
      <c r="AP3" s="243"/>
      <c r="AZ3" s="243"/>
      <c r="BA3" s="243"/>
      <c r="BB3" s="235"/>
      <c r="BC3" s="235"/>
      <c r="BD3" s="235"/>
      <c r="BE3" s="235"/>
      <c r="BF3" s="235"/>
      <c r="BG3" s="235"/>
      <c r="BJ3" s="243"/>
      <c r="BT3" s="243"/>
      <c r="CD3" s="243"/>
      <c r="CN3" s="243"/>
      <c r="CX3" s="243"/>
      <c r="DH3" s="243"/>
      <c r="DR3" s="243"/>
      <c r="EB3" s="243"/>
      <c r="EL3" s="243"/>
      <c r="EV3" s="243"/>
      <c r="FF3" s="243"/>
      <c r="FP3" s="243"/>
      <c r="FZ3" s="243"/>
      <c r="GJ3" s="243"/>
      <c r="GT3" s="243"/>
      <c r="HD3" s="243"/>
      <c r="HN3" s="243"/>
      <c r="HX3" s="243"/>
    </row>
    <row xmlns:x14ac="http://schemas.microsoft.com/office/spreadsheetml/2009/9/ac" r="4" s="4" customFormat="true" x14ac:dyDescent="0.25">
      <c r="A4" s="379" t="str">
        <f>IF(ISBLANK('Data Summary'!A6),"",'Data Summary'!A6)</f>
        <v>HTI_2003_CEN</v>
      </c>
      <c r="B4" s="107"/>
      <c r="C4" s="15" t="s">
        <v>3</v>
      </c>
      <c r="D4" s="9">
        <f t="shared" ref="D4:G4" si="0">IF(COUNTA(D14)=0,"",D14)</f>
        <v>60</v>
      </c>
      <c r="E4" s="9" t="str">
        <f t="shared" si="0"/>
        <v/>
      </c>
      <c r="F4" s="9" t="str">
        <f t="shared" si="0"/>
        <v/>
      </c>
      <c r="G4" s="9" t="str">
        <f t="shared" si="0"/>
        <v/>
      </c>
      <c r="H4" s="9"/>
      <c r="I4" s="29"/>
      <c r="J4" s="24"/>
      <c r="K4" s="17"/>
      <c r="L4" s="107"/>
      <c r="M4" s="15" t="s">
        <v>3</v>
      </c>
      <c r="N4" s="9" t="str">
        <f t="shared" ref="N4:Q4" si="1">IF(COUNTA(N14)=0,"",N14)</f>
        <v/>
      </c>
      <c r="O4" s="9" t="str">
        <f t="shared" si="1"/>
        <v/>
      </c>
      <c r="P4" s="9" t="str">
        <f t="shared" si="1"/>
        <v/>
      </c>
      <c r="Q4" s="9" t="str">
        <f t="shared" si="1"/>
        <v/>
      </c>
      <c r="R4" s="9"/>
      <c r="S4" s="29"/>
      <c r="T4" s="24"/>
      <c r="U4" s="17"/>
      <c r="V4" s="107"/>
      <c r="W4" s="15" t="s">
        <v>3</v>
      </c>
      <c r="X4" s="9">
        <f t="shared" ref="X4" si="2">IF(COUNTA(X14)=0,"",X14)</f>
        <v>12.133129842686074</v>
      </c>
      <c r="Y4" s="9" t="str">
        <f t="shared" ref="Y4:AB4" si="3">IF(COUNTA(Y14)=0,"",Y14)</f>
        <v/>
      </c>
      <c r="Z4" s="9" t="str">
        <f t="shared" si="3"/>
        <v/>
      </c>
      <c r="AA4" s="9" t="str">
        <f t="shared" si="3"/>
        <v/>
      </c>
      <c r="AB4" s="9">
        <f t="shared" si="3"/>
        <v>12.133129842686074</v>
      </c>
      <c r="AC4" s="29"/>
      <c r="AD4" s="24"/>
      <c r="AE4" s="17"/>
      <c r="AF4" s="107"/>
      <c r="AG4" s="15" t="s">
        <v>3</v>
      </c>
      <c r="AH4" s="9" t="str">
        <f t="shared" ref="AH4:AL4" si="4">IF(COUNTA(AH14)=0,"",AH14)</f>
        <v/>
      </c>
      <c r="AI4" s="9" t="str">
        <f t="shared" si="4"/>
        <v/>
      </c>
      <c r="AJ4" s="9" t="str">
        <f t="shared" si="4"/>
        <v/>
      </c>
      <c r="AK4" s="9" t="str">
        <f t="shared" si="4"/>
        <v/>
      </c>
      <c r="AL4" s="9" t="str">
        <f t="shared" si="4"/>
        <v/>
      </c>
      <c r="AM4" s="29"/>
      <c r="AN4" s="24"/>
      <c r="AO4" s="17"/>
      <c r="AP4" s="115"/>
      <c r="AZ4" s="115"/>
      <c r="BA4" s="115"/>
      <c r="BB4" s="132"/>
      <c r="BC4" s="132"/>
      <c r="BD4" s="132"/>
      <c r="BE4" s="132"/>
      <c r="BF4" s="132"/>
      <c r="BG4" s="132"/>
      <c r="BJ4" s="115"/>
      <c r="BT4" s="115"/>
      <c r="CD4" s="115"/>
      <c r="CN4" s="115"/>
      <c r="CX4" s="115"/>
      <c r="DH4" s="115"/>
      <c r="DR4" s="115"/>
      <c r="EB4" s="115"/>
      <c r="EL4" s="115"/>
      <c r="EV4" s="115"/>
      <c r="FF4" s="115"/>
      <c r="FP4" s="115"/>
      <c r="FZ4" s="115"/>
      <c r="GJ4" s="115"/>
      <c r="GT4" s="115"/>
      <c r="HD4" s="115"/>
      <c r="HN4" s="115"/>
      <c r="HX4" s="115"/>
    </row>
    <row xmlns:x14ac="http://schemas.microsoft.com/office/spreadsheetml/2009/9/ac" r="5" s="4" customFormat="true" x14ac:dyDescent="0.25">
      <c r="A5" s="379" t="str">
        <f ca="true">IF(ISBLANK('Data Summary'!A7),"",'Data Summary'!A7)</f>
        <v>HTI_2011_CEN</v>
      </c>
      <c r="B5" s="107"/>
      <c r="C5" s="15" t="s">
        <v>0</v>
      </c>
      <c r="D5" s="9">
        <f>IF((COUNTA(D15:D26)=0)+(COUNTA(D14)=0),"",100-D14-SUMPRODUCT(C15:C26,D15:D26))</f>
        <v>20</v>
      </c>
      <c r="E5" s="9" t="str">
        <f>IF((COUNTA(E15:E26)=0)+(COUNTA(E14)=0),"",100-E14-SUMPRODUCT(C15:C26,E15:E26))</f>
        <v/>
      </c>
      <c r="F5" s="9" t="str">
        <f>IF((COUNTA(F15:F26)=0)+(COUNTA(F14)=0),"",100-F14-SUMPRODUCT(C15:C26,F15:F26))</f>
        <v/>
      </c>
      <c r="G5" s="9" t="str">
        <f>IF((COUNTA(G15:G26)=0)+(COUNTA(G14)=0),"",100-G14-SUMPRODUCT(C15:C26,G15:G26))</f>
        <v/>
      </c>
      <c r="H5" s="9"/>
      <c r="I5" s="29"/>
      <c r="J5" s="24"/>
      <c r="K5" s="17"/>
      <c r="L5" s="107"/>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c r="S5" s="29"/>
      <c r="T5" s="24"/>
      <c r="U5" s="17"/>
      <c r="V5" s="107"/>
      <c r="W5" s="15" t="s">
        <v>0</v>
      </c>
      <c r="X5" s="9">
        <f>IF((COUNTA(X15:X26)=0)+(COUNTA(X14)=0),"",100-X14-SUMPRODUCT(W15:W26,X15:X26))</f>
        <v>43.933435078656963</v>
      </c>
      <c r="Y5" s="9" t="str">
        <f>IF((COUNTA(Y15:Y26)=0)+(COUNTA(Y14)=0),"",100-Y14-SUMPRODUCT(W15:W26,Y15:Y26))</f>
        <v/>
      </c>
      <c r="Z5" s="9" t="str">
        <f>IF((COUNTA(Z15:Z26)=0)+(COUNTA(Z14)=0),"",100-Z14-SUMPRODUCT(W15:W26,Z15:Z26))</f>
        <v/>
      </c>
      <c r="AA5" s="9" t="str">
        <f>IF((COUNTA(AA15:AA26)=0)+(COUNTA(AA14)=0),"",100-AA14-SUMPRODUCT(W15:W26,AA15:AA26))</f>
        <v/>
      </c>
      <c r="AB5" s="9">
        <f>IF((COUNTA(AB15:AB26)=0)+(COUNTA(AB14)=0),"",100-AB14-SUMPRODUCT(W15:W26,AB15:AB26))</f>
        <v>43.933435078656963</v>
      </c>
      <c r="AC5" s="29"/>
      <c r="AD5" s="24"/>
      <c r="AE5" s="17"/>
      <c r="AF5" s="107"/>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c r="AN5" s="24"/>
      <c r="AO5" s="17"/>
      <c r="AP5" s="115"/>
      <c r="AZ5" s="115"/>
      <c r="BA5" s="115"/>
      <c r="BB5" s="132"/>
      <c r="BC5" s="132"/>
      <c r="BD5" s="132"/>
      <c r="BE5" s="132"/>
      <c r="BF5" s="132"/>
      <c r="BG5" s="132"/>
      <c r="BJ5" s="115"/>
      <c r="BT5" s="115"/>
      <c r="CD5" s="115"/>
      <c r="CN5" s="115"/>
      <c r="CX5" s="115"/>
      <c r="DH5" s="115"/>
      <c r="DR5" s="115"/>
      <c r="EB5" s="115"/>
      <c r="EL5" s="115"/>
      <c r="EV5" s="115"/>
      <c r="FF5" s="115"/>
      <c r="FP5" s="115"/>
      <c r="FZ5" s="115"/>
      <c r="GJ5" s="115"/>
      <c r="GT5" s="115"/>
      <c r="HD5" s="115"/>
      <c r="HN5" s="115"/>
      <c r="HX5" s="115"/>
    </row>
    <row xmlns:x14ac="http://schemas.microsoft.com/office/spreadsheetml/2009/9/ac" r="6" s="4" customFormat="true" x14ac:dyDescent="0.25">
      <c r="A6" s="379" t="str">
        <f ca="true">IF(ISBLANK('Data Summary'!A8),"",'Data Summary'!A8)</f>
        <v>HTI_2014_CEN</v>
      </c>
      <c r="B6" s="107"/>
      <c r="C6" s="15" t="s">
        <v>19</v>
      </c>
      <c r="D6" s="9">
        <f>IF(COUNTA(D15:D26)=0,"",SUMPRODUCT(D15:D26,C15:C26))</f>
        <v>20</v>
      </c>
      <c r="E6" s="9" t="str">
        <f>IF(COUNTA(E15:E26)=0,"",SUMPRODUCT(E15:E26,C15:C26))</f>
        <v/>
      </c>
      <c r="F6" s="9" t="str">
        <f>IF(COUNTA(F15:F26)=0,"",SUMPRODUCT(F15:F26,C15:C26))</f>
        <v/>
      </c>
      <c r="G6" s="9" t="str">
        <f>IF(COUNTA(G15:G26)=0,"",SUMPRODUCT(G15:G26,C15:C26))</f>
        <v/>
      </c>
      <c r="H6" s="9" t="str">
        <f>IF(COUNTA(H15:H26)=0,"",SUMPRODUCT(H15:H26,C15:C26))</f>
        <v/>
      </c>
      <c r="I6" s="69" t="str">
        <f>IF(COUNTA(I15:I26)=0,"",SUMPRODUCT(I15:I26,C15:C26))</f>
        <v/>
      </c>
      <c r="J6" s="24"/>
      <c r="K6" s="17"/>
      <c r="L6" s="107"/>
      <c r="M6" s="15" t="s">
        <v>19</v>
      </c>
      <c r="N6" s="9">
        <f>IF(COUNTA(N15:N26)=0,"",SUMPRODUCT(N15:N26,M15:M26))</f>
        <v>47.707308503162338</v>
      </c>
      <c r="O6" s="9">
        <f>IF(COUNTA(O15:O26)=0,"",SUMPRODUCT(O15:O26,M15:M26))</f>
        <v>54.17580999096424</v>
      </c>
      <c r="P6" s="9">
        <f>IF(COUNTA(P15:P26)=0,"",SUMPRODUCT(P15:P26,M15:M26))</f>
        <v>42.11598242040948</v>
      </c>
      <c r="Q6" s="9" t="str">
        <f>IF(COUNTA(Q15:Q26)=0,"",SUMPRODUCT(Q15:Q26,M15:M26))</f>
        <v/>
      </c>
      <c r="R6" s="9">
        <f>IF(COUNTA(R15:R26)=0,"",SUMPRODUCT(R15:R26,M15:M26))</f>
        <v>50.935000000000002</v>
      </c>
      <c r="S6" s="69">
        <f>IF(COUNTA(S15:S26)=0,"",SUMPRODUCT(S15:S26,M15:M26))</f>
        <v>34.5</v>
      </c>
      <c r="T6" s="24"/>
      <c r="U6" s="17"/>
      <c r="V6" s="107"/>
      <c r="W6" s="15" t="s">
        <v>19</v>
      </c>
      <c r="X6" s="9">
        <f>IF(COUNTA(X15:X26)=0,"",SUMPRODUCT(X15:X26,W15:W26))</f>
        <v>43.933435078656963</v>
      </c>
      <c r="Y6" s="9" t="str">
        <f>IF(COUNTA(Y15:Y26)=0,"",SUMPRODUCT(Y15:Y26,W15:W26))</f>
        <v/>
      </c>
      <c r="Z6" s="9" t="str">
        <f>IF(COUNTA(Z15:Z26)=0,"",SUMPRODUCT(Z15:Z26,W15:W26))</f>
        <v/>
      </c>
      <c r="AA6" s="9" t="str">
        <f>IF(COUNTA(AA15:AA26)=0,"",SUMPRODUCT(AA15:AA26,W15:W26))</f>
        <v/>
      </c>
      <c r="AB6" s="9">
        <f>IF(COUNTA(AB15:AB26)=0,"",SUMPRODUCT(AB15:AB26,W15:W26))</f>
        <v>43.933435078656963</v>
      </c>
      <c r="AC6" s="69" t="str">
        <f>IF(COUNTA(AC15:AC26)=0,"",SUMPRODUCT(AC15:AC26,W15:W26))</f>
        <v/>
      </c>
      <c r="AD6" s="24"/>
      <c r="AE6" s="17"/>
      <c r="AF6" s="107"/>
      <c r="AG6" s="15" t="s">
        <v>19</v>
      </c>
      <c r="AH6" s="9">
        <f>IF(COUNTA(AH15:AH26)=0,"",SUMPRODUCT(AH15:AH26,AG15:AG26))</f>
        <v>55.697219301320246</v>
      </c>
      <c r="AI6" s="9" t="str">
        <f>IF(COUNTA(AI15:AI26)=0,"",SUMPRODUCT(AI15:AI26,AG15:AG26))</f>
        <v/>
      </c>
      <c r="AJ6" s="9" t="str">
        <f>IF(COUNTA(AJ15:AJ26)=0,"",SUMPRODUCT(AJ15:AJ26,AG15:AG26))</f>
        <v/>
      </c>
      <c r="AK6" s="9">
        <f>IF(COUNTA(AK15:AK26)=0,"",SUMPRODUCT(AK15:AK26,AG15:AG26))</f>
        <v>56.641721234798879</v>
      </c>
      <c r="AL6" s="9">
        <f>IF(COUNTA(AL15:AL26)=0,"",SUMPRODUCT(AL15:AL26,AG15:AG26))</f>
        <v>55.969585849870583</v>
      </c>
      <c r="AM6" s="69">
        <f>IF(COUNTA(AM15:AM26)=0,"",SUMPRODUCT(AM15:AM26,AG15:AG26))</f>
        <v>51.589117721840836</v>
      </c>
      <c r="AN6" s="24"/>
      <c r="AO6" s="17"/>
      <c r="AP6" s="115"/>
      <c r="AZ6" s="115"/>
      <c r="BA6" s="115"/>
      <c r="BB6" s="132"/>
      <c r="BC6" s="132"/>
      <c r="BD6" s="132"/>
      <c r="BE6" s="132"/>
      <c r="BF6" s="132"/>
      <c r="BG6" s="132"/>
      <c r="BJ6" s="115"/>
      <c r="BT6" s="115"/>
      <c r="CD6" s="115"/>
      <c r="CN6" s="115"/>
      <c r="CX6" s="115"/>
      <c r="DH6" s="115"/>
      <c r="DR6" s="115"/>
      <c r="EB6" s="115"/>
      <c r="EL6" s="115"/>
      <c r="EV6" s="115"/>
      <c r="FF6" s="115"/>
      <c r="FP6" s="115"/>
      <c r="FZ6" s="115"/>
      <c r="GJ6" s="115"/>
      <c r="GT6" s="115"/>
      <c r="HD6" s="115"/>
      <c r="HN6" s="115"/>
      <c r="HX6" s="115"/>
    </row>
    <row xmlns:x14ac="http://schemas.microsoft.com/office/spreadsheetml/2009/9/ac" r="7" s="4" customFormat="true" x14ac:dyDescent="0.25">
      <c r="A7" s="379" t="str">
        <f ca="true">IF(ISBLANK('Data Summary'!A9),"",'Data Summary'!A9)</f>
        <v>HTI_2016_EMIS</v>
      </c>
      <c r="B7" s="107"/>
      <c r="C7" s="45" t="s">
        <v>53</v>
      </c>
      <c r="D7" s="19"/>
      <c r="E7" s="19"/>
      <c r="F7" s="19"/>
      <c r="G7" s="19"/>
      <c r="H7" s="19"/>
      <c r="I7" s="69"/>
      <c r="J7" s="24"/>
      <c r="K7" s="17"/>
      <c r="L7" s="107"/>
      <c r="M7" s="45" t="s">
        <v>53</v>
      </c>
      <c r="N7" s="19"/>
      <c r="O7" s="19"/>
      <c r="P7" s="19"/>
      <c r="Q7" s="19"/>
      <c r="R7" s="19"/>
      <c r="S7" s="69"/>
      <c r="T7" s="24"/>
      <c r="U7" s="17"/>
      <c r="V7" s="107"/>
      <c r="W7" s="45" t="s">
        <v>53</v>
      </c>
      <c r="X7" s="19"/>
      <c r="Y7" s="19"/>
      <c r="Z7" s="19"/>
      <c r="AA7" s="19"/>
      <c r="AB7" s="19"/>
      <c r="AC7" s="69"/>
      <c r="AD7" s="24"/>
      <c r="AE7" s="17"/>
      <c r="AF7" s="107"/>
      <c r="AG7" s="45" t="s">
        <v>53</v>
      </c>
      <c r="AH7" s="19"/>
      <c r="AI7" s="19"/>
      <c r="AJ7" s="19"/>
      <c r="AK7" s="19"/>
      <c r="AL7" s="19"/>
      <c r="AM7" s="69"/>
      <c r="AN7" s="24"/>
      <c r="AO7" s="17"/>
      <c r="AP7" s="115"/>
      <c r="AZ7" s="115"/>
      <c r="BA7" s="115"/>
      <c r="BB7" s="132"/>
      <c r="BC7" s="132"/>
      <c r="BD7" s="132"/>
      <c r="BE7" s="132"/>
      <c r="BF7" s="132"/>
      <c r="BG7" s="132"/>
      <c r="BJ7" s="115"/>
      <c r="BT7" s="115"/>
      <c r="CD7" s="115"/>
      <c r="CN7" s="115"/>
      <c r="CX7" s="115"/>
      <c r="DH7" s="115"/>
      <c r="DR7" s="115"/>
      <c r="EB7" s="115"/>
      <c r="EL7" s="115"/>
      <c r="EV7" s="115"/>
      <c r="FF7" s="115"/>
      <c r="FP7" s="115"/>
      <c r="FZ7" s="115"/>
      <c r="GJ7" s="115"/>
      <c r="GT7" s="115"/>
      <c r="HD7" s="115"/>
      <c r="HN7" s="115"/>
      <c r="HX7" s="115"/>
    </row>
    <row xmlns:x14ac="http://schemas.microsoft.com/office/spreadsheetml/2009/9/ac" r="8" s="4" customFormat="true" x14ac:dyDescent="0.25">
      <c r="A8" s="380" t="str">
        <f ca="true">IF(ISBLANK('Data Summary'!A10),"",'Data Summary'!A10)</f>
        <v/>
      </c>
      <c r="B8" s="107"/>
      <c r="C8" s="45" t="s">
        <v>58</v>
      </c>
      <c r="D8" s="19"/>
      <c r="E8" s="19"/>
      <c r="F8" s="19"/>
      <c r="G8" s="19"/>
      <c r="H8" s="19"/>
      <c r="I8" s="69"/>
      <c r="J8" s="24"/>
      <c r="K8" s="17"/>
      <c r="L8" s="107"/>
      <c r="M8" s="45" t="s">
        <v>58</v>
      </c>
      <c r="N8" s="19"/>
      <c r="O8" s="19"/>
      <c r="P8" s="19"/>
      <c r="Q8" s="19"/>
      <c r="R8" s="19"/>
      <c r="S8" s="69"/>
      <c r="T8" s="24"/>
      <c r="U8" s="17"/>
      <c r="V8" s="107"/>
      <c r="W8" s="45" t="s">
        <v>58</v>
      </c>
      <c r="X8" s="19"/>
      <c r="Y8" s="19"/>
      <c r="Z8" s="19"/>
      <c r="AA8" s="19"/>
      <c r="AB8" s="19"/>
      <c r="AC8" s="69"/>
      <c r="AD8" s="24"/>
      <c r="AE8" s="17"/>
      <c r="AF8" s="107"/>
      <c r="AG8" s="45" t="s">
        <v>58</v>
      </c>
      <c r="AH8" s="19"/>
      <c r="AI8" s="19"/>
      <c r="AJ8" s="19"/>
      <c r="AK8" s="19"/>
      <c r="AL8" s="19"/>
      <c r="AM8" s="69"/>
      <c r="AN8" s="24"/>
      <c r="AO8" s="17"/>
      <c r="AP8" s="115"/>
      <c r="AZ8" s="115"/>
      <c r="BA8" s="115"/>
      <c r="BB8" s="132"/>
      <c r="BC8" s="132"/>
      <c r="BD8" s="132"/>
      <c r="BE8" s="132"/>
      <c r="BF8" s="132"/>
      <c r="BG8" s="132"/>
      <c r="BJ8" s="115"/>
      <c r="BT8" s="115"/>
      <c r="CD8" s="115"/>
      <c r="CN8" s="115"/>
      <c r="CX8" s="115"/>
      <c r="DH8" s="115"/>
      <c r="DR8" s="115"/>
      <c r="EB8" s="115"/>
      <c r="EL8" s="115"/>
      <c r="EV8" s="115"/>
      <c r="FF8" s="115"/>
      <c r="FP8" s="115"/>
      <c r="FZ8" s="115"/>
      <c r="GJ8" s="115"/>
      <c r="GT8" s="115"/>
      <c r="HD8" s="115"/>
      <c r="HN8" s="115"/>
      <c r="HX8" s="115"/>
    </row>
    <row xmlns:x14ac="http://schemas.microsoft.com/office/spreadsheetml/2009/9/ac" r="9" s="4" customFormat="true" x14ac:dyDescent="0.25">
      <c r="A9" s="380" t="str">
        <f ca="true">IF(ISBLANK('Data Summary'!A11),"",'Data Summary'!A11)</f>
        <v/>
      </c>
      <c r="B9" s="107"/>
      <c r="C9" s="45" t="s">
        <v>107</v>
      </c>
      <c r="D9" s="19"/>
      <c r="E9" s="19"/>
      <c r="F9" s="19"/>
      <c r="G9" s="19"/>
      <c r="H9" s="19"/>
      <c r="I9" s="69"/>
      <c r="J9" s="24"/>
      <c r="K9" s="17"/>
      <c r="L9" s="107"/>
      <c r="M9" s="45" t="s">
        <v>107</v>
      </c>
      <c r="N9" s="19"/>
      <c r="O9" s="19"/>
      <c r="P9" s="19"/>
      <c r="Q9" s="19"/>
      <c r="R9" s="19"/>
      <c r="S9" s="69"/>
      <c r="T9" s="24"/>
      <c r="U9" s="17"/>
      <c r="V9" s="107"/>
      <c r="W9" s="45" t="s">
        <v>107</v>
      </c>
      <c r="X9" s="19"/>
      <c r="Y9" s="19"/>
      <c r="Z9" s="19"/>
      <c r="AA9" s="19"/>
      <c r="AB9" s="19"/>
      <c r="AC9" s="69"/>
      <c r="AD9" s="24"/>
      <c r="AE9" s="17"/>
      <c r="AF9" s="107"/>
      <c r="AG9" s="45" t="s">
        <v>107</v>
      </c>
      <c r="AH9" s="19"/>
      <c r="AI9" s="19"/>
      <c r="AJ9" s="19"/>
      <c r="AK9" s="19"/>
      <c r="AL9" s="19"/>
      <c r="AM9" s="69"/>
      <c r="AN9" s="24"/>
      <c r="AO9" s="17"/>
      <c r="AP9" s="115"/>
      <c r="AZ9" s="115"/>
      <c r="BA9" s="115"/>
      <c r="BB9" s="132"/>
      <c r="BC9" s="132"/>
      <c r="BD9" s="132"/>
      <c r="BE9" s="132"/>
      <c r="BF9" s="132"/>
      <c r="BG9" s="132"/>
      <c r="BJ9" s="115"/>
      <c r="BT9" s="115"/>
      <c r="CD9" s="115"/>
      <c r="CN9" s="115"/>
      <c r="CX9" s="115"/>
      <c r="DH9" s="115"/>
      <c r="DR9" s="115"/>
      <c r="EB9" s="115"/>
      <c r="EL9" s="115"/>
      <c r="EV9" s="115"/>
      <c r="FF9" s="115"/>
      <c r="FP9" s="115"/>
      <c r="FZ9" s="115"/>
      <c r="GJ9" s="115"/>
      <c r="GT9" s="115"/>
      <c r="HD9" s="115"/>
      <c r="HN9" s="115"/>
      <c r="HX9" s="115"/>
    </row>
    <row xmlns:x14ac="http://schemas.microsoft.com/office/spreadsheetml/2009/9/ac" r="10" s="4" customFormat="true" x14ac:dyDescent="0.25">
      <c r="A10" s="380" t="str">
        <f ca="true">IF(ISBLANK('Data Summary'!A12),"",'Data Summary'!A12)</f>
        <v/>
      </c>
      <c r="B10" s="107"/>
      <c r="C10" s="56" t="s">
        <v>21</v>
      </c>
      <c r="D10" s="70"/>
      <c r="E10" s="19"/>
      <c r="F10" s="19"/>
      <c r="G10" s="19"/>
      <c r="H10" s="19"/>
      <c r="I10" s="69"/>
      <c r="J10" s="24"/>
      <c r="K10" s="17"/>
      <c r="L10" s="107"/>
      <c r="M10" s="56" t="s">
        <v>21</v>
      </c>
      <c r="N10" s="70"/>
      <c r="O10" s="19"/>
      <c r="P10" s="19"/>
      <c r="Q10" s="19"/>
      <c r="R10" s="19"/>
      <c r="S10" s="69"/>
      <c r="T10" s="24"/>
      <c r="U10" s="17"/>
      <c r="V10" s="107"/>
      <c r="W10" s="56" t="s">
        <v>21</v>
      </c>
      <c r="X10" s="70"/>
      <c r="Y10" s="19"/>
      <c r="Z10" s="19"/>
      <c r="AA10" s="19"/>
      <c r="AB10" s="19"/>
      <c r="AC10" s="69"/>
      <c r="AD10" s="24"/>
      <c r="AE10" s="17"/>
      <c r="AF10" s="107"/>
      <c r="AG10" s="56" t="s">
        <v>21</v>
      </c>
      <c r="AH10" s="70"/>
      <c r="AI10" s="19"/>
      <c r="AJ10" s="19"/>
      <c r="AK10" s="19"/>
      <c r="AL10" s="19"/>
      <c r="AM10" s="69"/>
      <c r="AN10" s="24"/>
      <c r="AO10" s="17"/>
      <c r="AP10" s="115"/>
      <c r="AZ10" s="115"/>
      <c r="BA10" s="115"/>
      <c r="BB10" s="132"/>
      <c r="BC10" s="132"/>
      <c r="BD10" s="132"/>
      <c r="BE10" s="132"/>
      <c r="BF10" s="132"/>
      <c r="BG10" s="132"/>
      <c r="BJ10" s="115"/>
      <c r="BT10" s="115"/>
      <c r="CD10" s="115"/>
      <c r="CN10" s="115"/>
      <c r="CX10" s="115"/>
      <c r="DH10" s="115"/>
      <c r="DR10" s="115"/>
      <c r="EB10" s="115"/>
      <c r="EL10" s="115"/>
      <c r="EV10" s="115"/>
      <c r="FF10" s="115"/>
      <c r="FP10" s="115"/>
      <c r="FZ10" s="115"/>
      <c r="GJ10" s="115"/>
      <c r="GT10" s="115"/>
      <c r="HD10" s="115"/>
      <c r="HN10" s="115"/>
      <c r="HX10" s="115"/>
    </row>
    <row xmlns:x14ac="http://schemas.microsoft.com/office/spreadsheetml/2009/9/ac" r="11" s="4" customFormat="true" x14ac:dyDescent="0.25">
      <c r="A11" s="380" t="str">
        <f ca="true">IF(ISBLANK('Data Summary'!A13),"",'Data Summary'!A13)</f>
        <v/>
      </c>
      <c r="B11" s="107"/>
      <c r="C11" s="56" t="s">
        <v>29</v>
      </c>
      <c r="D11" s="19"/>
      <c r="E11" s="7"/>
      <c r="F11" s="7"/>
      <c r="G11" s="7"/>
      <c r="H11" s="7"/>
      <c r="I11" s="26"/>
      <c r="J11" s="24"/>
      <c r="K11" s="17"/>
      <c r="L11" s="107"/>
      <c r="M11" s="56" t="s">
        <v>29</v>
      </c>
      <c r="N11" s="19"/>
      <c r="O11" s="7"/>
      <c r="P11" s="7"/>
      <c r="Q11" s="7"/>
      <c r="R11" s="7"/>
      <c r="S11" s="26"/>
      <c r="T11" s="24"/>
      <c r="U11" s="17"/>
      <c r="V11" s="107"/>
      <c r="W11" s="56" t="s">
        <v>29</v>
      </c>
      <c r="X11" s="19"/>
      <c r="Y11" s="7"/>
      <c r="Z11" s="7"/>
      <c r="AA11" s="7"/>
      <c r="AB11" s="7"/>
      <c r="AC11" s="26"/>
      <c r="AD11" s="24"/>
      <c r="AE11" s="17"/>
      <c r="AF11" s="107"/>
      <c r="AG11" s="56" t="s">
        <v>29</v>
      </c>
      <c r="AH11" s="19"/>
      <c r="AI11" s="7"/>
      <c r="AJ11" s="7"/>
      <c r="AK11" s="7"/>
      <c r="AL11" s="7"/>
      <c r="AM11" s="26"/>
      <c r="AN11" s="24"/>
      <c r="AO11" s="17"/>
      <c r="AP11" s="115"/>
      <c r="AZ11" s="115"/>
      <c r="BA11" s="115"/>
      <c r="BB11" s="132"/>
      <c r="BC11" s="132"/>
      <c r="BD11" s="132"/>
      <c r="BE11" s="132"/>
      <c r="BF11" s="132"/>
      <c r="BG11" s="132"/>
      <c r="BJ11" s="115"/>
      <c r="BT11" s="115"/>
      <c r="CD11" s="115"/>
      <c r="CN11" s="115"/>
      <c r="CX11" s="115"/>
      <c r="DH11" s="115"/>
      <c r="DR11" s="115"/>
      <c r="EB11" s="115"/>
      <c r="EL11" s="115"/>
      <c r="EV11" s="115"/>
      <c r="FF11" s="115"/>
      <c r="FP11" s="115"/>
      <c r="FZ11" s="115"/>
      <c r="GJ11" s="115"/>
      <c r="GT11" s="115"/>
      <c r="HD11" s="115"/>
      <c r="HN11" s="115"/>
      <c r="HX11" s="115"/>
    </row>
    <row xmlns:x14ac="http://schemas.microsoft.com/office/spreadsheetml/2009/9/ac" r="12" s="1" customFormat="true" ht="15.75" customHeight="true" x14ac:dyDescent="0.2">
      <c r="A12" s="380" t="str">
        <f ca="true">IF(ISBLANK('Data Summary'!A14),"",'Data Summary'!A14)</f>
        <v/>
      </c>
      <c r="B12" s="107"/>
      <c r="C12" s="56" t="s">
        <v>164</v>
      </c>
      <c r="D12" s="19"/>
      <c r="E12" s="19"/>
      <c r="F12" s="19"/>
      <c r="G12" s="19"/>
      <c r="H12" s="19"/>
      <c r="I12" s="69"/>
      <c r="J12" s="24"/>
      <c r="K12" s="17"/>
      <c r="L12" s="107"/>
      <c r="M12" s="56" t="s">
        <v>164</v>
      </c>
      <c r="N12" s="19"/>
      <c r="O12" s="19"/>
      <c r="P12" s="19"/>
      <c r="Q12" s="19"/>
      <c r="R12" s="19"/>
      <c r="S12" s="69"/>
      <c r="T12" s="24"/>
      <c r="U12" s="17"/>
      <c r="V12" s="107"/>
      <c r="W12" s="56" t="s">
        <v>164</v>
      </c>
      <c r="X12" s="19"/>
      <c r="Y12" s="19"/>
      <c r="Z12" s="19"/>
      <c r="AA12" s="19"/>
      <c r="AB12" s="19"/>
      <c r="AC12" s="69"/>
      <c r="AD12" s="24"/>
      <c r="AE12" s="17"/>
      <c r="AF12" s="107"/>
      <c r="AG12" s="56" t="s">
        <v>164</v>
      </c>
      <c r="AH12" s="19"/>
      <c r="AI12" s="19"/>
      <c r="AJ12" s="19"/>
      <c r="AK12" s="19"/>
      <c r="AL12" s="19"/>
      <c r="AM12" s="69"/>
      <c r="AN12" s="24"/>
      <c r="AO12" s="17"/>
      <c r="AP12" s="116"/>
      <c r="AZ12" s="116"/>
      <c r="BA12" s="116"/>
      <c r="BB12" s="137"/>
      <c r="BC12" s="137"/>
      <c r="BD12" s="137"/>
      <c r="BE12" s="137"/>
      <c r="BF12" s="137"/>
      <c r="BG12" s="137"/>
      <c r="BJ12" s="116"/>
      <c r="BT12" s="116"/>
      <c r="CD12" s="116"/>
      <c r="CN12" s="116"/>
      <c r="CX12" s="116"/>
      <c r="DH12" s="116"/>
      <c r="DR12" s="116"/>
      <c r="EB12" s="116"/>
      <c r="EL12" s="116"/>
      <c r="EV12" s="116"/>
      <c r="FF12" s="116"/>
      <c r="FP12" s="116"/>
      <c r="FZ12" s="116"/>
      <c r="GJ12" s="116"/>
      <c r="GT12" s="116"/>
      <c r="HD12" s="116"/>
      <c r="HN12" s="116"/>
      <c r="HX12" s="116"/>
    </row>
    <row xmlns:x14ac="http://schemas.microsoft.com/office/spreadsheetml/2009/9/ac" r="13" s="263" customFormat="true" ht="18" customHeight="true" x14ac:dyDescent="0.25">
      <c r="A13" s="380" t="str">
        <f ca="true">IF(ISBLANK('Data Summary'!A15),"",'Data Summary'!A15)</f>
        <v/>
      </c>
      <c r="B13" s="252" t="s">
        <v>57</v>
      </c>
      <c r="C13" s="258" t="s">
        <v>27</v>
      </c>
      <c r="D13" s="259"/>
      <c r="E13" s="259"/>
      <c r="F13" s="259"/>
      <c r="G13" s="260"/>
      <c r="H13" s="260"/>
      <c r="I13" s="261"/>
      <c r="J13" s="242"/>
      <c r="K13" s="257"/>
      <c r="L13" s="252" t="s">
        <v>57</v>
      </c>
      <c r="M13" s="258" t="s">
        <v>27</v>
      </c>
      <c r="N13" s="259"/>
      <c r="O13" s="259"/>
      <c r="P13" s="259"/>
      <c r="Q13" s="260"/>
      <c r="R13" s="260"/>
      <c r="S13" s="261"/>
      <c r="T13" s="242"/>
      <c r="U13" s="257"/>
      <c r="V13" s="252" t="s">
        <v>57</v>
      </c>
      <c r="W13" s="258" t="s">
        <v>27</v>
      </c>
      <c r="X13" s="259"/>
      <c r="Y13" s="259"/>
      <c r="Z13" s="259"/>
      <c r="AA13" s="260"/>
      <c r="AB13" s="260"/>
      <c r="AC13" s="261"/>
      <c r="AD13" s="242"/>
      <c r="AE13" s="257"/>
      <c r="AF13" s="252" t="s">
        <v>57</v>
      </c>
      <c r="AG13" s="258" t="s">
        <v>27</v>
      </c>
      <c r="AH13" s="259"/>
      <c r="AI13" s="259"/>
      <c r="AJ13" s="259"/>
      <c r="AK13" s="260"/>
      <c r="AL13" s="260"/>
      <c r="AM13" s="261"/>
      <c r="AN13" s="242"/>
      <c r="AO13" s="257"/>
      <c r="AP13" s="262"/>
      <c r="AZ13" s="262"/>
      <c r="BA13" s="262"/>
      <c r="BB13" s="264"/>
      <c r="BC13" s="264"/>
      <c r="BD13" s="264"/>
      <c r="BE13" s="264"/>
      <c r="BF13" s="264"/>
      <c r="BG13" s="264"/>
      <c r="BJ13" s="262"/>
      <c r="BT13" s="262"/>
      <c r="CD13" s="262"/>
      <c r="CN13" s="262"/>
      <c r="CX13" s="262"/>
      <c r="DH13" s="262"/>
      <c r="DR13" s="262"/>
      <c r="EB13" s="262"/>
      <c r="EL13" s="262"/>
      <c r="EV13" s="262"/>
      <c r="FF13" s="262"/>
      <c r="FP13" s="262"/>
      <c r="FZ13" s="262"/>
      <c r="GJ13" s="262"/>
      <c r="GT13" s="262"/>
      <c r="HD13" s="262"/>
      <c r="HN13" s="262"/>
      <c r="HX13" s="262"/>
    </row>
    <row xmlns:x14ac="http://schemas.microsoft.com/office/spreadsheetml/2009/9/ac" r="14" x14ac:dyDescent="0.25">
      <c r="A14" s="380" t="str">
        <f ca="true">IF(ISBLANK('Data Summary'!A16),"",'Data Summary'!A16)</f>
        <v/>
      </c>
      <c r="B14" s="108" t="s">
        <v>30</v>
      </c>
      <c r="C14" s="20">
        <v>0</v>
      </c>
      <c r="D14" s="70">
        <v>60</v>
      </c>
      <c r="E14" s="44"/>
      <c r="F14" s="44"/>
      <c r="G14" s="7"/>
      <c r="H14" s="7"/>
      <c r="I14" s="26"/>
      <c r="J14" s="11"/>
      <c r="K14" s="16"/>
      <c r="L14" s="108" t="s">
        <v>30</v>
      </c>
      <c r="M14" s="20">
        <v>0</v>
      </c>
      <c r="N14" s="70"/>
      <c r="O14" s="44"/>
      <c r="P14" s="44"/>
      <c r="Q14" s="7"/>
      <c r="R14" s="7"/>
      <c r="S14" s="26"/>
      <c r="T14" s="11"/>
      <c r="U14" s="16"/>
      <c r="V14" s="108" t="s">
        <v>30</v>
      </c>
      <c r="W14" s="20">
        <v>0</v>
      </c>
      <c r="X14" s="70">
        <f>100-X16</f>
        <v>12.133129842686074</v>
      </c>
      <c r="Y14" s="44"/>
      <c r="Z14" s="44"/>
      <c r="AA14" s="7"/>
      <c r="AB14" s="70">
        <f>100-AB16</f>
        <v>12.133129842686074</v>
      </c>
      <c r="AC14" s="26"/>
      <c r="AD14" s="11"/>
      <c r="AE14" s="16"/>
      <c r="AF14" s="108" t="s">
        <v>30</v>
      </c>
      <c r="AG14" s="20">
        <v>0</v>
      </c>
      <c r="AH14" s="70"/>
      <c r="AI14" s="44"/>
      <c r="AJ14" s="44"/>
      <c r="AK14" s="7"/>
      <c r="AL14" s="70"/>
      <c r="AM14" s="26"/>
      <c r="AN14" s="11"/>
      <c r="AO14" s="16"/>
      <c r="BA14" s="134"/>
      <c r="BB14" s="132"/>
      <c r="BC14" s="132"/>
      <c r="BD14" s="132"/>
      <c r="BE14" s="132"/>
      <c r="BF14" s="132"/>
      <c r="BG14" s="132"/>
    </row>
    <row xmlns:x14ac="http://schemas.microsoft.com/office/spreadsheetml/2009/9/ac" r="15" s="2" customFormat="true" x14ac:dyDescent="0.25">
      <c r="A15" s="380" t="str">
        <f ca="true">IF(ISBLANK('Data Summary'!A17),"",'Data Summary'!A17)</f>
        <v/>
      </c>
      <c r="B15" s="108" t="s">
        <v>103</v>
      </c>
      <c r="C15" s="71">
        <v>0</v>
      </c>
      <c r="D15" s="44"/>
      <c r="E15" s="44"/>
      <c r="F15" s="44"/>
      <c r="G15" s="7"/>
      <c r="H15" s="7"/>
      <c r="I15" s="26"/>
      <c r="J15" s="11"/>
      <c r="K15" s="16"/>
      <c r="L15" s="108" t="s">
        <v>103</v>
      </c>
      <c r="M15" s="71">
        <v>0</v>
      </c>
      <c r="N15" s="44"/>
      <c r="O15" s="44"/>
      <c r="P15" s="44"/>
      <c r="Q15" s="7"/>
      <c r="R15" s="7"/>
      <c r="S15" s="26"/>
      <c r="T15" s="11"/>
      <c r="U15" s="16"/>
      <c r="V15" s="108" t="s">
        <v>103</v>
      </c>
      <c r="W15" s="71">
        <v>0</v>
      </c>
      <c r="X15" s="7"/>
      <c r="Y15" s="44"/>
      <c r="Z15" s="44"/>
      <c r="AA15" s="7"/>
      <c r="AB15" s="7"/>
      <c r="AC15" s="26"/>
      <c r="AD15" s="11"/>
      <c r="AE15" s="16"/>
      <c r="AF15" s="108" t="s">
        <v>103</v>
      </c>
      <c r="AG15" s="71">
        <v>0</v>
      </c>
      <c r="AH15" s="7"/>
      <c r="AI15" s="44"/>
      <c r="AJ15" s="44"/>
      <c r="AK15" s="7"/>
      <c r="AL15" s="7"/>
      <c r="AM15" s="26"/>
      <c r="AN15" s="11"/>
      <c r="AO15" s="16"/>
      <c r="AP15" s="118"/>
      <c r="AZ15" s="118"/>
      <c r="BA15" s="135"/>
      <c r="BB15" s="138"/>
      <c r="BC15" s="138"/>
      <c r="BD15" s="138"/>
      <c r="BE15" s="138"/>
      <c r="BF15" s="138"/>
      <c r="BG15" s="138"/>
      <c r="BJ15" s="118"/>
      <c r="BT15" s="118"/>
      <c r="CD15" s="118"/>
      <c r="CN15" s="118"/>
      <c r="CX15" s="118"/>
      <c r="DH15" s="118"/>
      <c r="DR15" s="118"/>
      <c r="EB15" s="118"/>
      <c r="EL15" s="118"/>
      <c r="EV15" s="118"/>
      <c r="FF15" s="118"/>
      <c r="FP15" s="118"/>
      <c r="FZ15" s="118"/>
      <c r="GJ15" s="118"/>
      <c r="GT15" s="118"/>
      <c r="HD15" s="118"/>
      <c r="HN15" s="118"/>
      <c r="HX15" s="118"/>
    </row>
    <row xmlns:x14ac="http://schemas.microsoft.com/office/spreadsheetml/2009/9/ac" r="16" s="2" customFormat="true" x14ac:dyDescent="0.25">
      <c r="A16" s="380" t="str">
        <f ca="true">IF(ISBLANK('Data Summary'!A18),"",'Data Summary'!A18)</f>
        <v/>
      </c>
      <c r="B16" s="109" t="s">
        <v>185</v>
      </c>
      <c r="C16" s="21">
        <v>0.5</v>
      </c>
      <c r="D16" s="70">
        <v>40</v>
      </c>
      <c r="E16" s="44"/>
      <c r="F16" s="44"/>
      <c r="G16" s="7"/>
      <c r="H16" s="7"/>
      <c r="I16" s="26"/>
      <c r="J16" s="11"/>
      <c r="K16" s="16"/>
      <c r="L16" s="109" t="s">
        <v>176</v>
      </c>
      <c r="M16" s="21">
        <v>1</v>
      </c>
      <c r="N16" s="70">
        <v>15.0679315999063</v>
      </c>
      <c r="O16" s="44">
        <v>24.267458370982315</v>
      </c>
      <c r="P16" s="44">
        <v>7.4284489227141179</v>
      </c>
      <c r="Q16" s="7"/>
      <c r="R16" s="7">
        <v>14.81</v>
      </c>
      <c r="S16" s="26">
        <v>16.079999999999998</v>
      </c>
      <c r="T16" s="11"/>
      <c r="U16" s="16"/>
      <c r="V16" s="109" t="s">
        <v>186</v>
      </c>
      <c r="W16" s="21">
        <v>0.5</v>
      </c>
      <c r="X16" s="70">
        <v>87.866870157313926</v>
      </c>
      <c r="Y16" s="44"/>
      <c r="Z16" s="44"/>
      <c r="AA16" s="7"/>
      <c r="AB16" s="70">
        <v>87.866870157313926</v>
      </c>
      <c r="AC16" s="26"/>
      <c r="AD16" s="11"/>
      <c r="AE16" s="16"/>
      <c r="AF16" s="109" t="s">
        <v>244</v>
      </c>
      <c r="AG16" s="21">
        <v>1</v>
      </c>
      <c r="AH16" s="70">
        <v>30.245939946255405</v>
      </c>
      <c r="AI16" s="44"/>
      <c r="AJ16" s="44"/>
      <c r="AK16" s="7">
        <v>30.77642656688494</v>
      </c>
      <c r="AL16" s="70">
        <v>29.572907679033651</v>
      </c>
      <c r="AM16" s="26">
        <v>31.833206203915587</v>
      </c>
      <c r="AN16" s="11"/>
      <c r="AO16" s="16"/>
      <c r="AP16" s="118"/>
      <c r="AZ16" s="118"/>
      <c r="BA16" s="135"/>
      <c r="BB16" s="138"/>
      <c r="BC16" s="138"/>
      <c r="BD16" s="138"/>
      <c r="BE16" s="138"/>
      <c r="BF16" s="138"/>
      <c r="BG16" s="138"/>
      <c r="BJ16" s="118"/>
      <c r="BT16" s="118"/>
      <c r="CD16" s="118"/>
      <c r="CN16" s="118"/>
      <c r="CX16" s="118"/>
      <c r="DH16" s="118"/>
      <c r="DR16" s="118"/>
      <c r="EB16" s="118"/>
      <c r="EL16" s="118"/>
      <c r="EV16" s="118"/>
      <c r="FF16" s="118"/>
      <c r="FP16" s="118"/>
      <c r="FZ16" s="118"/>
      <c r="GJ16" s="118"/>
      <c r="GT16" s="118"/>
      <c r="HD16" s="118"/>
      <c r="HN16" s="118"/>
      <c r="HX16" s="118"/>
    </row>
    <row xmlns:x14ac="http://schemas.microsoft.com/office/spreadsheetml/2009/9/ac" r="17" s="2" customFormat="true" x14ac:dyDescent="0.25">
      <c r="A17" s="380" t="str">
        <f ca="true">IF(ISBLANK('Data Summary'!A19),"",'Data Summary'!A19)</f>
        <v/>
      </c>
      <c r="B17" s="109"/>
      <c r="C17" s="22"/>
      <c r="D17" s="44"/>
      <c r="E17" s="7"/>
      <c r="F17" s="7"/>
      <c r="G17" s="7"/>
      <c r="H17" s="7"/>
      <c r="I17" s="26"/>
      <c r="J17" s="11"/>
      <c r="K17" s="16"/>
      <c r="L17" s="109" t="s">
        <v>175</v>
      </c>
      <c r="M17" s="22">
        <v>0.5</v>
      </c>
      <c r="N17" s="44">
        <v>65.278753806512071</v>
      </c>
      <c r="O17" s="7">
        <v>59.81670323996385</v>
      </c>
      <c r="P17" s="7">
        <v>69.375066995390725</v>
      </c>
      <c r="Q17" s="7"/>
      <c r="R17" s="7">
        <v>72.25</v>
      </c>
      <c r="S17" s="26">
        <v>36.840000000000003</v>
      </c>
      <c r="T17" s="11"/>
      <c r="U17" s="16"/>
      <c r="V17" s="109"/>
      <c r="W17" s="22"/>
      <c r="X17" s="44"/>
      <c r="Y17" s="7"/>
      <c r="Z17" s="7"/>
      <c r="AA17" s="7"/>
      <c r="AB17" s="7"/>
      <c r="AC17" s="26"/>
      <c r="AD17" s="11"/>
      <c r="AE17" s="16"/>
      <c r="AF17" s="109" t="s">
        <v>186</v>
      </c>
      <c r="AG17" s="22">
        <v>0.5</v>
      </c>
      <c r="AH17" s="44">
        <v>50.902558710129689</v>
      </c>
      <c r="AI17" s="7"/>
      <c r="AJ17" s="7"/>
      <c r="AK17" s="7">
        <v>51.730589335827879</v>
      </c>
      <c r="AL17" s="7">
        <v>52.793356341673856</v>
      </c>
      <c r="AM17" s="26">
        <v>39.511823035850497</v>
      </c>
      <c r="AN17" s="11"/>
      <c r="AO17" s="16"/>
      <c r="AP17" s="118"/>
      <c r="AZ17" s="118"/>
      <c r="BA17" s="135"/>
      <c r="BB17" s="138"/>
      <c r="BC17" s="138"/>
      <c r="BD17" s="138"/>
      <c r="BE17" s="138"/>
      <c r="BF17" s="138"/>
      <c r="BG17" s="138"/>
      <c r="BJ17" s="118"/>
      <c r="BT17" s="118"/>
      <c r="CD17" s="118"/>
      <c r="CN17" s="118"/>
      <c r="CX17" s="118"/>
      <c r="DH17" s="118"/>
      <c r="DR17" s="118"/>
      <c r="EB17" s="118"/>
      <c r="EL17" s="118"/>
      <c r="EV17" s="118"/>
      <c r="FF17" s="118"/>
      <c r="FP17" s="118"/>
      <c r="FZ17" s="118"/>
      <c r="GJ17" s="118"/>
      <c r="GT17" s="118"/>
      <c r="HD17" s="118"/>
      <c r="HN17" s="118"/>
      <c r="HX17" s="118"/>
    </row>
    <row xmlns:x14ac="http://schemas.microsoft.com/office/spreadsheetml/2009/9/ac" r="18" s="2" customFormat="true" x14ac:dyDescent="0.25">
      <c r="A18" s="380" t="str">
        <f ca="true">IF(ISBLANK('Data Summary'!A20),"",'Data Summary'!A20)</f>
        <v/>
      </c>
      <c r="B18" s="109"/>
      <c r="C18" s="22"/>
      <c r="D18" s="7"/>
      <c r="E18" s="7"/>
      <c r="F18" s="7"/>
      <c r="G18" s="7"/>
      <c r="H18" s="7"/>
      <c r="I18" s="26"/>
      <c r="J18" s="11"/>
      <c r="K18" s="16"/>
      <c r="L18" s="109"/>
      <c r="M18" s="22"/>
      <c r="N18" s="7"/>
      <c r="O18" s="7"/>
      <c r="P18" s="7"/>
      <c r="Q18" s="7"/>
      <c r="R18" s="7"/>
      <c r="S18" s="26"/>
      <c r="T18" s="11"/>
      <c r="U18" s="16"/>
      <c r="V18" s="109"/>
      <c r="W18" s="22"/>
      <c r="X18" s="7"/>
      <c r="Y18" s="7"/>
      <c r="Z18" s="7"/>
      <c r="AA18" s="7"/>
      <c r="AB18" s="7"/>
      <c r="AC18" s="26"/>
      <c r="AD18" s="11"/>
      <c r="AE18" s="16"/>
      <c r="AF18" s="109"/>
      <c r="AG18" s="22"/>
      <c r="AH18" s="7"/>
      <c r="AI18" s="7"/>
      <c r="AJ18" s="7"/>
      <c r="AK18" s="7"/>
      <c r="AL18" s="7"/>
      <c r="AM18" s="26"/>
      <c r="AN18" s="11"/>
      <c r="AO18" s="16"/>
      <c r="AP18" s="118"/>
      <c r="AZ18" s="118"/>
      <c r="BA18" s="135"/>
      <c r="BB18" s="138"/>
      <c r="BC18" s="138"/>
      <c r="BD18" s="138"/>
      <c r="BE18" s="138"/>
      <c r="BF18" s="138"/>
      <c r="BG18" s="138"/>
      <c r="BJ18" s="118"/>
      <c r="BT18" s="118"/>
      <c r="CD18" s="118"/>
      <c r="CN18" s="118"/>
      <c r="CX18" s="118"/>
      <c r="DH18" s="118"/>
      <c r="DR18" s="118"/>
      <c r="EB18" s="118"/>
      <c r="EL18" s="118"/>
      <c r="EV18" s="118"/>
      <c r="FF18" s="118"/>
      <c r="FP18" s="118"/>
      <c r="FZ18" s="118"/>
      <c r="GJ18" s="118"/>
      <c r="GT18" s="118"/>
      <c r="HD18" s="118"/>
      <c r="HN18" s="118"/>
      <c r="HX18" s="118"/>
    </row>
    <row xmlns:x14ac="http://schemas.microsoft.com/office/spreadsheetml/2009/9/ac" r="19" s="2" customFormat="true" x14ac:dyDescent="0.25">
      <c r="A19" s="380" t="str">
        <f ca="true">IF(ISBLANK('Data Summary'!A21),"",'Data Summary'!A21)</f>
        <v/>
      </c>
      <c r="B19" s="109"/>
      <c r="C19" s="22"/>
      <c r="D19" s="7"/>
      <c r="E19" s="7"/>
      <c r="F19" s="7"/>
      <c r="G19" s="7"/>
      <c r="H19" s="7"/>
      <c r="I19" s="26"/>
      <c r="J19" s="11"/>
      <c r="K19" s="16"/>
      <c r="L19" s="109"/>
      <c r="M19" s="22"/>
      <c r="N19" s="7"/>
      <c r="O19" s="7"/>
      <c r="P19" s="7"/>
      <c r="Q19" s="7"/>
      <c r="R19" s="7"/>
      <c r="S19" s="26"/>
      <c r="T19" s="11"/>
      <c r="U19" s="16"/>
      <c r="V19" s="109"/>
      <c r="W19" s="22"/>
      <c r="X19" s="7"/>
      <c r="Y19" s="7"/>
      <c r="Z19" s="7"/>
      <c r="AA19" s="7"/>
      <c r="AB19" s="7"/>
      <c r="AC19" s="26"/>
      <c r="AD19" s="11"/>
      <c r="AE19" s="16"/>
      <c r="AF19" s="109"/>
      <c r="AG19" s="22"/>
      <c r="AH19" s="7"/>
      <c r="AI19" s="7"/>
      <c r="AJ19" s="7"/>
      <c r="AK19" s="7"/>
      <c r="AL19" s="7"/>
      <c r="AM19" s="26"/>
      <c r="AN19" s="11"/>
      <c r="AO19" s="16"/>
      <c r="AP19" s="118"/>
      <c r="AZ19" s="118"/>
      <c r="BA19" s="135"/>
      <c r="BB19" s="138"/>
      <c r="BC19" s="138"/>
      <c r="BD19" s="138"/>
      <c r="BE19" s="138"/>
      <c r="BF19" s="138"/>
      <c r="BG19" s="138"/>
      <c r="BJ19" s="118"/>
      <c r="BT19" s="118"/>
      <c r="CD19" s="118"/>
      <c r="CN19" s="118"/>
      <c r="CX19" s="118"/>
      <c r="DH19" s="118"/>
      <c r="DR19" s="118"/>
      <c r="EB19" s="118"/>
      <c r="EL19" s="118"/>
      <c r="EV19" s="118"/>
      <c r="FF19" s="118"/>
      <c r="FP19" s="118"/>
      <c r="FZ19" s="118"/>
      <c r="GJ19" s="118"/>
      <c r="GT19" s="118"/>
      <c r="HD19" s="118"/>
      <c r="HN19" s="118"/>
      <c r="HX19" s="118"/>
    </row>
    <row xmlns:x14ac="http://schemas.microsoft.com/office/spreadsheetml/2009/9/ac" r="20" s="2" customFormat="true" x14ac:dyDescent="0.25">
      <c r="A20" s="380" t="str">
        <f ca="true">IF(ISBLANK('Data Summary'!A22),"",'Data Summary'!A22)</f>
        <v/>
      </c>
      <c r="B20" s="109"/>
      <c r="C20" s="21"/>
      <c r="D20" s="7"/>
      <c r="E20" s="58"/>
      <c r="F20" s="58"/>
      <c r="G20" s="7"/>
      <c r="H20" s="7"/>
      <c r="I20" s="26"/>
      <c r="J20" s="11"/>
      <c r="K20" s="16"/>
      <c r="L20" s="109"/>
      <c r="M20" s="21"/>
      <c r="N20" s="7"/>
      <c r="O20" s="58"/>
      <c r="P20" s="58"/>
      <c r="Q20" s="7"/>
      <c r="R20" s="7"/>
      <c r="S20" s="26"/>
      <c r="T20" s="11"/>
      <c r="U20" s="16"/>
      <c r="V20" s="109"/>
      <c r="W20" s="21"/>
      <c r="X20" s="7"/>
      <c r="Y20" s="58"/>
      <c r="Z20" s="58"/>
      <c r="AA20" s="7"/>
      <c r="AB20" s="7"/>
      <c r="AC20" s="26"/>
      <c r="AD20" s="11"/>
      <c r="AE20" s="16"/>
      <c r="AF20" s="109"/>
      <c r="AG20" s="21"/>
      <c r="AH20" s="7"/>
      <c r="AI20" s="58"/>
      <c r="AJ20" s="58"/>
      <c r="AK20" s="7"/>
      <c r="AL20" s="7"/>
      <c r="AM20" s="26"/>
      <c r="AN20" s="11"/>
      <c r="AO20" s="16"/>
      <c r="AP20" s="118"/>
      <c r="AZ20" s="118"/>
      <c r="BA20" s="135"/>
      <c r="BB20" s="138"/>
      <c r="BC20" s="138"/>
      <c r="BD20" s="138"/>
      <c r="BE20" s="138"/>
      <c r="BF20" s="138"/>
      <c r="BG20" s="138"/>
      <c r="BJ20" s="118"/>
      <c r="BT20" s="118"/>
      <c r="CD20" s="118"/>
      <c r="CN20" s="118"/>
      <c r="CX20" s="118"/>
      <c r="DH20" s="118"/>
      <c r="DR20" s="118"/>
      <c r="EB20" s="118"/>
      <c r="EL20" s="118"/>
      <c r="EV20" s="118"/>
      <c r="FF20" s="118"/>
      <c r="FP20" s="118"/>
      <c r="FZ20" s="118"/>
      <c r="GJ20" s="118"/>
      <c r="GT20" s="118"/>
      <c r="HD20" s="118"/>
      <c r="HN20" s="118"/>
      <c r="HX20" s="118"/>
    </row>
    <row xmlns:x14ac="http://schemas.microsoft.com/office/spreadsheetml/2009/9/ac" r="21" s="2" customFormat="true" x14ac:dyDescent="0.25">
      <c r="A21" s="380" t="str">
        <f ca="true">IF(ISBLANK('Data Summary'!A23),"",'Data Summary'!A23)</f>
        <v/>
      </c>
      <c r="B21" s="109"/>
      <c r="C21" s="21"/>
      <c r="D21" s="58"/>
      <c r="E21" s="58"/>
      <c r="F21" s="58"/>
      <c r="G21" s="58"/>
      <c r="H21" s="58"/>
      <c r="I21" s="59"/>
      <c r="J21" s="11"/>
      <c r="K21" s="16"/>
      <c r="L21" s="109"/>
      <c r="M21" s="21"/>
      <c r="N21" s="58"/>
      <c r="O21" s="58"/>
      <c r="P21" s="58"/>
      <c r="Q21" s="58"/>
      <c r="R21" s="58"/>
      <c r="S21" s="59"/>
      <c r="T21" s="11"/>
      <c r="U21" s="16"/>
      <c r="V21" s="109"/>
      <c r="W21" s="21"/>
      <c r="X21" s="58"/>
      <c r="Y21" s="58"/>
      <c r="Z21" s="58"/>
      <c r="AA21" s="58"/>
      <c r="AB21" s="58"/>
      <c r="AC21" s="59"/>
      <c r="AD21" s="11"/>
      <c r="AE21" s="16"/>
      <c r="AF21" s="109"/>
      <c r="AG21" s="21"/>
      <c r="AH21" s="58"/>
      <c r="AI21" s="58"/>
      <c r="AJ21" s="58"/>
      <c r="AK21" s="58"/>
      <c r="AL21" s="58"/>
      <c r="AM21" s="59"/>
      <c r="AN21" s="11"/>
      <c r="AO21" s="16"/>
      <c r="AP21" s="118"/>
      <c r="AZ21" s="118"/>
      <c r="BA21" s="135"/>
      <c r="BB21" s="138"/>
      <c r="BC21" s="138"/>
      <c r="BD21" s="138"/>
      <c r="BE21" s="138"/>
      <c r="BF21" s="138"/>
      <c r="BG21" s="138"/>
      <c r="BJ21" s="118"/>
      <c r="BT21" s="118"/>
      <c r="CD21" s="118"/>
      <c r="CN21" s="118"/>
      <c r="CX21" s="118"/>
      <c r="DH21" s="118"/>
      <c r="DR21" s="118"/>
      <c r="EB21" s="118"/>
      <c r="EL21" s="118"/>
      <c r="EV21" s="118"/>
      <c r="FF21" s="118"/>
      <c r="FP21" s="118"/>
      <c r="FZ21" s="118"/>
      <c r="GJ21" s="118"/>
      <c r="GT21" s="118"/>
      <c r="HD21" s="118"/>
      <c r="HN21" s="118"/>
      <c r="HX21" s="118"/>
    </row>
    <row xmlns:x14ac="http://schemas.microsoft.com/office/spreadsheetml/2009/9/ac" r="22" s="2" customFormat="true" x14ac:dyDescent="0.25">
      <c r="A22" s="380" t="str">
        <f ca="true">IF(ISBLANK('Data Summary'!A24),"",'Data Summary'!A24)</f>
        <v/>
      </c>
      <c r="B22" s="109"/>
      <c r="C22" s="21"/>
      <c r="D22" s="58"/>
      <c r="E22" s="58"/>
      <c r="F22" s="58"/>
      <c r="G22" s="58"/>
      <c r="H22" s="58"/>
      <c r="I22" s="59"/>
      <c r="J22" s="11"/>
      <c r="K22" s="16"/>
      <c r="L22" s="109"/>
      <c r="M22" s="21"/>
      <c r="N22" s="58"/>
      <c r="O22" s="58"/>
      <c r="P22" s="58"/>
      <c r="Q22" s="58"/>
      <c r="R22" s="58"/>
      <c r="S22" s="59"/>
      <c r="T22" s="11"/>
      <c r="U22" s="16"/>
      <c r="V22" s="109"/>
      <c r="W22" s="21"/>
      <c r="X22" s="58"/>
      <c r="Y22" s="58"/>
      <c r="Z22" s="58"/>
      <c r="AA22" s="58"/>
      <c r="AB22" s="58"/>
      <c r="AC22" s="59"/>
      <c r="AD22" s="11"/>
      <c r="AE22" s="16"/>
      <c r="AF22" s="109"/>
      <c r="AG22" s="21"/>
      <c r="AH22" s="58"/>
      <c r="AI22" s="58"/>
      <c r="AJ22" s="58"/>
      <c r="AK22" s="58"/>
      <c r="AL22" s="58"/>
      <c r="AM22" s="59"/>
      <c r="AN22" s="11"/>
      <c r="AO22" s="16"/>
      <c r="AP22" s="118"/>
      <c r="AZ22" s="118"/>
      <c r="BA22" s="135"/>
      <c r="BB22" s="138"/>
      <c r="BC22" s="138"/>
      <c r="BD22" s="138"/>
      <c r="BE22" s="138"/>
      <c r="BF22" s="138"/>
      <c r="BG22" s="138"/>
      <c r="BJ22" s="118"/>
      <c r="BT22" s="118"/>
      <c r="CD22" s="118"/>
      <c r="CN22" s="118"/>
      <c r="CX22" s="118"/>
      <c r="DH22" s="118"/>
      <c r="DR22" s="118"/>
      <c r="EB22" s="118"/>
      <c r="EL22" s="118"/>
      <c r="EV22" s="118"/>
      <c r="FF22" s="118"/>
      <c r="FP22" s="118"/>
      <c r="FZ22" s="118"/>
      <c r="GJ22" s="118"/>
      <c r="GT22" s="118"/>
      <c r="HD22" s="118"/>
      <c r="HN22" s="118"/>
      <c r="HX22" s="118"/>
    </row>
    <row xmlns:x14ac="http://schemas.microsoft.com/office/spreadsheetml/2009/9/ac" r="23" s="2" customFormat="true" x14ac:dyDescent="0.25">
      <c r="A23" s="380" t="str">
        <f ca="true">IF(ISBLANK('Data Summary'!A25),"",'Data Summary'!A25)</f>
        <v/>
      </c>
      <c r="B23" s="109"/>
      <c r="C23" s="21"/>
      <c r="D23" s="58"/>
      <c r="E23" s="58"/>
      <c r="F23" s="58"/>
      <c r="G23" s="58"/>
      <c r="H23" s="58"/>
      <c r="I23" s="59"/>
      <c r="J23" s="11"/>
      <c r="K23" s="16"/>
      <c r="L23" s="109"/>
      <c r="M23" s="21"/>
      <c r="N23" s="58"/>
      <c r="O23" s="58"/>
      <c r="P23" s="58"/>
      <c r="Q23" s="58"/>
      <c r="R23" s="58"/>
      <c r="S23" s="59"/>
      <c r="T23" s="11"/>
      <c r="U23" s="16"/>
      <c r="V23" s="109"/>
      <c r="W23" s="21"/>
      <c r="X23" s="58"/>
      <c r="Y23" s="58"/>
      <c r="Z23" s="58"/>
      <c r="AA23" s="58"/>
      <c r="AB23" s="58"/>
      <c r="AC23" s="59"/>
      <c r="AD23" s="11"/>
      <c r="AE23" s="16"/>
      <c r="AF23" s="109"/>
      <c r="AG23" s="21"/>
      <c r="AH23" s="58"/>
      <c r="AI23" s="58"/>
      <c r="AJ23" s="58"/>
      <c r="AK23" s="58"/>
      <c r="AL23" s="58"/>
      <c r="AM23" s="59"/>
      <c r="AN23" s="11"/>
      <c r="AO23" s="16"/>
      <c r="AP23" s="118"/>
      <c r="AZ23" s="118"/>
      <c r="BA23" s="135"/>
      <c r="BB23" s="138"/>
      <c r="BC23" s="138"/>
      <c r="BD23" s="138"/>
      <c r="BE23" s="138"/>
      <c r="BF23" s="138"/>
      <c r="BG23" s="138"/>
      <c r="BJ23" s="118"/>
      <c r="BT23" s="118"/>
      <c r="CD23" s="118"/>
      <c r="CN23" s="118"/>
      <c r="CX23" s="118"/>
      <c r="DH23" s="118"/>
      <c r="DR23" s="118"/>
      <c r="EB23" s="118"/>
      <c r="EL23" s="118"/>
      <c r="EV23" s="118"/>
      <c r="FF23" s="118"/>
      <c r="FP23" s="118"/>
      <c r="FZ23" s="118"/>
      <c r="GJ23" s="118"/>
      <c r="GT23" s="118"/>
      <c r="HD23" s="118"/>
      <c r="HN23" s="118"/>
      <c r="HX23" s="118"/>
    </row>
    <row xmlns:x14ac="http://schemas.microsoft.com/office/spreadsheetml/2009/9/ac" r="24" s="2" customFormat="true" x14ac:dyDescent="0.25">
      <c r="A24" s="380" t="str">
        <f ca="true">IF(ISBLANK('Data Summary'!A26),"",'Data Summary'!A26)</f>
        <v/>
      </c>
      <c r="B24" s="109"/>
      <c r="C24" s="21"/>
      <c r="D24" s="58"/>
      <c r="E24" s="58"/>
      <c r="F24" s="58"/>
      <c r="G24" s="58"/>
      <c r="H24" s="58"/>
      <c r="I24" s="59"/>
      <c r="J24" s="11"/>
      <c r="K24" s="16"/>
      <c r="L24" s="109"/>
      <c r="M24" s="21"/>
      <c r="N24" s="58"/>
      <c r="O24" s="58"/>
      <c r="P24" s="58"/>
      <c r="Q24" s="58"/>
      <c r="R24" s="58"/>
      <c r="S24" s="59"/>
      <c r="T24" s="11"/>
      <c r="U24" s="16"/>
      <c r="V24" s="109"/>
      <c r="W24" s="21"/>
      <c r="X24" s="58"/>
      <c r="Y24" s="58"/>
      <c r="Z24" s="58"/>
      <c r="AA24" s="58"/>
      <c r="AB24" s="58"/>
      <c r="AC24" s="59"/>
      <c r="AD24" s="11"/>
      <c r="AE24" s="16"/>
      <c r="AF24" s="109"/>
      <c r="AG24" s="21"/>
      <c r="AH24" s="58"/>
      <c r="AI24" s="58"/>
      <c r="AJ24" s="58"/>
      <c r="AK24" s="58"/>
      <c r="AL24" s="58"/>
      <c r="AM24" s="59"/>
      <c r="AN24" s="11"/>
      <c r="AO24" s="16"/>
      <c r="AP24" s="118"/>
      <c r="AZ24" s="118"/>
      <c r="BA24" s="135"/>
      <c r="BB24" s="138"/>
      <c r="BC24" s="138"/>
      <c r="BD24" s="138"/>
      <c r="BE24" s="138"/>
      <c r="BF24" s="138"/>
      <c r="BG24" s="138"/>
      <c r="BJ24" s="118"/>
      <c r="BT24" s="118"/>
      <c r="CD24" s="118"/>
      <c r="CN24" s="118"/>
      <c r="CX24" s="118"/>
      <c r="DH24" s="118"/>
      <c r="DR24" s="118"/>
      <c r="EB24" s="118"/>
      <c r="EL24" s="118"/>
      <c r="EV24" s="118"/>
      <c r="FF24" s="118"/>
      <c r="FP24" s="118"/>
      <c r="FZ24" s="118"/>
      <c r="GJ24" s="118"/>
      <c r="GT24" s="118"/>
      <c r="HD24" s="118"/>
      <c r="HN24" s="118"/>
      <c r="HX24" s="118"/>
    </row>
    <row xmlns:x14ac="http://schemas.microsoft.com/office/spreadsheetml/2009/9/ac" r="25" s="2" customFormat="true" x14ac:dyDescent="0.25">
      <c r="A25" s="380" t="str">
        <f ca="true">IF(ISBLANK('Data Summary'!A27),"",'Data Summary'!A27)</f>
        <v/>
      </c>
      <c r="B25" s="109"/>
      <c r="C25" s="21"/>
      <c r="D25" s="58"/>
      <c r="E25" s="58"/>
      <c r="F25" s="58"/>
      <c r="G25" s="58"/>
      <c r="H25" s="58"/>
      <c r="I25" s="59"/>
      <c r="J25" s="11"/>
      <c r="K25" s="16"/>
      <c r="L25" s="109"/>
      <c r="M25" s="21"/>
      <c r="N25" s="58"/>
      <c r="O25" s="58"/>
      <c r="P25" s="58"/>
      <c r="Q25" s="58"/>
      <c r="R25" s="58"/>
      <c r="S25" s="59"/>
      <c r="T25" s="11"/>
      <c r="U25" s="16"/>
      <c r="V25" s="109"/>
      <c r="W25" s="21"/>
      <c r="X25" s="58"/>
      <c r="Y25" s="58"/>
      <c r="Z25" s="58"/>
      <c r="AA25" s="58"/>
      <c r="AB25" s="58"/>
      <c r="AC25" s="59"/>
      <c r="AD25" s="11"/>
      <c r="AE25" s="16"/>
      <c r="AF25" s="109"/>
      <c r="AG25" s="21"/>
      <c r="AH25" s="58"/>
      <c r="AI25" s="58"/>
      <c r="AJ25" s="58"/>
      <c r="AK25" s="58"/>
      <c r="AL25" s="58"/>
      <c r="AM25" s="59"/>
      <c r="AN25" s="11"/>
      <c r="AO25" s="16"/>
      <c r="AP25" s="118"/>
      <c r="AZ25" s="118"/>
      <c r="BA25" s="135"/>
      <c r="BB25" s="138"/>
      <c r="BC25" s="138"/>
      <c r="BD25" s="138"/>
      <c r="BE25" s="138"/>
      <c r="BF25" s="138"/>
      <c r="BG25" s="138"/>
      <c r="BJ25" s="118"/>
      <c r="BT25" s="118"/>
      <c r="CD25" s="118"/>
      <c r="CN25" s="118"/>
      <c r="CX25" s="118"/>
      <c r="DH25" s="118"/>
      <c r="DR25" s="118"/>
      <c r="EB25" s="118"/>
      <c r="EL25" s="118"/>
      <c r="EV25" s="118"/>
      <c r="FF25" s="118"/>
      <c r="FP25" s="118"/>
      <c r="FZ25" s="118"/>
      <c r="GJ25" s="118"/>
      <c r="GT25" s="118"/>
      <c r="HD25" s="118"/>
      <c r="HN25" s="118"/>
      <c r="HX25" s="118"/>
    </row>
    <row xmlns:x14ac="http://schemas.microsoft.com/office/spreadsheetml/2009/9/ac" r="26" s="2" customFormat="true" x14ac:dyDescent="0.25">
      <c r="A26" s="380" t="str">
        <f ca="true">IF(ISBLANK('Data Summary'!A28),"",'Data Summary'!A28)</f>
        <v/>
      </c>
      <c r="B26" s="109"/>
      <c r="C26" s="23"/>
      <c r="D26" s="6"/>
      <c r="E26" s="6"/>
      <c r="F26" s="6"/>
      <c r="G26" s="6"/>
      <c r="H26" s="6"/>
      <c r="I26" s="27"/>
      <c r="J26" s="11"/>
      <c r="K26" s="16"/>
      <c r="L26" s="109"/>
      <c r="M26" s="23"/>
      <c r="N26" s="6"/>
      <c r="O26" s="6"/>
      <c r="P26" s="6"/>
      <c r="Q26" s="6"/>
      <c r="R26" s="6"/>
      <c r="S26" s="27"/>
      <c r="T26" s="11"/>
      <c r="U26" s="16"/>
      <c r="V26" s="109"/>
      <c r="W26" s="23"/>
      <c r="X26" s="6"/>
      <c r="Y26" s="6"/>
      <c r="Z26" s="6"/>
      <c r="AA26" s="6"/>
      <c r="AB26" s="6"/>
      <c r="AC26" s="27"/>
      <c r="AD26" s="11"/>
      <c r="AE26" s="16"/>
      <c r="AF26" s="109"/>
      <c r="AG26" s="23"/>
      <c r="AH26" s="6"/>
      <c r="AI26" s="6"/>
      <c r="AJ26" s="6"/>
      <c r="AK26" s="6"/>
      <c r="AL26" s="6"/>
      <c r="AM26" s="27"/>
      <c r="AN26" s="11"/>
      <c r="AO26" s="16"/>
      <c r="AP26" s="118"/>
      <c r="AZ26" s="118"/>
      <c r="BA26" s="135"/>
      <c r="BB26" s="138"/>
      <c r="BC26" s="138"/>
      <c r="BD26" s="138"/>
      <c r="BE26" s="138"/>
      <c r="BF26" s="138"/>
      <c r="BG26" s="138"/>
      <c r="BJ26" s="118"/>
      <c r="BT26" s="118"/>
      <c r="CD26" s="118"/>
      <c r="CN26" s="118"/>
      <c r="CX26" s="118"/>
      <c r="DH26" s="118"/>
      <c r="DR26" s="118"/>
      <c r="EB26" s="118"/>
      <c r="EL26" s="118"/>
      <c r="EV26" s="118"/>
      <c r="FF26" s="118"/>
      <c r="FP26" s="118"/>
      <c r="FZ26" s="118"/>
      <c r="GJ26" s="118"/>
      <c r="GT26" s="118"/>
      <c r="HD26" s="118"/>
      <c r="HN26" s="118"/>
      <c r="HX26" s="118"/>
    </row>
    <row xmlns:x14ac="http://schemas.microsoft.com/office/spreadsheetml/2009/9/ac" r="27" s="2" customFormat="true" ht="93" customHeight="true" x14ac:dyDescent="0.25">
      <c r="A27" s="380" t="str">
        <f ca="true">IF(ISBLANK('Data Summary'!A29),"",'Data Summary'!A29)</f>
        <v/>
      </c>
      <c r="B27" s="110" t="s">
        <v>12</v>
      </c>
      <c r="C27" s="558" t="s">
        <v>182</v>
      </c>
      <c r="D27" s="558"/>
      <c r="E27" s="558"/>
      <c r="F27" s="558"/>
      <c r="G27" s="558"/>
      <c r="H27" s="558"/>
      <c r="I27" s="559"/>
      <c r="J27" s="11"/>
      <c r="K27" s="16"/>
      <c r="L27" s="110" t="s">
        <v>12</v>
      </c>
      <c r="M27" s="558" t="s">
        <v>179</v>
      </c>
      <c r="N27" s="558"/>
      <c r="O27" s="558"/>
      <c r="P27" s="558"/>
      <c r="Q27" s="558"/>
      <c r="R27" s="558"/>
      <c r="S27" s="559"/>
      <c r="T27" s="11"/>
      <c r="U27" s="16"/>
      <c r="V27" s="110" t="s">
        <v>12</v>
      </c>
      <c r="W27" s="558" t="s">
        <v>217</v>
      </c>
      <c r="X27" s="558"/>
      <c r="Y27" s="558"/>
      <c r="Z27" s="558"/>
      <c r="AA27" s="558"/>
      <c r="AB27" s="558"/>
      <c r="AC27" s="559"/>
      <c r="AD27" s="11"/>
      <c r="AE27" s="16"/>
      <c r="AF27" s="110" t="s">
        <v>12</v>
      </c>
      <c r="AG27" s="561" t="s">
        <v>252</v>
      </c>
      <c r="AH27" s="562"/>
      <c r="AI27" s="562"/>
      <c r="AJ27" s="562"/>
      <c r="AK27" s="562"/>
      <c r="AL27" s="562"/>
      <c r="AM27" s="563"/>
      <c r="AN27" s="11"/>
      <c r="AO27" s="16"/>
      <c r="AP27" s="118"/>
      <c r="AZ27" s="118"/>
      <c r="BA27" s="560"/>
      <c r="BB27" s="560"/>
      <c r="BC27" s="560"/>
      <c r="BD27" s="560"/>
      <c r="BE27" s="560"/>
      <c r="BF27" s="560"/>
      <c r="BG27" s="560"/>
      <c r="BJ27" s="118"/>
      <c r="BT27" s="118"/>
      <c r="CD27" s="118"/>
      <c r="CN27" s="118"/>
      <c r="CX27" s="118"/>
      <c r="DH27" s="118"/>
      <c r="DR27" s="118"/>
      <c r="EB27" s="118"/>
      <c r="EL27" s="118"/>
      <c r="EV27" s="118"/>
      <c r="FF27" s="118"/>
      <c r="FP27" s="118"/>
      <c r="FZ27" s="118"/>
      <c r="GJ27" s="118"/>
      <c r="GT27" s="118"/>
      <c r="HD27" s="118"/>
      <c r="HN27" s="118"/>
      <c r="HX27" s="118"/>
    </row>
    <row xmlns:x14ac="http://schemas.microsoft.com/office/spreadsheetml/2009/9/ac" r="28" s="2" customFormat="true" ht="15.75" customHeight="true" x14ac:dyDescent="0.25">
      <c r="A28" s="380" t="str">
        <f ca="true">IF(ISBLANK('Data Summary'!A30),"",'Data Summary'!A30)</f>
        <v/>
      </c>
      <c r="B28" s="110"/>
      <c r="C28" s="55" t="s">
        <v>118</v>
      </c>
      <c r="D28" s="47" t="s">
        <v>172</v>
      </c>
      <c r="E28" s="90"/>
      <c r="F28" s="90"/>
      <c r="G28" s="90"/>
      <c r="H28" s="90"/>
      <c r="I28" s="88"/>
      <c r="J28" s="11"/>
      <c r="K28" s="16"/>
      <c r="L28" s="110"/>
      <c r="M28" s="55" t="s">
        <v>118</v>
      </c>
      <c r="N28" s="90"/>
      <c r="O28" s="90"/>
      <c r="P28" s="90"/>
      <c r="Q28" s="90"/>
      <c r="R28" s="90"/>
      <c r="S28" s="139"/>
      <c r="T28" s="11"/>
      <c r="U28" s="16"/>
      <c r="V28" s="110"/>
      <c r="W28" s="55" t="s">
        <v>118</v>
      </c>
      <c r="X28" s="47" t="s">
        <v>172</v>
      </c>
      <c r="Y28" s="90"/>
      <c r="Z28" s="90"/>
      <c r="AA28" s="90"/>
      <c r="AB28" s="47" t="s">
        <v>172</v>
      </c>
      <c r="AC28" s="139"/>
      <c r="AD28" s="11"/>
      <c r="AE28" s="16"/>
      <c r="AF28" s="110"/>
      <c r="AG28" s="55" t="s">
        <v>118</v>
      </c>
      <c r="AH28" s="47"/>
      <c r="AI28" s="90"/>
      <c r="AJ28" s="90"/>
      <c r="AK28" s="90"/>
      <c r="AL28" s="47"/>
      <c r="AM28" s="361"/>
      <c r="AN28" s="11"/>
      <c r="AO28" s="16"/>
      <c r="AP28" s="118"/>
      <c r="AZ28" s="118"/>
      <c r="BA28" s="118"/>
      <c r="BB28" s="135"/>
      <c r="BC28" s="135"/>
      <c r="BD28" s="135"/>
      <c r="BE28" s="135"/>
      <c r="BF28" s="135"/>
      <c r="BG28" s="135"/>
      <c r="BJ28" s="118"/>
      <c r="BT28" s="118"/>
      <c r="CD28" s="118"/>
      <c r="CN28" s="118"/>
      <c r="CX28" s="118"/>
      <c r="DH28" s="118"/>
      <c r="DR28" s="118"/>
      <c r="EB28" s="118"/>
      <c r="EL28" s="118"/>
      <c r="EV28" s="118"/>
      <c r="FF28" s="118"/>
      <c r="FP28" s="118"/>
      <c r="FZ28" s="118"/>
      <c r="GJ28" s="118"/>
      <c r="GT28" s="118"/>
      <c r="HD28" s="118"/>
      <c r="HN28" s="118"/>
      <c r="HX28" s="118"/>
    </row>
    <row xmlns:x14ac="http://schemas.microsoft.com/office/spreadsheetml/2009/9/ac" r="29" s="2" customFormat="true" ht="15" customHeight="true" x14ac:dyDescent="0.25">
      <c r="A29" s="380" t="str">
        <f ca="true">IF(ISBLANK('Data Summary'!A31),"",'Data Summary'!A31)</f>
        <v/>
      </c>
      <c r="B29" s="110"/>
      <c r="C29" s="55" t="s">
        <v>100</v>
      </c>
      <c r="D29" s="47" t="s">
        <v>172</v>
      </c>
      <c r="E29" s="47"/>
      <c r="F29" s="47"/>
      <c r="G29" s="47"/>
      <c r="H29" s="47"/>
      <c r="I29" s="86"/>
      <c r="J29" s="11"/>
      <c r="K29" s="16"/>
      <c r="L29" s="110"/>
      <c r="M29" s="55" t="s">
        <v>100</v>
      </c>
      <c r="N29" s="47" t="s">
        <v>172</v>
      </c>
      <c r="O29" s="47" t="s">
        <v>172</v>
      </c>
      <c r="P29" s="47" t="s">
        <v>172</v>
      </c>
      <c r="Q29" s="47"/>
      <c r="R29" s="47" t="s">
        <v>172</v>
      </c>
      <c r="S29" s="86" t="s">
        <v>172</v>
      </c>
      <c r="T29" s="11"/>
      <c r="U29" s="16"/>
      <c r="V29" s="110"/>
      <c r="W29" s="55" t="s">
        <v>100</v>
      </c>
      <c r="X29" s="47" t="s">
        <v>187</v>
      </c>
      <c r="Y29" s="47"/>
      <c r="Z29" s="47"/>
      <c r="AA29" s="47"/>
      <c r="AB29" s="47" t="s">
        <v>187</v>
      </c>
      <c r="AC29" s="86"/>
      <c r="AD29" s="11"/>
      <c r="AE29" s="16"/>
      <c r="AF29" s="110"/>
      <c r="AG29" s="55" t="s">
        <v>100</v>
      </c>
      <c r="AH29" s="47" t="s">
        <v>187</v>
      </c>
      <c r="AI29" s="47"/>
      <c r="AJ29" s="47"/>
      <c r="AK29" s="47" t="s">
        <v>187</v>
      </c>
      <c r="AL29" s="47" t="s">
        <v>187</v>
      </c>
      <c r="AM29" s="86" t="s">
        <v>187</v>
      </c>
      <c r="AN29" s="11"/>
      <c r="AO29" s="16"/>
      <c r="AP29" s="118"/>
      <c r="AZ29" s="118"/>
      <c r="BA29" s="118"/>
      <c r="BB29" s="135"/>
      <c r="BC29" s="135"/>
      <c r="BD29" s="135"/>
      <c r="BE29" s="135"/>
      <c r="BF29" s="135"/>
      <c r="BG29" s="135"/>
      <c r="BJ29" s="118"/>
      <c r="BT29" s="118"/>
      <c r="CD29" s="118"/>
      <c r="CN29" s="118"/>
      <c r="CX29" s="118"/>
      <c r="DH29" s="118"/>
      <c r="DR29" s="118"/>
      <c r="EB29" s="118"/>
      <c r="EL29" s="118"/>
      <c r="EV29" s="118"/>
      <c r="FF29" s="118"/>
      <c r="FP29" s="118"/>
      <c r="FZ29" s="118"/>
      <c r="GJ29" s="118"/>
      <c r="GT29" s="118"/>
      <c r="HD29" s="118"/>
      <c r="HN29" s="118"/>
      <c r="HX29" s="118"/>
    </row>
    <row xmlns:x14ac="http://schemas.microsoft.com/office/spreadsheetml/2009/9/ac" r="30" s="2" customFormat="true" ht="15" customHeight="true" x14ac:dyDescent="0.25">
      <c r="A30" s="380" t="str">
        <f ca="true">IF(ISBLANK('Data Summary'!A32),"",'Data Summary'!A32)</f>
        <v/>
      </c>
      <c r="B30" s="110"/>
      <c r="C30" s="55" t="s">
        <v>125</v>
      </c>
      <c r="D30" s="47"/>
      <c r="E30" s="47"/>
      <c r="F30" s="47"/>
      <c r="G30" s="47"/>
      <c r="H30" s="47"/>
      <c r="I30" s="86"/>
      <c r="J30" s="11"/>
      <c r="K30" s="16"/>
      <c r="L30" s="110"/>
      <c r="M30" s="55" t="s">
        <v>125</v>
      </c>
      <c r="N30" s="47"/>
      <c r="O30" s="47"/>
      <c r="P30" s="47"/>
      <c r="Q30" s="47"/>
      <c r="R30" s="47"/>
      <c r="S30" s="86"/>
      <c r="T30" s="11"/>
      <c r="U30" s="16"/>
      <c r="V30" s="110"/>
      <c r="W30" s="55" t="s">
        <v>125</v>
      </c>
      <c r="X30" s="47"/>
      <c r="Y30" s="47"/>
      <c r="Z30" s="47"/>
      <c r="AA30" s="47"/>
      <c r="AB30" s="47"/>
      <c r="AC30" s="86"/>
      <c r="AD30" s="11"/>
      <c r="AE30" s="16"/>
      <c r="AF30" s="110"/>
      <c r="AG30" s="55" t="s">
        <v>125</v>
      </c>
      <c r="AH30" s="47"/>
      <c r="AI30" s="47"/>
      <c r="AJ30" s="47"/>
      <c r="AK30" s="47"/>
      <c r="AL30" s="47"/>
      <c r="AM30" s="86"/>
      <c r="AN30" s="11"/>
      <c r="AO30" s="16"/>
      <c r="AP30" s="118"/>
      <c r="AZ30" s="118"/>
      <c r="BA30" s="118"/>
      <c r="BB30" s="135"/>
      <c r="BC30" s="135"/>
      <c r="BD30" s="135"/>
      <c r="BE30" s="135"/>
      <c r="BF30" s="135"/>
      <c r="BG30" s="135"/>
      <c r="BJ30" s="118"/>
      <c r="BT30" s="118"/>
      <c r="CD30" s="118"/>
      <c r="CN30" s="118"/>
      <c r="CX30" s="118"/>
      <c r="DH30" s="118"/>
      <c r="DR30" s="118"/>
      <c r="EB30" s="118"/>
      <c r="EL30" s="118"/>
      <c r="EV30" s="118"/>
      <c r="FF30" s="118"/>
      <c r="FP30" s="118"/>
      <c r="FZ30" s="118"/>
      <c r="GJ30" s="118"/>
      <c r="GT30" s="118"/>
      <c r="HD30" s="118"/>
      <c r="HN30" s="118"/>
      <c r="HX30" s="118"/>
    </row>
    <row xmlns:x14ac="http://schemas.microsoft.com/office/spreadsheetml/2009/9/ac" r="31" ht="16.5" customHeight="true" x14ac:dyDescent="0.25">
      <c r="A31" s="380" t="str">
        <f ca="true">IF(ISBLANK('Data Summary'!A33),"",'Data Summary'!A33)</f>
        <v/>
      </c>
      <c r="B31" s="110"/>
      <c r="C31" s="55" t="s">
        <v>126</v>
      </c>
      <c r="D31" s="47"/>
      <c r="E31" s="47"/>
      <c r="F31" s="47"/>
      <c r="G31" s="47"/>
      <c r="H31" s="47"/>
      <c r="I31" s="86"/>
      <c r="J31" s="11"/>
      <c r="K31" s="16"/>
      <c r="L31" s="110"/>
      <c r="M31" s="55" t="s">
        <v>126</v>
      </c>
      <c r="N31" s="47"/>
      <c r="O31" s="47"/>
      <c r="P31" s="47"/>
      <c r="Q31" s="47"/>
      <c r="R31" s="47"/>
      <c r="S31" s="86"/>
      <c r="T31" s="11"/>
      <c r="U31" s="16"/>
      <c r="V31" s="110"/>
      <c r="W31" s="55" t="s">
        <v>126</v>
      </c>
      <c r="X31" s="47"/>
      <c r="Y31" s="47"/>
      <c r="Z31" s="47"/>
      <c r="AA31" s="47"/>
      <c r="AB31" s="47"/>
      <c r="AC31" s="86"/>
      <c r="AD31" s="11"/>
      <c r="AE31" s="16"/>
      <c r="AF31" s="110"/>
      <c r="AG31" s="55" t="s">
        <v>126</v>
      </c>
      <c r="AH31" s="47"/>
      <c r="AI31" s="47"/>
      <c r="AJ31" s="47"/>
      <c r="AK31" s="47"/>
      <c r="AL31" s="47"/>
      <c r="AM31" s="86"/>
      <c r="AN31" s="11"/>
      <c r="AO31" s="16"/>
      <c r="BB31" s="134"/>
      <c r="BC31" s="134"/>
      <c r="BD31" s="134"/>
      <c r="BE31" s="134"/>
      <c r="BF31" s="134"/>
      <c r="BG31" s="134"/>
    </row>
    <row xmlns:x14ac="http://schemas.microsoft.com/office/spreadsheetml/2009/9/ac" r="32" ht="16.5" customHeight="true" x14ac:dyDescent="0.25">
      <c r="A32" s="380" t="str">
        <f ca="true">IF(ISBLANK('Data Summary'!A34),"",'Data Summary'!A34)</f>
        <v/>
      </c>
      <c r="B32" s="110"/>
      <c r="C32" s="55" t="s">
        <v>101</v>
      </c>
      <c r="D32" s="47"/>
      <c r="E32" s="47"/>
      <c r="F32" s="47"/>
      <c r="G32" s="47"/>
      <c r="H32" s="47"/>
      <c r="I32" s="86"/>
      <c r="J32" s="11"/>
      <c r="K32" s="16"/>
      <c r="L32" s="110"/>
      <c r="M32" s="55" t="s">
        <v>101</v>
      </c>
      <c r="N32" s="47"/>
      <c r="O32" s="47"/>
      <c r="P32" s="47"/>
      <c r="Q32" s="47"/>
      <c r="R32" s="47"/>
      <c r="S32" s="86"/>
      <c r="T32" s="11"/>
      <c r="U32" s="16"/>
      <c r="V32" s="110"/>
      <c r="W32" s="55" t="s">
        <v>101</v>
      </c>
      <c r="X32" s="47"/>
      <c r="Y32" s="47"/>
      <c r="Z32" s="47"/>
      <c r="AA32" s="47"/>
      <c r="AB32" s="47"/>
      <c r="AC32" s="86"/>
      <c r="AD32" s="11"/>
      <c r="AE32" s="16"/>
      <c r="AF32" s="110"/>
      <c r="AG32" s="55" t="s">
        <v>101</v>
      </c>
      <c r="AH32" s="47"/>
      <c r="AI32" s="47"/>
      <c r="AJ32" s="47"/>
      <c r="AK32" s="47"/>
      <c r="AL32" s="47"/>
      <c r="AM32" s="86"/>
      <c r="AN32" s="11"/>
      <c r="AO32" s="16"/>
      <c r="BB32" s="134"/>
      <c r="BC32" s="134"/>
      <c r="BD32" s="134"/>
      <c r="BE32" s="134"/>
      <c r="BF32" s="134"/>
      <c r="BG32" s="134"/>
    </row>
    <row xmlns:x14ac="http://schemas.microsoft.com/office/spreadsheetml/2009/9/ac" r="33" ht="16.5" customHeight="true" x14ac:dyDescent="0.25">
      <c r="A33" s="380" t="str">
        <f ca="true">IF(ISBLANK('Data Summary'!A35),"",'Data Summary'!A35)</f>
        <v/>
      </c>
      <c r="B33" s="111"/>
      <c r="C33" s="12" t="s">
        <v>23</v>
      </c>
      <c r="D33" s="62"/>
      <c r="E33" s="10"/>
      <c r="F33" s="10"/>
      <c r="G33" s="63"/>
      <c r="H33" s="64"/>
      <c r="I33" s="65"/>
      <c r="J33" s="11"/>
      <c r="K33" s="16"/>
      <c r="L33" s="111"/>
      <c r="M33" s="12" t="s">
        <v>23</v>
      </c>
      <c r="N33" s="62"/>
      <c r="O33" s="10"/>
      <c r="P33" s="10"/>
      <c r="Q33" s="63"/>
      <c r="R33" s="64"/>
      <c r="S33" s="65"/>
      <c r="T33" s="11"/>
      <c r="U33" s="16"/>
      <c r="V33" s="111"/>
      <c r="W33" s="12" t="s">
        <v>23</v>
      </c>
      <c r="X33" s="62"/>
      <c r="Y33" s="10"/>
      <c r="Z33" s="10"/>
      <c r="AA33" s="63"/>
      <c r="AB33" s="64"/>
      <c r="AC33" s="65"/>
      <c r="AD33" s="11"/>
      <c r="AE33" s="16"/>
      <c r="AF33" s="111"/>
      <c r="AG33" s="12" t="s">
        <v>23</v>
      </c>
      <c r="AH33" s="62">
        <v>19505</v>
      </c>
      <c r="AI33" s="10">
        <v>8256.5298530786313</v>
      </c>
      <c r="AJ33" s="10">
        <v>11248.470146921369</v>
      </c>
      <c r="AK33" s="63">
        <v>11759</v>
      </c>
      <c r="AL33" s="64">
        <v>18544</v>
      </c>
      <c r="AM33" s="65">
        <v>3933</v>
      </c>
      <c r="AN33" s="11"/>
      <c r="AO33" s="16"/>
      <c r="BB33" s="134"/>
      <c r="BC33" s="134"/>
      <c r="BD33" s="134"/>
      <c r="BE33" s="134"/>
      <c r="BF33" s="134"/>
      <c r="BG33" s="134"/>
    </row>
    <row xmlns:x14ac="http://schemas.microsoft.com/office/spreadsheetml/2009/9/ac" r="34" s="3" customFormat="true" ht="16.5" customHeight="true" thickBot="true" x14ac:dyDescent="0.3">
      <c r="A34" s="380" t="str">
        <f ca="true">IF(ISBLANK('Data Summary'!A36),"",'Data Summary'!A36)</f>
        <v/>
      </c>
      <c r="B34" s="112"/>
      <c r="C34" s="28" t="s">
        <v>20</v>
      </c>
      <c r="D34" s="67"/>
      <c r="E34" s="72"/>
      <c r="F34" s="72"/>
      <c r="G34" s="67"/>
      <c r="H34" s="67"/>
      <c r="I34" s="68"/>
      <c r="J34" s="25"/>
      <c r="K34" s="18"/>
      <c r="L34" s="112"/>
      <c r="M34" s="28" t="s">
        <v>20</v>
      </c>
      <c r="N34" s="67"/>
      <c r="O34" s="72"/>
      <c r="P34" s="72"/>
      <c r="Q34" s="67"/>
      <c r="R34" s="67"/>
      <c r="S34" s="68"/>
      <c r="T34" s="25"/>
      <c r="U34" s="18"/>
      <c r="V34" s="112"/>
      <c r="W34" s="28" t="s">
        <v>20</v>
      </c>
      <c r="X34" s="67"/>
      <c r="Y34" s="72"/>
      <c r="Z34" s="72"/>
      <c r="AA34" s="67"/>
      <c r="AB34" s="67"/>
      <c r="AC34" s="68"/>
      <c r="AD34" s="25"/>
      <c r="AE34" s="18"/>
      <c r="AF34" s="112"/>
      <c r="AG34" s="28" t="s">
        <v>20</v>
      </c>
      <c r="AH34" s="67">
        <v>19505</v>
      </c>
      <c r="AI34" s="72">
        <v>8256.5298530786313</v>
      </c>
      <c r="AJ34" s="72">
        <v>11248.470146921369</v>
      </c>
      <c r="AK34" s="67">
        <v>11759</v>
      </c>
      <c r="AL34" s="67">
        <v>18544</v>
      </c>
      <c r="AM34" s="68">
        <v>3933</v>
      </c>
      <c r="AN34" s="25"/>
      <c r="AO34" s="18"/>
      <c r="AP34" s="113"/>
      <c r="AZ34" s="113"/>
      <c r="BA34" s="113"/>
      <c r="BB34" s="136"/>
      <c r="BC34" s="136"/>
      <c r="BD34" s="136"/>
      <c r="BE34" s="136"/>
      <c r="BF34" s="136"/>
      <c r="BG34" s="136"/>
      <c r="BJ34" s="113"/>
      <c r="BT34" s="113"/>
      <c r="CD34" s="113"/>
      <c r="CN34" s="113"/>
      <c r="CX34" s="113"/>
      <c r="DH34" s="113"/>
      <c r="DR34" s="113"/>
      <c r="EB34" s="113"/>
      <c r="EL34" s="113"/>
      <c r="EV34" s="113"/>
      <c r="FF34" s="113"/>
      <c r="FP34" s="113"/>
      <c r="FZ34" s="113"/>
      <c r="GJ34" s="113"/>
      <c r="GT34" s="113"/>
      <c r="HD34" s="113"/>
      <c r="HN34" s="113"/>
      <c r="HX34" s="113"/>
    </row>
    <row xmlns:x14ac="http://schemas.microsoft.com/office/spreadsheetml/2009/9/ac" r="35" s="3" customFormat="true" x14ac:dyDescent="0.25">
      <c r="A35" s="380" t="str">
        <f ca="true">IF(ISBLANK('Data Summary'!A37),"",'Data Summary'!A37)</f>
        <v/>
      </c>
      <c r="B35" s="113"/>
      <c r="L35" s="113"/>
      <c r="V35" s="113"/>
      <c r="AF35" s="113"/>
      <c r="AP35" s="113"/>
      <c r="AZ35" s="113"/>
      <c r="BA35" s="113"/>
      <c r="BJ35" s="113"/>
      <c r="BT35" s="113"/>
      <c r="CD35" s="113"/>
      <c r="CN35" s="113"/>
      <c r="CX35" s="113"/>
      <c r="DH35" s="113"/>
      <c r="DR35" s="113"/>
      <c r="EB35" s="113"/>
      <c r="EL35" s="113"/>
      <c r="EV35" s="113"/>
      <c r="FF35" s="113"/>
      <c r="FP35" s="113"/>
      <c r="FZ35" s="113"/>
      <c r="GJ35" s="113"/>
      <c r="GT35" s="113"/>
      <c r="HD35" s="113"/>
      <c r="HN35" s="113"/>
      <c r="HX35" s="113"/>
    </row>
    <row xmlns:x14ac="http://schemas.microsoft.com/office/spreadsheetml/2009/9/ac" r="36" s="3" customFormat="true" x14ac:dyDescent="0.25">
      <c r="A36" s="380" t="str">
        <f ca="true">IF(ISBLANK('Data Summary'!A38),"",'Data Summary'!A38)</f>
        <v/>
      </c>
      <c r="B36" s="113"/>
      <c r="L36" s="113"/>
      <c r="V36" s="113"/>
      <c r="AF36" s="113"/>
      <c r="AP36" s="113"/>
      <c r="AZ36" s="113"/>
      <c r="BA36" s="113"/>
      <c r="BJ36" s="113"/>
      <c r="BT36" s="113"/>
      <c r="CD36" s="113"/>
      <c r="CN36" s="113"/>
      <c r="CX36" s="113"/>
      <c r="DH36" s="113"/>
      <c r="DR36" s="113"/>
      <c r="EB36" s="113"/>
      <c r="EL36" s="113"/>
      <c r="EV36" s="113"/>
      <c r="FF36" s="113"/>
      <c r="FP36" s="113"/>
      <c r="FZ36" s="113"/>
      <c r="GJ36" s="113"/>
      <c r="GT36" s="113"/>
      <c r="HD36" s="113"/>
      <c r="HN36" s="113"/>
      <c r="HX36" s="113"/>
    </row>
    <row xmlns:x14ac="http://schemas.microsoft.com/office/spreadsheetml/2009/9/ac" r="37" s="3" customFormat="true" x14ac:dyDescent="0.25">
      <c r="A37" s="380" t="str">
        <f ca="true">IF(ISBLANK('Data Summary'!A39),"",'Data Summary'!A39)</f>
        <v/>
      </c>
      <c r="B37" s="113"/>
      <c r="L37" s="113"/>
      <c r="V37" s="113"/>
      <c r="AF37" s="113"/>
      <c r="AP37" s="113"/>
      <c r="AZ37" s="113"/>
      <c r="BA37" s="113"/>
      <c r="BJ37" s="113"/>
      <c r="BT37" s="113"/>
      <c r="CD37" s="113"/>
      <c r="CN37" s="113"/>
      <c r="CX37" s="113"/>
      <c r="DH37" s="113"/>
      <c r="DR37" s="113"/>
      <c r="EB37" s="113"/>
      <c r="EL37" s="113"/>
      <c r="EV37" s="113"/>
      <c r="FF37" s="113"/>
      <c r="FP37" s="113"/>
      <c r="FZ37" s="113"/>
      <c r="GJ37" s="113"/>
      <c r="GT37" s="113"/>
      <c r="HD37" s="113"/>
      <c r="HN37" s="113"/>
      <c r="HX37" s="113"/>
    </row>
    <row xmlns:x14ac="http://schemas.microsoft.com/office/spreadsheetml/2009/9/ac" r="38" s="3" customFormat="true" x14ac:dyDescent="0.25">
      <c r="A38" s="380" t="str">
        <f ca="true">IF(ISBLANK('Data Summary'!A40),"",'Data Summary'!A40)</f>
        <v/>
      </c>
      <c r="B38" s="113"/>
      <c r="L38" s="113"/>
      <c r="V38" s="113"/>
      <c r="AF38" s="113"/>
      <c r="AP38" s="113"/>
      <c r="AZ38" s="113"/>
      <c r="BA38" s="113"/>
      <c r="BJ38" s="113"/>
      <c r="BT38" s="113"/>
      <c r="CD38" s="113"/>
      <c r="CN38" s="113"/>
      <c r="CX38" s="113"/>
      <c r="DH38" s="113"/>
      <c r="DR38" s="113"/>
      <c r="EB38" s="113"/>
      <c r="EL38" s="113"/>
      <c r="EV38" s="113"/>
      <c r="FF38" s="113"/>
      <c r="FP38" s="113"/>
      <c r="FZ38" s="113"/>
      <c r="GJ38" s="113"/>
      <c r="GT38" s="113"/>
      <c r="HD38" s="113"/>
      <c r="HN38" s="113"/>
      <c r="HX38" s="113"/>
    </row>
    <row xmlns:x14ac="http://schemas.microsoft.com/office/spreadsheetml/2009/9/ac" r="39" s="3" customFormat="true" x14ac:dyDescent="0.25">
      <c r="A39" s="380" t="str">
        <f ca="true">IF(ISBLANK('Data Summary'!A41),"",'Data Summary'!A41)</f>
        <v/>
      </c>
      <c r="B39" s="113"/>
      <c r="L39" s="113"/>
      <c r="V39" s="113"/>
      <c r="AF39" s="113"/>
      <c r="AP39" s="113"/>
      <c r="AZ39" s="113"/>
      <c r="BA39" s="113"/>
      <c r="BJ39" s="113"/>
      <c r="BT39" s="113"/>
      <c r="CD39" s="113"/>
      <c r="CN39" s="113"/>
      <c r="CX39" s="113"/>
      <c r="DH39" s="113"/>
      <c r="DR39" s="113"/>
      <c r="EB39" s="113"/>
      <c r="EL39" s="113"/>
      <c r="EV39" s="113"/>
      <c r="FF39" s="113"/>
      <c r="FP39" s="113"/>
      <c r="FZ39" s="113"/>
      <c r="GJ39" s="113"/>
      <c r="GT39" s="113"/>
      <c r="HD39" s="113"/>
      <c r="HN39" s="113"/>
      <c r="HX39" s="113"/>
    </row>
    <row xmlns:x14ac="http://schemas.microsoft.com/office/spreadsheetml/2009/9/ac" r="40" s="3" customFormat="true" x14ac:dyDescent="0.25">
      <c r="A40" s="380" t="str">
        <f ca="true">IF(ISBLANK('Data Summary'!A42),"",'Data Summary'!A42)</f>
        <v/>
      </c>
      <c r="B40" s="113"/>
      <c r="L40" s="113"/>
      <c r="V40" s="113"/>
      <c r="AF40" s="113"/>
      <c r="AP40" s="113"/>
      <c r="AZ40" s="113"/>
      <c r="BA40" s="113"/>
      <c r="BJ40" s="113"/>
      <c r="BT40" s="113"/>
      <c r="CD40" s="113"/>
      <c r="CN40" s="113"/>
      <c r="CX40" s="113"/>
      <c r="DH40" s="113"/>
      <c r="DR40" s="113"/>
      <c r="EB40" s="113"/>
      <c r="EL40" s="113"/>
      <c r="EV40" s="113"/>
      <c r="FF40" s="113"/>
      <c r="FP40" s="113"/>
      <c r="FZ40" s="113"/>
      <c r="GJ40" s="113"/>
      <c r="GT40" s="113"/>
      <c r="HD40" s="113"/>
      <c r="HN40" s="113"/>
      <c r="HX40" s="113"/>
    </row>
    <row xmlns:x14ac="http://schemas.microsoft.com/office/spreadsheetml/2009/9/ac" r="41" s="3" customFormat="true" x14ac:dyDescent="0.25">
      <c r="A41" s="380" t="str">
        <f ca="true">IF(ISBLANK('Data Summary'!A43),"",'Data Summary'!A43)</f>
        <v/>
      </c>
      <c r="B41" s="113"/>
      <c r="L41" s="113"/>
      <c r="V41" s="113"/>
      <c r="AF41" s="113"/>
      <c r="AP41" s="113"/>
      <c r="AZ41" s="113"/>
      <c r="BA41" s="113"/>
      <c r="BJ41" s="113"/>
      <c r="BT41" s="113"/>
      <c r="CD41" s="113"/>
      <c r="CN41" s="113"/>
      <c r="CX41" s="113"/>
      <c r="DH41" s="113"/>
      <c r="DR41" s="113"/>
      <c r="EB41" s="113"/>
      <c r="EL41" s="113"/>
      <c r="EV41" s="113"/>
      <c r="FF41" s="113"/>
      <c r="FP41" s="113"/>
      <c r="FZ41" s="113"/>
      <c r="GJ41" s="113"/>
      <c r="GT41" s="113"/>
      <c r="HD41" s="113"/>
      <c r="HN41" s="113"/>
      <c r="HX41" s="113"/>
    </row>
    <row xmlns:x14ac="http://schemas.microsoft.com/office/spreadsheetml/2009/9/ac" r="42" s="3" customFormat="true" x14ac:dyDescent="0.25">
      <c r="A42" s="380" t="str">
        <f ca="true">IF(ISBLANK('Data Summary'!A44),"",'Data Summary'!A44)</f>
        <v/>
      </c>
      <c r="B42" s="113"/>
      <c r="L42" s="113"/>
      <c r="V42" s="113"/>
      <c r="AF42" s="113"/>
      <c r="AP42" s="113"/>
      <c r="AZ42" s="113"/>
      <c r="BA42" s="113"/>
      <c r="BJ42" s="113"/>
      <c r="BT42" s="113"/>
      <c r="CD42" s="113"/>
      <c r="CN42" s="113"/>
      <c r="CX42" s="113"/>
      <c r="DH42" s="113"/>
      <c r="DR42" s="113"/>
      <c r="EB42" s="113"/>
      <c r="EL42" s="113"/>
      <c r="EV42" s="113"/>
      <c r="FF42" s="113"/>
      <c r="FP42" s="113"/>
      <c r="FZ42" s="113"/>
      <c r="GJ42" s="113"/>
      <c r="GT42" s="113"/>
      <c r="HD42" s="113"/>
      <c r="HN42" s="113"/>
      <c r="HX42" s="113"/>
    </row>
    <row xmlns:x14ac="http://schemas.microsoft.com/office/spreadsheetml/2009/9/ac" r="43" s="3" customFormat="true" x14ac:dyDescent="0.25">
      <c r="A43" s="380" t="str">
        <f ca="true">IF(ISBLANK('Data Summary'!A45),"",'Data Summary'!A45)</f>
        <v/>
      </c>
      <c r="B43" s="113"/>
      <c r="L43" s="113"/>
      <c r="V43" s="113"/>
      <c r="AF43" s="113"/>
      <c r="AP43" s="113"/>
      <c r="AZ43" s="113"/>
      <c r="BA43" s="113"/>
      <c r="BJ43" s="113"/>
      <c r="BT43" s="113"/>
      <c r="CD43" s="113"/>
      <c r="CN43" s="113"/>
      <c r="CX43" s="113"/>
      <c r="DH43" s="113"/>
      <c r="DR43" s="113"/>
      <c r="EB43" s="113"/>
      <c r="EL43" s="113"/>
      <c r="EV43" s="113"/>
      <c r="FF43" s="113"/>
      <c r="FP43" s="113"/>
      <c r="FZ43" s="113"/>
      <c r="GJ43" s="113"/>
      <c r="GT43" s="113"/>
      <c r="HD43" s="113"/>
      <c r="HN43" s="113"/>
      <c r="HX43" s="113"/>
    </row>
    <row xmlns:x14ac="http://schemas.microsoft.com/office/spreadsheetml/2009/9/ac" r="44" s="3" customFormat="true" x14ac:dyDescent="0.25">
      <c r="A44" s="380" t="str">
        <f ca="true">IF(ISBLANK('Data Summary'!A46),"",'Data Summary'!A46)</f>
        <v/>
      </c>
      <c r="B44" s="113"/>
      <c r="L44" s="113"/>
      <c r="V44" s="113"/>
      <c r="AF44" s="113"/>
      <c r="AP44" s="113"/>
      <c r="AZ44" s="113"/>
      <c r="BA44" s="113"/>
      <c r="BJ44" s="113"/>
      <c r="BT44" s="113"/>
      <c r="CD44" s="113"/>
      <c r="CN44" s="113"/>
      <c r="CX44" s="113"/>
      <c r="DH44" s="113"/>
      <c r="DR44" s="113"/>
      <c r="EB44" s="113"/>
      <c r="EL44" s="113"/>
      <c r="EV44" s="113"/>
      <c r="FF44" s="113"/>
      <c r="FP44" s="113"/>
      <c r="FZ44" s="113"/>
      <c r="GJ44" s="113"/>
      <c r="GT44" s="113"/>
      <c r="HD44" s="113"/>
      <c r="HN44" s="113"/>
      <c r="HX44" s="113"/>
    </row>
    <row xmlns:x14ac="http://schemas.microsoft.com/office/spreadsheetml/2009/9/ac" r="45" s="3" customFormat="true" x14ac:dyDescent="0.25">
      <c r="A45" s="380" t="str">
        <f ca="true">IF(ISBLANK('Data Summary'!A47),"",'Data Summary'!A47)</f>
        <v/>
      </c>
      <c r="B45" s="113"/>
      <c r="L45" s="113"/>
      <c r="V45" s="113"/>
      <c r="AF45" s="113"/>
      <c r="AP45" s="113"/>
      <c r="AZ45" s="113"/>
      <c r="BA45" s="113"/>
      <c r="BJ45" s="113"/>
      <c r="BT45" s="113"/>
      <c r="CD45" s="113"/>
      <c r="CN45" s="113"/>
      <c r="CX45" s="113"/>
      <c r="DH45" s="113"/>
      <c r="DR45" s="113"/>
      <c r="EB45" s="113"/>
      <c r="EL45" s="113"/>
      <c r="EV45" s="113"/>
      <c r="FF45" s="113"/>
      <c r="FP45" s="113"/>
      <c r="FZ45" s="113"/>
      <c r="GJ45" s="113"/>
      <c r="GT45" s="113"/>
      <c r="HD45" s="113"/>
      <c r="HN45" s="113"/>
      <c r="HX45" s="113"/>
    </row>
    <row xmlns:x14ac="http://schemas.microsoft.com/office/spreadsheetml/2009/9/ac" r="46" s="3" customFormat="true" x14ac:dyDescent="0.25">
      <c r="A46" s="380" t="str">
        <f ca="true">IF(ISBLANK('Data Summary'!A48),"",'Data Summary'!A48)</f>
        <v/>
      </c>
      <c r="B46" s="113"/>
      <c r="L46" s="113"/>
      <c r="V46" s="113"/>
      <c r="AF46" s="113"/>
      <c r="AP46" s="113"/>
      <c r="AZ46" s="113"/>
      <c r="BA46" s="113"/>
      <c r="BJ46" s="113"/>
      <c r="BT46" s="113"/>
      <c r="CD46" s="113"/>
      <c r="CN46" s="113"/>
      <c r="CX46" s="113"/>
      <c r="DH46" s="113"/>
      <c r="DR46" s="113"/>
      <c r="EB46" s="113"/>
      <c r="EL46" s="113"/>
      <c r="EV46" s="113"/>
      <c r="FF46" s="113"/>
      <c r="FP46" s="113"/>
      <c r="FZ46" s="113"/>
      <c r="GJ46" s="113"/>
      <c r="GT46" s="113"/>
      <c r="HD46" s="113"/>
      <c r="HN46" s="113"/>
      <c r="HX46" s="113"/>
    </row>
    <row xmlns:x14ac="http://schemas.microsoft.com/office/spreadsheetml/2009/9/ac" r="47" s="3" customFormat="true" x14ac:dyDescent="0.25">
      <c r="A47" s="380" t="str">
        <f ca="true">IF(ISBLANK('Data Summary'!A49),"",'Data Summary'!A49)</f>
        <v/>
      </c>
      <c r="B47" s="113"/>
      <c r="L47" s="113"/>
      <c r="V47" s="113"/>
      <c r="AF47" s="113"/>
      <c r="AP47" s="113"/>
      <c r="AZ47" s="113"/>
      <c r="BA47" s="113"/>
      <c r="BJ47" s="113"/>
      <c r="BT47" s="113"/>
      <c r="CD47" s="113"/>
      <c r="CN47" s="113"/>
      <c r="CX47" s="113"/>
      <c r="DH47" s="113"/>
      <c r="DR47" s="113"/>
      <c r="EB47" s="113"/>
      <c r="EL47" s="113"/>
      <c r="EV47" s="113"/>
      <c r="FF47" s="113"/>
      <c r="FP47" s="113"/>
      <c r="FZ47" s="113"/>
      <c r="GJ47" s="113"/>
      <c r="GT47" s="113"/>
      <c r="HD47" s="113"/>
      <c r="HN47" s="113"/>
      <c r="HX47" s="113"/>
    </row>
    <row xmlns:x14ac="http://schemas.microsoft.com/office/spreadsheetml/2009/9/ac" r="48" s="3" customFormat="true" x14ac:dyDescent="0.25">
      <c r="A48" s="380" t="str">
        <f ca="true">IF(ISBLANK('Data Summary'!A50),"",'Data Summary'!A50)</f>
        <v/>
      </c>
      <c r="B48" s="113"/>
      <c r="L48" s="113"/>
      <c r="V48" s="113"/>
      <c r="AF48" s="113"/>
      <c r="AP48" s="113"/>
      <c r="AZ48" s="113"/>
      <c r="BA48" s="113"/>
      <c r="BJ48" s="113"/>
      <c r="BT48" s="113"/>
      <c r="CD48" s="113"/>
      <c r="CN48" s="113"/>
      <c r="CX48" s="113"/>
      <c r="DH48" s="113"/>
      <c r="DR48" s="113"/>
      <c r="EB48" s="113"/>
      <c r="EL48" s="113"/>
      <c r="EV48" s="113"/>
      <c r="FF48" s="113"/>
      <c r="FP48" s="113"/>
      <c r="FZ48" s="113"/>
      <c r="GJ48" s="113"/>
      <c r="GT48" s="113"/>
      <c r="HD48" s="113"/>
      <c r="HN48" s="113"/>
      <c r="HX48" s="113"/>
    </row>
    <row xmlns:x14ac="http://schemas.microsoft.com/office/spreadsheetml/2009/9/ac" r="49" s="3" customFormat="true" x14ac:dyDescent="0.25">
      <c r="A49" s="380" t="str">
        <f ca="true">IF(ISBLANK('Data Summary'!A51),"",'Data Summary'!A51)</f>
        <v/>
      </c>
      <c r="B49" s="113"/>
      <c r="L49" s="113"/>
      <c r="V49" s="113"/>
      <c r="AF49" s="113"/>
      <c r="AP49" s="113"/>
      <c r="AZ49" s="113"/>
      <c r="BA49" s="113"/>
      <c r="BJ49" s="113"/>
      <c r="BT49" s="113"/>
      <c r="CD49" s="113"/>
      <c r="CN49" s="113"/>
      <c r="CX49" s="113"/>
      <c r="DH49" s="113"/>
      <c r="DR49" s="113"/>
      <c r="EB49" s="113"/>
      <c r="EL49" s="113"/>
      <c r="EV49" s="113"/>
      <c r="FF49" s="113"/>
      <c r="FP49" s="113"/>
      <c r="FZ49" s="113"/>
      <c r="GJ49" s="113"/>
      <c r="GT49" s="113"/>
      <c r="HD49" s="113"/>
      <c r="HN49" s="113"/>
      <c r="HX49" s="113"/>
    </row>
    <row xmlns:x14ac="http://schemas.microsoft.com/office/spreadsheetml/2009/9/ac" r="50" s="3" customFormat="true" x14ac:dyDescent="0.25">
      <c r="A50" s="380" t="str">
        <f ca="true">IF(ISBLANK('Data Summary'!A52),"",'Data Summary'!A52)</f>
        <v/>
      </c>
      <c r="B50" s="113"/>
      <c r="L50" s="113"/>
      <c r="V50" s="113"/>
      <c r="AF50" s="113"/>
      <c r="AP50" s="113"/>
      <c r="AZ50" s="113"/>
      <c r="BA50" s="113"/>
      <c r="BJ50" s="113"/>
      <c r="BT50" s="113"/>
      <c r="CD50" s="113"/>
      <c r="CN50" s="113"/>
      <c r="CX50" s="113"/>
      <c r="DH50" s="113"/>
      <c r="DR50" s="113"/>
      <c r="EB50" s="113"/>
      <c r="EL50" s="113"/>
      <c r="EV50" s="113"/>
      <c r="FF50" s="113"/>
      <c r="FP50" s="113"/>
      <c r="FZ50" s="113"/>
      <c r="GJ50" s="113"/>
      <c r="GT50" s="113"/>
      <c r="HD50" s="113"/>
      <c r="HN50" s="113"/>
      <c r="HX50" s="113"/>
    </row>
    <row xmlns:x14ac="http://schemas.microsoft.com/office/spreadsheetml/2009/9/ac" r="51" s="3" customFormat="true" x14ac:dyDescent="0.25">
      <c r="A51" s="380" t="str">
        <f ca="true">IF(ISBLANK('Data Summary'!A53),"",'Data Summary'!A53)</f>
        <v/>
      </c>
      <c r="B51" s="113"/>
      <c r="L51" s="113"/>
      <c r="V51" s="113"/>
      <c r="AF51" s="113"/>
      <c r="AP51" s="113"/>
      <c r="AZ51" s="113"/>
      <c r="BA51" s="113"/>
      <c r="BJ51" s="113"/>
      <c r="BT51" s="113"/>
      <c r="CD51" s="113"/>
      <c r="CN51" s="113"/>
      <c r="CX51" s="113"/>
      <c r="DH51" s="113"/>
      <c r="DR51" s="113"/>
      <c r="EB51" s="113"/>
      <c r="EL51" s="113"/>
      <c r="EV51" s="113"/>
      <c r="FF51" s="113"/>
      <c r="FP51" s="113"/>
      <c r="FZ51" s="113"/>
      <c r="GJ51" s="113"/>
      <c r="GT51" s="113"/>
      <c r="HD51" s="113"/>
      <c r="HN51" s="113"/>
      <c r="HX51" s="113"/>
    </row>
    <row xmlns:x14ac="http://schemas.microsoft.com/office/spreadsheetml/2009/9/ac" r="52" s="3" customFormat="true" x14ac:dyDescent="0.25">
      <c r="A52" s="380" t="str">
        <f ca="true">IF(ISBLANK('Data Summary'!A54),"",'Data Summary'!A54)</f>
        <v/>
      </c>
      <c r="B52" s="113"/>
      <c r="L52" s="113"/>
      <c r="V52" s="113"/>
      <c r="AF52" s="113"/>
      <c r="AP52" s="113"/>
      <c r="AZ52" s="113"/>
      <c r="BA52" s="113"/>
      <c r="BJ52" s="113"/>
      <c r="BT52" s="113"/>
      <c r="CD52" s="113"/>
      <c r="CN52" s="113"/>
      <c r="CX52" s="113"/>
      <c r="DH52" s="113"/>
      <c r="DR52" s="113"/>
      <c r="EB52" s="113"/>
      <c r="EL52" s="113"/>
      <c r="EV52" s="113"/>
      <c r="FF52" s="113"/>
      <c r="FP52" s="113"/>
      <c r="FZ52" s="113"/>
      <c r="GJ52" s="113"/>
      <c r="GT52" s="113"/>
      <c r="HD52" s="113"/>
      <c r="HN52" s="113"/>
      <c r="HX52" s="113"/>
    </row>
    <row xmlns:x14ac="http://schemas.microsoft.com/office/spreadsheetml/2009/9/ac" r="53" s="3" customFormat="true" x14ac:dyDescent="0.25">
      <c r="A53" s="380" t="str">
        <f ca="true">IF(ISBLANK('Data Summary'!A55),"",'Data Summary'!A55)</f>
        <v/>
      </c>
      <c r="B53" s="113"/>
      <c r="L53" s="113"/>
      <c r="V53" s="113"/>
      <c r="AF53" s="113"/>
      <c r="AP53" s="113"/>
      <c r="AZ53" s="113"/>
      <c r="BA53" s="113"/>
      <c r="BJ53" s="113"/>
      <c r="BT53" s="113"/>
      <c r="CD53" s="113"/>
      <c r="CN53" s="113"/>
      <c r="CX53" s="113"/>
      <c r="DH53" s="113"/>
      <c r="DR53" s="113"/>
      <c r="EB53" s="113"/>
      <c r="EL53" s="113"/>
      <c r="EV53" s="113"/>
      <c r="FF53" s="113"/>
      <c r="FP53" s="113"/>
      <c r="FZ53" s="113"/>
      <c r="GJ53" s="113"/>
      <c r="GT53" s="113"/>
      <c r="HD53" s="113"/>
      <c r="HN53" s="113"/>
      <c r="HX53" s="113"/>
    </row>
    <row xmlns:x14ac="http://schemas.microsoft.com/office/spreadsheetml/2009/9/ac" r="54" s="3" customFormat="true" x14ac:dyDescent="0.25">
      <c r="A54" s="380" t="str">
        <f ca="true">IF(ISBLANK('Data Summary'!A56),"",'Data Summary'!A56)</f>
        <v/>
      </c>
      <c r="B54" s="113"/>
      <c r="L54" s="113"/>
      <c r="V54" s="113"/>
      <c r="AF54" s="113"/>
      <c r="AP54" s="113"/>
      <c r="AZ54" s="113"/>
      <c r="BA54" s="113"/>
      <c r="BJ54" s="113"/>
      <c r="BT54" s="113"/>
      <c r="CD54" s="113"/>
      <c r="CN54" s="113"/>
      <c r="CX54" s="113"/>
      <c r="DH54" s="113"/>
      <c r="DR54" s="113"/>
      <c r="EB54" s="113"/>
      <c r="EL54" s="113"/>
      <c r="EV54" s="113"/>
      <c r="FF54" s="113"/>
      <c r="FP54" s="113"/>
      <c r="FZ54" s="113"/>
      <c r="GJ54" s="113"/>
      <c r="GT54" s="113"/>
      <c r="HD54" s="113"/>
      <c r="HN54" s="113"/>
      <c r="HX54" s="113"/>
    </row>
    <row xmlns:x14ac="http://schemas.microsoft.com/office/spreadsheetml/2009/9/ac" r="55" s="3" customFormat="true" x14ac:dyDescent="0.25">
      <c r="A55" s="380" t="str">
        <f ca="true">IF(ISBLANK('Data Summary'!A57),"",'Data Summary'!A57)</f>
        <v/>
      </c>
      <c r="B55" s="113"/>
      <c r="L55" s="113"/>
      <c r="V55" s="113"/>
      <c r="AF55" s="113"/>
      <c r="AP55" s="113"/>
      <c r="AZ55" s="113"/>
      <c r="BA55" s="113"/>
      <c r="BJ55" s="113"/>
      <c r="BT55" s="113"/>
      <c r="CD55" s="113"/>
      <c r="CN55" s="113"/>
      <c r="CX55" s="113"/>
      <c r="DH55" s="113"/>
      <c r="DR55" s="113"/>
      <c r="EB55" s="113"/>
      <c r="EL55" s="113"/>
      <c r="EV55" s="113"/>
      <c r="FF55" s="113"/>
      <c r="FP55" s="113"/>
      <c r="FZ55" s="113"/>
      <c r="GJ55" s="113"/>
      <c r="GT55" s="113"/>
      <c r="HD55" s="113"/>
      <c r="HN55" s="113"/>
      <c r="HX55" s="113"/>
    </row>
    <row xmlns:x14ac="http://schemas.microsoft.com/office/spreadsheetml/2009/9/ac" r="56" s="3" customFormat="true" x14ac:dyDescent="0.25">
      <c r="A56" s="380" t="str">
        <f ca="true">IF(ISBLANK('Data Summary'!A58),"",'Data Summary'!A58)</f>
        <v/>
      </c>
      <c r="B56" s="113"/>
      <c r="L56" s="113"/>
      <c r="V56" s="113"/>
      <c r="AF56" s="113"/>
      <c r="AP56" s="113"/>
      <c r="AZ56" s="113"/>
      <c r="BA56" s="113"/>
      <c r="BJ56" s="113"/>
      <c r="BT56" s="113"/>
      <c r="CD56" s="113"/>
      <c r="CN56" s="113"/>
      <c r="CX56" s="113"/>
      <c r="DH56" s="113"/>
      <c r="DR56" s="113"/>
      <c r="EB56" s="113"/>
      <c r="EL56" s="113"/>
      <c r="EV56" s="113"/>
      <c r="FF56" s="113"/>
      <c r="FP56" s="113"/>
      <c r="FZ56" s="113"/>
      <c r="GJ56" s="113"/>
      <c r="GT56" s="113"/>
      <c r="HD56" s="113"/>
      <c r="HN56" s="113"/>
      <c r="HX56" s="113"/>
    </row>
    <row xmlns:x14ac="http://schemas.microsoft.com/office/spreadsheetml/2009/9/ac" r="57" s="3" customFormat="true" x14ac:dyDescent="0.25">
      <c r="A57" s="380" t="str">
        <f ca="true">IF(ISBLANK('Data Summary'!A59),"",'Data Summary'!A59)</f>
        <v/>
      </c>
      <c r="B57" s="113"/>
      <c r="L57" s="113"/>
      <c r="V57" s="113"/>
      <c r="AF57" s="113"/>
      <c r="AP57" s="113"/>
      <c r="AZ57" s="113"/>
      <c r="BA57" s="113"/>
      <c r="BJ57" s="113"/>
      <c r="BT57" s="113"/>
      <c r="CD57" s="113"/>
      <c r="CN57" s="113"/>
      <c r="CX57" s="113"/>
      <c r="DH57" s="113"/>
      <c r="DR57" s="113"/>
      <c r="EB57" s="113"/>
      <c r="EL57" s="113"/>
      <c r="EV57" s="113"/>
      <c r="FF57" s="113"/>
      <c r="FP57" s="113"/>
      <c r="FZ57" s="113"/>
      <c r="GJ57" s="113"/>
      <c r="GT57" s="113"/>
      <c r="HD57" s="113"/>
      <c r="HN57" s="113"/>
      <c r="HX57" s="113"/>
    </row>
    <row xmlns:x14ac="http://schemas.microsoft.com/office/spreadsheetml/2009/9/ac" r="58" s="3" customFormat="true" x14ac:dyDescent="0.25">
      <c r="A58" s="380" t="str">
        <f ca="true">IF(ISBLANK('Data Summary'!A60),"",'Data Summary'!A60)</f>
        <v/>
      </c>
      <c r="B58" s="113"/>
      <c r="L58" s="113"/>
      <c r="V58" s="113"/>
      <c r="AF58" s="113"/>
      <c r="AP58" s="113"/>
      <c r="AZ58" s="113"/>
      <c r="BA58" s="113"/>
      <c r="BJ58" s="113"/>
      <c r="BT58" s="113"/>
      <c r="CD58" s="113"/>
      <c r="CN58" s="113"/>
      <c r="CX58" s="113"/>
      <c r="DH58" s="113"/>
      <c r="DR58" s="113"/>
      <c r="EB58" s="113"/>
      <c r="EL58" s="113"/>
      <c r="EV58" s="113"/>
      <c r="FF58" s="113"/>
      <c r="FP58" s="113"/>
      <c r="FZ58" s="113"/>
      <c r="GJ58" s="113"/>
      <c r="GT58" s="113"/>
      <c r="HD58" s="113"/>
      <c r="HN58" s="113"/>
      <c r="HX58" s="113"/>
    </row>
    <row xmlns:x14ac="http://schemas.microsoft.com/office/spreadsheetml/2009/9/ac" r="59" s="3" customFormat="true" x14ac:dyDescent="0.25">
      <c r="A59" s="380" t="str">
        <f ca="true">IF(ISBLANK('Data Summary'!A61),"",'Data Summary'!A61)</f>
        <v/>
      </c>
      <c r="B59" s="113"/>
      <c r="L59" s="113"/>
      <c r="V59" s="113"/>
      <c r="AF59" s="113"/>
      <c r="AP59" s="113"/>
      <c r="AZ59" s="113"/>
      <c r="BA59" s="113"/>
      <c r="BJ59" s="113"/>
      <c r="BT59" s="113"/>
      <c r="CD59" s="113"/>
      <c r="CN59" s="113"/>
      <c r="CX59" s="113"/>
      <c r="DH59" s="113"/>
      <c r="DR59" s="113"/>
      <c r="EB59" s="113"/>
      <c r="EL59" s="113"/>
      <c r="EV59" s="113"/>
      <c r="FF59" s="113"/>
      <c r="FP59" s="113"/>
      <c r="FZ59" s="113"/>
      <c r="GJ59" s="113"/>
      <c r="GT59" s="113"/>
      <c r="HD59" s="113"/>
      <c r="HN59" s="113"/>
      <c r="HX59" s="113"/>
    </row>
    <row xmlns:x14ac="http://schemas.microsoft.com/office/spreadsheetml/2009/9/ac" r="60" s="3" customFormat="true" x14ac:dyDescent="0.25">
      <c r="A60" s="380" t="str">
        <f ca="true">IF(ISBLANK('Data Summary'!A62),"",'Data Summary'!A62)</f>
        <v/>
      </c>
      <c r="B60" s="113"/>
      <c r="L60" s="113"/>
      <c r="V60" s="113"/>
      <c r="AF60" s="113"/>
      <c r="AP60" s="113"/>
      <c r="AZ60" s="113"/>
      <c r="BA60" s="113"/>
      <c r="BJ60" s="113"/>
      <c r="BT60" s="113"/>
      <c r="CD60" s="113"/>
      <c r="CN60" s="113"/>
      <c r="CX60" s="113"/>
      <c r="DH60" s="113"/>
      <c r="DR60" s="113"/>
      <c r="EB60" s="113"/>
      <c r="EL60" s="113"/>
      <c r="EV60" s="113"/>
      <c r="FF60" s="113"/>
      <c r="FP60" s="113"/>
      <c r="FZ60" s="113"/>
      <c r="GJ60" s="113"/>
      <c r="GT60" s="113"/>
      <c r="HD60" s="113"/>
      <c r="HN60" s="113"/>
      <c r="HX60" s="113"/>
    </row>
    <row xmlns:x14ac="http://schemas.microsoft.com/office/spreadsheetml/2009/9/ac" r="61" s="3" customFormat="true" x14ac:dyDescent="0.25">
      <c r="A61" s="380" t="str">
        <f ca="true">IF(ISBLANK('Data Summary'!A63),"",'Data Summary'!A63)</f>
        <v/>
      </c>
      <c r="B61" s="113"/>
      <c r="L61" s="113"/>
      <c r="V61" s="113"/>
      <c r="AF61" s="113"/>
      <c r="AP61" s="113"/>
      <c r="AZ61" s="113"/>
      <c r="BA61" s="113"/>
      <c r="BJ61" s="113"/>
      <c r="BT61" s="113"/>
      <c r="CD61" s="113"/>
      <c r="CN61" s="113"/>
      <c r="CX61" s="113"/>
      <c r="DH61" s="113"/>
      <c r="DR61" s="113"/>
      <c r="EB61" s="113"/>
      <c r="EL61" s="113"/>
      <c r="EV61" s="113"/>
      <c r="FF61" s="113"/>
      <c r="FP61" s="113"/>
      <c r="FZ61" s="113"/>
      <c r="GJ61" s="113"/>
      <c r="GT61" s="113"/>
      <c r="HD61" s="113"/>
      <c r="HN61" s="113"/>
      <c r="HX61" s="113"/>
    </row>
    <row xmlns:x14ac="http://schemas.microsoft.com/office/spreadsheetml/2009/9/ac" r="62" s="3" customFormat="true" x14ac:dyDescent="0.25">
      <c r="A62" s="380" t="str">
        <f ca="true">IF(ISBLANK('Data Summary'!A64),"",'Data Summary'!A64)</f>
        <v/>
      </c>
      <c r="B62" s="113"/>
      <c r="L62" s="113"/>
      <c r="V62" s="113"/>
      <c r="AF62" s="113"/>
      <c r="AP62" s="113"/>
      <c r="AZ62" s="113"/>
      <c r="BA62" s="113"/>
      <c r="BJ62" s="113"/>
      <c r="BT62" s="113"/>
      <c r="CD62" s="113"/>
      <c r="CN62" s="113"/>
      <c r="CX62" s="113"/>
      <c r="DH62" s="113"/>
      <c r="DR62" s="113"/>
      <c r="EB62" s="113"/>
      <c r="EL62" s="113"/>
      <c r="EV62" s="113"/>
      <c r="FF62" s="113"/>
      <c r="FP62" s="113"/>
      <c r="FZ62" s="113"/>
      <c r="GJ62" s="113"/>
      <c r="GT62" s="113"/>
      <c r="HD62" s="113"/>
      <c r="HN62" s="113"/>
      <c r="HX62" s="113"/>
    </row>
    <row xmlns:x14ac="http://schemas.microsoft.com/office/spreadsheetml/2009/9/ac" r="63" s="3" customFormat="true" x14ac:dyDescent="0.25">
      <c r="A63" s="380" t="str">
        <f ca="true">IF(ISBLANK('Data Summary'!A65),"",'Data Summary'!A65)</f>
        <v/>
      </c>
      <c r="B63" s="113"/>
      <c r="L63" s="113"/>
      <c r="V63" s="113"/>
      <c r="AF63" s="113"/>
      <c r="AP63" s="113"/>
      <c r="AZ63" s="113"/>
      <c r="BA63" s="113"/>
      <c r="BJ63" s="113"/>
      <c r="BT63" s="113"/>
      <c r="CD63" s="113"/>
      <c r="CN63" s="113"/>
      <c r="CX63" s="113"/>
      <c r="DH63" s="113"/>
      <c r="DR63" s="113"/>
      <c r="EB63" s="113"/>
      <c r="EL63" s="113"/>
      <c r="EV63" s="113"/>
      <c r="FF63" s="113"/>
      <c r="FP63" s="113"/>
      <c r="FZ63" s="113"/>
      <c r="GJ63" s="113"/>
      <c r="GT63" s="113"/>
      <c r="HD63" s="113"/>
      <c r="HN63" s="113"/>
      <c r="HX63" s="113"/>
    </row>
    <row xmlns:x14ac="http://schemas.microsoft.com/office/spreadsheetml/2009/9/ac" r="64" s="3" customFormat="true" x14ac:dyDescent="0.25">
      <c r="A64" s="380" t="str">
        <f ca="true">IF(ISBLANK('Data Summary'!A66),"",'Data Summary'!A66)</f>
        <v/>
      </c>
      <c r="B64" s="113"/>
      <c r="L64" s="113"/>
      <c r="V64" s="113"/>
      <c r="AF64" s="113"/>
      <c r="AP64" s="113"/>
      <c r="AZ64" s="113"/>
      <c r="BA64" s="113"/>
      <c r="BJ64" s="113"/>
      <c r="BT64" s="113"/>
      <c r="CD64" s="113"/>
      <c r="CN64" s="113"/>
      <c r="CX64" s="113"/>
      <c r="DH64" s="113"/>
      <c r="DR64" s="113"/>
      <c r="EB64" s="113"/>
      <c r="EL64" s="113"/>
      <c r="EV64" s="113"/>
      <c r="FF64" s="113"/>
      <c r="FP64" s="113"/>
      <c r="FZ64" s="113"/>
      <c r="GJ64" s="113"/>
      <c r="GT64" s="113"/>
      <c r="HD64" s="113"/>
      <c r="HN64" s="113"/>
      <c r="HX64" s="113"/>
    </row>
    <row xmlns:x14ac="http://schemas.microsoft.com/office/spreadsheetml/2009/9/ac" r="65" s="3" customFormat="true" x14ac:dyDescent="0.25">
      <c r="A65" s="380" t="str">
        <f ca="true">IF(ISBLANK('Data Summary'!A67),"",'Data Summary'!A67)</f>
        <v/>
      </c>
      <c r="B65" s="113"/>
      <c r="L65" s="113"/>
      <c r="V65" s="113"/>
      <c r="AF65" s="113"/>
      <c r="AP65" s="113"/>
      <c r="AZ65" s="113"/>
      <c r="BA65" s="113"/>
      <c r="BJ65" s="113"/>
      <c r="BT65" s="113"/>
      <c r="CD65" s="113"/>
      <c r="CN65" s="113"/>
      <c r="CX65" s="113"/>
      <c r="DH65" s="113"/>
      <c r="DR65" s="113"/>
      <c r="EB65" s="113"/>
      <c r="EL65" s="113"/>
      <c r="EV65" s="113"/>
      <c r="FF65" s="113"/>
      <c r="FP65" s="113"/>
      <c r="FZ65" s="113"/>
      <c r="GJ65" s="113"/>
      <c r="GT65" s="113"/>
      <c r="HD65" s="113"/>
      <c r="HN65" s="113"/>
      <c r="HX65" s="113"/>
    </row>
    <row xmlns:x14ac="http://schemas.microsoft.com/office/spreadsheetml/2009/9/ac" r="66" s="3" customFormat="true" x14ac:dyDescent="0.25">
      <c r="A66" s="380" t="str">
        <f ca="true">IF(ISBLANK('Data Summary'!A68),"",'Data Summary'!A68)</f>
        <v/>
      </c>
      <c r="B66" s="113"/>
      <c r="L66" s="113"/>
      <c r="V66" s="113"/>
      <c r="AF66" s="113"/>
      <c r="AP66" s="113"/>
      <c r="AZ66" s="113"/>
      <c r="BA66" s="113"/>
      <c r="BJ66" s="113"/>
      <c r="BT66" s="113"/>
      <c r="CD66" s="113"/>
      <c r="CN66" s="113"/>
      <c r="CX66" s="113"/>
      <c r="DH66" s="113"/>
      <c r="DR66" s="113"/>
      <c r="EB66" s="113"/>
      <c r="EL66" s="113"/>
      <c r="EV66" s="113"/>
      <c r="FF66" s="113"/>
      <c r="FP66" s="113"/>
      <c r="FZ66" s="113"/>
      <c r="GJ66" s="113"/>
      <c r="GT66" s="113"/>
      <c r="HD66" s="113"/>
      <c r="HN66" s="113"/>
      <c r="HX66" s="113"/>
    </row>
    <row xmlns:x14ac="http://schemas.microsoft.com/office/spreadsheetml/2009/9/ac" r="67" s="3" customFormat="true" x14ac:dyDescent="0.25">
      <c r="A67" s="380" t="str">
        <f ca="true">IF(ISBLANK('Data Summary'!A69),"",'Data Summary'!A69)</f>
        <v/>
      </c>
      <c r="B67" s="113"/>
      <c r="L67" s="113"/>
      <c r="V67" s="113"/>
      <c r="AF67" s="113"/>
      <c r="AP67" s="113"/>
      <c r="AZ67" s="113"/>
      <c r="BA67" s="113"/>
      <c r="BJ67" s="113"/>
      <c r="BT67" s="113"/>
      <c r="CD67" s="113"/>
      <c r="CN67" s="113"/>
      <c r="CX67" s="113"/>
      <c r="DH67" s="113"/>
      <c r="DR67" s="113"/>
      <c r="EB67" s="113"/>
      <c r="EL67" s="113"/>
      <c r="EV67" s="113"/>
      <c r="FF67" s="113"/>
      <c r="FP67" s="113"/>
      <c r="FZ67" s="113"/>
      <c r="GJ67" s="113"/>
      <c r="GT67" s="113"/>
      <c r="HD67" s="113"/>
      <c r="HN67" s="113"/>
      <c r="HX67" s="113"/>
    </row>
    <row xmlns:x14ac="http://schemas.microsoft.com/office/spreadsheetml/2009/9/ac" r="68" s="3" customFormat="true" x14ac:dyDescent="0.25">
      <c r="A68" s="380" t="str">
        <f ca="true">IF(ISBLANK('Data Summary'!A70),"",'Data Summary'!A70)</f>
        <v/>
      </c>
      <c r="B68" s="113"/>
      <c r="L68" s="113"/>
      <c r="V68" s="113"/>
      <c r="AF68" s="113"/>
      <c r="AP68" s="113"/>
      <c r="AZ68" s="113"/>
      <c r="BA68" s="113"/>
      <c r="BJ68" s="113"/>
      <c r="BT68" s="113"/>
      <c r="CD68" s="113"/>
      <c r="CN68" s="113"/>
      <c r="CX68" s="113"/>
      <c r="DH68" s="113"/>
      <c r="DR68" s="113"/>
      <c r="EB68" s="113"/>
      <c r="EL68" s="113"/>
      <c r="EV68" s="113"/>
      <c r="FF68" s="113"/>
      <c r="FP68" s="113"/>
      <c r="FZ68" s="113"/>
      <c r="GJ68" s="113"/>
      <c r="GT68" s="113"/>
      <c r="HD68" s="113"/>
      <c r="HN68" s="113"/>
      <c r="HX68" s="113"/>
    </row>
    <row xmlns:x14ac="http://schemas.microsoft.com/office/spreadsheetml/2009/9/ac" r="69" s="3" customFormat="true" x14ac:dyDescent="0.25">
      <c r="A69" s="380" t="str">
        <f ca="true">IF(ISBLANK('Data Summary'!A71),"",'Data Summary'!A71)</f>
        <v/>
      </c>
      <c r="B69" s="113"/>
      <c r="L69" s="113"/>
      <c r="V69" s="113"/>
      <c r="AF69" s="113"/>
      <c r="AP69" s="113"/>
      <c r="AZ69" s="113"/>
      <c r="BA69" s="113"/>
      <c r="BJ69" s="113"/>
      <c r="BT69" s="113"/>
      <c r="CD69" s="113"/>
      <c r="CN69" s="113"/>
      <c r="CX69" s="113"/>
      <c r="DH69" s="113"/>
      <c r="DR69" s="113"/>
      <c r="EB69" s="113"/>
      <c r="EL69" s="113"/>
      <c r="EV69" s="113"/>
      <c r="FF69" s="113"/>
      <c r="FP69" s="113"/>
      <c r="FZ69" s="113"/>
      <c r="GJ69" s="113"/>
      <c r="GT69" s="113"/>
      <c r="HD69" s="113"/>
      <c r="HN69" s="113"/>
      <c r="HX69" s="113"/>
    </row>
    <row xmlns:x14ac="http://schemas.microsoft.com/office/spreadsheetml/2009/9/ac" r="70" s="3" customFormat="true" x14ac:dyDescent="0.25">
      <c r="A70" s="380" t="str">
        <f ca="true">IF(ISBLANK('Data Summary'!A72),"",'Data Summary'!A72)</f>
        <v/>
      </c>
      <c r="B70" s="113"/>
      <c r="L70" s="113"/>
      <c r="V70" s="113"/>
      <c r="AF70" s="113"/>
      <c r="AP70" s="113"/>
      <c r="AZ70" s="113"/>
      <c r="BA70" s="113"/>
      <c r="BJ70" s="113"/>
      <c r="BT70" s="113"/>
      <c r="CD70" s="113"/>
      <c r="CN70" s="113"/>
      <c r="CX70" s="113"/>
      <c r="DH70" s="113"/>
      <c r="DR70" s="113"/>
      <c r="EB70" s="113"/>
      <c r="EL70" s="113"/>
      <c r="EV70" s="113"/>
      <c r="FF70" s="113"/>
      <c r="FP70" s="113"/>
      <c r="FZ70" s="113"/>
      <c r="GJ70" s="113"/>
      <c r="GT70" s="113"/>
      <c r="HD70" s="113"/>
      <c r="HN70" s="113"/>
      <c r="HX70" s="113"/>
    </row>
    <row xmlns:x14ac="http://schemas.microsoft.com/office/spreadsheetml/2009/9/ac" r="71" s="3" customFormat="true" x14ac:dyDescent="0.25">
      <c r="A71" s="380" t="str">
        <f ca="true">IF(ISBLANK('Data Summary'!A73),"",'Data Summary'!A73)</f>
        <v/>
      </c>
      <c r="B71" s="113"/>
      <c r="L71" s="113"/>
      <c r="V71" s="113"/>
      <c r="AF71" s="113"/>
      <c r="AP71" s="113"/>
      <c r="AZ71" s="113"/>
      <c r="BA71" s="113"/>
      <c r="BJ71" s="113"/>
      <c r="BT71" s="113"/>
      <c r="CD71" s="113"/>
      <c r="CN71" s="113"/>
      <c r="CX71" s="113"/>
      <c r="DH71" s="113"/>
      <c r="DR71" s="113"/>
      <c r="EB71" s="113"/>
      <c r="EL71" s="113"/>
      <c r="EV71" s="113"/>
      <c r="FF71" s="113"/>
      <c r="FP71" s="113"/>
      <c r="FZ71" s="113"/>
      <c r="GJ71" s="113"/>
      <c r="GT71" s="113"/>
      <c r="HD71" s="113"/>
      <c r="HN71" s="113"/>
      <c r="HX71" s="113"/>
    </row>
    <row xmlns:x14ac="http://schemas.microsoft.com/office/spreadsheetml/2009/9/ac" r="72" s="3" customFormat="true" x14ac:dyDescent="0.25">
      <c r="A72" s="380" t="str">
        <f ca="true">IF(ISBLANK('Data Summary'!A74),"",'Data Summary'!A74)</f>
        <v/>
      </c>
      <c r="B72" s="113"/>
      <c r="L72" s="113"/>
      <c r="V72" s="113"/>
      <c r="AF72" s="113"/>
      <c r="AP72" s="113"/>
      <c r="AZ72" s="113"/>
      <c r="BA72" s="113"/>
      <c r="BJ72" s="113"/>
      <c r="BT72" s="113"/>
      <c r="CD72" s="113"/>
      <c r="CN72" s="113"/>
      <c r="CX72" s="113"/>
      <c r="DH72" s="113"/>
      <c r="DR72" s="113"/>
      <c r="EB72" s="113"/>
      <c r="EL72" s="113"/>
      <c r="EV72" s="113"/>
      <c r="FF72" s="113"/>
      <c r="FP72" s="113"/>
      <c r="FZ72" s="113"/>
      <c r="GJ72" s="113"/>
      <c r="GT72" s="113"/>
      <c r="HD72" s="113"/>
      <c r="HN72" s="113"/>
      <c r="HX72" s="113"/>
    </row>
    <row xmlns:x14ac="http://schemas.microsoft.com/office/spreadsheetml/2009/9/ac" r="73" s="3" customFormat="true" x14ac:dyDescent="0.25">
      <c r="A73" s="380" t="str">
        <f ca="true">IF(ISBLANK('Data Summary'!A75),"",'Data Summary'!A75)</f>
        <v/>
      </c>
      <c r="B73" s="113"/>
      <c r="L73" s="113"/>
      <c r="V73" s="113"/>
      <c r="AF73" s="113"/>
      <c r="AP73" s="113"/>
      <c r="AZ73" s="113"/>
      <c r="BA73" s="113"/>
      <c r="BJ73" s="113"/>
      <c r="BT73" s="113"/>
      <c r="CD73" s="113"/>
      <c r="CN73" s="113"/>
      <c r="CX73" s="113"/>
      <c r="DH73" s="113"/>
      <c r="DR73" s="113"/>
      <c r="EB73" s="113"/>
      <c r="EL73" s="113"/>
      <c r="EV73" s="113"/>
      <c r="FF73" s="113"/>
      <c r="FP73" s="113"/>
      <c r="FZ73" s="113"/>
      <c r="GJ73" s="113"/>
      <c r="GT73" s="113"/>
      <c r="HD73" s="113"/>
      <c r="HN73" s="113"/>
      <c r="HX73" s="113"/>
    </row>
    <row xmlns:x14ac="http://schemas.microsoft.com/office/spreadsheetml/2009/9/ac" r="74" s="3" customFormat="true" x14ac:dyDescent="0.25">
      <c r="A74" s="380" t="str">
        <f ca="true">IF(ISBLANK('Data Summary'!A76),"",'Data Summary'!A76)</f>
        <v/>
      </c>
      <c r="B74" s="113"/>
      <c r="L74" s="113"/>
      <c r="V74" s="113"/>
      <c r="AF74" s="113"/>
      <c r="AP74" s="113"/>
      <c r="AZ74" s="113"/>
      <c r="BA74" s="113"/>
      <c r="BJ74" s="113"/>
      <c r="BT74" s="113"/>
      <c r="CD74" s="113"/>
      <c r="CN74" s="113"/>
      <c r="CX74" s="113"/>
      <c r="DH74" s="113"/>
      <c r="DR74" s="113"/>
      <c r="EB74" s="113"/>
      <c r="EL74" s="113"/>
      <c r="EV74" s="113"/>
      <c r="FF74" s="113"/>
      <c r="FP74" s="113"/>
      <c r="FZ74" s="113"/>
      <c r="GJ74" s="113"/>
      <c r="GT74" s="113"/>
      <c r="HD74" s="113"/>
      <c r="HN74" s="113"/>
      <c r="HX74" s="113"/>
    </row>
    <row xmlns:x14ac="http://schemas.microsoft.com/office/spreadsheetml/2009/9/ac" r="75" s="3" customFormat="true" x14ac:dyDescent="0.25">
      <c r="A75" s="380" t="str">
        <f ca="true">IF(ISBLANK('Data Summary'!A77),"",'Data Summary'!A77)</f>
        <v/>
      </c>
      <c r="B75" s="113"/>
      <c r="L75" s="113"/>
      <c r="V75" s="113"/>
      <c r="AF75" s="113"/>
      <c r="AP75" s="113"/>
      <c r="AZ75" s="113"/>
      <c r="BA75" s="113"/>
      <c r="BJ75" s="113"/>
      <c r="BT75" s="113"/>
      <c r="CD75" s="113"/>
      <c r="CN75" s="113"/>
      <c r="CX75" s="113"/>
      <c r="DH75" s="113"/>
      <c r="DR75" s="113"/>
      <c r="EB75" s="113"/>
      <c r="EL75" s="113"/>
      <c r="EV75" s="113"/>
      <c r="FF75" s="113"/>
      <c r="FP75" s="113"/>
      <c r="FZ75" s="113"/>
      <c r="GJ75" s="113"/>
      <c r="GT75" s="113"/>
      <c r="HD75" s="113"/>
      <c r="HN75" s="113"/>
      <c r="HX75" s="113"/>
    </row>
    <row xmlns:x14ac="http://schemas.microsoft.com/office/spreadsheetml/2009/9/ac" r="76" s="3" customFormat="true" x14ac:dyDescent="0.25">
      <c r="A76" s="380" t="str">
        <f ca="true">IF(ISBLANK('Data Summary'!A78),"",'Data Summary'!A78)</f>
        <v/>
      </c>
      <c r="B76" s="113"/>
      <c r="L76" s="113"/>
      <c r="V76" s="113"/>
      <c r="AF76" s="113"/>
      <c r="AP76" s="113"/>
      <c r="AZ76" s="113"/>
      <c r="BA76" s="113"/>
      <c r="BJ76" s="113"/>
      <c r="BT76" s="113"/>
      <c r="CD76" s="113"/>
      <c r="CN76" s="113"/>
      <c r="CX76" s="113"/>
      <c r="DH76" s="113"/>
      <c r="DR76" s="113"/>
      <c r="EB76" s="113"/>
      <c r="EL76" s="113"/>
      <c r="EV76" s="113"/>
      <c r="FF76" s="113"/>
      <c r="FP76" s="113"/>
      <c r="FZ76" s="113"/>
      <c r="GJ76" s="113"/>
      <c r="GT76" s="113"/>
      <c r="HD76" s="113"/>
      <c r="HN76" s="113"/>
      <c r="HX76" s="113"/>
    </row>
    <row xmlns:x14ac="http://schemas.microsoft.com/office/spreadsheetml/2009/9/ac" r="77" s="3" customFormat="true" x14ac:dyDescent="0.25">
      <c r="A77" s="380" t="str">
        <f ca="true">IF(ISBLANK('Data Summary'!A79),"",'Data Summary'!A79)</f>
        <v/>
      </c>
      <c r="B77" s="113"/>
      <c r="L77" s="113"/>
      <c r="V77" s="113"/>
      <c r="AF77" s="113"/>
      <c r="AP77" s="113"/>
      <c r="AZ77" s="113"/>
      <c r="BA77" s="113"/>
      <c r="BJ77" s="113"/>
      <c r="BT77" s="113"/>
      <c r="CD77" s="113"/>
      <c r="CN77" s="113"/>
      <c r="CX77" s="113"/>
      <c r="DH77" s="113"/>
      <c r="DR77" s="113"/>
      <c r="EB77" s="113"/>
      <c r="EL77" s="113"/>
      <c r="EV77" s="113"/>
      <c r="FF77" s="113"/>
      <c r="FP77" s="113"/>
      <c r="FZ77" s="113"/>
      <c r="GJ77" s="113"/>
      <c r="GT77" s="113"/>
      <c r="HD77" s="113"/>
      <c r="HN77" s="113"/>
      <c r="HX77" s="113"/>
    </row>
    <row xmlns:x14ac="http://schemas.microsoft.com/office/spreadsheetml/2009/9/ac" r="78" s="3" customFormat="true" x14ac:dyDescent="0.25">
      <c r="A78" s="380" t="str">
        <f ca="true">IF(ISBLANK('Data Summary'!A80),"",'Data Summary'!A80)</f>
        <v/>
      </c>
      <c r="B78" s="113"/>
      <c r="L78" s="113"/>
      <c r="V78" s="113"/>
      <c r="AF78" s="113"/>
      <c r="AP78" s="113"/>
      <c r="AZ78" s="113"/>
      <c r="BA78" s="113"/>
      <c r="BJ78" s="113"/>
      <c r="BT78" s="113"/>
      <c r="CD78" s="113"/>
      <c r="CN78" s="113"/>
      <c r="CX78" s="113"/>
      <c r="DH78" s="113"/>
      <c r="DR78" s="113"/>
      <c r="EB78" s="113"/>
      <c r="EL78" s="113"/>
      <c r="EV78" s="113"/>
      <c r="FF78" s="113"/>
      <c r="FP78" s="113"/>
      <c r="FZ78" s="113"/>
      <c r="GJ78" s="113"/>
      <c r="GT78" s="113"/>
      <c r="HD78" s="113"/>
      <c r="HN78" s="113"/>
      <c r="HX78" s="113"/>
    </row>
    <row xmlns:x14ac="http://schemas.microsoft.com/office/spreadsheetml/2009/9/ac" r="79" s="3" customFormat="true" x14ac:dyDescent="0.25">
      <c r="A79" s="380" t="str">
        <f ca="true">IF(ISBLANK('Data Summary'!A81),"",'Data Summary'!A81)</f>
        <v/>
      </c>
      <c r="B79" s="113"/>
      <c r="L79" s="113"/>
      <c r="V79" s="113"/>
      <c r="AF79" s="113"/>
      <c r="AP79" s="113"/>
      <c r="AZ79" s="113"/>
      <c r="BA79" s="113"/>
      <c r="BJ79" s="113"/>
      <c r="BT79" s="113"/>
      <c r="CD79" s="113"/>
      <c r="CN79" s="113"/>
      <c r="CX79" s="113"/>
      <c r="DH79" s="113"/>
      <c r="DR79" s="113"/>
      <c r="EB79" s="113"/>
      <c r="EL79" s="113"/>
      <c r="EV79" s="113"/>
      <c r="FF79" s="113"/>
      <c r="FP79" s="113"/>
      <c r="FZ79" s="113"/>
      <c r="GJ79" s="113"/>
      <c r="GT79" s="113"/>
      <c r="HD79" s="113"/>
      <c r="HN79" s="113"/>
      <c r="HX79" s="113"/>
    </row>
    <row xmlns:x14ac="http://schemas.microsoft.com/office/spreadsheetml/2009/9/ac" r="80" s="3" customFormat="true" x14ac:dyDescent="0.25">
      <c r="A80" s="380" t="str">
        <f ca="true">IF(ISBLANK('Data Summary'!A82),"",'Data Summary'!A82)</f>
        <v/>
      </c>
      <c r="B80" s="113"/>
      <c r="L80" s="113"/>
      <c r="V80" s="113"/>
      <c r="AF80" s="113"/>
      <c r="AP80" s="113"/>
      <c r="AZ80" s="113"/>
      <c r="BA80" s="113"/>
      <c r="BJ80" s="113"/>
      <c r="BT80" s="113"/>
      <c r="CD80" s="113"/>
      <c r="CN80" s="113"/>
      <c r="CX80" s="113"/>
      <c r="DH80" s="113"/>
      <c r="DR80" s="113"/>
      <c r="EB80" s="113"/>
      <c r="EL80" s="113"/>
      <c r="EV80" s="113"/>
      <c r="FF80" s="113"/>
      <c r="FP80" s="113"/>
      <c r="FZ80" s="113"/>
      <c r="GJ80" s="113"/>
      <c r="GT80" s="113"/>
      <c r="HD80" s="113"/>
      <c r="HN80" s="113"/>
      <c r="HX80" s="113"/>
    </row>
    <row xmlns:x14ac="http://schemas.microsoft.com/office/spreadsheetml/2009/9/ac" r="81" s="3" customFormat="true" x14ac:dyDescent="0.25">
      <c r="A81" s="380" t="str">
        <f ca="true">IF(ISBLANK('Data Summary'!A83),"",'Data Summary'!A83)</f>
        <v/>
      </c>
      <c r="B81" s="113"/>
      <c r="L81" s="113"/>
      <c r="V81" s="113"/>
      <c r="AF81" s="113"/>
      <c r="AP81" s="113"/>
      <c r="AZ81" s="113"/>
      <c r="BA81" s="113"/>
      <c r="BJ81" s="113"/>
      <c r="BT81" s="113"/>
      <c r="CD81" s="113"/>
      <c r="CN81" s="113"/>
      <c r="CX81" s="113"/>
      <c r="DH81" s="113"/>
      <c r="DR81" s="113"/>
      <c r="EB81" s="113"/>
      <c r="EL81" s="113"/>
      <c r="EV81" s="113"/>
      <c r="FF81" s="113"/>
      <c r="FP81" s="113"/>
      <c r="FZ81" s="113"/>
      <c r="GJ81" s="113"/>
      <c r="GT81" s="113"/>
      <c r="HD81" s="113"/>
      <c r="HN81" s="113"/>
      <c r="HX81" s="113"/>
    </row>
    <row xmlns:x14ac="http://schemas.microsoft.com/office/spreadsheetml/2009/9/ac" r="82" s="3" customFormat="true" x14ac:dyDescent="0.25">
      <c r="A82" s="380" t="str">
        <f ca="true">IF(ISBLANK('Data Summary'!A84),"",'Data Summary'!A84)</f>
        <v/>
      </c>
      <c r="B82" s="113"/>
      <c r="L82" s="113"/>
      <c r="V82" s="113"/>
      <c r="AF82" s="113"/>
      <c r="AP82" s="113"/>
      <c r="AZ82" s="113"/>
      <c r="BA82" s="113"/>
      <c r="BJ82" s="113"/>
      <c r="BT82" s="113"/>
      <c r="CD82" s="113"/>
      <c r="CN82" s="113"/>
      <c r="CX82" s="113"/>
      <c r="DH82" s="113"/>
      <c r="DR82" s="113"/>
      <c r="EB82" s="113"/>
      <c r="EL82" s="113"/>
      <c r="EV82" s="113"/>
      <c r="FF82" s="113"/>
      <c r="FP82" s="113"/>
      <c r="FZ82" s="113"/>
      <c r="GJ82" s="113"/>
      <c r="GT82" s="113"/>
      <c r="HD82" s="113"/>
      <c r="HN82" s="113"/>
      <c r="HX82" s="113"/>
    </row>
    <row xmlns:x14ac="http://schemas.microsoft.com/office/spreadsheetml/2009/9/ac" r="83" s="3" customFormat="true" x14ac:dyDescent="0.25">
      <c r="A83" s="380" t="str">
        <f ca="true">IF(ISBLANK('Data Summary'!A85),"",'Data Summary'!A85)</f>
        <v/>
      </c>
      <c r="B83" s="113"/>
      <c r="L83" s="113"/>
      <c r="V83" s="113"/>
      <c r="AF83" s="113"/>
      <c r="AP83" s="113"/>
      <c r="AZ83" s="113"/>
      <c r="BA83" s="113"/>
      <c r="BJ83" s="113"/>
      <c r="BT83" s="113"/>
      <c r="CD83" s="113"/>
      <c r="CN83" s="113"/>
      <c r="CX83" s="113"/>
      <c r="DH83" s="113"/>
      <c r="DR83" s="113"/>
      <c r="EB83" s="113"/>
      <c r="EL83" s="113"/>
      <c r="EV83" s="113"/>
      <c r="FF83" s="113"/>
      <c r="FP83" s="113"/>
      <c r="FZ83" s="113"/>
      <c r="GJ83" s="113"/>
      <c r="GT83" s="113"/>
      <c r="HD83" s="113"/>
      <c r="HN83" s="113"/>
      <c r="HX83" s="113"/>
    </row>
    <row xmlns:x14ac="http://schemas.microsoft.com/office/spreadsheetml/2009/9/ac" r="84" s="3" customFormat="true" x14ac:dyDescent="0.25">
      <c r="A84" s="380" t="str">
        <f ca="true">IF(ISBLANK('Data Summary'!A86),"",'Data Summary'!A86)</f>
        <v/>
      </c>
      <c r="B84" s="113"/>
      <c r="L84" s="113"/>
      <c r="V84" s="113"/>
      <c r="AF84" s="113"/>
      <c r="AP84" s="113"/>
      <c r="AZ84" s="113"/>
      <c r="BA84" s="113"/>
      <c r="BJ84" s="113"/>
      <c r="BT84" s="113"/>
      <c r="CD84" s="113"/>
      <c r="CN84" s="113"/>
      <c r="CX84" s="113"/>
      <c r="DH84" s="113"/>
      <c r="DR84" s="113"/>
      <c r="EB84" s="113"/>
      <c r="EL84" s="113"/>
      <c r="EV84" s="113"/>
      <c r="FF84" s="113"/>
      <c r="FP84" s="113"/>
      <c r="FZ84" s="113"/>
      <c r="GJ84" s="113"/>
      <c r="GT84" s="113"/>
      <c r="HD84" s="113"/>
      <c r="HN84" s="113"/>
      <c r="HX84" s="113"/>
    </row>
    <row xmlns:x14ac="http://schemas.microsoft.com/office/spreadsheetml/2009/9/ac" r="85" s="3" customFormat="true" x14ac:dyDescent="0.25">
      <c r="A85" s="380" t="str">
        <f ca="true">IF(ISBLANK('Data Summary'!A87),"",'Data Summary'!A87)</f>
        <v/>
      </c>
      <c r="B85" s="113"/>
      <c r="L85" s="113"/>
      <c r="V85" s="113"/>
      <c r="AF85" s="113"/>
      <c r="AP85" s="113"/>
      <c r="AZ85" s="113"/>
      <c r="BA85" s="113"/>
      <c r="BJ85" s="113"/>
      <c r="BT85" s="113"/>
      <c r="CD85" s="113"/>
      <c r="CN85" s="113"/>
      <c r="CX85" s="113"/>
      <c r="DH85" s="113"/>
      <c r="DR85" s="113"/>
      <c r="EB85" s="113"/>
      <c r="EL85" s="113"/>
      <c r="EV85" s="113"/>
      <c r="FF85" s="113"/>
      <c r="FP85" s="113"/>
      <c r="FZ85" s="113"/>
      <c r="GJ85" s="113"/>
      <c r="GT85" s="113"/>
      <c r="HD85" s="113"/>
      <c r="HN85" s="113"/>
      <c r="HX85" s="113"/>
    </row>
    <row xmlns:x14ac="http://schemas.microsoft.com/office/spreadsheetml/2009/9/ac" r="86" s="3" customFormat="true" x14ac:dyDescent="0.25">
      <c r="A86" s="380" t="str">
        <f ca="true">IF(ISBLANK('Data Summary'!A88),"",'Data Summary'!A88)</f>
        <v/>
      </c>
      <c r="B86" s="113"/>
      <c r="L86" s="113"/>
      <c r="V86" s="113"/>
      <c r="AF86" s="113"/>
      <c r="AP86" s="113"/>
      <c r="AZ86" s="113"/>
      <c r="BA86" s="113"/>
      <c r="BJ86" s="113"/>
      <c r="BT86" s="113"/>
      <c r="CD86" s="113"/>
      <c r="CN86" s="113"/>
      <c r="CX86" s="113"/>
      <c r="DH86" s="113"/>
      <c r="DR86" s="113"/>
      <c r="EB86" s="113"/>
      <c r="EL86" s="113"/>
      <c r="EV86" s="113"/>
      <c r="FF86" s="113"/>
      <c r="FP86" s="113"/>
      <c r="FZ86" s="113"/>
      <c r="GJ86" s="113"/>
      <c r="GT86" s="113"/>
      <c r="HD86" s="113"/>
      <c r="HN86" s="113"/>
      <c r="HX86" s="113"/>
    </row>
    <row xmlns:x14ac="http://schemas.microsoft.com/office/spreadsheetml/2009/9/ac" r="87" s="3" customFormat="true" x14ac:dyDescent="0.25">
      <c r="A87" s="380" t="str">
        <f ca="true">IF(ISBLANK('Data Summary'!A89),"",'Data Summary'!A89)</f>
        <v/>
      </c>
      <c r="B87" s="113"/>
      <c r="L87" s="113"/>
      <c r="V87" s="113"/>
      <c r="AF87" s="113"/>
      <c r="AP87" s="113"/>
      <c r="AZ87" s="113"/>
      <c r="BA87" s="113"/>
      <c r="BJ87" s="113"/>
      <c r="BT87" s="113"/>
      <c r="CD87" s="113"/>
      <c r="CN87" s="113"/>
      <c r="CX87" s="113"/>
      <c r="DH87" s="113"/>
      <c r="DR87" s="113"/>
      <c r="EB87" s="113"/>
      <c r="EL87" s="113"/>
      <c r="EV87" s="113"/>
      <c r="FF87" s="113"/>
      <c r="FP87" s="113"/>
      <c r="FZ87" s="113"/>
      <c r="GJ87" s="113"/>
      <c r="GT87" s="113"/>
      <c r="HD87" s="113"/>
      <c r="HN87" s="113"/>
      <c r="HX87" s="113"/>
    </row>
    <row xmlns:x14ac="http://schemas.microsoft.com/office/spreadsheetml/2009/9/ac" r="88" s="3" customFormat="true" x14ac:dyDescent="0.25">
      <c r="A88" s="380" t="str">
        <f ca="true">IF(ISBLANK('Data Summary'!A90),"",'Data Summary'!A90)</f>
        <v/>
      </c>
      <c r="B88" s="113"/>
      <c r="L88" s="113"/>
      <c r="V88" s="113"/>
      <c r="AF88" s="113"/>
      <c r="AP88" s="113"/>
      <c r="AZ88" s="113"/>
      <c r="BA88" s="113"/>
      <c r="BJ88" s="113"/>
      <c r="BT88" s="113"/>
      <c r="CD88" s="113"/>
      <c r="CN88" s="113"/>
      <c r="CX88" s="113"/>
      <c r="DH88" s="113"/>
      <c r="DR88" s="113"/>
      <c r="EB88" s="113"/>
      <c r="EL88" s="113"/>
      <c r="EV88" s="113"/>
      <c r="FF88" s="113"/>
      <c r="FP88" s="113"/>
      <c r="FZ88" s="113"/>
      <c r="GJ88" s="113"/>
      <c r="GT88" s="113"/>
      <c r="HD88" s="113"/>
      <c r="HN88" s="113"/>
      <c r="HX88" s="113"/>
    </row>
    <row xmlns:x14ac="http://schemas.microsoft.com/office/spreadsheetml/2009/9/ac" r="89" s="3" customFormat="true" x14ac:dyDescent="0.25">
      <c r="A89" s="380" t="str">
        <f ca="true">IF(ISBLANK('Data Summary'!A91),"",'Data Summary'!A91)</f>
        <v/>
      </c>
      <c r="B89" s="113"/>
      <c r="L89" s="113"/>
      <c r="V89" s="113"/>
      <c r="AF89" s="113"/>
      <c r="AP89" s="113"/>
      <c r="AZ89" s="113"/>
      <c r="BA89" s="113"/>
      <c r="BJ89" s="113"/>
      <c r="BT89" s="113"/>
      <c r="CD89" s="113"/>
      <c r="CN89" s="113"/>
      <c r="CX89" s="113"/>
      <c r="DH89" s="113"/>
      <c r="DR89" s="113"/>
      <c r="EB89" s="113"/>
      <c r="EL89" s="113"/>
      <c r="EV89" s="113"/>
      <c r="FF89" s="113"/>
      <c r="FP89" s="113"/>
      <c r="FZ89" s="113"/>
      <c r="GJ89" s="113"/>
      <c r="GT89" s="113"/>
      <c r="HD89" s="113"/>
      <c r="HN89" s="113"/>
      <c r="HX89" s="113"/>
    </row>
    <row xmlns:x14ac="http://schemas.microsoft.com/office/spreadsheetml/2009/9/ac" r="90" s="3" customFormat="true" x14ac:dyDescent="0.25">
      <c r="A90" s="380" t="str">
        <f ca="true">IF(ISBLANK('Data Summary'!A92),"",'Data Summary'!A92)</f>
        <v/>
      </c>
      <c r="B90" s="113"/>
      <c r="L90" s="113"/>
      <c r="V90" s="113"/>
      <c r="AF90" s="113"/>
      <c r="AP90" s="113"/>
      <c r="AZ90" s="113"/>
      <c r="BA90" s="113"/>
      <c r="BJ90" s="113"/>
      <c r="BT90" s="113"/>
      <c r="CD90" s="113"/>
      <c r="CN90" s="113"/>
      <c r="CX90" s="113"/>
      <c r="DH90" s="113"/>
      <c r="DR90" s="113"/>
      <c r="EB90" s="113"/>
      <c r="EL90" s="113"/>
      <c r="EV90" s="113"/>
      <c r="FF90" s="113"/>
      <c r="FP90" s="113"/>
      <c r="FZ90" s="113"/>
      <c r="GJ90" s="113"/>
      <c r="GT90" s="113"/>
      <c r="HD90" s="113"/>
      <c r="HN90" s="113"/>
      <c r="HX90" s="113"/>
    </row>
    <row xmlns:x14ac="http://schemas.microsoft.com/office/spreadsheetml/2009/9/ac" r="91" s="3" customFormat="true" x14ac:dyDescent="0.25">
      <c r="A91" s="380" t="str">
        <f ca="true">IF(ISBLANK('Data Summary'!A93),"",'Data Summary'!A93)</f>
        <v/>
      </c>
      <c r="B91" s="113"/>
      <c r="L91" s="113"/>
      <c r="V91" s="113"/>
      <c r="AF91" s="113"/>
      <c r="AP91" s="113"/>
      <c r="AZ91" s="113"/>
      <c r="BA91" s="113"/>
      <c r="BJ91" s="113"/>
      <c r="BT91" s="113"/>
      <c r="CD91" s="113"/>
      <c r="CN91" s="113"/>
      <c r="CX91" s="113"/>
      <c r="DH91" s="113"/>
      <c r="DR91" s="113"/>
      <c r="EB91" s="113"/>
      <c r="EL91" s="113"/>
      <c r="EV91" s="113"/>
      <c r="FF91" s="113"/>
      <c r="FP91" s="113"/>
      <c r="FZ91" s="113"/>
      <c r="GJ91" s="113"/>
      <c r="GT91" s="113"/>
      <c r="HD91" s="113"/>
      <c r="HN91" s="113"/>
      <c r="HX91" s="113"/>
    </row>
    <row xmlns:x14ac="http://schemas.microsoft.com/office/spreadsheetml/2009/9/ac" r="92" s="3" customFormat="true" x14ac:dyDescent="0.25">
      <c r="A92" s="380" t="str">
        <f ca="true">IF(ISBLANK('Data Summary'!A94),"",'Data Summary'!A94)</f>
        <v/>
      </c>
      <c r="B92" s="113"/>
      <c r="L92" s="113"/>
      <c r="V92" s="113"/>
      <c r="AF92" s="113"/>
      <c r="AP92" s="113"/>
      <c r="AZ92" s="113"/>
      <c r="BA92" s="113"/>
      <c r="BJ92" s="113"/>
      <c r="BT92" s="113"/>
      <c r="CD92" s="113"/>
      <c r="CN92" s="113"/>
      <c r="CX92" s="113"/>
      <c r="DH92" s="113"/>
      <c r="DR92" s="113"/>
      <c r="EB92" s="113"/>
      <c r="EL92" s="113"/>
      <c r="EV92" s="113"/>
      <c r="FF92" s="113"/>
      <c r="FP92" s="113"/>
      <c r="FZ92" s="113"/>
      <c r="GJ92" s="113"/>
      <c r="GT92" s="113"/>
      <c r="HD92" s="113"/>
      <c r="HN92" s="113"/>
      <c r="HX92" s="113"/>
    </row>
    <row xmlns:x14ac="http://schemas.microsoft.com/office/spreadsheetml/2009/9/ac" r="93" s="3" customFormat="true" x14ac:dyDescent="0.25">
      <c r="A93" s="380" t="str">
        <f ca="true">IF(ISBLANK('Data Summary'!A95),"",'Data Summary'!A95)</f>
        <v/>
      </c>
      <c r="B93" s="113"/>
      <c r="L93" s="113"/>
      <c r="V93" s="113"/>
      <c r="AF93" s="113"/>
      <c r="AP93" s="113"/>
      <c r="AZ93" s="113"/>
      <c r="BA93" s="113"/>
      <c r="BJ93" s="113"/>
      <c r="BT93" s="113"/>
      <c r="CD93" s="113"/>
      <c r="CN93" s="113"/>
      <c r="CX93" s="113"/>
      <c r="DH93" s="113"/>
      <c r="DR93" s="113"/>
      <c r="EB93" s="113"/>
      <c r="EL93" s="113"/>
      <c r="EV93" s="113"/>
      <c r="FF93" s="113"/>
      <c r="FP93" s="113"/>
      <c r="FZ93" s="113"/>
      <c r="GJ93" s="113"/>
      <c r="GT93" s="113"/>
      <c r="HD93" s="113"/>
      <c r="HN93" s="113"/>
      <c r="HX93" s="113"/>
    </row>
    <row xmlns:x14ac="http://schemas.microsoft.com/office/spreadsheetml/2009/9/ac" r="94" s="3" customFormat="true" x14ac:dyDescent="0.25">
      <c r="A94" s="380" t="str">
        <f ca="true">IF(ISBLANK('Data Summary'!A96),"",'Data Summary'!A96)</f>
        <v/>
      </c>
      <c r="B94" s="113"/>
      <c r="L94" s="113"/>
      <c r="V94" s="113"/>
      <c r="AF94" s="113"/>
      <c r="AP94" s="113"/>
      <c r="AZ94" s="113"/>
      <c r="BA94" s="113"/>
      <c r="BJ94" s="113"/>
      <c r="BT94" s="113"/>
      <c r="CD94" s="113"/>
      <c r="CN94" s="113"/>
      <c r="CX94" s="113"/>
      <c r="DH94" s="113"/>
      <c r="DR94" s="113"/>
      <c r="EB94" s="113"/>
      <c r="EL94" s="113"/>
      <c r="EV94" s="113"/>
      <c r="FF94" s="113"/>
      <c r="FP94" s="113"/>
      <c r="FZ94" s="113"/>
      <c r="GJ94" s="113"/>
      <c r="GT94" s="113"/>
      <c r="HD94" s="113"/>
      <c r="HN94" s="113"/>
      <c r="HX94" s="113"/>
    </row>
    <row xmlns:x14ac="http://schemas.microsoft.com/office/spreadsheetml/2009/9/ac" r="95" s="3" customFormat="true" x14ac:dyDescent="0.25">
      <c r="A95" s="380" t="str">
        <f ca="true">IF(ISBLANK('Data Summary'!A97),"",'Data Summary'!A97)</f>
        <v/>
      </c>
      <c r="B95" s="113"/>
      <c r="L95" s="113"/>
      <c r="V95" s="113"/>
      <c r="AF95" s="113"/>
      <c r="AP95" s="113"/>
      <c r="AZ95" s="113"/>
      <c r="BA95" s="113"/>
      <c r="BJ95" s="113"/>
      <c r="BT95" s="113"/>
      <c r="CD95" s="113"/>
      <c r="CN95" s="113"/>
      <c r="CX95" s="113"/>
      <c r="DH95" s="113"/>
      <c r="DR95" s="113"/>
      <c r="EB95" s="113"/>
      <c r="EL95" s="113"/>
      <c r="EV95" s="113"/>
      <c r="FF95" s="113"/>
      <c r="FP95" s="113"/>
      <c r="FZ95" s="113"/>
      <c r="GJ95" s="113"/>
      <c r="GT95" s="113"/>
      <c r="HD95" s="113"/>
      <c r="HN95" s="113"/>
      <c r="HX95" s="113"/>
    </row>
    <row xmlns:x14ac="http://schemas.microsoft.com/office/spreadsheetml/2009/9/ac" r="96" s="3" customFormat="true" x14ac:dyDescent="0.25">
      <c r="A96" s="380" t="str">
        <f ca="true">IF(ISBLANK('Data Summary'!A98),"",'Data Summary'!A98)</f>
        <v/>
      </c>
      <c r="B96" s="113"/>
      <c r="L96" s="113"/>
      <c r="V96" s="113"/>
      <c r="AF96" s="113"/>
      <c r="AP96" s="113"/>
      <c r="AZ96" s="113"/>
      <c r="BA96" s="113"/>
      <c r="BJ96" s="113"/>
      <c r="BT96" s="113"/>
      <c r="CD96" s="113"/>
      <c r="CN96" s="113"/>
      <c r="CX96" s="113"/>
      <c r="DH96" s="113"/>
      <c r="DR96" s="113"/>
      <c r="EB96" s="113"/>
      <c r="EL96" s="113"/>
      <c r="EV96" s="113"/>
      <c r="FF96" s="113"/>
      <c r="FP96" s="113"/>
      <c r="FZ96" s="113"/>
      <c r="GJ96" s="113"/>
      <c r="GT96" s="113"/>
      <c r="HD96" s="113"/>
      <c r="HN96" s="113"/>
      <c r="HX96" s="113"/>
    </row>
    <row xmlns:x14ac="http://schemas.microsoft.com/office/spreadsheetml/2009/9/ac" r="97" s="3" customFormat="true" x14ac:dyDescent="0.25">
      <c r="A97" s="380" t="str">
        <f ca="true">IF(ISBLANK('Data Summary'!A99),"",'Data Summary'!A99)</f>
        <v/>
      </c>
      <c r="B97" s="113"/>
      <c r="L97" s="113"/>
      <c r="V97" s="113"/>
      <c r="AF97" s="113"/>
      <c r="AP97" s="113"/>
      <c r="AZ97" s="113"/>
      <c r="BA97" s="113"/>
      <c r="BJ97" s="113"/>
      <c r="BT97" s="113"/>
      <c r="CD97" s="113"/>
      <c r="CN97" s="113"/>
      <c r="CX97" s="113"/>
      <c r="DH97" s="113"/>
      <c r="DR97" s="113"/>
      <c r="EB97" s="113"/>
      <c r="EL97" s="113"/>
      <c r="EV97" s="113"/>
      <c r="FF97" s="113"/>
      <c r="FP97" s="113"/>
      <c r="FZ97" s="113"/>
      <c r="GJ97" s="113"/>
      <c r="GT97" s="113"/>
      <c r="HD97" s="113"/>
      <c r="HN97" s="113"/>
      <c r="HX97" s="113"/>
    </row>
    <row xmlns:x14ac="http://schemas.microsoft.com/office/spreadsheetml/2009/9/ac" r="98" s="3" customFormat="true" x14ac:dyDescent="0.25">
      <c r="A98" s="380" t="str">
        <f ca="true">IF(ISBLANK('Data Summary'!A100),"",'Data Summary'!A100)</f>
        <v/>
      </c>
      <c r="B98" s="113"/>
      <c r="L98" s="113"/>
      <c r="V98" s="113"/>
      <c r="AF98" s="113"/>
      <c r="AP98" s="113"/>
      <c r="AZ98" s="113"/>
      <c r="BA98" s="113"/>
      <c r="BJ98" s="113"/>
      <c r="BT98" s="113"/>
      <c r="CD98" s="113"/>
      <c r="CN98" s="113"/>
      <c r="CX98" s="113"/>
      <c r="DH98" s="113"/>
      <c r="DR98" s="113"/>
      <c r="EB98" s="113"/>
      <c r="EL98" s="113"/>
      <c r="EV98" s="113"/>
      <c r="FF98" s="113"/>
      <c r="FP98" s="113"/>
      <c r="FZ98" s="113"/>
      <c r="GJ98" s="113"/>
      <c r="GT98" s="113"/>
      <c r="HD98" s="113"/>
      <c r="HN98" s="113"/>
      <c r="HX98" s="113"/>
    </row>
    <row xmlns:x14ac="http://schemas.microsoft.com/office/spreadsheetml/2009/9/ac" r="99" s="3" customFormat="true" x14ac:dyDescent="0.25">
      <c r="A99" s="380" t="str">
        <f ca="true">IF(ISBLANK('Data Summary'!A101),"",'Data Summary'!A101)</f>
        <v/>
      </c>
      <c r="B99" s="113"/>
      <c r="L99" s="113"/>
      <c r="V99" s="113"/>
      <c r="AF99" s="113"/>
      <c r="AP99" s="113"/>
      <c r="AZ99" s="113"/>
      <c r="BA99" s="113"/>
      <c r="BJ99" s="113"/>
      <c r="BT99" s="113"/>
      <c r="CD99" s="113"/>
      <c r="CN99" s="113"/>
      <c r="CX99" s="113"/>
      <c r="DH99" s="113"/>
      <c r="DR99" s="113"/>
      <c r="EB99" s="113"/>
      <c r="EL99" s="113"/>
      <c r="EV99" s="113"/>
      <c r="FF99" s="113"/>
      <c r="FP99" s="113"/>
      <c r="FZ99" s="113"/>
      <c r="GJ99" s="113"/>
      <c r="GT99" s="113"/>
      <c r="HD99" s="113"/>
      <c r="HN99" s="113"/>
      <c r="HX99" s="113"/>
    </row>
    <row xmlns:x14ac="http://schemas.microsoft.com/office/spreadsheetml/2009/9/ac" r="100" s="3" customFormat="true" x14ac:dyDescent="0.25">
      <c r="A100" s="380" t="str">
        <f ca="true">IF(ISBLANK('Data Summary'!A102),"",'Data Summary'!A102)</f>
        <v/>
      </c>
      <c r="B100" s="113"/>
      <c r="L100" s="113"/>
      <c r="V100" s="113"/>
      <c r="AF100" s="113"/>
      <c r="AP100" s="113"/>
      <c r="AZ100" s="113"/>
      <c r="BA100" s="113"/>
      <c r="BJ100" s="113"/>
      <c r="BT100" s="113"/>
      <c r="CD100" s="113"/>
      <c r="CN100" s="113"/>
      <c r="CX100" s="113"/>
      <c r="DH100" s="113"/>
      <c r="DR100" s="113"/>
      <c r="EB100" s="113"/>
      <c r="EL100" s="113"/>
      <c r="EV100" s="113"/>
      <c r="FF100" s="113"/>
      <c r="FP100" s="113"/>
      <c r="FZ100" s="113"/>
      <c r="GJ100" s="113"/>
      <c r="GT100" s="113"/>
      <c r="HD100" s="113"/>
      <c r="HN100" s="113"/>
      <c r="HX100" s="113"/>
    </row>
    <row xmlns:x14ac="http://schemas.microsoft.com/office/spreadsheetml/2009/9/ac" r="101" s="3" customFormat="true" x14ac:dyDescent="0.25">
      <c r="A101" s="380" t="str">
        <f ca="true">IF(ISBLANK('Data Summary'!A103),"",'Data Summary'!A103)</f>
        <v/>
      </c>
      <c r="B101" s="113"/>
      <c r="L101" s="113"/>
      <c r="V101" s="113"/>
      <c r="AF101" s="113"/>
      <c r="AP101" s="113"/>
      <c r="AZ101" s="113"/>
      <c r="BA101" s="113"/>
      <c r="BJ101" s="113"/>
      <c r="BT101" s="113"/>
      <c r="CD101" s="113"/>
      <c r="CN101" s="113"/>
      <c r="CX101" s="113"/>
      <c r="DH101" s="113"/>
      <c r="DR101" s="113"/>
      <c r="EB101" s="113"/>
      <c r="EL101" s="113"/>
      <c r="EV101" s="113"/>
      <c r="FF101" s="113"/>
      <c r="FP101" s="113"/>
      <c r="FZ101" s="113"/>
      <c r="GJ101" s="113"/>
      <c r="GT101" s="113"/>
      <c r="HD101" s="113"/>
      <c r="HN101" s="113"/>
      <c r="HX101" s="113"/>
    </row>
    <row xmlns:x14ac="http://schemas.microsoft.com/office/spreadsheetml/2009/9/ac" r="102" s="3" customFormat="true" x14ac:dyDescent="0.25">
      <c r="A102" s="380" t="str">
        <f ca="true">IF(ISBLANK('Data Summary'!A104),"",'Data Summary'!A104)</f>
        <v/>
      </c>
      <c r="B102" s="113"/>
      <c r="L102" s="113"/>
      <c r="V102" s="113"/>
      <c r="AF102" s="113"/>
      <c r="AP102" s="113"/>
      <c r="AZ102" s="113"/>
      <c r="BA102" s="113"/>
      <c r="BJ102" s="113"/>
      <c r="BT102" s="113"/>
      <c r="CD102" s="113"/>
      <c r="CN102" s="113"/>
      <c r="CX102" s="113"/>
      <c r="DH102" s="113"/>
      <c r="DR102" s="113"/>
      <c r="EB102" s="113"/>
      <c r="EL102" s="113"/>
      <c r="EV102" s="113"/>
      <c r="FF102" s="113"/>
      <c r="FP102" s="113"/>
      <c r="FZ102" s="113"/>
      <c r="GJ102" s="113"/>
      <c r="GT102" s="113"/>
      <c r="HD102" s="113"/>
      <c r="HN102" s="113"/>
      <c r="HX102" s="113"/>
    </row>
    <row xmlns:x14ac="http://schemas.microsoft.com/office/spreadsheetml/2009/9/ac" r="103" s="3" customFormat="true" x14ac:dyDescent="0.25">
      <c r="A103" s="380" t="str">
        <f ca="true">IF(ISBLANK('Data Summary'!A105),"",'Data Summary'!A105)</f>
        <v/>
      </c>
      <c r="B103" s="113"/>
      <c r="L103" s="113"/>
      <c r="V103" s="113"/>
      <c r="AF103" s="113"/>
      <c r="AP103" s="113"/>
      <c r="AZ103" s="113"/>
      <c r="BA103" s="113"/>
      <c r="BJ103" s="113"/>
      <c r="BT103" s="113"/>
      <c r="CD103" s="113"/>
      <c r="CN103" s="113"/>
      <c r="CX103" s="113"/>
      <c r="DH103" s="113"/>
      <c r="DR103" s="113"/>
      <c r="EB103" s="113"/>
      <c r="EL103" s="113"/>
      <c r="EV103" s="113"/>
      <c r="FF103" s="113"/>
      <c r="FP103" s="113"/>
      <c r="FZ103" s="113"/>
      <c r="GJ103" s="113"/>
      <c r="GT103" s="113"/>
      <c r="HD103" s="113"/>
      <c r="HN103" s="113"/>
      <c r="HX103" s="113"/>
    </row>
    <row xmlns:x14ac="http://schemas.microsoft.com/office/spreadsheetml/2009/9/ac" r="104" s="3" customFormat="true" x14ac:dyDescent="0.25">
      <c r="A104" s="380" t="str">
        <f ca="true">IF(ISBLANK('Data Summary'!A106),"",'Data Summary'!A106)</f>
        <v/>
      </c>
      <c r="B104" s="113"/>
      <c r="L104" s="113"/>
      <c r="V104" s="113"/>
      <c r="AF104" s="113"/>
      <c r="AP104" s="113"/>
      <c r="AZ104" s="113"/>
      <c r="BA104" s="113"/>
      <c r="BJ104" s="113"/>
      <c r="BT104" s="113"/>
      <c r="CD104" s="113"/>
      <c r="CN104" s="113"/>
      <c r="CX104" s="113"/>
      <c r="DH104" s="113"/>
      <c r="DR104" s="113"/>
      <c r="EB104" s="113"/>
      <c r="EL104" s="113"/>
      <c r="EV104" s="113"/>
      <c r="FF104" s="113"/>
      <c r="FP104" s="113"/>
      <c r="FZ104" s="113"/>
      <c r="GJ104" s="113"/>
      <c r="GT104" s="113"/>
      <c r="HD104" s="113"/>
      <c r="HN104" s="113"/>
      <c r="HX104" s="113"/>
    </row>
    <row xmlns:x14ac="http://schemas.microsoft.com/office/spreadsheetml/2009/9/ac" r="105" s="3" customFormat="true" x14ac:dyDescent="0.25">
      <c r="A105" s="380" t="str">
        <f ca="true">IF(ISBLANK('Data Summary'!A107),"",'Data Summary'!A107)</f>
        <v/>
      </c>
      <c r="B105" s="113"/>
      <c r="L105" s="113"/>
      <c r="V105" s="113"/>
      <c r="AF105" s="113"/>
      <c r="AP105" s="113"/>
      <c r="AZ105" s="113"/>
      <c r="BA105" s="113"/>
      <c r="BJ105" s="113"/>
      <c r="BT105" s="113"/>
      <c r="CD105" s="113"/>
      <c r="CN105" s="113"/>
      <c r="CX105" s="113"/>
      <c r="DH105" s="113"/>
      <c r="DR105" s="113"/>
      <c r="EB105" s="113"/>
      <c r="EL105" s="113"/>
      <c r="EV105" s="113"/>
      <c r="FF105" s="113"/>
      <c r="FP105" s="113"/>
      <c r="FZ105" s="113"/>
      <c r="GJ105" s="113"/>
      <c r="GT105" s="113"/>
      <c r="HD105" s="113"/>
      <c r="HN105" s="113"/>
      <c r="HX105" s="113"/>
    </row>
    <row xmlns:x14ac="http://schemas.microsoft.com/office/spreadsheetml/2009/9/ac" r="106" s="3" customFormat="true" x14ac:dyDescent="0.25">
      <c r="A106" s="380" t="str">
        <f ca="true">IF(ISBLANK('Data Summary'!A108),"",'Data Summary'!A108)</f>
        <v/>
      </c>
      <c r="B106" s="113"/>
      <c r="L106" s="113"/>
      <c r="V106" s="113"/>
      <c r="AF106" s="113"/>
      <c r="AP106" s="113"/>
      <c r="AZ106" s="113"/>
      <c r="BA106" s="113"/>
      <c r="BJ106" s="113"/>
      <c r="BT106" s="113"/>
      <c r="CD106" s="113"/>
      <c r="CN106" s="113"/>
      <c r="CX106" s="113"/>
      <c r="DH106" s="113"/>
      <c r="DR106" s="113"/>
      <c r="EB106" s="113"/>
      <c r="EL106" s="113"/>
      <c r="EV106" s="113"/>
      <c r="FF106" s="113"/>
      <c r="FP106" s="113"/>
      <c r="FZ106" s="113"/>
      <c r="GJ106" s="113"/>
      <c r="GT106" s="113"/>
      <c r="HD106" s="113"/>
      <c r="HN106" s="113"/>
      <c r="HX106" s="113"/>
    </row>
    <row xmlns:x14ac="http://schemas.microsoft.com/office/spreadsheetml/2009/9/ac" r="107" s="3" customFormat="true" x14ac:dyDescent="0.25">
      <c r="A107" s="380" t="str">
        <f ca="true">IF(ISBLANK('Data Summary'!A109),"",'Data Summary'!A109)</f>
        <v/>
      </c>
      <c r="B107" s="113"/>
      <c r="L107" s="113"/>
      <c r="V107" s="113"/>
      <c r="AF107" s="113"/>
      <c r="AP107" s="113"/>
      <c r="AZ107" s="113"/>
      <c r="BA107" s="113"/>
      <c r="BJ107" s="113"/>
      <c r="BT107" s="113"/>
      <c r="CD107" s="113"/>
      <c r="CN107" s="113"/>
      <c r="CX107" s="113"/>
      <c r="DH107" s="113"/>
      <c r="DR107" s="113"/>
      <c r="EB107" s="113"/>
      <c r="EL107" s="113"/>
      <c r="EV107" s="113"/>
      <c r="FF107" s="113"/>
      <c r="FP107" s="113"/>
      <c r="FZ107" s="113"/>
      <c r="GJ107" s="113"/>
      <c r="GT107" s="113"/>
      <c r="HD107" s="113"/>
      <c r="HN107" s="113"/>
      <c r="HX107" s="113"/>
    </row>
    <row xmlns:x14ac="http://schemas.microsoft.com/office/spreadsheetml/2009/9/ac" r="108" s="3" customFormat="true" x14ac:dyDescent="0.25">
      <c r="A108" s="380" t="str">
        <f ca="true">IF(ISBLANK('Data Summary'!A110),"",'Data Summary'!A110)</f>
        <v/>
      </c>
      <c r="B108" s="113"/>
      <c r="L108" s="113"/>
      <c r="V108" s="113"/>
      <c r="AF108" s="113"/>
      <c r="AP108" s="113"/>
      <c r="AZ108" s="113"/>
      <c r="BA108" s="113"/>
      <c r="BJ108" s="113"/>
      <c r="BT108" s="113"/>
      <c r="CD108" s="113"/>
      <c r="CN108" s="113"/>
      <c r="CX108" s="113"/>
      <c r="DH108" s="113"/>
      <c r="DR108" s="113"/>
      <c r="EB108" s="113"/>
      <c r="EL108" s="113"/>
      <c r="EV108" s="113"/>
      <c r="FF108" s="113"/>
      <c r="FP108" s="113"/>
      <c r="FZ108" s="113"/>
      <c r="GJ108" s="113"/>
      <c r="GT108" s="113"/>
      <c r="HD108" s="113"/>
      <c r="HN108" s="113"/>
      <c r="HX108" s="113"/>
    </row>
    <row xmlns:x14ac="http://schemas.microsoft.com/office/spreadsheetml/2009/9/ac" r="109" s="3" customFormat="true" x14ac:dyDescent="0.25">
      <c r="A109" s="380" t="str">
        <f ca="true">IF(ISBLANK('Data Summary'!A111),"",'Data Summary'!A111)</f>
        <v/>
      </c>
      <c r="B109" s="113"/>
      <c r="L109" s="113"/>
      <c r="V109" s="113"/>
      <c r="AF109" s="113"/>
      <c r="AP109" s="113"/>
      <c r="AZ109" s="113"/>
      <c r="BA109" s="113"/>
      <c r="BJ109" s="113"/>
      <c r="BT109" s="113"/>
      <c r="CD109" s="113"/>
      <c r="CN109" s="113"/>
      <c r="CX109" s="113"/>
      <c r="DH109" s="113"/>
      <c r="DR109" s="113"/>
      <c r="EB109" s="113"/>
      <c r="EL109" s="113"/>
      <c r="EV109" s="113"/>
      <c r="FF109" s="113"/>
      <c r="FP109" s="113"/>
      <c r="FZ109" s="113"/>
      <c r="GJ109" s="113"/>
      <c r="GT109" s="113"/>
      <c r="HD109" s="113"/>
      <c r="HN109" s="113"/>
      <c r="HX109" s="113"/>
    </row>
    <row xmlns:x14ac="http://schemas.microsoft.com/office/spreadsheetml/2009/9/ac" r="110" s="3" customFormat="true" x14ac:dyDescent="0.25">
      <c r="A110" s="380" t="str">
        <f ca="true">IF(ISBLANK('Data Summary'!A112),"",'Data Summary'!A112)</f>
        <v/>
      </c>
      <c r="B110" s="113"/>
      <c r="L110" s="113"/>
      <c r="V110" s="113"/>
      <c r="AF110" s="113"/>
      <c r="AP110" s="113"/>
      <c r="AZ110" s="113"/>
      <c r="BA110" s="113"/>
      <c r="BJ110" s="113"/>
      <c r="BT110" s="113"/>
      <c r="CD110" s="113"/>
      <c r="CN110" s="113"/>
      <c r="CX110" s="113"/>
      <c r="DH110" s="113"/>
      <c r="DR110" s="113"/>
      <c r="EB110" s="113"/>
      <c r="EL110" s="113"/>
      <c r="EV110" s="113"/>
      <c r="FF110" s="113"/>
      <c r="FP110" s="113"/>
      <c r="FZ110" s="113"/>
      <c r="GJ110" s="113"/>
      <c r="GT110" s="113"/>
      <c r="HD110" s="113"/>
      <c r="HN110" s="113"/>
      <c r="HX110" s="113"/>
    </row>
    <row xmlns:x14ac="http://schemas.microsoft.com/office/spreadsheetml/2009/9/ac" r="111" s="3" customFormat="true" x14ac:dyDescent="0.25">
      <c r="A111" s="380" t="str">
        <f ca="true">IF(ISBLANK('Data Summary'!A113),"",'Data Summary'!A113)</f>
        <v/>
      </c>
      <c r="B111" s="113"/>
      <c r="L111" s="113"/>
      <c r="V111" s="113"/>
      <c r="AF111" s="113"/>
      <c r="AP111" s="113"/>
      <c r="AZ111" s="113"/>
      <c r="BA111" s="113"/>
      <c r="BJ111" s="113"/>
      <c r="BT111" s="113"/>
      <c r="CD111" s="113"/>
      <c r="CN111" s="113"/>
      <c r="CX111" s="113"/>
      <c r="DH111" s="113"/>
      <c r="DR111" s="113"/>
      <c r="EB111" s="113"/>
      <c r="EL111" s="113"/>
      <c r="EV111" s="113"/>
      <c r="FF111" s="113"/>
      <c r="FP111" s="113"/>
      <c r="FZ111" s="113"/>
      <c r="GJ111" s="113"/>
      <c r="GT111" s="113"/>
      <c r="HD111" s="113"/>
      <c r="HN111" s="113"/>
      <c r="HX111" s="113"/>
    </row>
    <row xmlns:x14ac="http://schemas.microsoft.com/office/spreadsheetml/2009/9/ac" r="112" s="3" customFormat="true" x14ac:dyDescent="0.25">
      <c r="A112" s="380" t="str">
        <f ca="true">IF(ISBLANK('Data Summary'!A114),"",'Data Summary'!A114)</f>
        <v/>
      </c>
      <c r="B112" s="113"/>
      <c r="L112" s="113"/>
      <c r="V112" s="113"/>
      <c r="AF112" s="113"/>
      <c r="AP112" s="113"/>
      <c r="AZ112" s="113"/>
      <c r="BA112" s="113"/>
      <c r="BJ112" s="113"/>
      <c r="BT112" s="113"/>
      <c r="CD112" s="113"/>
      <c r="CN112" s="113"/>
      <c r="CX112" s="113"/>
      <c r="DH112" s="113"/>
      <c r="DR112" s="113"/>
      <c r="EB112" s="113"/>
      <c r="EL112" s="113"/>
      <c r="EV112" s="113"/>
      <c r="FF112" s="113"/>
      <c r="FP112" s="113"/>
      <c r="FZ112" s="113"/>
      <c r="GJ112" s="113"/>
      <c r="GT112" s="113"/>
      <c r="HD112" s="113"/>
      <c r="HN112" s="113"/>
      <c r="HX112" s="113"/>
    </row>
    <row xmlns:x14ac="http://schemas.microsoft.com/office/spreadsheetml/2009/9/ac" r="113" s="3" customFormat="true" x14ac:dyDescent="0.25">
      <c r="A113" s="380" t="str">
        <f ca="true">IF(ISBLANK('Data Summary'!A115),"",'Data Summary'!A115)</f>
        <v/>
      </c>
      <c r="B113" s="113"/>
      <c r="L113" s="113"/>
      <c r="V113" s="113"/>
      <c r="AF113" s="113"/>
      <c r="AP113" s="113"/>
      <c r="AZ113" s="113"/>
      <c r="BA113" s="113"/>
      <c r="BJ113" s="113"/>
      <c r="BT113" s="113"/>
      <c r="CD113" s="113"/>
      <c r="CN113" s="113"/>
      <c r="CX113" s="113"/>
      <c r="DH113" s="113"/>
      <c r="DR113" s="113"/>
      <c r="EB113" s="113"/>
      <c r="EL113" s="113"/>
      <c r="EV113" s="113"/>
      <c r="FF113" s="113"/>
      <c r="FP113" s="113"/>
      <c r="FZ113" s="113"/>
      <c r="GJ113" s="113"/>
      <c r="GT113" s="113"/>
      <c r="HD113" s="113"/>
      <c r="HN113" s="113"/>
      <c r="HX113" s="113"/>
    </row>
    <row xmlns:x14ac="http://schemas.microsoft.com/office/spreadsheetml/2009/9/ac" r="114" s="3" customFormat="true" x14ac:dyDescent="0.25">
      <c r="A114" s="380" t="str">
        <f ca="true">IF(ISBLANK('Data Summary'!A116),"",'Data Summary'!A116)</f>
        <v/>
      </c>
      <c r="B114" s="113"/>
      <c r="L114" s="113"/>
      <c r="V114" s="113"/>
      <c r="AF114" s="113"/>
      <c r="AP114" s="113"/>
      <c r="AZ114" s="113"/>
      <c r="BA114" s="113"/>
      <c r="BJ114" s="113"/>
      <c r="BT114" s="113"/>
      <c r="CD114" s="113"/>
      <c r="CN114" s="113"/>
      <c r="CX114" s="113"/>
      <c r="DH114" s="113"/>
      <c r="DR114" s="113"/>
      <c r="EB114" s="113"/>
      <c r="EL114" s="113"/>
      <c r="EV114" s="113"/>
      <c r="FF114" s="113"/>
      <c r="FP114" s="113"/>
      <c r="FZ114" s="113"/>
      <c r="GJ114" s="113"/>
      <c r="GT114" s="113"/>
      <c r="HD114" s="113"/>
      <c r="HN114" s="113"/>
      <c r="HX114" s="113"/>
    </row>
    <row xmlns:x14ac="http://schemas.microsoft.com/office/spreadsheetml/2009/9/ac" r="115" s="3" customFormat="true" x14ac:dyDescent="0.25">
      <c r="A115" s="380" t="str">
        <f ca="true">IF(ISBLANK('Data Summary'!A117),"",'Data Summary'!A117)</f>
        <v/>
      </c>
      <c r="B115" s="113"/>
      <c r="L115" s="113"/>
      <c r="V115" s="113"/>
      <c r="AF115" s="113"/>
      <c r="AP115" s="113"/>
      <c r="AZ115" s="113"/>
      <c r="BA115" s="113"/>
      <c r="BJ115" s="113"/>
      <c r="BT115" s="113"/>
      <c r="CD115" s="113"/>
      <c r="CN115" s="113"/>
      <c r="CX115" s="113"/>
      <c r="DH115" s="113"/>
      <c r="DR115" s="113"/>
      <c r="EB115" s="113"/>
      <c r="EL115" s="113"/>
      <c r="EV115" s="113"/>
      <c r="FF115" s="113"/>
      <c r="FP115" s="113"/>
      <c r="FZ115" s="113"/>
      <c r="GJ115" s="113"/>
      <c r="GT115" s="113"/>
      <c r="HD115" s="113"/>
      <c r="HN115" s="113"/>
      <c r="HX115" s="113"/>
    </row>
    <row xmlns:x14ac="http://schemas.microsoft.com/office/spreadsheetml/2009/9/ac" r="116" s="3" customFormat="true" x14ac:dyDescent="0.25">
      <c r="A116" s="380" t="str">
        <f ca="true">IF(ISBLANK('Data Summary'!A118),"",'Data Summary'!A118)</f>
        <v/>
      </c>
      <c r="B116" s="113"/>
      <c r="L116" s="113"/>
      <c r="V116" s="113"/>
      <c r="AF116" s="113"/>
      <c r="AP116" s="113"/>
      <c r="AZ116" s="113"/>
      <c r="BA116" s="113"/>
      <c r="BJ116" s="113"/>
      <c r="BT116" s="113"/>
      <c r="CD116" s="113"/>
      <c r="CN116" s="113"/>
      <c r="CX116" s="113"/>
      <c r="DH116" s="113"/>
      <c r="DR116" s="113"/>
      <c r="EB116" s="113"/>
      <c r="EL116" s="113"/>
      <c r="EV116" s="113"/>
      <c r="FF116" s="113"/>
      <c r="FP116" s="113"/>
      <c r="FZ116" s="113"/>
      <c r="GJ116" s="113"/>
      <c r="GT116" s="113"/>
      <c r="HD116" s="113"/>
      <c r="HN116" s="113"/>
      <c r="HX116" s="113"/>
    </row>
    <row xmlns:x14ac="http://schemas.microsoft.com/office/spreadsheetml/2009/9/ac" r="117" s="3" customFormat="true" x14ac:dyDescent="0.25">
      <c r="A117" s="380" t="str">
        <f ca="true">IF(ISBLANK('Data Summary'!A119),"",'Data Summary'!A119)</f>
        <v/>
      </c>
      <c r="B117" s="113"/>
      <c r="L117" s="113"/>
      <c r="V117" s="113"/>
      <c r="AF117" s="113"/>
      <c r="AP117" s="113"/>
      <c r="AZ117" s="113"/>
      <c r="BA117" s="113"/>
      <c r="BJ117" s="113"/>
      <c r="BT117" s="113"/>
      <c r="CD117" s="113"/>
      <c r="CN117" s="113"/>
      <c r="CX117" s="113"/>
      <c r="DH117" s="113"/>
      <c r="DR117" s="113"/>
      <c r="EB117" s="113"/>
      <c r="EL117" s="113"/>
      <c r="EV117" s="113"/>
      <c r="FF117" s="113"/>
      <c r="FP117" s="113"/>
      <c r="FZ117" s="113"/>
      <c r="GJ117" s="113"/>
      <c r="GT117" s="113"/>
      <c r="HD117" s="113"/>
      <c r="HN117" s="113"/>
      <c r="HX117" s="113"/>
    </row>
    <row xmlns:x14ac="http://schemas.microsoft.com/office/spreadsheetml/2009/9/ac" r="118" s="3" customFormat="true" x14ac:dyDescent="0.25">
      <c r="A118" s="380" t="str">
        <f ca="true">IF(ISBLANK('Data Summary'!A120),"",'Data Summary'!A120)</f>
        <v/>
      </c>
      <c r="B118" s="113"/>
      <c r="L118" s="113"/>
      <c r="V118" s="113"/>
      <c r="AF118" s="113"/>
      <c r="AP118" s="113"/>
      <c r="AZ118" s="113"/>
      <c r="BA118" s="113"/>
      <c r="BJ118" s="113"/>
      <c r="BT118" s="113"/>
      <c r="CD118" s="113"/>
      <c r="CN118" s="113"/>
      <c r="CX118" s="113"/>
      <c r="DH118" s="113"/>
      <c r="DR118" s="113"/>
      <c r="EB118" s="113"/>
      <c r="EL118" s="113"/>
      <c r="EV118" s="113"/>
      <c r="FF118" s="113"/>
      <c r="FP118" s="113"/>
      <c r="FZ118" s="113"/>
      <c r="GJ118" s="113"/>
      <c r="GT118" s="113"/>
      <c r="HD118" s="113"/>
      <c r="HN118" s="113"/>
      <c r="HX118" s="113"/>
    </row>
    <row xmlns:x14ac="http://schemas.microsoft.com/office/spreadsheetml/2009/9/ac" r="119" s="3" customFormat="true" x14ac:dyDescent="0.25">
      <c r="A119" s="380" t="str">
        <f ca="true">IF(ISBLANK('Data Summary'!A121),"",'Data Summary'!A121)</f>
        <v/>
      </c>
      <c r="B119" s="113"/>
      <c r="L119" s="113"/>
      <c r="V119" s="113"/>
      <c r="AF119" s="113"/>
      <c r="AP119" s="113"/>
      <c r="AZ119" s="113"/>
      <c r="BA119" s="113"/>
      <c r="BJ119" s="113"/>
      <c r="BT119" s="113"/>
      <c r="CD119" s="113"/>
      <c r="CN119" s="113"/>
      <c r="CX119" s="113"/>
      <c r="DH119" s="113"/>
      <c r="DR119" s="113"/>
      <c r="EB119" s="113"/>
      <c r="EL119" s="113"/>
      <c r="EV119" s="113"/>
      <c r="FF119" s="113"/>
      <c r="FP119" s="113"/>
      <c r="FZ119" s="113"/>
      <c r="GJ119" s="113"/>
      <c r="GT119" s="113"/>
      <c r="HD119" s="113"/>
      <c r="HN119" s="113"/>
      <c r="HX119" s="113"/>
    </row>
    <row xmlns:x14ac="http://schemas.microsoft.com/office/spreadsheetml/2009/9/ac" r="120" s="3" customFormat="true" x14ac:dyDescent="0.25">
      <c r="A120" s="380" t="str">
        <f ca="true">IF(ISBLANK('Data Summary'!A122),"",'Data Summary'!A122)</f>
        <v/>
      </c>
      <c r="B120" s="113"/>
      <c r="L120" s="113"/>
      <c r="V120" s="113"/>
      <c r="AF120" s="113"/>
      <c r="AP120" s="113"/>
      <c r="AZ120" s="113"/>
      <c r="BA120" s="113"/>
      <c r="BJ120" s="113"/>
      <c r="BT120" s="113"/>
      <c r="CD120" s="113"/>
      <c r="CN120" s="113"/>
      <c r="CX120" s="113"/>
      <c r="DH120" s="113"/>
      <c r="DR120" s="113"/>
      <c r="EB120" s="113"/>
      <c r="EL120" s="113"/>
      <c r="EV120" s="113"/>
      <c r="FF120" s="113"/>
      <c r="FP120" s="113"/>
      <c r="FZ120" s="113"/>
      <c r="GJ120" s="113"/>
      <c r="GT120" s="113"/>
      <c r="HD120" s="113"/>
      <c r="HN120" s="113"/>
      <c r="HX120" s="113"/>
    </row>
    <row xmlns:x14ac="http://schemas.microsoft.com/office/spreadsheetml/2009/9/ac" r="121" s="3" customFormat="true" x14ac:dyDescent="0.25">
      <c r="A121" s="380" t="str">
        <f ca="true">IF(ISBLANK('Data Summary'!A123),"",'Data Summary'!A123)</f>
        <v/>
      </c>
      <c r="B121" s="113"/>
      <c r="L121" s="113"/>
      <c r="V121" s="113"/>
      <c r="AF121" s="113"/>
      <c r="AP121" s="113"/>
      <c r="AZ121" s="113"/>
      <c r="BA121" s="113"/>
      <c r="BJ121" s="113"/>
      <c r="BT121" s="113"/>
      <c r="CD121" s="113"/>
      <c r="CN121" s="113"/>
      <c r="CX121" s="113"/>
      <c r="DH121" s="113"/>
      <c r="DR121" s="113"/>
      <c r="EB121" s="113"/>
      <c r="EL121" s="113"/>
      <c r="EV121" s="113"/>
      <c r="FF121" s="113"/>
      <c r="FP121" s="113"/>
      <c r="FZ121" s="113"/>
      <c r="GJ121" s="113"/>
      <c r="GT121" s="113"/>
      <c r="HD121" s="113"/>
      <c r="HN121" s="113"/>
      <c r="HX121" s="113"/>
    </row>
    <row xmlns:x14ac="http://schemas.microsoft.com/office/spreadsheetml/2009/9/ac" r="122" s="3" customFormat="true" x14ac:dyDescent="0.25">
      <c r="A122" s="380" t="str">
        <f ca="true">IF(ISBLANK('Data Summary'!A124),"",'Data Summary'!A124)</f>
        <v/>
      </c>
      <c r="B122" s="113"/>
      <c r="L122" s="113"/>
      <c r="V122" s="113"/>
      <c r="AF122" s="113"/>
      <c r="AP122" s="113"/>
      <c r="AZ122" s="113"/>
      <c r="BA122" s="113"/>
      <c r="BJ122" s="113"/>
      <c r="BT122" s="113"/>
      <c r="CD122" s="113"/>
      <c r="CN122" s="113"/>
      <c r="CX122" s="113"/>
      <c r="DH122" s="113"/>
      <c r="DR122" s="113"/>
      <c r="EB122" s="113"/>
      <c r="EL122" s="113"/>
      <c r="EV122" s="113"/>
      <c r="FF122" s="113"/>
      <c r="FP122" s="113"/>
      <c r="FZ122" s="113"/>
      <c r="GJ122" s="113"/>
      <c r="GT122" s="113"/>
      <c r="HD122" s="113"/>
      <c r="HN122" s="113"/>
      <c r="HX122" s="113"/>
    </row>
    <row xmlns:x14ac="http://schemas.microsoft.com/office/spreadsheetml/2009/9/ac" r="123" s="3" customFormat="true" x14ac:dyDescent="0.25">
      <c r="A123" s="380" t="str">
        <f ca="true">IF(ISBLANK('Data Summary'!A125),"",'Data Summary'!A125)</f>
        <v/>
      </c>
      <c r="B123" s="113"/>
      <c r="L123" s="113"/>
      <c r="V123" s="113"/>
      <c r="AF123" s="113"/>
      <c r="AP123" s="113"/>
      <c r="AZ123" s="113"/>
      <c r="BA123" s="113"/>
      <c r="BJ123" s="113"/>
      <c r="BT123" s="113"/>
      <c r="CD123" s="113"/>
      <c r="CN123" s="113"/>
      <c r="CX123" s="113"/>
      <c r="DH123" s="113"/>
      <c r="DR123" s="113"/>
      <c r="EB123" s="113"/>
      <c r="EL123" s="113"/>
      <c r="EV123" s="113"/>
      <c r="FF123" s="113"/>
      <c r="FP123" s="113"/>
      <c r="FZ123" s="113"/>
      <c r="GJ123" s="113"/>
      <c r="GT123" s="113"/>
      <c r="HD123" s="113"/>
      <c r="HN123" s="113"/>
      <c r="HX123" s="113"/>
    </row>
    <row xmlns:x14ac="http://schemas.microsoft.com/office/spreadsheetml/2009/9/ac" r="124" s="3" customFormat="true" x14ac:dyDescent="0.25">
      <c r="A124" s="380" t="str">
        <f ca="true">IF(ISBLANK('Data Summary'!A126),"",'Data Summary'!A126)</f>
        <v/>
      </c>
      <c r="B124" s="113"/>
      <c r="L124" s="113"/>
      <c r="V124" s="113"/>
      <c r="AF124" s="113"/>
      <c r="AP124" s="113"/>
      <c r="AZ124" s="113"/>
      <c r="BA124" s="113"/>
      <c r="BJ124" s="113"/>
      <c r="BT124" s="113"/>
      <c r="CD124" s="113"/>
      <c r="CN124" s="113"/>
      <c r="CX124" s="113"/>
      <c r="DH124" s="113"/>
      <c r="DR124" s="113"/>
      <c r="EB124" s="113"/>
      <c r="EL124" s="113"/>
      <c r="EV124" s="113"/>
      <c r="FF124" s="113"/>
      <c r="FP124" s="113"/>
      <c r="FZ124" s="113"/>
      <c r="GJ124" s="113"/>
      <c r="GT124" s="113"/>
      <c r="HD124" s="113"/>
      <c r="HN124" s="113"/>
      <c r="HX124" s="113"/>
    </row>
    <row xmlns:x14ac="http://schemas.microsoft.com/office/spreadsheetml/2009/9/ac" r="125" s="3" customFormat="true" x14ac:dyDescent="0.25">
      <c r="A125" s="380" t="str">
        <f ca="true">IF(ISBLANK('Data Summary'!A127),"",'Data Summary'!A127)</f>
        <v/>
      </c>
      <c r="B125" s="113"/>
      <c r="L125" s="113"/>
      <c r="V125" s="113"/>
      <c r="AF125" s="113"/>
      <c r="AP125" s="113"/>
      <c r="AZ125" s="113"/>
      <c r="BA125" s="113"/>
      <c r="BJ125" s="113"/>
      <c r="BT125" s="113"/>
      <c r="CD125" s="113"/>
      <c r="CN125" s="113"/>
      <c r="CX125" s="113"/>
      <c r="DH125" s="113"/>
      <c r="DR125" s="113"/>
      <c r="EB125" s="113"/>
      <c r="EL125" s="113"/>
      <c r="EV125" s="113"/>
      <c r="FF125" s="113"/>
      <c r="FP125" s="113"/>
      <c r="FZ125" s="113"/>
      <c r="GJ125" s="113"/>
      <c r="GT125" s="113"/>
      <c r="HD125" s="113"/>
      <c r="HN125" s="113"/>
      <c r="HX125" s="113"/>
    </row>
    <row xmlns:x14ac="http://schemas.microsoft.com/office/spreadsheetml/2009/9/ac" r="126" s="3" customFormat="true" x14ac:dyDescent="0.25">
      <c r="A126" s="380" t="str">
        <f ca="true">IF(ISBLANK('Data Summary'!A128),"",'Data Summary'!A128)</f>
        <v/>
      </c>
      <c r="B126" s="113"/>
      <c r="L126" s="113"/>
      <c r="V126" s="113"/>
      <c r="AF126" s="113"/>
      <c r="AP126" s="113"/>
      <c r="AZ126" s="113"/>
      <c r="BA126" s="113"/>
      <c r="BJ126" s="113"/>
      <c r="BT126" s="113"/>
      <c r="CD126" s="113"/>
      <c r="CN126" s="113"/>
      <c r="CX126" s="113"/>
      <c r="DH126" s="113"/>
      <c r="DR126" s="113"/>
      <c r="EB126" s="113"/>
      <c r="EL126" s="113"/>
      <c r="EV126" s="113"/>
      <c r="FF126" s="113"/>
      <c r="FP126" s="113"/>
      <c r="FZ126" s="113"/>
      <c r="GJ126" s="113"/>
      <c r="GT126" s="113"/>
      <c r="HD126" s="113"/>
      <c r="HN126" s="113"/>
      <c r="HX126" s="113"/>
    </row>
    <row xmlns:x14ac="http://schemas.microsoft.com/office/spreadsheetml/2009/9/ac" r="127" s="3" customFormat="true" x14ac:dyDescent="0.25">
      <c r="A127" s="380" t="str">
        <f ca="true">IF(ISBLANK('Data Summary'!A129),"",'Data Summary'!A129)</f>
        <v/>
      </c>
      <c r="B127" s="113"/>
      <c r="L127" s="113"/>
      <c r="V127" s="113"/>
      <c r="AF127" s="113"/>
      <c r="AP127" s="113"/>
      <c r="AZ127" s="113"/>
      <c r="BA127" s="113"/>
      <c r="BJ127" s="113"/>
      <c r="BT127" s="113"/>
      <c r="CD127" s="113"/>
      <c r="CN127" s="113"/>
      <c r="CX127" s="113"/>
      <c r="DH127" s="113"/>
      <c r="DR127" s="113"/>
      <c r="EB127" s="113"/>
      <c r="EL127" s="113"/>
      <c r="EV127" s="113"/>
      <c r="FF127" s="113"/>
      <c r="FP127" s="113"/>
      <c r="FZ127" s="113"/>
      <c r="GJ127" s="113"/>
      <c r="GT127" s="113"/>
      <c r="HD127" s="113"/>
      <c r="HN127" s="113"/>
      <c r="HX127" s="113"/>
    </row>
    <row xmlns:x14ac="http://schemas.microsoft.com/office/spreadsheetml/2009/9/ac" r="128" s="3" customFormat="true" x14ac:dyDescent="0.25">
      <c r="A128" s="380" t="str">
        <f ca="true">IF(ISBLANK('Data Summary'!A130),"",'Data Summary'!A130)</f>
        <v/>
      </c>
      <c r="B128" s="113"/>
      <c r="L128" s="113"/>
      <c r="V128" s="113"/>
      <c r="AF128" s="113"/>
      <c r="AP128" s="113"/>
      <c r="AZ128" s="113"/>
      <c r="BA128" s="113"/>
      <c r="BJ128" s="113"/>
      <c r="BT128" s="113"/>
      <c r="CD128" s="113"/>
      <c r="CN128" s="113"/>
      <c r="CX128" s="113"/>
      <c r="DH128" s="113"/>
      <c r="DR128" s="113"/>
      <c r="EB128" s="113"/>
      <c r="EL128" s="113"/>
      <c r="EV128" s="113"/>
      <c r="FF128" s="113"/>
      <c r="FP128" s="113"/>
      <c r="FZ128" s="113"/>
      <c r="GJ128" s="113"/>
      <c r="GT128" s="113"/>
      <c r="HD128" s="113"/>
      <c r="HN128" s="113"/>
      <c r="HX128" s="113"/>
    </row>
    <row xmlns:x14ac="http://schemas.microsoft.com/office/spreadsheetml/2009/9/ac" r="129" s="3" customFormat="true" x14ac:dyDescent="0.25">
      <c r="A129" s="380" t="str">
        <f ca="true">IF(ISBLANK('Data Summary'!A131),"",'Data Summary'!A131)</f>
        <v/>
      </c>
      <c r="B129" s="113"/>
      <c r="L129" s="113"/>
      <c r="V129" s="113"/>
      <c r="AF129" s="113"/>
      <c r="AP129" s="113"/>
      <c r="AZ129" s="113"/>
      <c r="BA129" s="113"/>
      <c r="BJ129" s="113"/>
      <c r="BT129" s="113"/>
      <c r="CD129" s="113"/>
      <c r="CN129" s="113"/>
      <c r="CX129" s="113"/>
      <c r="DH129" s="113"/>
      <c r="DR129" s="113"/>
      <c r="EB129" s="113"/>
      <c r="EL129" s="113"/>
      <c r="EV129" s="113"/>
      <c r="FF129" s="113"/>
      <c r="FP129" s="113"/>
      <c r="FZ129" s="113"/>
      <c r="GJ129" s="113"/>
      <c r="GT129" s="113"/>
      <c r="HD129" s="113"/>
      <c r="HN129" s="113"/>
      <c r="HX129" s="113"/>
    </row>
    <row xmlns:x14ac="http://schemas.microsoft.com/office/spreadsheetml/2009/9/ac" r="130" s="3" customFormat="true" x14ac:dyDescent="0.25">
      <c r="A130" s="380" t="str">
        <f ca="true">IF(ISBLANK('Data Summary'!A132),"",'Data Summary'!A132)</f>
        <v/>
      </c>
      <c r="B130" s="113"/>
      <c r="L130" s="113"/>
      <c r="V130" s="113"/>
      <c r="AF130" s="113"/>
      <c r="AP130" s="113"/>
      <c r="AZ130" s="113"/>
      <c r="BA130" s="113"/>
      <c r="BJ130" s="113"/>
      <c r="BT130" s="113"/>
      <c r="CD130" s="113"/>
      <c r="CN130" s="113"/>
      <c r="CX130" s="113"/>
      <c r="DH130" s="113"/>
      <c r="DR130" s="113"/>
      <c r="EB130" s="113"/>
      <c r="EL130" s="113"/>
      <c r="EV130" s="113"/>
      <c r="FF130" s="113"/>
      <c r="FP130" s="113"/>
      <c r="FZ130" s="113"/>
      <c r="GJ130" s="113"/>
      <c r="GT130" s="113"/>
      <c r="HD130" s="113"/>
      <c r="HN130" s="113"/>
      <c r="HX130" s="113"/>
    </row>
    <row xmlns:x14ac="http://schemas.microsoft.com/office/spreadsheetml/2009/9/ac" r="131" s="3" customFormat="true" x14ac:dyDescent="0.25">
      <c r="A131" s="380" t="str">
        <f ca="true">IF(ISBLANK('Data Summary'!A133),"",'Data Summary'!A133)</f>
        <v/>
      </c>
      <c r="B131" s="113"/>
      <c r="L131" s="113"/>
      <c r="V131" s="113"/>
      <c r="AF131" s="113"/>
      <c r="AP131" s="113"/>
      <c r="AZ131" s="113"/>
      <c r="BA131" s="113"/>
      <c r="BJ131" s="113"/>
      <c r="BT131" s="113"/>
      <c r="CD131" s="113"/>
      <c r="CN131" s="113"/>
      <c r="CX131" s="113"/>
      <c r="DH131" s="113"/>
      <c r="DR131" s="113"/>
      <c r="EB131" s="113"/>
      <c r="EL131" s="113"/>
      <c r="EV131" s="113"/>
      <c r="FF131" s="113"/>
      <c r="FP131" s="113"/>
      <c r="FZ131" s="113"/>
      <c r="GJ131" s="113"/>
      <c r="GT131" s="113"/>
      <c r="HD131" s="113"/>
      <c r="HN131" s="113"/>
      <c r="HX131" s="113"/>
    </row>
    <row xmlns:x14ac="http://schemas.microsoft.com/office/spreadsheetml/2009/9/ac" r="132" s="3" customFormat="true" x14ac:dyDescent="0.25">
      <c r="A132" s="380" t="str">
        <f ca="true">IF(ISBLANK('Data Summary'!A134),"",'Data Summary'!A134)</f>
        <v/>
      </c>
      <c r="B132" s="113"/>
      <c r="L132" s="113"/>
      <c r="V132" s="113"/>
      <c r="AF132" s="113"/>
      <c r="AP132" s="113"/>
      <c r="AZ132" s="113"/>
      <c r="BA132" s="113"/>
      <c r="BJ132" s="113"/>
      <c r="BT132" s="113"/>
      <c r="CD132" s="113"/>
      <c r="CN132" s="113"/>
      <c r="CX132" s="113"/>
      <c r="DH132" s="113"/>
      <c r="DR132" s="113"/>
      <c r="EB132" s="113"/>
      <c r="EL132" s="113"/>
      <c r="EV132" s="113"/>
      <c r="FF132" s="113"/>
      <c r="FP132" s="113"/>
      <c r="FZ132" s="113"/>
      <c r="GJ132" s="113"/>
      <c r="GT132" s="113"/>
      <c r="HD132" s="113"/>
      <c r="HN132" s="113"/>
      <c r="HX132" s="113"/>
    </row>
    <row xmlns:x14ac="http://schemas.microsoft.com/office/spreadsheetml/2009/9/ac" r="133" s="3" customFormat="true" x14ac:dyDescent="0.25">
      <c r="A133" s="380" t="str">
        <f ca="true">IF(ISBLANK('Data Summary'!A135),"",'Data Summary'!A135)</f>
        <v/>
      </c>
      <c r="B133" s="113"/>
      <c r="L133" s="113"/>
      <c r="V133" s="113"/>
      <c r="AF133" s="113"/>
      <c r="AP133" s="113"/>
      <c r="AZ133" s="113"/>
      <c r="BA133" s="113"/>
      <c r="BJ133" s="113"/>
      <c r="BT133" s="113"/>
      <c r="CD133" s="113"/>
      <c r="CN133" s="113"/>
      <c r="CX133" s="113"/>
      <c r="DH133" s="113"/>
      <c r="DR133" s="113"/>
      <c r="EB133" s="113"/>
      <c r="EL133" s="113"/>
      <c r="EV133" s="113"/>
      <c r="FF133" s="113"/>
      <c r="FP133" s="113"/>
      <c r="FZ133" s="113"/>
      <c r="GJ133" s="113"/>
      <c r="GT133" s="113"/>
      <c r="HD133" s="113"/>
      <c r="HN133" s="113"/>
      <c r="HX133" s="113"/>
    </row>
    <row xmlns:x14ac="http://schemas.microsoft.com/office/spreadsheetml/2009/9/ac" r="134" s="3" customFormat="true" x14ac:dyDescent="0.25">
      <c r="A134" s="380" t="str">
        <f ca="true">IF(ISBLANK('Data Summary'!A136),"",'Data Summary'!A136)</f>
        <v/>
      </c>
      <c r="B134" s="113"/>
      <c r="L134" s="113"/>
      <c r="V134" s="113"/>
      <c r="AF134" s="113"/>
      <c r="AP134" s="113"/>
      <c r="AZ134" s="113"/>
      <c r="BA134" s="113"/>
      <c r="BJ134" s="113"/>
      <c r="BT134" s="113"/>
      <c r="CD134" s="113"/>
      <c r="CN134" s="113"/>
      <c r="CX134" s="113"/>
      <c r="DH134" s="113"/>
      <c r="DR134" s="113"/>
      <c r="EB134" s="113"/>
      <c r="EL134" s="113"/>
      <c r="EV134" s="113"/>
      <c r="FF134" s="113"/>
      <c r="FP134" s="113"/>
      <c r="FZ134" s="113"/>
      <c r="GJ134" s="113"/>
      <c r="GT134" s="113"/>
      <c r="HD134" s="113"/>
      <c r="HN134" s="113"/>
      <c r="HX134" s="113"/>
    </row>
    <row xmlns:x14ac="http://schemas.microsoft.com/office/spreadsheetml/2009/9/ac" r="135" s="3" customFormat="true" x14ac:dyDescent="0.25">
      <c r="A135" s="380" t="str">
        <f ca="true">IF(ISBLANK('Data Summary'!A137),"",'Data Summary'!A137)</f>
        <v/>
      </c>
      <c r="B135" s="113"/>
      <c r="L135" s="113"/>
      <c r="V135" s="113"/>
      <c r="AF135" s="113"/>
      <c r="AP135" s="113"/>
      <c r="AZ135" s="113"/>
      <c r="BA135" s="113"/>
      <c r="BJ135" s="113"/>
      <c r="BT135" s="113"/>
      <c r="CD135" s="113"/>
      <c r="CN135" s="113"/>
      <c r="CX135" s="113"/>
      <c r="DH135" s="113"/>
      <c r="DR135" s="113"/>
      <c r="EB135" s="113"/>
      <c r="EL135" s="113"/>
      <c r="EV135" s="113"/>
      <c r="FF135" s="113"/>
      <c r="FP135" s="113"/>
      <c r="FZ135" s="113"/>
      <c r="GJ135" s="113"/>
      <c r="GT135" s="113"/>
      <c r="HD135" s="113"/>
      <c r="HN135" s="113"/>
      <c r="HX135" s="113"/>
    </row>
    <row xmlns:x14ac="http://schemas.microsoft.com/office/spreadsheetml/2009/9/ac" r="136" s="3" customFormat="true" x14ac:dyDescent="0.25">
      <c r="A136" s="380" t="str">
        <f ca="true">IF(ISBLANK('Data Summary'!A138),"",'Data Summary'!A138)</f>
        <v/>
      </c>
      <c r="B136" s="113"/>
      <c r="L136" s="113"/>
      <c r="V136" s="113"/>
      <c r="AF136" s="113"/>
      <c r="AP136" s="113"/>
      <c r="AZ136" s="113"/>
      <c r="BA136" s="113"/>
      <c r="BJ136" s="113"/>
      <c r="BT136" s="113"/>
      <c r="CD136" s="113"/>
      <c r="CN136" s="113"/>
      <c r="CX136" s="113"/>
      <c r="DH136" s="113"/>
      <c r="DR136" s="113"/>
      <c r="EB136" s="113"/>
      <c r="EL136" s="113"/>
      <c r="EV136" s="113"/>
      <c r="FF136" s="113"/>
      <c r="FP136" s="113"/>
      <c r="FZ136" s="113"/>
      <c r="GJ136" s="113"/>
      <c r="GT136" s="113"/>
      <c r="HD136" s="113"/>
      <c r="HN136" s="113"/>
      <c r="HX136" s="113"/>
    </row>
    <row xmlns:x14ac="http://schemas.microsoft.com/office/spreadsheetml/2009/9/ac" r="137" s="3" customFormat="true" x14ac:dyDescent="0.25">
      <c r="A137" s="380" t="str">
        <f ca="true">IF(ISBLANK('Data Summary'!A139),"",'Data Summary'!A139)</f>
        <v/>
      </c>
      <c r="B137" s="113"/>
      <c r="L137" s="113"/>
      <c r="V137" s="113"/>
      <c r="AF137" s="113"/>
      <c r="AP137" s="113"/>
      <c r="AZ137" s="113"/>
      <c r="BA137" s="113"/>
      <c r="BJ137" s="113"/>
      <c r="BT137" s="113"/>
      <c r="CD137" s="113"/>
      <c r="CN137" s="113"/>
      <c r="CX137" s="113"/>
      <c r="DH137" s="113"/>
      <c r="DR137" s="113"/>
      <c r="EB137" s="113"/>
      <c r="EL137" s="113"/>
      <c r="EV137" s="113"/>
      <c r="FF137" s="113"/>
      <c r="FP137" s="113"/>
      <c r="FZ137" s="113"/>
      <c r="GJ137" s="113"/>
      <c r="GT137" s="113"/>
      <c r="HD137" s="113"/>
      <c r="HN137" s="113"/>
      <c r="HX137" s="113"/>
    </row>
    <row xmlns:x14ac="http://schemas.microsoft.com/office/spreadsheetml/2009/9/ac" r="138" s="3" customFormat="true" x14ac:dyDescent="0.25">
      <c r="A138" s="380" t="str">
        <f ca="true">IF(ISBLANK('Data Summary'!A140),"",'Data Summary'!A140)</f>
        <v/>
      </c>
      <c r="B138" s="113"/>
      <c r="L138" s="113"/>
      <c r="V138" s="113"/>
      <c r="AF138" s="113"/>
      <c r="AP138" s="113"/>
      <c r="AZ138" s="113"/>
      <c r="BA138" s="113"/>
      <c r="BJ138" s="113"/>
      <c r="BT138" s="113"/>
      <c r="CD138" s="113"/>
      <c r="CN138" s="113"/>
      <c r="CX138" s="113"/>
      <c r="DH138" s="113"/>
      <c r="DR138" s="113"/>
      <c r="EB138" s="113"/>
      <c r="EL138" s="113"/>
      <c r="EV138" s="113"/>
      <c r="FF138" s="113"/>
      <c r="FP138" s="113"/>
      <c r="FZ138" s="113"/>
      <c r="GJ138" s="113"/>
      <c r="GT138" s="113"/>
      <c r="HD138" s="113"/>
      <c r="HN138" s="113"/>
      <c r="HX138" s="113"/>
    </row>
    <row xmlns:x14ac="http://schemas.microsoft.com/office/spreadsheetml/2009/9/ac" r="139" s="3" customFormat="true" x14ac:dyDescent="0.25">
      <c r="A139" s="380" t="str">
        <f ca="true">IF(ISBLANK('Data Summary'!A141),"",'Data Summary'!A141)</f>
        <v/>
      </c>
      <c r="B139" s="113"/>
      <c r="L139" s="113"/>
      <c r="V139" s="113"/>
      <c r="AF139" s="113"/>
      <c r="AP139" s="113"/>
      <c r="AZ139" s="113"/>
      <c r="BA139" s="113"/>
      <c r="BJ139" s="113"/>
      <c r="BT139" s="113"/>
      <c r="CD139" s="113"/>
      <c r="CN139" s="113"/>
      <c r="CX139" s="113"/>
      <c r="DH139" s="113"/>
      <c r="DR139" s="113"/>
      <c r="EB139" s="113"/>
      <c r="EL139" s="113"/>
      <c r="EV139" s="113"/>
      <c r="FF139" s="113"/>
      <c r="FP139" s="113"/>
      <c r="FZ139" s="113"/>
      <c r="GJ139" s="113"/>
      <c r="GT139" s="113"/>
      <c r="HD139" s="113"/>
      <c r="HN139" s="113"/>
      <c r="HX139" s="113"/>
    </row>
    <row xmlns:x14ac="http://schemas.microsoft.com/office/spreadsheetml/2009/9/ac" r="140" s="3" customFormat="true" x14ac:dyDescent="0.25">
      <c r="A140" s="380" t="str">
        <f ca="true">IF(ISBLANK('Data Summary'!A142),"",'Data Summary'!A142)</f>
        <v/>
      </c>
      <c r="B140" s="113"/>
      <c r="L140" s="113"/>
      <c r="V140" s="113"/>
      <c r="AF140" s="113"/>
      <c r="AP140" s="113"/>
      <c r="AZ140" s="113"/>
      <c r="BA140" s="113"/>
      <c r="BJ140" s="113"/>
      <c r="BT140" s="113"/>
      <c r="CD140" s="113"/>
      <c r="CN140" s="113"/>
      <c r="CX140" s="113"/>
      <c r="DH140" s="113"/>
      <c r="DR140" s="113"/>
      <c r="EB140" s="113"/>
      <c r="EL140" s="113"/>
      <c r="EV140" s="113"/>
      <c r="FF140" s="113"/>
      <c r="FP140" s="113"/>
      <c r="FZ140" s="113"/>
      <c r="GJ140" s="113"/>
      <c r="GT140" s="113"/>
      <c r="HD140" s="113"/>
      <c r="HN140" s="113"/>
      <c r="HX140" s="113"/>
    </row>
    <row xmlns:x14ac="http://schemas.microsoft.com/office/spreadsheetml/2009/9/ac" r="141" s="3" customFormat="true" x14ac:dyDescent="0.25">
      <c r="A141" s="380" t="str">
        <f ca="true">IF(ISBLANK('Data Summary'!A143),"",'Data Summary'!A143)</f>
        <v/>
      </c>
      <c r="B141" s="113"/>
      <c r="L141" s="113"/>
      <c r="V141" s="113"/>
      <c r="AF141" s="113"/>
      <c r="AP141" s="113"/>
      <c r="AZ141" s="113"/>
      <c r="BA141" s="113"/>
      <c r="BJ141" s="113"/>
      <c r="BT141" s="113"/>
      <c r="CD141" s="113"/>
      <c r="CN141" s="113"/>
      <c r="CX141" s="113"/>
      <c r="DH141" s="113"/>
      <c r="DR141" s="113"/>
      <c r="EB141" s="113"/>
      <c r="EL141" s="113"/>
      <c r="EV141" s="113"/>
      <c r="FF141" s="113"/>
      <c r="FP141" s="113"/>
      <c r="FZ141" s="113"/>
      <c r="GJ141" s="113"/>
      <c r="GT141" s="113"/>
      <c r="HD141" s="113"/>
      <c r="HN141" s="113"/>
      <c r="HX141" s="113"/>
    </row>
    <row xmlns:x14ac="http://schemas.microsoft.com/office/spreadsheetml/2009/9/ac" r="142" s="3" customFormat="true" x14ac:dyDescent="0.25">
      <c r="A142" s="380" t="str">
        <f ca="true">IF(ISBLANK('Data Summary'!A144),"",'Data Summary'!A144)</f>
        <v/>
      </c>
      <c r="B142" s="113"/>
      <c r="L142" s="113"/>
      <c r="V142" s="113"/>
      <c r="AF142" s="113"/>
      <c r="AP142" s="113"/>
      <c r="AZ142" s="113"/>
      <c r="BA142" s="113"/>
      <c r="BJ142" s="113"/>
      <c r="BT142" s="113"/>
      <c r="CD142" s="113"/>
      <c r="CN142" s="113"/>
      <c r="CX142" s="113"/>
      <c r="DH142" s="113"/>
      <c r="DR142" s="113"/>
      <c r="EB142" s="113"/>
      <c r="EL142" s="113"/>
      <c r="EV142" s="113"/>
      <c r="FF142" s="113"/>
      <c r="FP142" s="113"/>
      <c r="FZ142" s="113"/>
      <c r="GJ142" s="113"/>
      <c r="GT142" s="113"/>
      <c r="HD142" s="113"/>
      <c r="HN142" s="113"/>
      <c r="HX142" s="113"/>
    </row>
    <row xmlns:x14ac="http://schemas.microsoft.com/office/spreadsheetml/2009/9/ac" r="143" s="3" customFormat="true" x14ac:dyDescent="0.25">
      <c r="A143" s="380" t="str">
        <f ca="true">IF(ISBLANK('Data Summary'!A145),"",'Data Summary'!A145)</f>
        <v/>
      </c>
      <c r="B143" s="113"/>
      <c r="L143" s="113"/>
      <c r="V143" s="113"/>
      <c r="AF143" s="113"/>
      <c r="AP143" s="113"/>
      <c r="AZ143" s="113"/>
      <c r="BA143" s="113"/>
      <c r="BJ143" s="113"/>
      <c r="BT143" s="113"/>
      <c r="CD143" s="113"/>
      <c r="CN143" s="113"/>
      <c r="CX143" s="113"/>
      <c r="DH143" s="113"/>
      <c r="DR143" s="113"/>
      <c r="EB143" s="113"/>
      <c r="EL143" s="113"/>
      <c r="EV143" s="113"/>
      <c r="FF143" s="113"/>
      <c r="FP143" s="113"/>
      <c r="FZ143" s="113"/>
      <c r="GJ143" s="113"/>
      <c r="GT143" s="113"/>
      <c r="HD143" s="113"/>
      <c r="HN143" s="113"/>
      <c r="HX143" s="113"/>
    </row>
    <row xmlns:x14ac="http://schemas.microsoft.com/office/spreadsheetml/2009/9/ac" r="144" s="3" customFormat="true" x14ac:dyDescent="0.25">
      <c r="A144" s="380" t="str">
        <f ca="true">IF(ISBLANK('Data Summary'!A146),"",'Data Summary'!A146)</f>
        <v/>
      </c>
      <c r="B144" s="113"/>
      <c r="L144" s="113"/>
      <c r="V144" s="113"/>
      <c r="AF144" s="113"/>
      <c r="AP144" s="113"/>
      <c r="AZ144" s="113"/>
      <c r="BA144" s="113"/>
      <c r="BJ144" s="113"/>
      <c r="BT144" s="113"/>
      <c r="CD144" s="113"/>
      <c r="CN144" s="113"/>
      <c r="CX144" s="113"/>
      <c r="DH144" s="113"/>
      <c r="DR144" s="113"/>
      <c r="EB144" s="113"/>
      <c r="EL144" s="113"/>
      <c r="EV144" s="113"/>
      <c r="FF144" s="113"/>
      <c r="FP144" s="113"/>
      <c r="FZ144" s="113"/>
      <c r="GJ144" s="113"/>
      <c r="GT144" s="113"/>
      <c r="HD144" s="113"/>
      <c r="HN144" s="113"/>
      <c r="HX144" s="113"/>
    </row>
    <row xmlns:x14ac="http://schemas.microsoft.com/office/spreadsheetml/2009/9/ac" r="145" s="3" customFormat="true" x14ac:dyDescent="0.25">
      <c r="A145" s="380" t="str">
        <f ca="true">IF(ISBLANK('Data Summary'!A147),"",'Data Summary'!A147)</f>
        <v/>
      </c>
      <c r="B145" s="113"/>
      <c r="L145" s="113"/>
      <c r="V145" s="113"/>
      <c r="AF145" s="113"/>
      <c r="AP145" s="113"/>
      <c r="AZ145" s="113"/>
      <c r="BA145" s="113"/>
      <c r="BJ145" s="113"/>
      <c r="BT145" s="113"/>
      <c r="CD145" s="113"/>
      <c r="CN145" s="113"/>
      <c r="CX145" s="113"/>
      <c r="DH145" s="113"/>
      <c r="DR145" s="113"/>
      <c r="EB145" s="113"/>
      <c r="EL145" s="113"/>
      <c r="EV145" s="113"/>
      <c r="FF145" s="113"/>
      <c r="FP145" s="113"/>
      <c r="FZ145" s="113"/>
      <c r="GJ145" s="113"/>
      <c r="GT145" s="113"/>
      <c r="HD145" s="113"/>
      <c r="HN145" s="113"/>
      <c r="HX145" s="113"/>
    </row>
    <row xmlns:x14ac="http://schemas.microsoft.com/office/spreadsheetml/2009/9/ac" r="146" s="3" customFormat="true" x14ac:dyDescent="0.25">
      <c r="A146" s="380" t="str">
        <f ca="true">IF(ISBLANK('Data Summary'!A148),"",'Data Summary'!A148)</f>
        <v/>
      </c>
      <c r="B146" s="113"/>
      <c r="L146" s="113"/>
      <c r="V146" s="113"/>
      <c r="AF146" s="113"/>
      <c r="AP146" s="113"/>
      <c r="AZ146" s="113"/>
      <c r="BA146" s="113"/>
      <c r="BJ146" s="113"/>
      <c r="BT146" s="113"/>
      <c r="CD146" s="113"/>
      <c r="CN146" s="113"/>
      <c r="CX146" s="113"/>
      <c r="DH146" s="113"/>
      <c r="DR146" s="113"/>
      <c r="EB146" s="113"/>
      <c r="EL146" s="113"/>
      <c r="EV146" s="113"/>
      <c r="FF146" s="113"/>
      <c r="FP146" s="113"/>
      <c r="FZ146" s="113"/>
      <c r="GJ146" s="113"/>
      <c r="GT146" s="113"/>
      <c r="HD146" s="113"/>
      <c r="HN146" s="113"/>
      <c r="HX146" s="113"/>
    </row>
    <row xmlns:x14ac="http://schemas.microsoft.com/office/spreadsheetml/2009/9/ac" r="147" s="3" customFormat="true" x14ac:dyDescent="0.25">
      <c r="A147" s="380" t="str">
        <f ca="true">IF(ISBLANK('Data Summary'!A149),"",'Data Summary'!A149)</f>
        <v/>
      </c>
      <c r="B147" s="113"/>
      <c r="L147" s="113"/>
      <c r="V147" s="113"/>
      <c r="AF147" s="113"/>
      <c r="AP147" s="113"/>
      <c r="AZ147" s="113"/>
      <c r="BA147" s="113"/>
      <c r="BJ147" s="113"/>
      <c r="BT147" s="113"/>
      <c r="CD147" s="113"/>
      <c r="CN147" s="113"/>
      <c r="CX147" s="113"/>
      <c r="DH147" s="113"/>
      <c r="DR147" s="113"/>
      <c r="EB147" s="113"/>
      <c r="EL147" s="113"/>
      <c r="EV147" s="113"/>
      <c r="FF147" s="113"/>
      <c r="FP147" s="113"/>
      <c r="FZ147" s="113"/>
      <c r="GJ147" s="113"/>
      <c r="GT147" s="113"/>
      <c r="HD147" s="113"/>
      <c r="HN147" s="113"/>
      <c r="HX147" s="113"/>
    </row>
    <row xmlns:x14ac="http://schemas.microsoft.com/office/spreadsheetml/2009/9/ac" r="148" s="3" customFormat="true" x14ac:dyDescent="0.25">
      <c r="A148" s="380" t="str">
        <f ca="true">IF(ISBLANK('Data Summary'!A150),"",'Data Summary'!A150)</f>
        <v/>
      </c>
      <c r="B148" s="113"/>
      <c r="L148" s="113"/>
      <c r="V148" s="113"/>
      <c r="AF148" s="113"/>
      <c r="AP148" s="113"/>
      <c r="AZ148" s="113"/>
      <c r="BA148" s="113"/>
      <c r="BJ148" s="113"/>
      <c r="BT148" s="113"/>
      <c r="CD148" s="113"/>
      <c r="CN148" s="113"/>
      <c r="CX148" s="113"/>
      <c r="DH148" s="113"/>
      <c r="DR148" s="113"/>
      <c r="EB148" s="113"/>
      <c r="EL148" s="113"/>
      <c r="EV148" s="113"/>
      <c r="FF148" s="113"/>
      <c r="FP148" s="113"/>
      <c r="FZ148" s="113"/>
      <c r="GJ148" s="113"/>
      <c r="GT148" s="113"/>
      <c r="HD148" s="113"/>
      <c r="HN148" s="113"/>
      <c r="HX148" s="113"/>
    </row>
    <row xmlns:x14ac="http://schemas.microsoft.com/office/spreadsheetml/2009/9/ac" r="149" s="3" customFormat="true" x14ac:dyDescent="0.25">
      <c r="A149" s="380" t="str">
        <f ca="true">IF(ISBLANK('Data Summary'!A151),"",'Data Summary'!A151)</f>
        <v/>
      </c>
      <c r="B149" s="113"/>
      <c r="L149" s="113"/>
      <c r="V149" s="113"/>
      <c r="AF149" s="113"/>
      <c r="AP149" s="113"/>
      <c r="AZ149" s="113"/>
      <c r="BA149" s="113"/>
      <c r="BJ149" s="113"/>
      <c r="BT149" s="113"/>
      <c r="CD149" s="113"/>
      <c r="CN149" s="113"/>
      <c r="CX149" s="113"/>
      <c r="DH149" s="113"/>
      <c r="DR149" s="113"/>
      <c r="EB149" s="113"/>
      <c r="EL149" s="113"/>
      <c r="EV149" s="113"/>
      <c r="FF149" s="113"/>
      <c r="FP149" s="113"/>
      <c r="FZ149" s="113"/>
      <c r="GJ149" s="113"/>
      <c r="GT149" s="113"/>
      <c r="HD149" s="113"/>
      <c r="HN149" s="113"/>
      <c r="HX149" s="113"/>
    </row>
    <row xmlns:x14ac="http://schemas.microsoft.com/office/spreadsheetml/2009/9/ac" r="150" s="3" customFormat="true" x14ac:dyDescent="0.25">
      <c r="A150" s="380" t="str">
        <f ca="true">IF(ISBLANK('Data Summary'!A152),"",'Data Summary'!A152)</f>
        <v/>
      </c>
      <c r="B150" s="113"/>
      <c r="L150" s="113"/>
      <c r="V150" s="113"/>
      <c r="AF150" s="113"/>
      <c r="AP150" s="113"/>
      <c r="AZ150" s="113"/>
      <c r="BA150" s="113"/>
      <c r="BJ150" s="113"/>
      <c r="BT150" s="113"/>
      <c r="CD150" s="113"/>
      <c r="CN150" s="113"/>
      <c r="CX150" s="113"/>
      <c r="DH150" s="113"/>
      <c r="DR150" s="113"/>
      <c r="EB150" s="113"/>
      <c r="EL150" s="113"/>
      <c r="EV150" s="113"/>
      <c r="FF150" s="113"/>
      <c r="FP150" s="113"/>
      <c r="FZ150" s="113"/>
      <c r="GJ150" s="113"/>
      <c r="GT150" s="113"/>
      <c r="HD150" s="113"/>
      <c r="HN150" s="113"/>
      <c r="HX150" s="113"/>
    </row>
    <row xmlns:x14ac="http://schemas.microsoft.com/office/spreadsheetml/2009/9/ac" r="151" s="3" customFormat="true" x14ac:dyDescent="0.25">
      <c r="A151" s="380" t="str">
        <f ca="true">IF(ISBLANK('Data Summary'!A153),"",'Data Summary'!A153)</f>
        <v/>
      </c>
      <c r="B151" s="113"/>
      <c r="L151" s="113"/>
      <c r="V151" s="113"/>
      <c r="AF151" s="113"/>
      <c r="AP151" s="113"/>
      <c r="AZ151" s="113"/>
      <c r="BA151" s="113"/>
      <c r="BJ151" s="113"/>
      <c r="BT151" s="113"/>
      <c r="CD151" s="113"/>
      <c r="CN151" s="113"/>
      <c r="CX151" s="113"/>
      <c r="DH151" s="113"/>
      <c r="DR151" s="113"/>
      <c r="EB151" s="113"/>
      <c r="EL151" s="113"/>
      <c r="EV151" s="113"/>
      <c r="FF151" s="113"/>
      <c r="FP151" s="113"/>
      <c r="FZ151" s="113"/>
      <c r="GJ151" s="113"/>
      <c r="GT151" s="113"/>
      <c r="HD151" s="113"/>
      <c r="HN151" s="113"/>
      <c r="HX151" s="113"/>
    </row>
    <row xmlns:x14ac="http://schemas.microsoft.com/office/spreadsheetml/2009/9/ac" r="152" s="3" customFormat="true" x14ac:dyDescent="0.25">
      <c r="A152" s="376"/>
      <c r="B152" s="113"/>
      <c r="L152" s="113"/>
      <c r="V152" s="113"/>
      <c r="AF152" s="113"/>
      <c r="AP152" s="113"/>
      <c r="AZ152" s="113"/>
      <c r="BA152" s="113"/>
      <c r="BJ152" s="113"/>
      <c r="BT152" s="113"/>
      <c r="CD152" s="113"/>
      <c r="CN152" s="113"/>
      <c r="CX152" s="113"/>
      <c r="DH152" s="113"/>
      <c r="DR152" s="113"/>
      <c r="EB152" s="113"/>
      <c r="EL152" s="113"/>
      <c r="EV152" s="113"/>
      <c r="FF152" s="113"/>
      <c r="FP152" s="113"/>
      <c r="FZ152" s="113"/>
      <c r="GJ152" s="113"/>
      <c r="GT152" s="113"/>
      <c r="HD152" s="113"/>
      <c r="HN152" s="113"/>
      <c r="HX152" s="113"/>
    </row>
    <row xmlns:x14ac="http://schemas.microsoft.com/office/spreadsheetml/2009/9/ac" r="153" s="3" customFormat="true" x14ac:dyDescent="0.25">
      <c r="A153" s="376"/>
      <c r="B153" s="113"/>
      <c r="L153" s="113"/>
      <c r="V153" s="113"/>
      <c r="AF153" s="113"/>
      <c r="AP153" s="113"/>
      <c r="AZ153" s="113"/>
      <c r="BA153" s="113"/>
      <c r="BJ153" s="113"/>
      <c r="BT153" s="113"/>
      <c r="CD153" s="113"/>
      <c r="CN153" s="113"/>
      <c r="CX153" s="113"/>
      <c r="DH153" s="113"/>
      <c r="DR153" s="113"/>
      <c r="EB153" s="113"/>
      <c r="EL153" s="113"/>
      <c r="EV153" s="113"/>
      <c r="FF153" s="113"/>
      <c r="FP153" s="113"/>
      <c r="FZ153" s="113"/>
      <c r="GJ153" s="113"/>
      <c r="GT153" s="113"/>
      <c r="HD153" s="113"/>
      <c r="HN153" s="113"/>
      <c r="HX153" s="113"/>
    </row>
    <row xmlns:x14ac="http://schemas.microsoft.com/office/spreadsheetml/2009/9/ac" r="154" s="3" customFormat="true" x14ac:dyDescent="0.25">
      <c r="A154" s="376"/>
      <c r="B154" s="113"/>
      <c r="L154" s="113"/>
      <c r="V154" s="113"/>
      <c r="AF154" s="113"/>
      <c r="AP154" s="113"/>
      <c r="AZ154" s="113"/>
      <c r="BA154" s="113"/>
      <c r="BJ154" s="113"/>
      <c r="BT154" s="113"/>
      <c r="CD154" s="113"/>
      <c r="CN154" s="113"/>
      <c r="CX154" s="113"/>
      <c r="DH154" s="113"/>
      <c r="DR154" s="113"/>
      <c r="EB154" s="113"/>
      <c r="EL154" s="113"/>
      <c r="EV154" s="113"/>
      <c r="FF154" s="113"/>
      <c r="FP154" s="113"/>
      <c r="FZ154" s="113"/>
      <c r="GJ154" s="113"/>
      <c r="GT154" s="113"/>
      <c r="HD154" s="113"/>
      <c r="HN154" s="113"/>
      <c r="HX154" s="113"/>
    </row>
    <row xmlns:x14ac="http://schemas.microsoft.com/office/spreadsheetml/2009/9/ac" r="155" s="3" customFormat="true" x14ac:dyDescent="0.25">
      <c r="A155" s="376"/>
      <c r="B155" s="113"/>
      <c r="L155" s="113"/>
      <c r="V155" s="113"/>
      <c r="AF155" s="113"/>
      <c r="AP155" s="113"/>
      <c r="AZ155" s="113"/>
      <c r="BA155" s="113"/>
      <c r="BJ155" s="113"/>
      <c r="BT155" s="113"/>
      <c r="CD155" s="113"/>
      <c r="CN155" s="113"/>
      <c r="CX155" s="113"/>
      <c r="DH155" s="113"/>
      <c r="DR155" s="113"/>
      <c r="EB155" s="113"/>
      <c r="EL155" s="113"/>
      <c r="EV155" s="113"/>
      <c r="FF155" s="113"/>
      <c r="FP155" s="113"/>
      <c r="FZ155" s="113"/>
      <c r="GJ155" s="113"/>
      <c r="GT155" s="113"/>
      <c r="HD155" s="113"/>
      <c r="HN155" s="113"/>
      <c r="HX155" s="113"/>
    </row>
    <row xmlns:x14ac="http://schemas.microsoft.com/office/spreadsheetml/2009/9/ac" r="156" s="3" customFormat="true" x14ac:dyDescent="0.25">
      <c r="A156" s="376"/>
      <c r="B156" s="113"/>
      <c r="L156" s="113"/>
      <c r="V156" s="113"/>
      <c r="AF156" s="113"/>
      <c r="AP156" s="113"/>
      <c r="AZ156" s="113"/>
      <c r="BA156" s="113"/>
      <c r="BJ156" s="113"/>
      <c r="BT156" s="113"/>
      <c r="CD156" s="113"/>
      <c r="CN156" s="113"/>
      <c r="CX156" s="113"/>
      <c r="DH156" s="113"/>
      <c r="DR156" s="113"/>
      <c r="EB156" s="113"/>
      <c r="EL156" s="113"/>
      <c r="EV156" s="113"/>
      <c r="FF156" s="113"/>
      <c r="FP156" s="113"/>
      <c r="FZ156" s="113"/>
      <c r="GJ156" s="113"/>
      <c r="GT156" s="113"/>
      <c r="HD156" s="113"/>
      <c r="HN156" s="113"/>
      <c r="HX156" s="113"/>
    </row>
    <row xmlns:x14ac="http://schemas.microsoft.com/office/spreadsheetml/2009/9/ac" r="157" s="3" customFormat="true" x14ac:dyDescent="0.25">
      <c r="A157" s="376"/>
      <c r="B157" s="113"/>
      <c r="L157" s="113"/>
      <c r="V157" s="113"/>
      <c r="AF157" s="113"/>
      <c r="AP157" s="113"/>
      <c r="AZ157" s="113"/>
      <c r="BA157" s="113"/>
      <c r="BJ157" s="113"/>
      <c r="BT157" s="113"/>
      <c r="CD157" s="113"/>
      <c r="CN157" s="113"/>
      <c r="CX157" s="113"/>
      <c r="DH157" s="113"/>
      <c r="DR157" s="113"/>
      <c r="EB157" s="113"/>
      <c r="EL157" s="113"/>
      <c r="EV157" s="113"/>
      <c r="FF157" s="113"/>
      <c r="FP157" s="113"/>
      <c r="FZ157" s="113"/>
      <c r="GJ157" s="113"/>
      <c r="GT157" s="113"/>
      <c r="HD157" s="113"/>
      <c r="HN157" s="113"/>
      <c r="HX157" s="113"/>
    </row>
    <row xmlns:x14ac="http://schemas.microsoft.com/office/spreadsheetml/2009/9/ac" r="158" s="3" customFormat="true" x14ac:dyDescent="0.25">
      <c r="A158" s="376"/>
      <c r="B158" s="113"/>
      <c r="L158" s="113"/>
      <c r="V158" s="113"/>
      <c r="AF158" s="113"/>
      <c r="AP158" s="113"/>
      <c r="AZ158" s="113"/>
      <c r="BA158" s="113"/>
      <c r="BJ158" s="113"/>
      <c r="BT158" s="113"/>
      <c r="CD158" s="113"/>
      <c r="CN158" s="113"/>
      <c r="CX158" s="113"/>
      <c r="DH158" s="113"/>
      <c r="DR158" s="113"/>
      <c r="EB158" s="113"/>
      <c r="EL158" s="113"/>
      <c r="EV158" s="113"/>
      <c r="FF158" s="113"/>
      <c r="FP158" s="113"/>
      <c r="FZ158" s="113"/>
      <c r="GJ158" s="113"/>
      <c r="GT158" s="113"/>
      <c r="HD158" s="113"/>
      <c r="HN158" s="113"/>
      <c r="HX158" s="113"/>
    </row>
    <row xmlns:x14ac="http://schemas.microsoft.com/office/spreadsheetml/2009/9/ac" r="159" s="3" customFormat="true" x14ac:dyDescent="0.25">
      <c r="A159" s="376"/>
      <c r="B159" s="113"/>
      <c r="L159" s="113"/>
      <c r="V159" s="113"/>
      <c r="AF159" s="113"/>
      <c r="AP159" s="113"/>
      <c r="AZ159" s="113"/>
      <c r="BA159" s="113"/>
      <c r="BJ159" s="113"/>
      <c r="BT159" s="113"/>
      <c r="CD159" s="113"/>
      <c r="CN159" s="113"/>
      <c r="CX159" s="113"/>
      <c r="DH159" s="113"/>
      <c r="DR159" s="113"/>
      <c r="EB159" s="113"/>
      <c r="EL159" s="113"/>
      <c r="EV159" s="113"/>
      <c r="FF159" s="113"/>
      <c r="FP159" s="113"/>
      <c r="FZ159" s="113"/>
      <c r="GJ159" s="113"/>
      <c r="GT159" s="113"/>
      <c r="HD159" s="113"/>
      <c r="HN159" s="113"/>
      <c r="HX159" s="113"/>
    </row>
    <row xmlns:x14ac="http://schemas.microsoft.com/office/spreadsheetml/2009/9/ac" r="160" s="3" customFormat="true" x14ac:dyDescent="0.25">
      <c r="A160" s="376"/>
      <c r="B160" s="113"/>
      <c r="L160" s="113"/>
      <c r="V160" s="113"/>
      <c r="AF160" s="113"/>
      <c r="AP160" s="113"/>
      <c r="AZ160" s="113"/>
      <c r="BA160" s="113"/>
      <c r="BJ160" s="113"/>
      <c r="BT160" s="113"/>
      <c r="CD160" s="113"/>
      <c r="CN160" s="113"/>
      <c r="CX160" s="113"/>
      <c r="DH160" s="113"/>
      <c r="DR160" s="113"/>
      <c r="EB160" s="113"/>
      <c r="EL160" s="113"/>
      <c r="EV160" s="113"/>
      <c r="FF160" s="113"/>
      <c r="FP160" s="113"/>
      <c r="FZ160" s="113"/>
      <c r="GJ160" s="113"/>
      <c r="GT160" s="113"/>
      <c r="HD160" s="113"/>
      <c r="HN160" s="113"/>
      <c r="HX160" s="113"/>
    </row>
    <row xmlns:x14ac="http://schemas.microsoft.com/office/spreadsheetml/2009/9/ac" r="161" s="3" customFormat="true" x14ac:dyDescent="0.25">
      <c r="A161" s="376"/>
      <c r="B161" s="113"/>
      <c r="L161" s="113"/>
      <c r="V161" s="113"/>
      <c r="AF161" s="113"/>
      <c r="AP161" s="113"/>
      <c r="AZ161" s="113"/>
      <c r="BA161" s="113"/>
      <c r="BJ161" s="113"/>
      <c r="BT161" s="113"/>
      <c r="CD161" s="113"/>
      <c r="CN161" s="113"/>
      <c r="CX161" s="113"/>
      <c r="DH161" s="113"/>
      <c r="DR161" s="113"/>
      <c r="EB161" s="113"/>
      <c r="EL161" s="113"/>
      <c r="EV161" s="113"/>
      <c r="FF161" s="113"/>
      <c r="FP161" s="113"/>
      <c r="FZ161" s="113"/>
      <c r="GJ161" s="113"/>
      <c r="GT161" s="113"/>
      <c r="HD161" s="113"/>
      <c r="HN161" s="113"/>
      <c r="HX161" s="113"/>
    </row>
    <row xmlns:x14ac="http://schemas.microsoft.com/office/spreadsheetml/2009/9/ac" r="162" s="3" customFormat="true" x14ac:dyDescent="0.25">
      <c r="A162" s="376"/>
      <c r="B162" s="113"/>
      <c r="L162" s="113"/>
      <c r="V162" s="113"/>
      <c r="AF162" s="113"/>
      <c r="AP162" s="113"/>
      <c r="AZ162" s="113"/>
      <c r="BA162" s="113"/>
      <c r="BJ162" s="113"/>
      <c r="BT162" s="113"/>
      <c r="CD162" s="113"/>
      <c r="CN162" s="113"/>
      <c r="CX162" s="113"/>
      <c r="DH162" s="113"/>
      <c r="DR162" s="113"/>
      <c r="EB162" s="113"/>
      <c r="EL162" s="113"/>
      <c r="EV162" s="113"/>
      <c r="FF162" s="113"/>
      <c r="FP162" s="113"/>
      <c r="FZ162" s="113"/>
      <c r="GJ162" s="113"/>
      <c r="GT162" s="113"/>
      <c r="HD162" s="113"/>
      <c r="HN162" s="113"/>
      <c r="HX162" s="113"/>
    </row>
    <row xmlns:x14ac="http://schemas.microsoft.com/office/spreadsheetml/2009/9/ac" r="163" s="3" customFormat="true" x14ac:dyDescent="0.25">
      <c r="A163" s="376"/>
      <c r="B163" s="113"/>
      <c r="L163" s="113"/>
      <c r="V163" s="113"/>
      <c r="AF163" s="113"/>
      <c r="AP163" s="113"/>
      <c r="AZ163" s="113"/>
      <c r="BA163" s="113"/>
      <c r="BJ163" s="113"/>
      <c r="BT163" s="113"/>
      <c r="CD163" s="113"/>
      <c r="CN163" s="113"/>
      <c r="CX163" s="113"/>
      <c r="DH163" s="113"/>
      <c r="DR163" s="113"/>
      <c r="EB163" s="113"/>
      <c r="EL163" s="113"/>
      <c r="EV163" s="113"/>
      <c r="FF163" s="113"/>
      <c r="FP163" s="113"/>
      <c r="FZ163" s="113"/>
      <c r="GJ163" s="113"/>
      <c r="GT163" s="113"/>
      <c r="HD163" s="113"/>
      <c r="HN163" s="113"/>
      <c r="HX163" s="113"/>
    </row>
    <row xmlns:x14ac="http://schemas.microsoft.com/office/spreadsheetml/2009/9/ac" r="164" s="3" customFormat="true" x14ac:dyDescent="0.25">
      <c r="A164" s="376"/>
      <c r="B164" s="113"/>
      <c r="L164" s="113"/>
      <c r="V164" s="113"/>
      <c r="AF164" s="113"/>
      <c r="AP164" s="113"/>
      <c r="AZ164" s="113"/>
      <c r="BA164" s="113"/>
      <c r="BJ164" s="113"/>
      <c r="BT164" s="113"/>
      <c r="CD164" s="113"/>
      <c r="CN164" s="113"/>
      <c r="CX164" s="113"/>
      <c r="DH164" s="113"/>
      <c r="DR164" s="113"/>
      <c r="EB164" s="113"/>
      <c r="EL164" s="113"/>
      <c r="EV164" s="113"/>
      <c r="FF164" s="113"/>
      <c r="FP164" s="113"/>
      <c r="FZ164" s="113"/>
      <c r="GJ164" s="113"/>
      <c r="GT164" s="113"/>
      <c r="HD164" s="113"/>
      <c r="HN164" s="113"/>
      <c r="HX164" s="113"/>
    </row>
    <row xmlns:x14ac="http://schemas.microsoft.com/office/spreadsheetml/2009/9/ac" r="165" s="3" customFormat="true" x14ac:dyDescent="0.25">
      <c r="A165" s="376"/>
      <c r="B165" s="113"/>
      <c r="L165" s="113"/>
      <c r="V165" s="113"/>
      <c r="AF165" s="113"/>
      <c r="AP165" s="113"/>
      <c r="AZ165" s="113"/>
      <c r="BA165" s="113"/>
      <c r="BJ165" s="113"/>
      <c r="BT165" s="113"/>
      <c r="CD165" s="113"/>
      <c r="CN165" s="113"/>
      <c r="CX165" s="113"/>
      <c r="DH165" s="113"/>
      <c r="DR165" s="113"/>
      <c r="EB165" s="113"/>
      <c r="EL165" s="113"/>
      <c r="EV165" s="113"/>
      <c r="FF165" s="113"/>
      <c r="FP165" s="113"/>
      <c r="FZ165" s="113"/>
      <c r="GJ165" s="113"/>
      <c r="GT165" s="113"/>
      <c r="HD165" s="113"/>
      <c r="HN165" s="113"/>
      <c r="HX165" s="113"/>
    </row>
    <row xmlns:x14ac="http://schemas.microsoft.com/office/spreadsheetml/2009/9/ac" r="166" s="3" customFormat="true" x14ac:dyDescent="0.25">
      <c r="A166" s="376"/>
      <c r="B166" s="113"/>
      <c r="L166" s="113"/>
      <c r="V166" s="113"/>
      <c r="AF166" s="113"/>
      <c r="AP166" s="113"/>
      <c r="AZ166" s="113"/>
      <c r="BA166" s="113"/>
      <c r="BJ166" s="113"/>
      <c r="BT166" s="113"/>
      <c r="CD166" s="113"/>
      <c r="CN166" s="113"/>
      <c r="CX166" s="113"/>
      <c r="DH166" s="113"/>
      <c r="DR166" s="113"/>
      <c r="EB166" s="113"/>
      <c r="EL166" s="113"/>
      <c r="EV166" s="113"/>
      <c r="FF166" s="113"/>
      <c r="FP166" s="113"/>
      <c r="FZ166" s="113"/>
      <c r="GJ166" s="113"/>
      <c r="GT166" s="113"/>
      <c r="HD166" s="113"/>
      <c r="HN166" s="113"/>
      <c r="HX166" s="113"/>
    </row>
    <row xmlns:x14ac="http://schemas.microsoft.com/office/spreadsheetml/2009/9/ac" r="167" s="3" customFormat="true" x14ac:dyDescent="0.25">
      <c r="A167" s="376"/>
      <c r="B167" s="113"/>
      <c r="L167" s="113"/>
      <c r="V167" s="113"/>
      <c r="AF167" s="113"/>
      <c r="AP167" s="113"/>
      <c r="AZ167" s="113"/>
      <c r="BA167" s="113"/>
      <c r="BJ167" s="113"/>
      <c r="BT167" s="113"/>
      <c r="CD167" s="113"/>
      <c r="CN167" s="113"/>
      <c r="CX167" s="113"/>
      <c r="DH167" s="113"/>
      <c r="DR167" s="113"/>
      <c r="EB167" s="113"/>
      <c r="EL167" s="113"/>
      <c r="EV167" s="113"/>
      <c r="FF167" s="113"/>
      <c r="FP167" s="113"/>
      <c r="FZ167" s="113"/>
      <c r="GJ167" s="113"/>
      <c r="GT167" s="113"/>
      <c r="HD167" s="113"/>
      <c r="HN167" s="113"/>
      <c r="HX167" s="113"/>
    </row>
    <row xmlns:x14ac="http://schemas.microsoft.com/office/spreadsheetml/2009/9/ac" r="168" s="3" customFormat="true" x14ac:dyDescent="0.25">
      <c r="A168" s="376"/>
      <c r="B168" s="113"/>
      <c r="L168" s="113"/>
      <c r="V168" s="113"/>
      <c r="AF168" s="113"/>
      <c r="AP168" s="113"/>
      <c r="AZ168" s="113"/>
      <c r="BA168" s="113"/>
      <c r="BJ168" s="113"/>
      <c r="BT168" s="113"/>
      <c r="CD168" s="113"/>
      <c r="CN168" s="113"/>
      <c r="CX168" s="113"/>
      <c r="DH168" s="113"/>
      <c r="DR168" s="113"/>
      <c r="EB168" s="113"/>
      <c r="EL168" s="113"/>
      <c r="EV168" s="113"/>
      <c r="FF168" s="113"/>
      <c r="FP168" s="113"/>
      <c r="FZ168" s="113"/>
      <c r="GJ168" s="113"/>
      <c r="GT168" s="113"/>
      <c r="HD168" s="113"/>
      <c r="HN168" s="113"/>
      <c r="HX168" s="113"/>
    </row>
    <row xmlns:x14ac="http://schemas.microsoft.com/office/spreadsheetml/2009/9/ac" r="169" s="3" customFormat="true" x14ac:dyDescent="0.25">
      <c r="A169" s="376"/>
      <c r="B169" s="113"/>
      <c r="L169" s="113"/>
      <c r="V169" s="113"/>
      <c r="AF169" s="113"/>
      <c r="AP169" s="113"/>
      <c r="AZ169" s="113"/>
      <c r="BA169" s="113"/>
      <c r="BJ169" s="113"/>
      <c r="BT169" s="113"/>
      <c r="CD169" s="113"/>
      <c r="CN169" s="113"/>
      <c r="CX169" s="113"/>
      <c r="DH169" s="113"/>
      <c r="DR169" s="113"/>
      <c r="EB169" s="113"/>
      <c r="EL169" s="113"/>
      <c r="EV169" s="113"/>
      <c r="FF169" s="113"/>
      <c r="FP169" s="113"/>
      <c r="FZ169" s="113"/>
      <c r="GJ169" s="113"/>
      <c r="GT169" s="113"/>
      <c r="HD169" s="113"/>
      <c r="HN169" s="113"/>
      <c r="HX169" s="113"/>
    </row>
    <row xmlns:x14ac="http://schemas.microsoft.com/office/spreadsheetml/2009/9/ac" r="170" s="3" customFormat="true" x14ac:dyDescent="0.25">
      <c r="A170" s="376"/>
      <c r="B170" s="113"/>
      <c r="L170" s="113"/>
      <c r="V170" s="113"/>
      <c r="AF170" s="113"/>
      <c r="AP170" s="113"/>
      <c r="AZ170" s="113"/>
      <c r="BA170" s="113"/>
      <c r="BJ170" s="113"/>
      <c r="BT170" s="113"/>
      <c r="CD170" s="113"/>
      <c r="CN170" s="113"/>
      <c r="CX170" s="113"/>
      <c r="DH170" s="113"/>
      <c r="DR170" s="113"/>
      <c r="EB170" s="113"/>
      <c r="EL170" s="113"/>
      <c r="EV170" s="113"/>
      <c r="FF170" s="113"/>
      <c r="FP170" s="113"/>
      <c r="FZ170" s="113"/>
      <c r="GJ170" s="113"/>
      <c r="GT170" s="113"/>
      <c r="HD170" s="113"/>
      <c r="HN170" s="113"/>
      <c r="HX170" s="113"/>
    </row>
    <row xmlns:x14ac="http://schemas.microsoft.com/office/spreadsheetml/2009/9/ac" r="171" s="3" customFormat="true" x14ac:dyDescent="0.25">
      <c r="A171" s="376"/>
      <c r="B171" s="113"/>
      <c r="L171" s="113"/>
      <c r="V171" s="113"/>
      <c r="AF171" s="113"/>
      <c r="AP171" s="113"/>
      <c r="AZ171" s="113"/>
      <c r="BA171" s="113"/>
      <c r="BJ171" s="113"/>
      <c r="BT171" s="113"/>
      <c r="CD171" s="113"/>
      <c r="CN171" s="113"/>
      <c r="CX171" s="113"/>
      <c r="DH171" s="113"/>
      <c r="DR171" s="113"/>
      <c r="EB171" s="113"/>
      <c r="EL171" s="113"/>
      <c r="EV171" s="113"/>
      <c r="FF171" s="113"/>
      <c r="FP171" s="113"/>
      <c r="FZ171" s="113"/>
      <c r="GJ171" s="113"/>
      <c r="GT171" s="113"/>
      <c r="HD171" s="113"/>
      <c r="HN171" s="113"/>
      <c r="HX171" s="113"/>
    </row>
    <row xmlns:x14ac="http://schemas.microsoft.com/office/spreadsheetml/2009/9/ac" r="172" s="3" customFormat="true" x14ac:dyDescent="0.25">
      <c r="A172" s="376"/>
      <c r="B172" s="113"/>
      <c r="L172" s="113"/>
      <c r="V172" s="113"/>
      <c r="AF172" s="113"/>
      <c r="AP172" s="113"/>
      <c r="AZ172" s="113"/>
      <c r="BA172" s="113"/>
      <c r="BJ172" s="113"/>
      <c r="BT172" s="113"/>
      <c r="CD172" s="113"/>
      <c r="CN172" s="113"/>
      <c r="CX172" s="113"/>
      <c r="DH172" s="113"/>
      <c r="DR172" s="113"/>
      <c r="EB172" s="113"/>
      <c r="EL172" s="113"/>
      <c r="EV172" s="113"/>
      <c r="FF172" s="113"/>
      <c r="FP172" s="113"/>
      <c r="FZ172" s="113"/>
      <c r="GJ172" s="113"/>
      <c r="GT172" s="113"/>
      <c r="HD172" s="113"/>
      <c r="HN172" s="113"/>
      <c r="HX172" s="113"/>
    </row>
    <row xmlns:x14ac="http://schemas.microsoft.com/office/spreadsheetml/2009/9/ac" r="173" s="3" customFormat="true" x14ac:dyDescent="0.25">
      <c r="A173" s="376"/>
      <c r="B173" s="113"/>
      <c r="L173" s="113"/>
      <c r="V173" s="113"/>
      <c r="AF173" s="113"/>
      <c r="AP173" s="113"/>
      <c r="AZ173" s="113"/>
      <c r="BA173" s="113"/>
      <c r="BJ173" s="113"/>
      <c r="BT173" s="113"/>
      <c r="CD173" s="113"/>
      <c r="CN173" s="113"/>
      <c r="CX173" s="113"/>
      <c r="DH173" s="113"/>
      <c r="DR173" s="113"/>
      <c r="EB173" s="113"/>
      <c r="EL173" s="113"/>
      <c r="EV173" s="113"/>
      <c r="FF173" s="113"/>
      <c r="FP173" s="113"/>
      <c r="FZ173" s="113"/>
      <c r="GJ173" s="113"/>
      <c r="GT173" s="113"/>
      <c r="HD173" s="113"/>
      <c r="HN173" s="113"/>
      <c r="HX173" s="113"/>
    </row>
    <row xmlns:x14ac="http://schemas.microsoft.com/office/spreadsheetml/2009/9/ac" r="174" s="3" customFormat="true" x14ac:dyDescent="0.25">
      <c r="A174" s="376"/>
      <c r="B174" s="113"/>
      <c r="L174" s="113"/>
      <c r="V174" s="113"/>
      <c r="AF174" s="113"/>
      <c r="AP174" s="113"/>
      <c r="AZ174" s="113"/>
      <c r="BA174" s="113"/>
      <c r="BJ174" s="113"/>
      <c r="BT174" s="113"/>
      <c r="CD174" s="113"/>
      <c r="CN174" s="113"/>
      <c r="CX174" s="113"/>
      <c r="DH174" s="113"/>
      <c r="DR174" s="113"/>
      <c r="EB174" s="113"/>
      <c r="EL174" s="113"/>
      <c r="EV174" s="113"/>
      <c r="FF174" s="113"/>
      <c r="FP174" s="113"/>
      <c r="FZ174" s="113"/>
      <c r="GJ174" s="113"/>
      <c r="GT174" s="113"/>
      <c r="HD174" s="113"/>
      <c r="HN174" s="113"/>
      <c r="HX174" s="113"/>
    </row>
    <row xmlns:x14ac="http://schemas.microsoft.com/office/spreadsheetml/2009/9/ac" r="175" s="3" customFormat="true" x14ac:dyDescent="0.25">
      <c r="A175" s="376"/>
      <c r="B175" s="113"/>
      <c r="L175" s="113"/>
      <c r="V175" s="113"/>
      <c r="AF175" s="113"/>
      <c r="AP175" s="113"/>
      <c r="AZ175" s="113"/>
      <c r="BA175" s="113"/>
      <c r="BJ175" s="113"/>
      <c r="BT175" s="113"/>
      <c r="CD175" s="113"/>
      <c r="CN175" s="113"/>
      <c r="CX175" s="113"/>
      <c r="DH175" s="113"/>
      <c r="DR175" s="113"/>
      <c r="EB175" s="113"/>
      <c r="EL175" s="113"/>
      <c r="EV175" s="113"/>
      <c r="FF175" s="113"/>
      <c r="FP175" s="113"/>
      <c r="FZ175" s="113"/>
      <c r="GJ175" s="113"/>
      <c r="GT175" s="113"/>
      <c r="HD175" s="113"/>
      <c r="HN175" s="113"/>
      <c r="HX175" s="113"/>
    </row>
    <row xmlns:x14ac="http://schemas.microsoft.com/office/spreadsheetml/2009/9/ac" r="176" s="3" customFormat="true" x14ac:dyDescent="0.25">
      <c r="A176" s="376"/>
      <c r="B176" s="113"/>
      <c r="L176" s="113"/>
      <c r="V176" s="113"/>
      <c r="AF176" s="113"/>
      <c r="AP176" s="113"/>
      <c r="AZ176" s="113"/>
      <c r="BA176" s="113"/>
      <c r="BJ176" s="113"/>
      <c r="BT176" s="113"/>
      <c r="CD176" s="113"/>
      <c r="CN176" s="113"/>
      <c r="CX176" s="113"/>
      <c r="DH176" s="113"/>
      <c r="DR176" s="113"/>
      <c r="EB176" s="113"/>
      <c r="EL176" s="113"/>
      <c r="EV176" s="113"/>
      <c r="FF176" s="113"/>
      <c r="FP176" s="113"/>
      <c r="FZ176" s="113"/>
      <c r="GJ176" s="113"/>
      <c r="GT176" s="113"/>
      <c r="HD176" s="113"/>
      <c r="HN176" s="113"/>
      <c r="HX176" s="113"/>
    </row>
    <row xmlns:x14ac="http://schemas.microsoft.com/office/spreadsheetml/2009/9/ac" r="177" s="3" customFormat="true" x14ac:dyDescent="0.25">
      <c r="A177" s="376"/>
      <c r="B177" s="113"/>
      <c r="L177" s="113"/>
      <c r="V177" s="113"/>
      <c r="AF177" s="113"/>
      <c r="AP177" s="113"/>
      <c r="AZ177" s="113"/>
      <c r="BA177" s="113"/>
      <c r="BJ177" s="113"/>
      <c r="BT177" s="113"/>
      <c r="CD177" s="113"/>
      <c r="CN177" s="113"/>
      <c r="CX177" s="113"/>
      <c r="DH177" s="113"/>
      <c r="DR177" s="113"/>
      <c r="EB177" s="113"/>
      <c r="EL177" s="113"/>
      <c r="EV177" s="113"/>
      <c r="FF177" s="113"/>
      <c r="FP177" s="113"/>
      <c r="FZ177" s="113"/>
      <c r="GJ177" s="113"/>
      <c r="GT177" s="113"/>
      <c r="HD177" s="113"/>
      <c r="HN177" s="113"/>
      <c r="HX177" s="113"/>
    </row>
    <row xmlns:x14ac="http://schemas.microsoft.com/office/spreadsheetml/2009/9/ac" r="178" s="3" customFormat="true" x14ac:dyDescent="0.25">
      <c r="A178" s="376"/>
      <c r="B178" s="113"/>
      <c r="L178" s="113"/>
      <c r="V178" s="113"/>
      <c r="AF178" s="113"/>
      <c r="AP178" s="113"/>
      <c r="AZ178" s="113"/>
      <c r="BA178" s="113"/>
      <c r="BJ178" s="113"/>
      <c r="BT178" s="113"/>
      <c r="CD178" s="113"/>
      <c r="CN178" s="113"/>
      <c r="CX178" s="113"/>
      <c r="DH178" s="113"/>
      <c r="DR178" s="113"/>
      <c r="EB178" s="113"/>
      <c r="EL178" s="113"/>
      <c r="EV178" s="113"/>
      <c r="FF178" s="113"/>
      <c r="FP178" s="113"/>
      <c r="FZ178" s="113"/>
      <c r="GJ178" s="113"/>
      <c r="GT178" s="113"/>
      <c r="HD178" s="113"/>
      <c r="HN178" s="113"/>
      <c r="HX178" s="113"/>
    </row>
    <row xmlns:x14ac="http://schemas.microsoft.com/office/spreadsheetml/2009/9/ac" r="179" s="3" customFormat="true" x14ac:dyDescent="0.25">
      <c r="A179" s="376"/>
      <c r="B179" s="113"/>
      <c r="L179" s="113"/>
      <c r="V179" s="113"/>
      <c r="AF179" s="113"/>
      <c r="AP179" s="113"/>
      <c r="AZ179" s="113"/>
      <c r="BA179" s="113"/>
      <c r="BJ179" s="113"/>
      <c r="BT179" s="113"/>
      <c r="CD179" s="113"/>
      <c r="CN179" s="113"/>
      <c r="CX179" s="113"/>
      <c r="DH179" s="113"/>
      <c r="DR179" s="113"/>
      <c r="EB179" s="113"/>
      <c r="EL179" s="113"/>
      <c r="EV179" s="113"/>
      <c r="FF179" s="113"/>
      <c r="FP179" s="113"/>
      <c r="FZ179" s="113"/>
      <c r="GJ179" s="113"/>
      <c r="GT179" s="113"/>
      <c r="HD179" s="113"/>
      <c r="HN179" s="113"/>
      <c r="HX179" s="113"/>
    </row>
    <row xmlns:x14ac="http://schemas.microsoft.com/office/spreadsheetml/2009/9/ac" r="180" s="3" customFormat="true" x14ac:dyDescent="0.25">
      <c r="A180" s="376"/>
      <c r="B180" s="113"/>
      <c r="L180" s="113"/>
      <c r="V180" s="113"/>
      <c r="AF180" s="113"/>
      <c r="AP180" s="113"/>
      <c r="AZ180" s="113"/>
      <c r="BA180" s="113"/>
      <c r="BJ180" s="113"/>
      <c r="BT180" s="113"/>
      <c r="CD180" s="113"/>
      <c r="CN180" s="113"/>
      <c r="CX180" s="113"/>
      <c r="DH180" s="113"/>
      <c r="DR180" s="113"/>
      <c r="EB180" s="113"/>
      <c r="EL180" s="113"/>
      <c r="EV180" s="113"/>
      <c r="FF180" s="113"/>
      <c r="FP180" s="113"/>
      <c r="FZ180" s="113"/>
      <c r="GJ180" s="113"/>
      <c r="GT180" s="113"/>
      <c r="HD180" s="113"/>
      <c r="HN180" s="113"/>
      <c r="HX180" s="113"/>
    </row>
    <row xmlns:x14ac="http://schemas.microsoft.com/office/spreadsheetml/2009/9/ac" r="181" s="3" customFormat="true" x14ac:dyDescent="0.25">
      <c r="A181" s="376"/>
      <c r="B181" s="113"/>
      <c r="L181" s="113"/>
      <c r="V181" s="113"/>
      <c r="AF181" s="113"/>
      <c r="AP181" s="113"/>
      <c r="AZ181" s="113"/>
      <c r="BA181" s="113"/>
      <c r="BJ181" s="113"/>
      <c r="BT181" s="113"/>
      <c r="CD181" s="113"/>
      <c r="CN181" s="113"/>
      <c r="CX181" s="113"/>
      <c r="DH181" s="113"/>
      <c r="DR181" s="113"/>
      <c r="EB181" s="113"/>
      <c r="EL181" s="113"/>
      <c r="EV181" s="113"/>
      <c r="FF181" s="113"/>
      <c r="FP181" s="113"/>
      <c r="FZ181" s="113"/>
      <c r="GJ181" s="113"/>
      <c r="GT181" s="113"/>
      <c r="HD181" s="113"/>
      <c r="HN181" s="113"/>
      <c r="HX181" s="113"/>
    </row>
    <row xmlns:x14ac="http://schemas.microsoft.com/office/spreadsheetml/2009/9/ac" r="182" s="3" customFormat="true" x14ac:dyDescent="0.25">
      <c r="A182" s="376"/>
      <c r="B182" s="113"/>
      <c r="L182" s="113"/>
      <c r="V182" s="113"/>
      <c r="AF182" s="113"/>
      <c r="AP182" s="113"/>
      <c r="AZ182" s="113"/>
      <c r="BA182" s="113"/>
      <c r="BJ182" s="113"/>
      <c r="BT182" s="113"/>
      <c r="CD182" s="113"/>
      <c r="CN182" s="113"/>
      <c r="CX182" s="113"/>
      <c r="DH182" s="113"/>
      <c r="DR182" s="113"/>
      <c r="EB182" s="113"/>
      <c r="EL182" s="113"/>
      <c r="EV182" s="113"/>
      <c r="FF182" s="113"/>
      <c r="FP182" s="113"/>
      <c r="FZ182" s="113"/>
      <c r="GJ182" s="113"/>
      <c r="GT182" s="113"/>
      <c r="HD182" s="113"/>
      <c r="HN182" s="113"/>
      <c r="HX182" s="113"/>
    </row>
    <row xmlns:x14ac="http://schemas.microsoft.com/office/spreadsheetml/2009/9/ac" r="183" s="3" customFormat="true" x14ac:dyDescent="0.25">
      <c r="A183" s="376"/>
      <c r="B183" s="113"/>
      <c r="L183" s="113"/>
      <c r="V183" s="113"/>
      <c r="AF183" s="113"/>
      <c r="AP183" s="113"/>
      <c r="AZ183" s="113"/>
      <c r="BA183" s="113"/>
      <c r="BJ183" s="113"/>
      <c r="BT183" s="113"/>
      <c r="CD183" s="113"/>
      <c r="CN183" s="113"/>
      <c r="CX183" s="113"/>
      <c r="DH183" s="113"/>
      <c r="DR183" s="113"/>
      <c r="EB183" s="113"/>
      <c r="EL183" s="113"/>
      <c r="EV183" s="113"/>
      <c r="FF183" s="113"/>
      <c r="FP183" s="113"/>
      <c r="FZ183" s="113"/>
      <c r="GJ183" s="113"/>
      <c r="GT183" s="113"/>
      <c r="HD183" s="113"/>
      <c r="HN183" s="113"/>
      <c r="HX183" s="113"/>
    </row>
    <row xmlns:x14ac="http://schemas.microsoft.com/office/spreadsheetml/2009/9/ac" r="184" s="3" customFormat="true" x14ac:dyDescent="0.25">
      <c r="A184" s="376"/>
      <c r="B184" s="113"/>
      <c r="L184" s="113"/>
      <c r="V184" s="113"/>
      <c r="AF184" s="113"/>
      <c r="AP184" s="113"/>
      <c r="AZ184" s="113"/>
      <c r="BA184" s="113"/>
      <c r="BJ184" s="113"/>
      <c r="BT184" s="113"/>
      <c r="CD184" s="113"/>
      <c r="CN184" s="113"/>
      <c r="CX184" s="113"/>
      <c r="DH184" s="113"/>
      <c r="DR184" s="113"/>
      <c r="EB184" s="113"/>
      <c r="EL184" s="113"/>
      <c r="EV184" s="113"/>
      <c r="FF184" s="113"/>
      <c r="FP184" s="113"/>
      <c r="FZ184" s="113"/>
      <c r="GJ184" s="113"/>
      <c r="GT184" s="113"/>
      <c r="HD184" s="113"/>
      <c r="HN184" s="113"/>
      <c r="HX184" s="113"/>
    </row>
    <row xmlns:x14ac="http://schemas.microsoft.com/office/spreadsheetml/2009/9/ac" r="185" s="3" customFormat="true" x14ac:dyDescent="0.25">
      <c r="A185" s="376"/>
      <c r="B185" s="113"/>
      <c r="L185" s="113"/>
      <c r="V185" s="113"/>
      <c r="AF185" s="113"/>
      <c r="AP185" s="113"/>
      <c r="AZ185" s="113"/>
      <c r="BA185" s="113"/>
      <c r="BJ185" s="113"/>
      <c r="BT185" s="113"/>
      <c r="CD185" s="113"/>
      <c r="CN185" s="113"/>
      <c r="CX185" s="113"/>
      <c r="DH185" s="113"/>
      <c r="DR185" s="113"/>
      <c r="EB185" s="113"/>
      <c r="EL185" s="113"/>
      <c r="EV185" s="113"/>
      <c r="FF185" s="113"/>
      <c r="FP185" s="113"/>
      <c r="FZ185" s="113"/>
      <c r="GJ185" s="113"/>
      <c r="GT185" s="113"/>
      <c r="HD185" s="113"/>
      <c r="HN185" s="113"/>
      <c r="HX185" s="113"/>
    </row>
    <row xmlns:x14ac="http://schemas.microsoft.com/office/spreadsheetml/2009/9/ac" r="186" s="3" customFormat="true" x14ac:dyDescent="0.25">
      <c r="A186" s="376"/>
      <c r="B186" s="113"/>
      <c r="L186" s="113"/>
      <c r="V186" s="113"/>
      <c r="AF186" s="113"/>
      <c r="AP186" s="113"/>
      <c r="AZ186" s="113"/>
      <c r="BA186" s="113"/>
      <c r="BJ186" s="113"/>
      <c r="BT186" s="113"/>
      <c r="CD186" s="113"/>
      <c r="CN186" s="113"/>
      <c r="CX186" s="113"/>
      <c r="DH186" s="113"/>
      <c r="DR186" s="113"/>
      <c r="EB186" s="113"/>
      <c r="EL186" s="113"/>
      <c r="EV186" s="113"/>
      <c r="FF186" s="113"/>
      <c r="FP186" s="113"/>
      <c r="FZ186" s="113"/>
      <c r="GJ186" s="113"/>
      <c r="GT186" s="113"/>
      <c r="HD186" s="113"/>
      <c r="HN186" s="113"/>
      <c r="HX186" s="113"/>
    </row>
    <row xmlns:x14ac="http://schemas.microsoft.com/office/spreadsheetml/2009/9/ac" r="187" s="3" customFormat="true" x14ac:dyDescent="0.25">
      <c r="A187" s="376"/>
      <c r="B187" s="113"/>
      <c r="L187" s="113"/>
      <c r="V187" s="113"/>
      <c r="AF187" s="113"/>
      <c r="AP187" s="113"/>
      <c r="AZ187" s="113"/>
      <c r="BA187" s="113"/>
      <c r="BJ187" s="113"/>
      <c r="BT187" s="113"/>
      <c r="CD187" s="113"/>
      <c r="CN187" s="113"/>
      <c r="CX187" s="113"/>
      <c r="DH187" s="113"/>
      <c r="DR187" s="113"/>
      <c r="EB187" s="113"/>
      <c r="EL187" s="113"/>
      <c r="EV187" s="113"/>
      <c r="FF187" s="113"/>
      <c r="FP187" s="113"/>
      <c r="FZ187" s="113"/>
      <c r="GJ187" s="113"/>
      <c r="GT187" s="113"/>
      <c r="HD187" s="113"/>
      <c r="HN187" s="113"/>
      <c r="HX187" s="113"/>
    </row>
    <row xmlns:x14ac="http://schemas.microsoft.com/office/spreadsheetml/2009/9/ac" r="188" s="3" customFormat="true" x14ac:dyDescent="0.25">
      <c r="A188" s="376"/>
      <c r="B188" s="113"/>
      <c r="L188" s="113"/>
      <c r="V188" s="113"/>
      <c r="AF188" s="113"/>
      <c r="AP188" s="113"/>
      <c r="AZ188" s="113"/>
      <c r="BA188" s="113"/>
      <c r="BJ188" s="113"/>
      <c r="BT188" s="113"/>
      <c r="CD188" s="113"/>
      <c r="CN188" s="113"/>
      <c r="CX188" s="113"/>
      <c r="DH188" s="113"/>
      <c r="DR188" s="113"/>
      <c r="EB188" s="113"/>
      <c r="EL188" s="113"/>
      <c r="EV188" s="113"/>
      <c r="FF188" s="113"/>
      <c r="FP188" s="113"/>
      <c r="FZ188" s="113"/>
      <c r="GJ188" s="113"/>
      <c r="GT188" s="113"/>
      <c r="HD188" s="113"/>
      <c r="HN188" s="113"/>
      <c r="HX188" s="113"/>
    </row>
    <row xmlns:x14ac="http://schemas.microsoft.com/office/spreadsheetml/2009/9/ac" r="189" s="3" customFormat="true" x14ac:dyDescent="0.25">
      <c r="A189" s="376"/>
      <c r="B189" s="113"/>
      <c r="L189" s="113"/>
      <c r="V189" s="113"/>
      <c r="AF189" s="113"/>
      <c r="AP189" s="113"/>
      <c r="AZ189" s="113"/>
      <c r="BA189" s="113"/>
      <c r="BJ189" s="113"/>
      <c r="BT189" s="113"/>
      <c r="CD189" s="113"/>
      <c r="CN189" s="113"/>
      <c r="CX189" s="113"/>
      <c r="DH189" s="113"/>
      <c r="DR189" s="113"/>
      <c r="EB189" s="113"/>
      <c r="EL189" s="113"/>
      <c r="EV189" s="113"/>
      <c r="FF189" s="113"/>
      <c r="FP189" s="113"/>
      <c r="FZ189" s="113"/>
      <c r="GJ189" s="113"/>
      <c r="GT189" s="113"/>
      <c r="HD189" s="113"/>
      <c r="HN189" s="113"/>
      <c r="HX189" s="113"/>
    </row>
    <row xmlns:x14ac="http://schemas.microsoft.com/office/spreadsheetml/2009/9/ac" r="190" s="3" customFormat="true" x14ac:dyDescent="0.25">
      <c r="A190" s="376"/>
      <c r="B190" s="113"/>
      <c r="L190" s="113"/>
      <c r="V190" s="113"/>
      <c r="AF190" s="113"/>
      <c r="AP190" s="113"/>
      <c r="AZ190" s="113"/>
      <c r="BA190" s="113"/>
      <c r="BJ190" s="113"/>
      <c r="BT190" s="113"/>
      <c r="CD190" s="113"/>
      <c r="CN190" s="113"/>
      <c r="CX190" s="113"/>
      <c r="DH190" s="113"/>
      <c r="DR190" s="113"/>
      <c r="EB190" s="113"/>
      <c r="EL190" s="113"/>
      <c r="EV190" s="113"/>
      <c r="FF190" s="113"/>
      <c r="FP190" s="113"/>
      <c r="FZ190" s="113"/>
      <c r="GJ190" s="113"/>
      <c r="GT190" s="113"/>
      <c r="HD190" s="113"/>
      <c r="HN190" s="113"/>
      <c r="HX190" s="113"/>
    </row>
    <row xmlns:x14ac="http://schemas.microsoft.com/office/spreadsheetml/2009/9/ac" r="191" s="3" customFormat="true" x14ac:dyDescent="0.25">
      <c r="A191" s="376"/>
      <c r="B191" s="113"/>
      <c r="L191" s="113"/>
      <c r="V191" s="113"/>
      <c r="AF191" s="113"/>
      <c r="AP191" s="113"/>
      <c r="AZ191" s="113"/>
      <c r="BA191" s="113"/>
      <c r="BJ191" s="113"/>
      <c r="BT191" s="113"/>
      <c r="CD191" s="113"/>
      <c r="CN191" s="113"/>
      <c r="CX191" s="113"/>
      <c r="DH191" s="113"/>
      <c r="DR191" s="113"/>
      <c r="EB191" s="113"/>
      <c r="EL191" s="113"/>
      <c r="EV191" s="113"/>
      <c r="FF191" s="113"/>
      <c r="FP191" s="113"/>
      <c r="FZ191" s="113"/>
      <c r="GJ191" s="113"/>
      <c r="GT191" s="113"/>
      <c r="HD191" s="113"/>
      <c r="HN191" s="113"/>
      <c r="HX191" s="113"/>
    </row>
    <row xmlns:x14ac="http://schemas.microsoft.com/office/spreadsheetml/2009/9/ac" r="192" s="3" customFormat="true" x14ac:dyDescent="0.25">
      <c r="A192" s="376"/>
      <c r="B192" s="113"/>
      <c r="L192" s="113"/>
      <c r="V192" s="113"/>
      <c r="AF192" s="113"/>
      <c r="AP192" s="113"/>
      <c r="AZ192" s="113"/>
      <c r="BA192" s="113"/>
      <c r="BJ192" s="113"/>
      <c r="BT192" s="113"/>
      <c r="CD192" s="113"/>
      <c r="CN192" s="113"/>
      <c r="CX192" s="113"/>
      <c r="DH192" s="113"/>
      <c r="DR192" s="113"/>
      <c r="EB192" s="113"/>
      <c r="EL192" s="113"/>
      <c r="EV192" s="113"/>
      <c r="FF192" s="113"/>
      <c r="FP192" s="113"/>
      <c r="FZ192" s="113"/>
      <c r="GJ192" s="113"/>
      <c r="GT192" s="113"/>
      <c r="HD192" s="113"/>
      <c r="HN192" s="113"/>
      <c r="HX192" s="113"/>
    </row>
    <row xmlns:x14ac="http://schemas.microsoft.com/office/spreadsheetml/2009/9/ac" r="193" s="3" customFormat="true" x14ac:dyDescent="0.25">
      <c r="A193" s="376"/>
      <c r="B193" s="113"/>
      <c r="L193" s="113"/>
      <c r="V193" s="113"/>
      <c r="AF193" s="113"/>
      <c r="AP193" s="113"/>
      <c r="AZ193" s="113"/>
      <c r="BA193" s="113"/>
      <c r="BJ193" s="113"/>
      <c r="BT193" s="113"/>
      <c r="CD193" s="113"/>
      <c r="CN193" s="113"/>
      <c r="CX193" s="113"/>
      <c r="DH193" s="113"/>
      <c r="DR193" s="113"/>
      <c r="EB193" s="113"/>
      <c r="EL193" s="113"/>
      <c r="EV193" s="113"/>
      <c r="FF193" s="113"/>
      <c r="FP193" s="113"/>
      <c r="FZ193" s="113"/>
      <c r="GJ193" s="113"/>
      <c r="GT193" s="113"/>
      <c r="HD193" s="113"/>
      <c r="HN193" s="113"/>
      <c r="HX193" s="113"/>
    </row>
    <row xmlns:x14ac="http://schemas.microsoft.com/office/spreadsheetml/2009/9/ac" r="194" s="3" customFormat="true" x14ac:dyDescent="0.25">
      <c r="A194" s="376"/>
      <c r="B194" s="113"/>
      <c r="L194" s="113"/>
      <c r="V194" s="113"/>
      <c r="AF194" s="113"/>
      <c r="AP194" s="113"/>
      <c r="AZ194" s="113"/>
      <c r="BA194" s="113"/>
      <c r="BJ194" s="113"/>
      <c r="BT194" s="113"/>
      <c r="CD194" s="113"/>
      <c r="CN194" s="113"/>
      <c r="CX194" s="113"/>
      <c r="DH194" s="113"/>
      <c r="DR194" s="113"/>
      <c r="EB194" s="113"/>
      <c r="EL194" s="113"/>
      <c r="EV194" s="113"/>
      <c r="FF194" s="113"/>
      <c r="FP194" s="113"/>
      <c r="FZ194" s="113"/>
      <c r="GJ194" s="113"/>
      <c r="GT194" s="113"/>
      <c r="HD194" s="113"/>
      <c r="HN194" s="113"/>
      <c r="HX194" s="113"/>
    </row>
    <row xmlns:x14ac="http://schemas.microsoft.com/office/spreadsheetml/2009/9/ac" r="195" s="3" customFormat="true" x14ac:dyDescent="0.25">
      <c r="A195" s="376"/>
      <c r="B195" s="113"/>
      <c r="L195" s="113"/>
      <c r="V195" s="113"/>
      <c r="AF195" s="113"/>
      <c r="AP195" s="113"/>
      <c r="AZ195" s="113"/>
      <c r="BA195" s="113"/>
      <c r="BJ195" s="113"/>
      <c r="BT195" s="113"/>
      <c r="CD195" s="113"/>
      <c r="CN195" s="113"/>
      <c r="CX195" s="113"/>
      <c r="DH195" s="113"/>
      <c r="DR195" s="113"/>
      <c r="EB195" s="113"/>
      <c r="EL195" s="113"/>
      <c r="EV195" s="113"/>
      <c r="FF195" s="113"/>
      <c r="FP195" s="113"/>
      <c r="FZ195" s="113"/>
      <c r="GJ195" s="113"/>
      <c r="GT195" s="113"/>
      <c r="HD195" s="113"/>
      <c r="HN195" s="113"/>
      <c r="HX195" s="113"/>
    </row>
    <row xmlns:x14ac="http://schemas.microsoft.com/office/spreadsheetml/2009/9/ac" r="196" s="3" customFormat="true" x14ac:dyDescent="0.25">
      <c r="A196" s="376"/>
      <c r="B196" s="113"/>
      <c r="L196" s="113"/>
      <c r="V196" s="113"/>
      <c r="AF196" s="113"/>
      <c r="AP196" s="113"/>
      <c r="AZ196" s="113"/>
      <c r="BA196" s="113"/>
      <c r="BJ196" s="113"/>
      <c r="BT196" s="113"/>
      <c r="CD196" s="113"/>
      <c r="CN196" s="113"/>
      <c r="CX196" s="113"/>
      <c r="DH196" s="113"/>
      <c r="DR196" s="113"/>
      <c r="EB196" s="113"/>
      <c r="EL196" s="113"/>
      <c r="EV196" s="113"/>
      <c r="FF196" s="113"/>
      <c r="FP196" s="113"/>
      <c r="FZ196" s="113"/>
      <c r="GJ196" s="113"/>
      <c r="GT196" s="113"/>
      <c r="HD196" s="113"/>
      <c r="HN196" s="113"/>
      <c r="HX196" s="113"/>
    </row>
    <row xmlns:x14ac="http://schemas.microsoft.com/office/spreadsheetml/2009/9/ac" r="197" s="3" customFormat="true" x14ac:dyDescent="0.25">
      <c r="A197" s="376"/>
      <c r="B197" s="113"/>
      <c r="L197" s="113"/>
      <c r="V197" s="113"/>
      <c r="AF197" s="113"/>
      <c r="AP197" s="113"/>
      <c r="AZ197" s="113"/>
      <c r="BA197" s="113"/>
      <c r="BJ197" s="113"/>
      <c r="BT197" s="113"/>
      <c r="CD197" s="113"/>
      <c r="CN197" s="113"/>
      <c r="CX197" s="113"/>
      <c r="DH197" s="113"/>
      <c r="DR197" s="113"/>
      <c r="EB197" s="113"/>
      <c r="EL197" s="113"/>
      <c r="EV197" s="113"/>
      <c r="FF197" s="113"/>
      <c r="FP197" s="113"/>
      <c r="FZ197" s="113"/>
      <c r="GJ197" s="113"/>
      <c r="GT197" s="113"/>
      <c r="HD197" s="113"/>
      <c r="HN197" s="113"/>
      <c r="HX197" s="113"/>
    </row>
    <row xmlns:x14ac="http://schemas.microsoft.com/office/spreadsheetml/2009/9/ac" r="198" s="3" customFormat="true" x14ac:dyDescent="0.25">
      <c r="A198" s="376"/>
      <c r="B198" s="113"/>
      <c r="L198" s="113"/>
      <c r="V198" s="113"/>
      <c r="AF198" s="113"/>
      <c r="AP198" s="113"/>
      <c r="AZ198" s="113"/>
      <c r="BA198" s="113"/>
      <c r="BJ198" s="113"/>
      <c r="BT198" s="113"/>
      <c r="CD198" s="113"/>
      <c r="CN198" s="113"/>
      <c r="CX198" s="113"/>
      <c r="DH198" s="113"/>
      <c r="DR198" s="113"/>
      <c r="EB198" s="113"/>
      <c r="EL198" s="113"/>
      <c r="EV198" s="113"/>
      <c r="FF198" s="113"/>
      <c r="FP198" s="113"/>
      <c r="FZ198" s="113"/>
      <c r="GJ198" s="113"/>
      <c r="GT198" s="113"/>
      <c r="HD198" s="113"/>
      <c r="HN198" s="113"/>
      <c r="HX198" s="113"/>
    </row>
    <row xmlns:x14ac="http://schemas.microsoft.com/office/spreadsheetml/2009/9/ac" r="199" s="3" customFormat="true" x14ac:dyDescent="0.25">
      <c r="A199" s="376"/>
      <c r="B199" s="113"/>
      <c r="L199" s="113"/>
      <c r="V199" s="113"/>
      <c r="AF199" s="113"/>
      <c r="AP199" s="113"/>
      <c r="AZ199" s="113"/>
      <c r="BA199" s="113"/>
      <c r="BJ199" s="113"/>
      <c r="BT199" s="113"/>
      <c r="CD199" s="113"/>
      <c r="CN199" s="113"/>
      <c r="CX199" s="113"/>
      <c r="DH199" s="113"/>
      <c r="DR199" s="113"/>
      <c r="EB199" s="113"/>
      <c r="EL199" s="113"/>
      <c r="EV199" s="113"/>
      <c r="FF199" s="113"/>
      <c r="FP199" s="113"/>
      <c r="FZ199" s="113"/>
      <c r="GJ199" s="113"/>
      <c r="GT199" s="113"/>
      <c r="HD199" s="113"/>
      <c r="HN199" s="113"/>
      <c r="HX199" s="113"/>
    </row>
    <row xmlns:x14ac="http://schemas.microsoft.com/office/spreadsheetml/2009/9/ac" r="200" s="3" customFormat="true" x14ac:dyDescent="0.25">
      <c r="A200" s="376"/>
      <c r="B200" s="113"/>
      <c r="L200" s="113"/>
      <c r="V200" s="113"/>
      <c r="AF200" s="113"/>
      <c r="AP200" s="113"/>
      <c r="AZ200" s="113"/>
      <c r="BA200" s="113"/>
      <c r="BJ200" s="113"/>
      <c r="BT200" s="113"/>
      <c r="CD200" s="113"/>
      <c r="CN200" s="113"/>
      <c r="CX200" s="113"/>
      <c r="DH200" s="113"/>
      <c r="DR200" s="113"/>
      <c r="EB200" s="113"/>
      <c r="EL200" s="113"/>
      <c r="EV200" s="113"/>
      <c r="FF200" s="113"/>
      <c r="FP200" s="113"/>
      <c r="FZ200" s="113"/>
      <c r="GJ200" s="113"/>
      <c r="GT200" s="113"/>
      <c r="HD200" s="113"/>
      <c r="HN200" s="113"/>
      <c r="HX200" s="113"/>
    </row>
    <row xmlns:x14ac="http://schemas.microsoft.com/office/spreadsheetml/2009/9/ac" r="201" s="3" customFormat="true" x14ac:dyDescent="0.25">
      <c r="A201" s="376"/>
      <c r="B201" s="113"/>
      <c r="L201" s="113"/>
      <c r="V201" s="113"/>
      <c r="AF201" s="113"/>
      <c r="AP201" s="113"/>
      <c r="AZ201" s="113"/>
      <c r="BA201" s="113"/>
      <c r="BJ201" s="113"/>
      <c r="BT201" s="113"/>
      <c r="CD201" s="113"/>
      <c r="CN201" s="113"/>
      <c r="CX201" s="113"/>
      <c r="DH201" s="113"/>
      <c r="DR201" s="113"/>
      <c r="EB201" s="113"/>
      <c r="EL201" s="113"/>
      <c r="EV201" s="113"/>
      <c r="FF201" s="113"/>
      <c r="FP201" s="113"/>
      <c r="FZ201" s="113"/>
      <c r="GJ201" s="113"/>
      <c r="GT201" s="113"/>
      <c r="HD201" s="113"/>
      <c r="HN201" s="113"/>
      <c r="HX201" s="113"/>
    </row>
    <row xmlns:x14ac="http://schemas.microsoft.com/office/spreadsheetml/2009/9/ac" r="202" s="3" customFormat="true" x14ac:dyDescent="0.25">
      <c r="A202" s="376"/>
      <c r="B202" s="113"/>
      <c r="L202" s="113"/>
      <c r="V202" s="113"/>
      <c r="AF202" s="113"/>
      <c r="AP202" s="113"/>
      <c r="AZ202" s="113"/>
      <c r="BA202" s="113"/>
      <c r="BJ202" s="113"/>
      <c r="BT202" s="113"/>
      <c r="CD202" s="113"/>
      <c r="CN202" s="113"/>
      <c r="CX202" s="113"/>
      <c r="DH202" s="113"/>
      <c r="DR202" s="113"/>
      <c r="EB202" s="113"/>
      <c r="EL202" s="113"/>
      <c r="EV202" s="113"/>
      <c r="FF202" s="113"/>
      <c r="FP202" s="113"/>
      <c r="FZ202" s="113"/>
      <c r="GJ202" s="113"/>
      <c r="GT202" s="113"/>
      <c r="HD202" s="113"/>
      <c r="HN202" s="113"/>
      <c r="HX202" s="113"/>
    </row>
    <row xmlns:x14ac="http://schemas.microsoft.com/office/spreadsheetml/2009/9/ac" r="203" s="3" customFormat="true" x14ac:dyDescent="0.25">
      <c r="A203" s="376"/>
      <c r="B203" s="113"/>
      <c r="L203" s="113"/>
      <c r="V203" s="113"/>
      <c r="AF203" s="113"/>
      <c r="AP203" s="113"/>
      <c r="AZ203" s="113"/>
      <c r="BA203" s="113"/>
      <c r="BJ203" s="113"/>
      <c r="BT203" s="113"/>
      <c r="CD203" s="113"/>
      <c r="CN203" s="113"/>
      <c r="CX203" s="113"/>
      <c r="DH203" s="113"/>
      <c r="DR203" s="113"/>
      <c r="EB203" s="113"/>
      <c r="EL203" s="113"/>
      <c r="EV203" s="113"/>
      <c r="FF203" s="113"/>
      <c r="FP203" s="113"/>
      <c r="FZ203" s="113"/>
      <c r="GJ203" s="113"/>
      <c r="GT203" s="113"/>
      <c r="HD203" s="113"/>
      <c r="HN203" s="113"/>
      <c r="HX203" s="113"/>
    </row>
    <row xmlns:x14ac="http://schemas.microsoft.com/office/spreadsheetml/2009/9/ac" r="204" s="3" customFormat="true" x14ac:dyDescent="0.25">
      <c r="A204" s="376"/>
      <c r="B204" s="113"/>
      <c r="L204" s="113"/>
      <c r="V204" s="113"/>
      <c r="AF204" s="113"/>
      <c r="AP204" s="113"/>
      <c r="AZ204" s="113"/>
      <c r="BA204" s="113"/>
      <c r="BJ204" s="113"/>
      <c r="BT204" s="113"/>
      <c r="CD204" s="113"/>
      <c r="CN204" s="113"/>
      <c r="CX204" s="113"/>
      <c r="DH204" s="113"/>
      <c r="DR204" s="113"/>
      <c r="EB204" s="113"/>
      <c r="EL204" s="113"/>
      <c r="EV204" s="113"/>
      <c r="FF204" s="113"/>
      <c r="FP204" s="113"/>
      <c r="FZ204" s="113"/>
      <c r="GJ204" s="113"/>
      <c r="GT204" s="113"/>
      <c r="HD204" s="113"/>
      <c r="HN204" s="113"/>
      <c r="HX204" s="113"/>
    </row>
    <row xmlns:x14ac="http://schemas.microsoft.com/office/spreadsheetml/2009/9/ac" r="205" s="3" customFormat="true" x14ac:dyDescent="0.25">
      <c r="A205" s="376"/>
      <c r="B205" s="113"/>
      <c r="L205" s="113"/>
      <c r="V205" s="113"/>
      <c r="AF205" s="113"/>
      <c r="AP205" s="113"/>
      <c r="AZ205" s="113"/>
      <c r="BA205" s="113"/>
      <c r="BJ205" s="113"/>
      <c r="BT205" s="113"/>
      <c r="CD205" s="113"/>
      <c r="CN205" s="113"/>
      <c r="CX205" s="113"/>
      <c r="DH205" s="113"/>
      <c r="DR205" s="113"/>
      <c r="EB205" s="113"/>
      <c r="EL205" s="113"/>
      <c r="EV205" s="113"/>
      <c r="FF205" s="113"/>
      <c r="FP205" s="113"/>
      <c r="FZ205" s="113"/>
      <c r="GJ205" s="113"/>
      <c r="GT205" s="113"/>
      <c r="HD205" s="113"/>
      <c r="HN205" s="113"/>
      <c r="HX205" s="113"/>
    </row>
    <row xmlns:x14ac="http://schemas.microsoft.com/office/spreadsheetml/2009/9/ac" r="206" s="3" customFormat="true" x14ac:dyDescent="0.25">
      <c r="A206" s="376"/>
      <c r="B206" s="113"/>
      <c r="L206" s="113"/>
      <c r="V206" s="113"/>
      <c r="AF206" s="113"/>
      <c r="AP206" s="113"/>
      <c r="AZ206" s="113"/>
      <c r="BA206" s="113"/>
      <c r="BJ206" s="113"/>
      <c r="BT206" s="113"/>
      <c r="CD206" s="113"/>
      <c r="CN206" s="113"/>
      <c r="CX206" s="113"/>
      <c r="DH206" s="113"/>
      <c r="DR206" s="113"/>
      <c r="EB206" s="113"/>
      <c r="EL206" s="113"/>
      <c r="EV206" s="113"/>
      <c r="FF206" s="113"/>
      <c r="FP206" s="113"/>
      <c r="FZ206" s="113"/>
      <c r="GJ206" s="113"/>
      <c r="GT206" s="113"/>
      <c r="HD206" s="113"/>
      <c r="HN206" s="113"/>
      <c r="HX206" s="113"/>
    </row>
    <row xmlns:x14ac="http://schemas.microsoft.com/office/spreadsheetml/2009/9/ac" r="207" s="3" customFormat="true" x14ac:dyDescent="0.25">
      <c r="A207" s="376"/>
      <c r="B207" s="113"/>
      <c r="L207" s="113"/>
      <c r="V207" s="113"/>
      <c r="AF207" s="113"/>
      <c r="AP207" s="113"/>
      <c r="AZ207" s="113"/>
      <c r="BA207" s="113"/>
      <c r="BJ207" s="113"/>
      <c r="BT207" s="113"/>
      <c r="CD207" s="113"/>
      <c r="CN207" s="113"/>
      <c r="CX207" s="113"/>
      <c r="DH207" s="113"/>
      <c r="DR207" s="113"/>
      <c r="EB207" s="113"/>
      <c r="EL207" s="113"/>
      <c r="EV207" s="113"/>
      <c r="FF207" s="113"/>
      <c r="FP207" s="113"/>
      <c r="FZ207" s="113"/>
      <c r="GJ207" s="113"/>
      <c r="GT207" s="113"/>
      <c r="HD207" s="113"/>
      <c r="HN207" s="113"/>
      <c r="HX207" s="113"/>
    </row>
    <row xmlns:x14ac="http://schemas.microsoft.com/office/spreadsheetml/2009/9/ac" r="208" s="3" customFormat="true" x14ac:dyDescent="0.25">
      <c r="A208" s="376"/>
      <c r="B208" s="113"/>
      <c r="L208" s="113"/>
      <c r="V208" s="113"/>
      <c r="AF208" s="113"/>
      <c r="AP208" s="113"/>
      <c r="AZ208" s="113"/>
      <c r="BA208" s="113"/>
      <c r="BJ208" s="113"/>
      <c r="BT208" s="113"/>
      <c r="CD208" s="113"/>
      <c r="CN208" s="113"/>
      <c r="CX208" s="113"/>
      <c r="DH208" s="113"/>
      <c r="DR208" s="113"/>
      <c r="EB208" s="113"/>
      <c r="EL208" s="113"/>
      <c r="EV208" s="113"/>
      <c r="FF208" s="113"/>
      <c r="FP208" s="113"/>
      <c r="FZ208" s="113"/>
      <c r="GJ208" s="113"/>
      <c r="GT208" s="113"/>
      <c r="HD208" s="113"/>
      <c r="HN208" s="113"/>
      <c r="HX208" s="113"/>
    </row>
    <row xmlns:x14ac="http://schemas.microsoft.com/office/spreadsheetml/2009/9/ac" r="209" s="3" customFormat="true" x14ac:dyDescent="0.25">
      <c r="A209" s="376"/>
      <c r="B209" s="113"/>
      <c r="L209" s="113"/>
      <c r="V209" s="113"/>
      <c r="AF209" s="113"/>
      <c r="AP209" s="113"/>
      <c r="AZ209" s="113"/>
      <c r="BA209" s="113"/>
      <c r="BJ209" s="113"/>
      <c r="BT209" s="113"/>
      <c r="CD209" s="113"/>
      <c r="CN209" s="113"/>
      <c r="CX209" s="113"/>
      <c r="DH209" s="113"/>
      <c r="DR209" s="113"/>
      <c r="EB209" s="113"/>
      <c r="EL209" s="113"/>
      <c r="EV209" s="113"/>
      <c r="FF209" s="113"/>
      <c r="FP209" s="113"/>
      <c r="FZ209" s="113"/>
      <c r="GJ209" s="113"/>
      <c r="GT209" s="113"/>
      <c r="HD209" s="113"/>
      <c r="HN209" s="113"/>
      <c r="HX209" s="113"/>
    </row>
    <row xmlns:x14ac="http://schemas.microsoft.com/office/spreadsheetml/2009/9/ac" r="210" s="3" customFormat="true" x14ac:dyDescent="0.25">
      <c r="A210" s="376"/>
      <c r="B210" s="113"/>
      <c r="L210" s="113"/>
      <c r="V210" s="113"/>
      <c r="AF210" s="113"/>
      <c r="AP210" s="113"/>
      <c r="AZ210" s="113"/>
      <c r="BA210" s="113"/>
      <c r="BJ210" s="113"/>
      <c r="BT210" s="113"/>
      <c r="CD210" s="113"/>
      <c r="CN210" s="113"/>
      <c r="CX210" s="113"/>
      <c r="DH210" s="113"/>
      <c r="DR210" s="113"/>
      <c r="EB210" s="113"/>
      <c r="EL210" s="113"/>
      <c r="EV210" s="113"/>
      <c r="FF210" s="113"/>
      <c r="FP210" s="113"/>
      <c r="FZ210" s="113"/>
      <c r="GJ210" s="113"/>
      <c r="GT210" s="113"/>
      <c r="HD210" s="113"/>
      <c r="HN210" s="113"/>
      <c r="HX210" s="113"/>
    </row>
    <row xmlns:x14ac="http://schemas.microsoft.com/office/spreadsheetml/2009/9/ac" r="211" s="3" customFormat="true" x14ac:dyDescent="0.25">
      <c r="A211" s="376"/>
      <c r="B211" s="113"/>
      <c r="L211" s="113"/>
      <c r="V211" s="113"/>
      <c r="AF211" s="113"/>
      <c r="AP211" s="113"/>
      <c r="AZ211" s="113"/>
      <c r="BA211" s="113"/>
      <c r="BJ211" s="113"/>
      <c r="BT211" s="113"/>
      <c r="CD211" s="113"/>
      <c r="CN211" s="113"/>
      <c r="CX211" s="113"/>
      <c r="DH211" s="113"/>
      <c r="DR211" s="113"/>
      <c r="EB211" s="113"/>
      <c r="EL211" s="113"/>
      <c r="EV211" s="113"/>
      <c r="FF211" s="113"/>
      <c r="FP211" s="113"/>
      <c r="FZ211" s="113"/>
      <c r="GJ211" s="113"/>
      <c r="GT211" s="113"/>
      <c r="HD211" s="113"/>
      <c r="HN211" s="113"/>
      <c r="HX211" s="113"/>
    </row>
    <row xmlns:x14ac="http://schemas.microsoft.com/office/spreadsheetml/2009/9/ac" r="212" s="3" customFormat="true" x14ac:dyDescent="0.25">
      <c r="A212" s="376"/>
      <c r="B212" s="113"/>
      <c r="L212" s="113"/>
      <c r="V212" s="113"/>
      <c r="AF212" s="113"/>
      <c r="AP212" s="113"/>
      <c r="AZ212" s="113"/>
      <c r="BA212" s="113"/>
      <c r="BJ212" s="113"/>
      <c r="BT212" s="113"/>
      <c r="CD212" s="113"/>
      <c r="CN212" s="113"/>
      <c r="CX212" s="113"/>
      <c r="DH212" s="113"/>
      <c r="DR212" s="113"/>
      <c r="EB212" s="113"/>
      <c r="EL212" s="113"/>
      <c r="EV212" s="113"/>
      <c r="FF212" s="113"/>
      <c r="FP212" s="113"/>
      <c r="FZ212" s="113"/>
      <c r="GJ212" s="113"/>
      <c r="GT212" s="113"/>
      <c r="HD212" s="113"/>
      <c r="HN212" s="113"/>
      <c r="HX212" s="113"/>
    </row>
    <row xmlns:x14ac="http://schemas.microsoft.com/office/spreadsheetml/2009/9/ac" r="213" s="3" customFormat="true" x14ac:dyDescent="0.25">
      <c r="A213" s="376"/>
      <c r="B213" s="113"/>
      <c r="L213" s="113"/>
      <c r="V213" s="113"/>
      <c r="AF213" s="113"/>
      <c r="AP213" s="113"/>
      <c r="AZ213" s="113"/>
      <c r="BA213" s="113"/>
      <c r="BJ213" s="113"/>
      <c r="BT213" s="113"/>
      <c r="CD213" s="113"/>
      <c r="CN213" s="113"/>
      <c r="CX213" s="113"/>
      <c r="DH213" s="113"/>
      <c r="DR213" s="113"/>
      <c r="EB213" s="113"/>
      <c r="EL213" s="113"/>
      <c r="EV213" s="113"/>
      <c r="FF213" s="113"/>
      <c r="FP213" s="113"/>
      <c r="FZ213" s="113"/>
      <c r="GJ213" s="113"/>
      <c r="GT213" s="113"/>
      <c r="HD213" s="113"/>
      <c r="HN213" s="113"/>
      <c r="HX213" s="113"/>
    </row>
    <row xmlns:x14ac="http://schemas.microsoft.com/office/spreadsheetml/2009/9/ac" r="214" s="3" customFormat="true" x14ac:dyDescent="0.25">
      <c r="A214" s="376"/>
      <c r="B214" s="113"/>
      <c r="L214" s="113"/>
      <c r="V214" s="113"/>
      <c r="AF214" s="113"/>
      <c r="AP214" s="113"/>
      <c r="AZ214" s="113"/>
      <c r="BA214" s="113"/>
      <c r="BJ214" s="113"/>
      <c r="BT214" s="113"/>
      <c r="CD214" s="113"/>
      <c r="CN214" s="113"/>
      <c r="CX214" s="113"/>
      <c r="DH214" s="113"/>
      <c r="DR214" s="113"/>
      <c r="EB214" s="113"/>
      <c r="EL214" s="113"/>
      <c r="EV214" s="113"/>
      <c r="FF214" s="113"/>
      <c r="FP214" s="113"/>
      <c r="FZ214" s="113"/>
      <c r="GJ214" s="113"/>
      <c r="GT214" s="113"/>
      <c r="HD214" s="113"/>
      <c r="HN214" s="113"/>
      <c r="HX214" s="113"/>
    </row>
    <row xmlns:x14ac="http://schemas.microsoft.com/office/spreadsheetml/2009/9/ac" r="215" s="3" customFormat="true" x14ac:dyDescent="0.25">
      <c r="A215" s="376"/>
      <c r="B215" s="113"/>
      <c r="L215" s="113"/>
      <c r="V215" s="113"/>
      <c r="AF215" s="113"/>
      <c r="AP215" s="113"/>
      <c r="AZ215" s="113"/>
      <c r="BA215" s="113"/>
      <c r="BJ215" s="113"/>
      <c r="BT215" s="113"/>
      <c r="CD215" s="113"/>
      <c r="CN215" s="113"/>
      <c r="CX215" s="113"/>
      <c r="DH215" s="113"/>
      <c r="DR215" s="113"/>
      <c r="EB215" s="113"/>
      <c r="EL215" s="113"/>
      <c r="EV215" s="113"/>
      <c r="FF215" s="113"/>
      <c r="FP215" s="113"/>
      <c r="FZ215" s="113"/>
      <c r="GJ215" s="113"/>
      <c r="GT215" s="113"/>
      <c r="HD215" s="113"/>
      <c r="HN215" s="113"/>
      <c r="HX215" s="113"/>
    </row>
    <row xmlns:x14ac="http://schemas.microsoft.com/office/spreadsheetml/2009/9/ac" r="216" s="3" customFormat="true" x14ac:dyDescent="0.25">
      <c r="A216" s="376"/>
      <c r="B216" s="113"/>
      <c r="L216" s="113"/>
      <c r="V216" s="113"/>
      <c r="AF216" s="113"/>
      <c r="AP216" s="113"/>
      <c r="AZ216" s="113"/>
      <c r="BA216" s="113"/>
      <c r="BJ216" s="113"/>
      <c r="BT216" s="113"/>
      <c r="CD216" s="113"/>
      <c r="CN216" s="113"/>
      <c r="CX216" s="113"/>
      <c r="DH216" s="113"/>
      <c r="DR216" s="113"/>
      <c r="EB216" s="113"/>
      <c r="EL216" s="113"/>
      <c r="EV216" s="113"/>
      <c r="FF216" s="113"/>
      <c r="FP216" s="113"/>
      <c r="FZ216" s="113"/>
      <c r="GJ216" s="113"/>
      <c r="GT216" s="113"/>
      <c r="HD216" s="113"/>
      <c r="HN216" s="113"/>
      <c r="HX216" s="113"/>
    </row>
    <row xmlns:x14ac="http://schemas.microsoft.com/office/spreadsheetml/2009/9/ac" r="217" s="3" customFormat="true" x14ac:dyDescent="0.25">
      <c r="A217" s="376"/>
      <c r="B217" s="113"/>
      <c r="L217" s="113"/>
      <c r="V217" s="113"/>
      <c r="AF217" s="113"/>
      <c r="AP217" s="113"/>
      <c r="AZ217" s="113"/>
      <c r="BA217" s="113"/>
      <c r="BJ217" s="113"/>
      <c r="BT217" s="113"/>
      <c r="CD217" s="113"/>
      <c r="CN217" s="113"/>
      <c r="CX217" s="113"/>
      <c r="DH217" s="113"/>
      <c r="DR217" s="113"/>
      <c r="EB217" s="113"/>
      <c r="EL217" s="113"/>
      <c r="EV217" s="113"/>
      <c r="FF217" s="113"/>
      <c r="FP217" s="113"/>
      <c r="FZ217" s="113"/>
      <c r="GJ217" s="113"/>
      <c r="GT217" s="113"/>
      <c r="HD217" s="113"/>
      <c r="HN217" s="113"/>
      <c r="HX217" s="113"/>
    </row>
    <row xmlns:x14ac="http://schemas.microsoft.com/office/spreadsheetml/2009/9/ac" r="218" s="3" customFormat="true" x14ac:dyDescent="0.25">
      <c r="A218" s="376"/>
      <c r="B218" s="113"/>
      <c r="L218" s="113"/>
      <c r="V218" s="113"/>
      <c r="AF218" s="113"/>
      <c r="AP218" s="113"/>
      <c r="AZ218" s="113"/>
      <c r="BA218" s="113"/>
      <c r="BJ218" s="113"/>
      <c r="BT218" s="113"/>
      <c r="CD218" s="113"/>
      <c r="CN218" s="113"/>
      <c r="CX218" s="113"/>
      <c r="DH218" s="113"/>
      <c r="DR218" s="113"/>
      <c r="EB218" s="113"/>
      <c r="EL218" s="113"/>
      <c r="EV218" s="113"/>
      <c r="FF218" s="113"/>
      <c r="FP218" s="113"/>
      <c r="FZ218" s="113"/>
      <c r="GJ218" s="113"/>
      <c r="GT218" s="113"/>
      <c r="HD218" s="113"/>
      <c r="HN218" s="113"/>
      <c r="HX218" s="113"/>
    </row>
    <row xmlns:x14ac="http://schemas.microsoft.com/office/spreadsheetml/2009/9/ac" r="219" s="3" customFormat="true" x14ac:dyDescent="0.25">
      <c r="A219" s="376"/>
      <c r="B219" s="113"/>
      <c r="L219" s="113"/>
      <c r="V219" s="113"/>
      <c r="AF219" s="113"/>
      <c r="AP219" s="113"/>
      <c r="AZ219" s="113"/>
      <c r="BA219" s="113"/>
      <c r="BJ219" s="113"/>
      <c r="BT219" s="113"/>
      <c r="CD219" s="113"/>
      <c r="CN219" s="113"/>
      <c r="CX219" s="113"/>
      <c r="DH219" s="113"/>
      <c r="DR219" s="113"/>
      <c r="EB219" s="113"/>
      <c r="EL219" s="113"/>
      <c r="EV219" s="113"/>
      <c r="FF219" s="113"/>
      <c r="FP219" s="113"/>
      <c r="FZ219" s="113"/>
      <c r="GJ219" s="113"/>
      <c r="GT219" s="113"/>
      <c r="HD219" s="113"/>
      <c r="HN219" s="113"/>
      <c r="HX219" s="113"/>
    </row>
    <row xmlns:x14ac="http://schemas.microsoft.com/office/spreadsheetml/2009/9/ac" r="220" s="3" customFormat="true" x14ac:dyDescent="0.25">
      <c r="A220" s="376"/>
      <c r="B220" s="113"/>
      <c r="L220" s="113"/>
      <c r="V220" s="113"/>
      <c r="AF220" s="113"/>
      <c r="AP220" s="113"/>
      <c r="AZ220" s="113"/>
      <c r="BA220" s="113"/>
      <c r="BJ220" s="113"/>
      <c r="BT220" s="113"/>
      <c r="CD220" s="113"/>
      <c r="CN220" s="113"/>
      <c r="CX220" s="113"/>
      <c r="DH220" s="113"/>
      <c r="DR220" s="113"/>
      <c r="EB220" s="113"/>
      <c r="EL220" s="113"/>
      <c r="EV220" s="113"/>
      <c r="FF220" s="113"/>
      <c r="FP220" s="113"/>
      <c r="FZ220" s="113"/>
      <c r="GJ220" s="113"/>
      <c r="GT220" s="113"/>
      <c r="HD220" s="113"/>
      <c r="HN220" s="113"/>
      <c r="HX220" s="113"/>
    </row>
    <row xmlns:x14ac="http://schemas.microsoft.com/office/spreadsheetml/2009/9/ac" r="221" s="3" customFormat="true" x14ac:dyDescent="0.25">
      <c r="A221" s="376"/>
      <c r="B221" s="113"/>
      <c r="L221" s="113"/>
      <c r="V221" s="113"/>
      <c r="AF221" s="113"/>
      <c r="AP221" s="113"/>
      <c r="AZ221" s="113"/>
      <c r="BA221" s="113"/>
      <c r="BJ221" s="113"/>
      <c r="BT221" s="113"/>
      <c r="CD221" s="113"/>
      <c r="CN221" s="113"/>
      <c r="CX221" s="113"/>
      <c r="DH221" s="113"/>
      <c r="DR221" s="113"/>
      <c r="EB221" s="113"/>
      <c r="EL221" s="113"/>
      <c r="EV221" s="113"/>
      <c r="FF221" s="113"/>
      <c r="FP221" s="113"/>
      <c r="FZ221" s="113"/>
      <c r="GJ221" s="113"/>
      <c r="GT221" s="113"/>
      <c r="HD221" s="113"/>
      <c r="HN221" s="113"/>
      <c r="HX221" s="113"/>
    </row>
    <row xmlns:x14ac="http://schemas.microsoft.com/office/spreadsheetml/2009/9/ac" r="222" s="3" customFormat="true" x14ac:dyDescent="0.25">
      <c r="A222" s="376"/>
      <c r="B222" s="113"/>
      <c r="L222" s="113"/>
      <c r="V222" s="113"/>
      <c r="AF222" s="113"/>
      <c r="AP222" s="113"/>
      <c r="AZ222" s="113"/>
      <c r="BA222" s="113"/>
      <c r="BJ222" s="113"/>
      <c r="BT222" s="113"/>
      <c r="CD222" s="113"/>
      <c r="CN222" s="113"/>
      <c r="CX222" s="113"/>
      <c r="DH222" s="113"/>
      <c r="DR222" s="113"/>
      <c r="EB222" s="113"/>
      <c r="EL222" s="113"/>
      <c r="EV222" s="113"/>
      <c r="FF222" s="113"/>
      <c r="FP222" s="113"/>
      <c r="FZ222" s="113"/>
      <c r="GJ222" s="113"/>
      <c r="GT222" s="113"/>
      <c r="HD222" s="113"/>
      <c r="HN222" s="113"/>
      <c r="HX222" s="113"/>
    </row>
    <row xmlns:x14ac="http://schemas.microsoft.com/office/spreadsheetml/2009/9/ac" r="223" s="3" customFormat="true" x14ac:dyDescent="0.25">
      <c r="A223" s="376"/>
      <c r="B223" s="113"/>
      <c r="L223" s="113"/>
      <c r="V223" s="113"/>
      <c r="AF223" s="113"/>
      <c r="AP223" s="113"/>
      <c r="AZ223" s="113"/>
      <c r="BA223" s="113"/>
      <c r="BJ223" s="113"/>
      <c r="BT223" s="113"/>
      <c r="CD223" s="113"/>
      <c r="CN223" s="113"/>
      <c r="CX223" s="113"/>
      <c r="DH223" s="113"/>
      <c r="DR223" s="113"/>
      <c r="EB223" s="113"/>
      <c r="EL223" s="113"/>
      <c r="EV223" s="113"/>
      <c r="FF223" s="113"/>
      <c r="FP223" s="113"/>
      <c r="FZ223" s="113"/>
      <c r="GJ223" s="113"/>
      <c r="GT223" s="113"/>
      <c r="HD223" s="113"/>
      <c r="HN223" s="113"/>
      <c r="HX223" s="113"/>
    </row>
    <row xmlns:x14ac="http://schemas.microsoft.com/office/spreadsheetml/2009/9/ac" r="224" s="3" customFormat="true" x14ac:dyDescent="0.25">
      <c r="A224" s="376"/>
      <c r="B224" s="113"/>
      <c r="L224" s="113"/>
      <c r="V224" s="113"/>
      <c r="AF224" s="113"/>
      <c r="AP224" s="113"/>
      <c r="AZ224" s="113"/>
      <c r="BA224" s="113"/>
      <c r="BJ224" s="113"/>
      <c r="BT224" s="113"/>
      <c r="CD224" s="113"/>
      <c r="CN224" s="113"/>
      <c r="CX224" s="113"/>
      <c r="DH224" s="113"/>
      <c r="DR224" s="113"/>
      <c r="EB224" s="113"/>
      <c r="EL224" s="113"/>
      <c r="EV224" s="113"/>
      <c r="FF224" s="113"/>
      <c r="FP224" s="113"/>
      <c r="FZ224" s="113"/>
      <c r="GJ224" s="113"/>
      <c r="GT224" s="113"/>
      <c r="HD224" s="113"/>
      <c r="HN224" s="113"/>
      <c r="HX224" s="113"/>
    </row>
    <row xmlns:x14ac="http://schemas.microsoft.com/office/spreadsheetml/2009/9/ac" r="225" s="3" customFormat="true" x14ac:dyDescent="0.25">
      <c r="A225" s="376"/>
      <c r="B225" s="113"/>
      <c r="L225" s="113"/>
      <c r="V225" s="113"/>
      <c r="AF225" s="113"/>
      <c r="AP225" s="113"/>
      <c r="AZ225" s="113"/>
      <c r="BA225" s="113"/>
      <c r="BJ225" s="113"/>
      <c r="BT225" s="113"/>
      <c r="CD225" s="113"/>
      <c r="CN225" s="113"/>
      <c r="CX225" s="113"/>
      <c r="DH225" s="113"/>
      <c r="DR225" s="113"/>
      <c r="EB225" s="113"/>
      <c r="EL225" s="113"/>
      <c r="EV225" s="113"/>
      <c r="FF225" s="113"/>
      <c r="FP225" s="113"/>
      <c r="FZ225" s="113"/>
      <c r="GJ225" s="113"/>
      <c r="GT225" s="113"/>
      <c r="HD225" s="113"/>
      <c r="HN225" s="113"/>
      <c r="HX225" s="113"/>
    </row>
    <row xmlns:x14ac="http://schemas.microsoft.com/office/spreadsheetml/2009/9/ac" r="226" s="3" customFormat="true" x14ac:dyDescent="0.25">
      <c r="A226" s="376"/>
      <c r="B226" s="113"/>
      <c r="L226" s="113"/>
      <c r="V226" s="113"/>
      <c r="AF226" s="113"/>
      <c r="AP226" s="113"/>
      <c r="AZ226" s="113"/>
      <c r="BA226" s="113"/>
      <c r="BJ226" s="113"/>
      <c r="BT226" s="113"/>
      <c r="CD226" s="113"/>
      <c r="CN226" s="113"/>
      <c r="CX226" s="113"/>
      <c r="DH226" s="113"/>
      <c r="DR226" s="113"/>
      <c r="EB226" s="113"/>
      <c r="EL226" s="113"/>
      <c r="EV226" s="113"/>
      <c r="FF226" s="113"/>
      <c r="FP226" s="113"/>
      <c r="FZ226" s="113"/>
      <c r="GJ226" s="113"/>
      <c r="GT226" s="113"/>
      <c r="HD226" s="113"/>
      <c r="HN226" s="113"/>
      <c r="HX226" s="113"/>
    </row>
    <row xmlns:x14ac="http://schemas.microsoft.com/office/spreadsheetml/2009/9/ac" r="227" s="3" customFormat="true" x14ac:dyDescent="0.25">
      <c r="A227" s="376"/>
      <c r="B227" s="113"/>
      <c r="L227" s="113"/>
      <c r="V227" s="113"/>
      <c r="AF227" s="113"/>
      <c r="AP227" s="113"/>
      <c r="AZ227" s="113"/>
      <c r="BA227" s="113"/>
      <c r="BJ227" s="113"/>
      <c r="BT227" s="113"/>
      <c r="CD227" s="113"/>
      <c r="CN227" s="113"/>
      <c r="CX227" s="113"/>
      <c r="DH227" s="113"/>
      <c r="DR227" s="113"/>
      <c r="EB227" s="113"/>
      <c r="EL227" s="113"/>
      <c r="EV227" s="113"/>
      <c r="FF227" s="113"/>
      <c r="FP227" s="113"/>
      <c r="FZ227" s="113"/>
      <c r="GJ227" s="113"/>
      <c r="GT227" s="113"/>
      <c r="HD227" s="113"/>
      <c r="HN227" s="113"/>
      <c r="HX227" s="113"/>
    </row>
    <row xmlns:x14ac="http://schemas.microsoft.com/office/spreadsheetml/2009/9/ac" r="228" s="3" customFormat="true" x14ac:dyDescent="0.25">
      <c r="A228" s="376"/>
      <c r="B228" s="113"/>
      <c r="L228" s="113"/>
      <c r="V228" s="113"/>
      <c r="AF228" s="113"/>
      <c r="AP228" s="113"/>
      <c r="AZ228" s="113"/>
      <c r="BA228" s="113"/>
      <c r="BJ228" s="113"/>
      <c r="BT228" s="113"/>
      <c r="CD228" s="113"/>
      <c r="CN228" s="113"/>
      <c r="CX228" s="113"/>
      <c r="DH228" s="113"/>
      <c r="DR228" s="113"/>
      <c r="EB228" s="113"/>
      <c r="EL228" s="113"/>
      <c r="EV228" s="113"/>
      <c r="FF228" s="113"/>
      <c r="FP228" s="113"/>
      <c r="FZ228" s="113"/>
      <c r="GJ228" s="113"/>
      <c r="GT228" s="113"/>
      <c r="HD228" s="113"/>
      <c r="HN228" s="113"/>
      <c r="HX228" s="113"/>
    </row>
    <row xmlns:x14ac="http://schemas.microsoft.com/office/spreadsheetml/2009/9/ac" r="229" s="3" customFormat="true" x14ac:dyDescent="0.25">
      <c r="A229" s="376"/>
      <c r="B229" s="113"/>
      <c r="L229" s="113"/>
      <c r="V229" s="113"/>
      <c r="AF229" s="113"/>
      <c r="AP229" s="113"/>
      <c r="AZ229" s="113"/>
      <c r="BA229" s="113"/>
      <c r="BJ229" s="113"/>
      <c r="BT229" s="113"/>
      <c r="CD229" s="113"/>
      <c r="CN229" s="113"/>
      <c r="CX229" s="113"/>
      <c r="DH229" s="113"/>
      <c r="DR229" s="113"/>
      <c r="EB229" s="113"/>
      <c r="EL229" s="113"/>
      <c r="EV229" s="113"/>
      <c r="FF229" s="113"/>
      <c r="FP229" s="113"/>
      <c r="FZ229" s="113"/>
      <c r="GJ229" s="113"/>
      <c r="GT229" s="113"/>
      <c r="HD229" s="113"/>
      <c r="HN229" s="113"/>
      <c r="HX229" s="113"/>
    </row>
    <row xmlns:x14ac="http://schemas.microsoft.com/office/spreadsheetml/2009/9/ac" r="230" s="3" customFormat="true" x14ac:dyDescent="0.25">
      <c r="A230" s="376"/>
      <c r="B230" s="113"/>
      <c r="L230" s="113"/>
      <c r="V230" s="113"/>
      <c r="AF230" s="113"/>
      <c r="AP230" s="113"/>
      <c r="AZ230" s="113"/>
      <c r="BA230" s="113"/>
      <c r="BJ230" s="113"/>
      <c r="BT230" s="113"/>
      <c r="CD230" s="113"/>
      <c r="CN230" s="113"/>
      <c r="CX230" s="113"/>
      <c r="DH230" s="113"/>
      <c r="DR230" s="113"/>
      <c r="EB230" s="113"/>
      <c r="EL230" s="113"/>
      <c r="EV230" s="113"/>
      <c r="FF230" s="113"/>
      <c r="FP230" s="113"/>
      <c r="FZ230" s="113"/>
      <c r="GJ230" s="113"/>
      <c r="GT230" s="113"/>
      <c r="HD230" s="113"/>
      <c r="HN230" s="113"/>
      <c r="HX230" s="113"/>
    </row>
    <row xmlns:x14ac="http://schemas.microsoft.com/office/spreadsheetml/2009/9/ac" r="231" s="3" customFormat="true" x14ac:dyDescent="0.25">
      <c r="A231" s="376"/>
      <c r="B231" s="113"/>
      <c r="L231" s="113"/>
      <c r="V231" s="113"/>
      <c r="AF231" s="113"/>
      <c r="AP231" s="113"/>
      <c r="AZ231" s="113"/>
      <c r="BA231" s="113"/>
      <c r="BJ231" s="113"/>
      <c r="BT231" s="113"/>
      <c r="CD231" s="113"/>
      <c r="CN231" s="113"/>
      <c r="CX231" s="113"/>
      <c r="DH231" s="113"/>
      <c r="DR231" s="113"/>
      <c r="EB231" s="113"/>
      <c r="EL231" s="113"/>
      <c r="EV231" s="113"/>
      <c r="FF231" s="113"/>
      <c r="FP231" s="113"/>
      <c r="FZ231" s="113"/>
      <c r="GJ231" s="113"/>
      <c r="GT231" s="113"/>
      <c r="HD231" s="113"/>
      <c r="HN231" s="113"/>
      <c r="HX231" s="113"/>
    </row>
    <row xmlns:x14ac="http://schemas.microsoft.com/office/spreadsheetml/2009/9/ac" r="232" s="3" customFormat="true" x14ac:dyDescent="0.25">
      <c r="A232" s="376"/>
      <c r="B232" s="113"/>
      <c r="L232" s="113"/>
      <c r="V232" s="113"/>
      <c r="AF232" s="113"/>
      <c r="AP232" s="113"/>
      <c r="AZ232" s="113"/>
      <c r="BA232" s="113"/>
      <c r="BJ232" s="113"/>
      <c r="BT232" s="113"/>
      <c r="CD232" s="113"/>
      <c r="CN232" s="113"/>
      <c r="CX232" s="113"/>
      <c r="DH232" s="113"/>
      <c r="DR232" s="113"/>
      <c r="EB232" s="113"/>
      <c r="EL232" s="113"/>
      <c r="EV232" s="113"/>
      <c r="FF232" s="113"/>
      <c r="FP232" s="113"/>
      <c r="FZ232" s="113"/>
      <c r="GJ232" s="113"/>
      <c r="GT232" s="113"/>
      <c r="HD232" s="113"/>
      <c r="HN232" s="113"/>
      <c r="HX232" s="113"/>
    </row>
    <row xmlns:x14ac="http://schemas.microsoft.com/office/spreadsheetml/2009/9/ac" r="233" s="3" customFormat="true" x14ac:dyDescent="0.25">
      <c r="A233" s="376"/>
      <c r="B233" s="113"/>
      <c r="L233" s="113"/>
      <c r="V233" s="113"/>
      <c r="AF233" s="113"/>
      <c r="AP233" s="113"/>
      <c r="AZ233" s="113"/>
      <c r="BA233" s="113"/>
      <c r="BJ233" s="113"/>
      <c r="BT233" s="113"/>
      <c r="CD233" s="113"/>
      <c r="CN233" s="113"/>
      <c r="CX233" s="113"/>
      <c r="DH233" s="113"/>
      <c r="DR233" s="113"/>
      <c r="EB233" s="113"/>
      <c r="EL233" s="113"/>
      <c r="EV233" s="113"/>
      <c r="FF233" s="113"/>
      <c r="FP233" s="113"/>
      <c r="FZ233" s="113"/>
      <c r="GJ233" s="113"/>
      <c r="GT233" s="113"/>
      <c r="HD233" s="113"/>
      <c r="HN233" s="113"/>
      <c r="HX233" s="113"/>
    </row>
    <row xmlns:x14ac="http://schemas.microsoft.com/office/spreadsheetml/2009/9/ac" r="234" s="3" customFormat="true" x14ac:dyDescent="0.25">
      <c r="A234" s="376"/>
      <c r="B234" s="113"/>
      <c r="L234" s="113"/>
      <c r="V234" s="113"/>
      <c r="AF234" s="113"/>
      <c r="AP234" s="113"/>
      <c r="AZ234" s="113"/>
      <c r="BA234" s="113"/>
      <c r="BJ234" s="113"/>
      <c r="BT234" s="113"/>
      <c r="CD234" s="113"/>
      <c r="CN234" s="113"/>
      <c r="CX234" s="113"/>
      <c r="DH234" s="113"/>
      <c r="DR234" s="113"/>
      <c r="EB234" s="113"/>
      <c r="EL234" s="113"/>
      <c r="EV234" s="113"/>
      <c r="FF234" s="113"/>
      <c r="FP234" s="113"/>
      <c r="FZ234" s="113"/>
      <c r="GJ234" s="113"/>
      <c r="GT234" s="113"/>
      <c r="HD234" s="113"/>
      <c r="HN234" s="113"/>
      <c r="HX234" s="113"/>
    </row>
    <row xmlns:x14ac="http://schemas.microsoft.com/office/spreadsheetml/2009/9/ac" r="235" s="3" customFormat="true" x14ac:dyDescent="0.25">
      <c r="A235" s="376"/>
      <c r="B235" s="113"/>
      <c r="L235" s="113"/>
      <c r="V235" s="113"/>
      <c r="AF235" s="113"/>
      <c r="AP235" s="113"/>
      <c r="AZ235" s="113"/>
      <c r="BA235" s="113"/>
      <c r="BJ235" s="113"/>
      <c r="BT235" s="113"/>
      <c r="CD235" s="113"/>
      <c r="CN235" s="113"/>
      <c r="CX235" s="113"/>
      <c r="DH235" s="113"/>
      <c r="DR235" s="113"/>
      <c r="EB235" s="113"/>
      <c r="EL235" s="113"/>
      <c r="EV235" s="113"/>
      <c r="FF235" s="113"/>
      <c r="FP235" s="113"/>
      <c r="FZ235" s="113"/>
      <c r="GJ235" s="113"/>
      <c r="GT235" s="113"/>
      <c r="HD235" s="113"/>
      <c r="HN235" s="113"/>
      <c r="HX235" s="113"/>
    </row>
    <row xmlns:x14ac="http://schemas.microsoft.com/office/spreadsheetml/2009/9/ac" r="236" s="3" customFormat="true" x14ac:dyDescent="0.25">
      <c r="A236" s="376"/>
      <c r="B236" s="113"/>
      <c r="L236" s="113"/>
      <c r="V236" s="113"/>
      <c r="AF236" s="113"/>
      <c r="AP236" s="113"/>
      <c r="AZ236" s="113"/>
      <c r="BA236" s="113"/>
      <c r="BJ236" s="113"/>
      <c r="BT236" s="113"/>
      <c r="CD236" s="113"/>
      <c r="CN236" s="113"/>
      <c r="CX236" s="113"/>
      <c r="DH236" s="113"/>
      <c r="DR236" s="113"/>
      <c r="EB236" s="113"/>
      <c r="EL236" s="113"/>
      <c r="EV236" s="113"/>
      <c r="FF236" s="113"/>
      <c r="FP236" s="113"/>
      <c r="FZ236" s="113"/>
      <c r="GJ236" s="113"/>
      <c r="GT236" s="113"/>
      <c r="HD236" s="113"/>
      <c r="HN236" s="113"/>
      <c r="HX236" s="113"/>
    </row>
    <row xmlns:x14ac="http://schemas.microsoft.com/office/spreadsheetml/2009/9/ac" r="237" s="3" customFormat="true" x14ac:dyDescent="0.25">
      <c r="A237" s="376"/>
      <c r="B237" s="113"/>
      <c r="L237" s="113"/>
      <c r="V237" s="113"/>
      <c r="AF237" s="113"/>
      <c r="AP237" s="113"/>
      <c r="AZ237" s="113"/>
      <c r="BA237" s="113"/>
      <c r="BJ237" s="113"/>
      <c r="BT237" s="113"/>
      <c r="CD237" s="113"/>
      <c r="CN237" s="113"/>
      <c r="CX237" s="113"/>
      <c r="DH237" s="113"/>
      <c r="DR237" s="113"/>
      <c r="EB237" s="113"/>
      <c r="EL237" s="113"/>
      <c r="EV237" s="113"/>
      <c r="FF237" s="113"/>
      <c r="FP237" s="113"/>
      <c r="FZ237" s="113"/>
      <c r="GJ237" s="113"/>
      <c r="GT237" s="113"/>
      <c r="HD237" s="113"/>
      <c r="HN237" s="113"/>
      <c r="HX237" s="113"/>
    </row>
    <row xmlns:x14ac="http://schemas.microsoft.com/office/spreadsheetml/2009/9/ac" r="238" s="3" customFormat="true" x14ac:dyDescent="0.25">
      <c r="A238" s="376"/>
      <c r="B238" s="113"/>
      <c r="L238" s="113"/>
      <c r="V238" s="113"/>
      <c r="AF238" s="113"/>
      <c r="AP238" s="113"/>
      <c r="AZ238" s="113"/>
      <c r="BA238" s="113"/>
      <c r="BJ238" s="113"/>
      <c r="BT238" s="113"/>
      <c r="CD238" s="113"/>
      <c r="CN238" s="113"/>
      <c r="CX238" s="113"/>
      <c r="DH238" s="113"/>
      <c r="DR238" s="113"/>
      <c r="EB238" s="113"/>
      <c r="EL238" s="113"/>
      <c r="EV238" s="113"/>
      <c r="FF238" s="113"/>
      <c r="FP238" s="113"/>
      <c r="FZ238" s="113"/>
      <c r="GJ238" s="113"/>
      <c r="GT238" s="113"/>
      <c r="HD238" s="113"/>
      <c r="HN238" s="113"/>
      <c r="HX238" s="113"/>
    </row>
    <row xmlns:x14ac="http://schemas.microsoft.com/office/spreadsheetml/2009/9/ac" r="239" s="3" customFormat="true" x14ac:dyDescent="0.25">
      <c r="A239" s="376"/>
      <c r="B239" s="113"/>
      <c r="L239" s="113"/>
      <c r="V239" s="113"/>
      <c r="AF239" s="113"/>
      <c r="AP239" s="113"/>
      <c r="AZ239" s="113"/>
      <c r="BA239" s="113"/>
      <c r="BJ239" s="113"/>
      <c r="BT239" s="113"/>
      <c r="CD239" s="113"/>
      <c r="CN239" s="113"/>
      <c r="CX239" s="113"/>
      <c r="DH239" s="113"/>
      <c r="DR239" s="113"/>
      <c r="EB239" s="113"/>
      <c r="EL239" s="113"/>
      <c r="EV239" s="113"/>
      <c r="FF239" s="113"/>
      <c r="FP239" s="113"/>
      <c r="FZ239" s="113"/>
      <c r="GJ239" s="113"/>
      <c r="GT239" s="113"/>
      <c r="HD239" s="113"/>
      <c r="HN239" s="113"/>
      <c r="HX239" s="113"/>
    </row>
    <row xmlns:x14ac="http://schemas.microsoft.com/office/spreadsheetml/2009/9/ac" r="240" s="3" customFormat="true" x14ac:dyDescent="0.25">
      <c r="A240" s="376"/>
      <c r="B240" s="113"/>
      <c r="L240" s="113"/>
      <c r="V240" s="113"/>
      <c r="AF240" s="113"/>
      <c r="AP240" s="113"/>
      <c r="AZ240" s="113"/>
      <c r="BA240" s="113"/>
      <c r="BJ240" s="113"/>
      <c r="BT240" s="113"/>
      <c r="CD240" s="113"/>
      <c r="CN240" s="113"/>
      <c r="CX240" s="113"/>
      <c r="DH240" s="113"/>
      <c r="DR240" s="113"/>
      <c r="EB240" s="113"/>
      <c r="EL240" s="113"/>
      <c r="EV240" s="113"/>
      <c r="FF240" s="113"/>
      <c r="FP240" s="113"/>
      <c r="FZ240" s="113"/>
      <c r="GJ240" s="113"/>
      <c r="GT240" s="113"/>
      <c r="HD240" s="113"/>
      <c r="HN240" s="113"/>
      <c r="HX240" s="113"/>
    </row>
    <row xmlns:x14ac="http://schemas.microsoft.com/office/spreadsheetml/2009/9/ac" r="241" s="3" customFormat="true" x14ac:dyDescent="0.25">
      <c r="A241" s="376"/>
      <c r="B241" s="113"/>
      <c r="L241" s="113"/>
      <c r="V241" s="113"/>
      <c r="AF241" s="113"/>
      <c r="AP241" s="113"/>
      <c r="AZ241" s="113"/>
      <c r="BA241" s="113"/>
      <c r="BJ241" s="113"/>
      <c r="BT241" s="113"/>
      <c r="CD241" s="113"/>
      <c r="CN241" s="113"/>
      <c r="CX241" s="113"/>
      <c r="DH241" s="113"/>
      <c r="DR241" s="113"/>
      <c r="EB241" s="113"/>
      <c r="EL241" s="113"/>
      <c r="EV241" s="113"/>
      <c r="FF241" s="113"/>
      <c r="FP241" s="113"/>
      <c r="FZ241" s="113"/>
      <c r="GJ241" s="113"/>
      <c r="GT241" s="113"/>
      <c r="HD241" s="113"/>
      <c r="HN241" s="113"/>
      <c r="HX241" s="113"/>
    </row>
    <row xmlns:x14ac="http://schemas.microsoft.com/office/spreadsheetml/2009/9/ac" r="242" s="3" customFormat="true" x14ac:dyDescent="0.25">
      <c r="A242" s="376"/>
      <c r="B242" s="113"/>
      <c r="L242" s="113"/>
      <c r="V242" s="113"/>
      <c r="AF242" s="113"/>
      <c r="AP242" s="113"/>
      <c r="AZ242" s="113"/>
      <c r="BA242" s="113"/>
      <c r="BJ242" s="113"/>
      <c r="BT242" s="113"/>
      <c r="CD242" s="113"/>
      <c r="CN242" s="113"/>
      <c r="CX242" s="113"/>
      <c r="DH242" s="113"/>
      <c r="DR242" s="113"/>
      <c r="EB242" s="113"/>
      <c r="EL242" s="113"/>
      <c r="EV242" s="113"/>
      <c r="FF242" s="113"/>
      <c r="FP242" s="113"/>
      <c r="FZ242" s="113"/>
      <c r="GJ242" s="113"/>
      <c r="GT242" s="113"/>
      <c r="HD242" s="113"/>
      <c r="HN242" s="113"/>
      <c r="HX242" s="113"/>
    </row>
    <row xmlns:x14ac="http://schemas.microsoft.com/office/spreadsheetml/2009/9/ac" r="243" s="3" customFormat="true" x14ac:dyDescent="0.25">
      <c r="A243" s="376"/>
      <c r="B243" s="113"/>
      <c r="L243" s="113"/>
      <c r="V243" s="113"/>
      <c r="AF243" s="113"/>
      <c r="AP243" s="113"/>
      <c r="AZ243" s="113"/>
      <c r="BA243" s="113"/>
      <c r="BJ243" s="113"/>
      <c r="BT243" s="113"/>
      <c r="CD243" s="113"/>
      <c r="CN243" s="113"/>
      <c r="CX243" s="113"/>
      <c r="DH243" s="113"/>
      <c r="DR243" s="113"/>
      <c r="EB243" s="113"/>
      <c r="EL243" s="113"/>
      <c r="EV243" s="113"/>
      <c r="FF243" s="113"/>
      <c r="FP243" s="113"/>
      <c r="FZ243" s="113"/>
      <c r="GJ243" s="113"/>
      <c r="GT243" s="113"/>
      <c r="HD243" s="113"/>
      <c r="HN243" s="113"/>
      <c r="HX243" s="113"/>
    </row>
    <row xmlns:x14ac="http://schemas.microsoft.com/office/spreadsheetml/2009/9/ac" r="244" s="3" customFormat="true" x14ac:dyDescent="0.25">
      <c r="A244" s="376"/>
      <c r="B244" s="113"/>
      <c r="L244" s="113"/>
      <c r="V244" s="113"/>
      <c r="AF244" s="113"/>
      <c r="AP244" s="113"/>
      <c r="AZ244" s="113"/>
      <c r="BA244" s="113"/>
      <c r="BJ244" s="113"/>
      <c r="BT244" s="113"/>
      <c r="CD244" s="113"/>
      <c r="CN244" s="113"/>
      <c r="CX244" s="113"/>
      <c r="DH244" s="113"/>
      <c r="DR244" s="113"/>
      <c r="EB244" s="113"/>
      <c r="EL244" s="113"/>
      <c r="EV244" s="113"/>
      <c r="FF244" s="113"/>
      <c r="FP244" s="113"/>
      <c r="FZ244" s="113"/>
      <c r="GJ244" s="113"/>
      <c r="GT244" s="113"/>
      <c r="HD244" s="113"/>
      <c r="HN244" s="113"/>
      <c r="HX244" s="113"/>
    </row>
    <row xmlns:x14ac="http://schemas.microsoft.com/office/spreadsheetml/2009/9/ac" r="245" s="3" customFormat="true" x14ac:dyDescent="0.25">
      <c r="A245" s="376"/>
      <c r="B245" s="113"/>
      <c r="L245" s="113"/>
      <c r="V245" s="113"/>
      <c r="AF245" s="113"/>
      <c r="AP245" s="113"/>
      <c r="AZ245" s="113"/>
      <c r="BA245" s="113"/>
      <c r="BJ245" s="113"/>
      <c r="BT245" s="113"/>
      <c r="CD245" s="113"/>
      <c r="CN245" s="113"/>
      <c r="CX245" s="113"/>
      <c r="DH245" s="113"/>
      <c r="DR245" s="113"/>
      <c r="EB245" s="113"/>
      <c r="EL245" s="113"/>
      <c r="EV245" s="113"/>
      <c r="FF245" s="113"/>
      <c r="FP245" s="113"/>
      <c r="FZ245" s="113"/>
      <c r="GJ245" s="113"/>
      <c r="GT245" s="113"/>
      <c r="HD245" s="113"/>
      <c r="HN245" s="113"/>
      <c r="HX245" s="113"/>
    </row>
    <row xmlns:x14ac="http://schemas.microsoft.com/office/spreadsheetml/2009/9/ac" r="246" s="3" customFormat="true" x14ac:dyDescent="0.25">
      <c r="A246" s="376"/>
      <c r="B246" s="113"/>
      <c r="L246" s="113"/>
      <c r="V246" s="113"/>
      <c r="AF246" s="113"/>
      <c r="AP246" s="113"/>
      <c r="AZ246" s="113"/>
      <c r="BA246" s="113"/>
      <c r="BJ246" s="113"/>
      <c r="BT246" s="113"/>
      <c r="CD246" s="113"/>
      <c r="CN246" s="113"/>
      <c r="CX246" s="113"/>
      <c r="DH246" s="113"/>
      <c r="DR246" s="113"/>
      <c r="EB246" s="113"/>
      <c r="EL246" s="113"/>
      <c r="EV246" s="113"/>
      <c r="FF246" s="113"/>
      <c r="FP246" s="113"/>
      <c r="FZ246" s="113"/>
      <c r="GJ246" s="113"/>
      <c r="GT246" s="113"/>
      <c r="HD246" s="113"/>
      <c r="HN246" s="113"/>
      <c r="HX246" s="113"/>
    </row>
    <row xmlns:x14ac="http://schemas.microsoft.com/office/spreadsheetml/2009/9/ac" r="247" s="3" customFormat="true" x14ac:dyDescent="0.25">
      <c r="A247" s="376"/>
      <c r="B247" s="113"/>
      <c r="L247" s="113"/>
      <c r="V247" s="113"/>
      <c r="AF247" s="113"/>
      <c r="AP247" s="113"/>
      <c r="AZ247" s="113"/>
      <c r="BA247" s="113"/>
      <c r="BJ247" s="113"/>
      <c r="BT247" s="113"/>
      <c r="CD247" s="113"/>
      <c r="CN247" s="113"/>
      <c r="CX247" s="113"/>
      <c r="DH247" s="113"/>
      <c r="DR247" s="113"/>
      <c r="EB247" s="113"/>
      <c r="EL247" s="113"/>
      <c r="EV247" s="113"/>
      <c r="FF247" s="113"/>
      <c r="FP247" s="113"/>
      <c r="FZ247" s="113"/>
      <c r="GJ247" s="113"/>
      <c r="GT247" s="113"/>
      <c r="HD247" s="113"/>
      <c r="HN247" s="113"/>
      <c r="HX247" s="113"/>
    </row>
    <row xmlns:x14ac="http://schemas.microsoft.com/office/spreadsheetml/2009/9/ac" r="248" s="3" customFormat="true" x14ac:dyDescent="0.25">
      <c r="A248" s="376"/>
      <c r="B248" s="113"/>
      <c r="L248" s="113"/>
      <c r="V248" s="113"/>
      <c r="AF248" s="113"/>
      <c r="AP248" s="113"/>
      <c r="AZ248" s="113"/>
      <c r="BA248" s="113"/>
      <c r="BJ248" s="113"/>
      <c r="BT248" s="113"/>
      <c r="CD248" s="113"/>
      <c r="CN248" s="113"/>
      <c r="CX248" s="113"/>
      <c r="DH248" s="113"/>
      <c r="DR248" s="113"/>
      <c r="EB248" s="113"/>
      <c r="EL248" s="113"/>
      <c r="EV248" s="113"/>
      <c r="FF248" s="113"/>
      <c r="FP248" s="113"/>
      <c r="FZ248" s="113"/>
      <c r="GJ248" s="113"/>
      <c r="GT248" s="113"/>
      <c r="HD248" s="113"/>
      <c r="HN248" s="113"/>
      <c r="HX248" s="113"/>
    </row>
    <row xmlns:x14ac="http://schemas.microsoft.com/office/spreadsheetml/2009/9/ac" r="249" s="3" customFormat="true" x14ac:dyDescent="0.25">
      <c r="A249" s="376"/>
      <c r="B249" s="113"/>
      <c r="L249" s="113"/>
      <c r="V249" s="113"/>
      <c r="AF249" s="113"/>
      <c r="AP249" s="113"/>
      <c r="AZ249" s="113"/>
      <c r="BA249" s="113"/>
      <c r="BJ249" s="113"/>
      <c r="BT249" s="113"/>
      <c r="CD249" s="113"/>
      <c r="CN249" s="113"/>
      <c r="CX249" s="113"/>
      <c r="DH249" s="113"/>
      <c r="DR249" s="113"/>
      <c r="EB249" s="113"/>
      <c r="EL249" s="113"/>
      <c r="EV249" s="113"/>
      <c r="FF249" s="113"/>
      <c r="FP249" s="113"/>
      <c r="FZ249" s="113"/>
      <c r="GJ249" s="113"/>
      <c r="GT249" s="113"/>
      <c r="HD249" s="113"/>
      <c r="HN249" s="113"/>
      <c r="HX249" s="113"/>
    </row>
    <row xmlns:x14ac="http://schemas.microsoft.com/office/spreadsheetml/2009/9/ac" r="250" s="3" customFormat="true" x14ac:dyDescent="0.25">
      <c r="A250" s="376"/>
      <c r="B250" s="113"/>
      <c r="L250" s="113"/>
      <c r="V250" s="113"/>
      <c r="AF250" s="113"/>
      <c r="AP250" s="113"/>
      <c r="AZ250" s="113"/>
      <c r="BA250" s="113"/>
      <c r="BJ250" s="113"/>
      <c r="BT250" s="113"/>
      <c r="CD250" s="113"/>
      <c r="CN250" s="113"/>
      <c r="CX250" s="113"/>
      <c r="DH250" s="113"/>
      <c r="DR250" s="113"/>
      <c r="EB250" s="113"/>
      <c r="EL250" s="113"/>
      <c r="EV250" s="113"/>
      <c r="FF250" s="113"/>
      <c r="FP250" s="113"/>
      <c r="FZ250" s="113"/>
      <c r="GJ250" s="113"/>
      <c r="GT250" s="113"/>
      <c r="HD250" s="113"/>
      <c r="HN250" s="113"/>
      <c r="HX250" s="113"/>
    </row>
    <row xmlns:x14ac="http://schemas.microsoft.com/office/spreadsheetml/2009/9/ac" r="251" s="3" customFormat="true" x14ac:dyDescent="0.25">
      <c r="A251" s="376"/>
      <c r="B251" s="113"/>
      <c r="L251" s="113"/>
      <c r="V251" s="113"/>
      <c r="AF251" s="113"/>
      <c r="AP251" s="113"/>
      <c r="AZ251" s="113"/>
      <c r="BA251" s="113"/>
      <c r="BJ251" s="113"/>
      <c r="BT251" s="113"/>
      <c r="CD251" s="113"/>
      <c r="CN251" s="113"/>
      <c r="CX251" s="113"/>
      <c r="DH251" s="113"/>
      <c r="DR251" s="113"/>
      <c r="EB251" s="113"/>
      <c r="EL251" s="113"/>
      <c r="EV251" s="113"/>
      <c r="FF251" s="113"/>
      <c r="FP251" s="113"/>
      <c r="FZ251" s="113"/>
      <c r="GJ251" s="113"/>
      <c r="GT251" s="113"/>
      <c r="HD251" s="113"/>
      <c r="HN251" s="113"/>
      <c r="HX251" s="113"/>
    </row>
    <row xmlns:x14ac="http://schemas.microsoft.com/office/spreadsheetml/2009/9/ac" r="252" s="3" customFormat="true" x14ac:dyDescent="0.25">
      <c r="A252" s="376"/>
      <c r="B252" s="113"/>
      <c r="L252" s="113"/>
      <c r="V252" s="113"/>
      <c r="AF252" s="113"/>
      <c r="AP252" s="113"/>
      <c r="AZ252" s="113"/>
      <c r="BA252" s="113"/>
      <c r="BJ252" s="113"/>
      <c r="BT252" s="113"/>
      <c r="CD252" s="113"/>
      <c r="CN252" s="113"/>
      <c r="CX252" s="113"/>
      <c r="DH252" s="113"/>
      <c r="DR252" s="113"/>
      <c r="EB252" s="113"/>
      <c r="EL252" s="113"/>
      <c r="EV252" s="113"/>
      <c r="FF252" s="113"/>
      <c r="FP252" s="113"/>
      <c r="FZ252" s="113"/>
      <c r="GJ252" s="113"/>
      <c r="GT252" s="113"/>
      <c r="HD252" s="113"/>
      <c r="HN252" s="113"/>
      <c r="HX252" s="113"/>
    </row>
    <row xmlns:x14ac="http://schemas.microsoft.com/office/spreadsheetml/2009/9/ac" r="253" s="3" customFormat="true" x14ac:dyDescent="0.25">
      <c r="A253" s="376"/>
      <c r="B253" s="113"/>
      <c r="L253" s="113"/>
      <c r="V253" s="113"/>
      <c r="AF253" s="113"/>
      <c r="AP253" s="113"/>
      <c r="AZ253" s="113"/>
      <c r="BA253" s="113"/>
      <c r="BJ253" s="113"/>
      <c r="BT253" s="113"/>
      <c r="CD253" s="113"/>
      <c r="CN253" s="113"/>
      <c r="CX253" s="113"/>
      <c r="DH253" s="113"/>
      <c r="DR253" s="113"/>
      <c r="EB253" s="113"/>
      <c r="EL253" s="113"/>
      <c r="EV253" s="113"/>
      <c r="FF253" s="113"/>
      <c r="FP253" s="113"/>
      <c r="FZ253" s="113"/>
      <c r="GJ253" s="113"/>
      <c r="GT253" s="113"/>
      <c r="HD253" s="113"/>
      <c r="HN253" s="113"/>
      <c r="HX253" s="113"/>
    </row>
    <row xmlns:x14ac="http://schemas.microsoft.com/office/spreadsheetml/2009/9/ac" r="254" s="3" customFormat="true" x14ac:dyDescent="0.25">
      <c r="A254" s="376"/>
      <c r="B254" s="113"/>
      <c r="L254" s="113"/>
      <c r="V254" s="113"/>
      <c r="AF254" s="113"/>
      <c r="AP254" s="113"/>
      <c r="AZ254" s="113"/>
      <c r="BA254" s="113"/>
      <c r="BJ254" s="113"/>
      <c r="BT254" s="113"/>
      <c r="CD254" s="113"/>
      <c r="CN254" s="113"/>
      <c r="CX254" s="113"/>
      <c r="DH254" s="113"/>
      <c r="DR254" s="113"/>
      <c r="EB254" s="113"/>
      <c r="EL254" s="113"/>
      <c r="EV254" s="113"/>
      <c r="FF254" s="113"/>
      <c r="FP254" s="113"/>
      <c r="FZ254" s="113"/>
      <c r="GJ254" s="113"/>
      <c r="GT254" s="113"/>
      <c r="HD254" s="113"/>
      <c r="HN254" s="113"/>
      <c r="HX254" s="113"/>
    </row>
    <row xmlns:x14ac="http://schemas.microsoft.com/office/spreadsheetml/2009/9/ac" r="255" s="3" customFormat="true" x14ac:dyDescent="0.25">
      <c r="A255" s="376"/>
      <c r="B255" s="113"/>
      <c r="L255" s="113"/>
      <c r="V255" s="113"/>
      <c r="AF255" s="113"/>
      <c r="AP255" s="113"/>
      <c r="AZ255" s="113"/>
      <c r="BA255" s="113"/>
      <c r="BJ255" s="113"/>
      <c r="BT255" s="113"/>
      <c r="CD255" s="113"/>
      <c r="CN255" s="113"/>
      <c r="CX255" s="113"/>
      <c r="DH255" s="113"/>
      <c r="DR255" s="113"/>
      <c r="EB255" s="113"/>
      <c r="EL255" s="113"/>
      <c r="EV255" s="113"/>
      <c r="FF255" s="113"/>
      <c r="FP255" s="113"/>
      <c r="FZ255" s="113"/>
      <c r="GJ255" s="113"/>
      <c r="GT255" s="113"/>
      <c r="HD255" s="113"/>
      <c r="HN255" s="113"/>
      <c r="HX255" s="113"/>
    </row>
    <row xmlns:x14ac="http://schemas.microsoft.com/office/spreadsheetml/2009/9/ac" r="256" s="3" customFormat="true" x14ac:dyDescent="0.25">
      <c r="A256" s="376"/>
      <c r="B256" s="113"/>
      <c r="L256" s="113"/>
      <c r="V256" s="113"/>
      <c r="AF256" s="113"/>
      <c r="AP256" s="113"/>
      <c r="AZ256" s="113"/>
      <c r="BA256" s="113"/>
      <c r="BJ256" s="113"/>
      <c r="BT256" s="113"/>
      <c r="CD256" s="113"/>
      <c r="CN256" s="113"/>
      <c r="CX256" s="113"/>
      <c r="DH256" s="113"/>
      <c r="DR256" s="113"/>
      <c r="EB256" s="113"/>
      <c r="EL256" s="113"/>
      <c r="EV256" s="113"/>
      <c r="FF256" s="113"/>
      <c r="FP256" s="113"/>
      <c r="FZ256" s="113"/>
      <c r="GJ256" s="113"/>
      <c r="GT256" s="113"/>
      <c r="HD256" s="113"/>
      <c r="HN256" s="113"/>
      <c r="HX256" s="113"/>
    </row>
    <row xmlns:x14ac="http://schemas.microsoft.com/office/spreadsheetml/2009/9/ac" r="257" s="3" customFormat="true" x14ac:dyDescent="0.25">
      <c r="A257" s="376"/>
      <c r="B257" s="113"/>
      <c r="L257" s="113"/>
      <c r="V257" s="113"/>
      <c r="AF257" s="113"/>
      <c r="AP257" s="113"/>
      <c r="AZ257" s="113"/>
      <c r="BA257" s="113"/>
      <c r="BJ257" s="113"/>
      <c r="BT257" s="113"/>
      <c r="CD257" s="113"/>
      <c r="CN257" s="113"/>
      <c r="CX257" s="113"/>
      <c r="DH257" s="113"/>
      <c r="DR257" s="113"/>
      <c r="EB257" s="113"/>
      <c r="EL257" s="113"/>
      <c r="EV257" s="113"/>
      <c r="FF257" s="113"/>
      <c r="FP257" s="113"/>
      <c r="FZ257" s="113"/>
      <c r="GJ257" s="113"/>
      <c r="GT257" s="113"/>
      <c r="HD257" s="113"/>
      <c r="HN257" s="113"/>
      <c r="HX257" s="113"/>
    </row>
    <row xmlns:x14ac="http://schemas.microsoft.com/office/spreadsheetml/2009/9/ac" r="258" s="3" customFormat="true" x14ac:dyDescent="0.25">
      <c r="A258" s="376"/>
      <c r="B258" s="113"/>
      <c r="L258" s="113"/>
      <c r="V258" s="113"/>
      <c r="AF258" s="113"/>
      <c r="AP258" s="113"/>
      <c r="AZ258" s="113"/>
      <c r="BA258" s="113"/>
      <c r="BJ258" s="113"/>
      <c r="BT258" s="113"/>
      <c r="CD258" s="113"/>
      <c r="CN258" s="113"/>
      <c r="CX258" s="113"/>
      <c r="DH258" s="113"/>
      <c r="DR258" s="113"/>
      <c r="EB258" s="113"/>
      <c r="EL258" s="113"/>
      <c r="EV258" s="113"/>
      <c r="FF258" s="113"/>
      <c r="FP258" s="113"/>
      <c r="FZ258" s="113"/>
      <c r="GJ258" s="113"/>
      <c r="GT258" s="113"/>
      <c r="HD258" s="113"/>
      <c r="HN258" s="113"/>
      <c r="HX258" s="113"/>
    </row>
    <row xmlns:x14ac="http://schemas.microsoft.com/office/spreadsheetml/2009/9/ac" r="259" s="3" customFormat="true" x14ac:dyDescent="0.25">
      <c r="A259" s="376"/>
      <c r="B259" s="113"/>
      <c r="L259" s="113"/>
      <c r="V259" s="113"/>
      <c r="AF259" s="113"/>
      <c r="AP259" s="113"/>
      <c r="AZ259" s="113"/>
      <c r="BA259" s="113"/>
      <c r="BJ259" s="113"/>
      <c r="BT259" s="113"/>
      <c r="CD259" s="113"/>
      <c r="CN259" s="113"/>
      <c r="CX259" s="113"/>
      <c r="DH259" s="113"/>
      <c r="DR259" s="113"/>
      <c r="EB259" s="113"/>
      <c r="EL259" s="113"/>
      <c r="EV259" s="113"/>
      <c r="FF259" s="113"/>
      <c r="FP259" s="113"/>
      <c r="FZ259" s="113"/>
      <c r="GJ259" s="113"/>
      <c r="GT259" s="113"/>
      <c r="HD259" s="113"/>
      <c r="HN259" s="113"/>
      <c r="HX259" s="113"/>
    </row>
    <row xmlns:x14ac="http://schemas.microsoft.com/office/spreadsheetml/2009/9/ac" r="260" s="3" customFormat="true" x14ac:dyDescent="0.25">
      <c r="A260" s="376"/>
      <c r="B260" s="113"/>
      <c r="L260" s="113"/>
      <c r="V260" s="113"/>
      <c r="AF260" s="113"/>
      <c r="AP260" s="113"/>
      <c r="AZ260" s="113"/>
      <c r="BA260" s="113"/>
      <c r="BJ260" s="113"/>
      <c r="BT260" s="113"/>
      <c r="CD260" s="113"/>
      <c r="CN260" s="113"/>
      <c r="CX260" s="113"/>
      <c r="DH260" s="113"/>
      <c r="DR260" s="113"/>
      <c r="EB260" s="113"/>
      <c r="EL260" s="113"/>
      <c r="EV260" s="113"/>
      <c r="FF260" s="113"/>
      <c r="FP260" s="113"/>
      <c r="FZ260" s="113"/>
      <c r="GJ260" s="113"/>
      <c r="GT260" s="113"/>
      <c r="HD260" s="113"/>
      <c r="HN260" s="113"/>
      <c r="HX260" s="113"/>
    </row>
    <row xmlns:x14ac="http://schemas.microsoft.com/office/spreadsheetml/2009/9/ac" r="261" s="3" customFormat="true" x14ac:dyDescent="0.25">
      <c r="A261" s="376"/>
      <c r="B261" s="113"/>
      <c r="L261" s="113"/>
      <c r="V261" s="113"/>
      <c r="AF261" s="113"/>
      <c r="AP261" s="113"/>
      <c r="AZ261" s="113"/>
      <c r="BA261" s="113"/>
      <c r="BJ261" s="113"/>
      <c r="BT261" s="113"/>
      <c r="CD261" s="113"/>
      <c r="CN261" s="113"/>
      <c r="CX261" s="113"/>
      <c r="DH261" s="113"/>
      <c r="DR261" s="113"/>
      <c r="EB261" s="113"/>
      <c r="EL261" s="113"/>
      <c r="EV261" s="113"/>
      <c r="FF261" s="113"/>
      <c r="FP261" s="113"/>
      <c r="FZ261" s="113"/>
      <c r="GJ261" s="113"/>
      <c r="GT261" s="113"/>
      <c r="HD261" s="113"/>
      <c r="HN261" s="113"/>
      <c r="HX261" s="113"/>
    </row>
    <row xmlns:x14ac="http://schemas.microsoft.com/office/spreadsheetml/2009/9/ac" r="262" s="3" customFormat="true" x14ac:dyDescent="0.25">
      <c r="A262" s="376"/>
      <c r="B262" s="113"/>
      <c r="L262" s="113"/>
      <c r="V262" s="113"/>
      <c r="AF262" s="113"/>
      <c r="AP262" s="113"/>
      <c r="AZ262" s="113"/>
      <c r="BA262" s="113"/>
      <c r="BJ262" s="113"/>
      <c r="BT262" s="113"/>
      <c r="CD262" s="113"/>
      <c r="CN262" s="113"/>
      <c r="CX262" s="113"/>
      <c r="DH262" s="113"/>
      <c r="DR262" s="113"/>
      <c r="EB262" s="113"/>
      <c r="EL262" s="113"/>
      <c r="EV262" s="113"/>
      <c r="FF262" s="113"/>
      <c r="FP262" s="113"/>
      <c r="FZ262" s="113"/>
      <c r="GJ262" s="113"/>
      <c r="GT262" s="113"/>
      <c r="HD262" s="113"/>
      <c r="HN262" s="113"/>
      <c r="HX262" s="113"/>
    </row>
    <row xmlns:x14ac="http://schemas.microsoft.com/office/spreadsheetml/2009/9/ac" r="263" s="3" customFormat="true" x14ac:dyDescent="0.25">
      <c r="A263" s="376"/>
      <c r="B263" s="113"/>
      <c r="L263" s="113"/>
      <c r="V263" s="113"/>
      <c r="AF263" s="113"/>
      <c r="AP263" s="113"/>
      <c r="AZ263" s="113"/>
      <c r="BA263" s="113"/>
      <c r="BJ263" s="113"/>
      <c r="BT263" s="113"/>
      <c r="CD263" s="113"/>
      <c r="CN263" s="113"/>
      <c r="CX263" s="113"/>
      <c r="DH263" s="113"/>
      <c r="DR263" s="113"/>
      <c r="EB263" s="113"/>
      <c r="EL263" s="113"/>
      <c r="EV263" s="113"/>
      <c r="FF263" s="113"/>
      <c r="FP263" s="113"/>
      <c r="FZ263" s="113"/>
      <c r="GJ263" s="113"/>
      <c r="GT263" s="113"/>
      <c r="HD263" s="113"/>
      <c r="HN263" s="113"/>
      <c r="HX263" s="113"/>
    </row>
    <row xmlns:x14ac="http://schemas.microsoft.com/office/spreadsheetml/2009/9/ac" r="264" s="3" customFormat="true" x14ac:dyDescent="0.25">
      <c r="A264" s="376"/>
      <c r="B264" s="113"/>
      <c r="L264" s="113"/>
      <c r="V264" s="113"/>
      <c r="AF264" s="113"/>
      <c r="AP264" s="113"/>
      <c r="AZ264" s="113"/>
      <c r="BA264" s="113"/>
      <c r="BJ264" s="113"/>
      <c r="BT264" s="113"/>
      <c r="CD264" s="113"/>
      <c r="CN264" s="113"/>
      <c r="CX264" s="113"/>
      <c r="DH264" s="113"/>
      <c r="DR264" s="113"/>
      <c r="EB264" s="113"/>
      <c r="EL264" s="113"/>
      <c r="EV264" s="113"/>
      <c r="FF264" s="113"/>
      <c r="FP264" s="113"/>
      <c r="FZ264" s="113"/>
      <c r="GJ264" s="113"/>
      <c r="GT264" s="113"/>
      <c r="HD264" s="113"/>
      <c r="HN264" s="113"/>
      <c r="HX264" s="113"/>
    </row>
    <row xmlns:x14ac="http://schemas.microsoft.com/office/spreadsheetml/2009/9/ac" r="265" s="3" customFormat="true" x14ac:dyDescent="0.25">
      <c r="A265" s="376"/>
      <c r="B265" s="113"/>
      <c r="L265" s="113"/>
      <c r="V265" s="113"/>
      <c r="AF265" s="113"/>
      <c r="AP265" s="113"/>
      <c r="AZ265" s="113"/>
      <c r="BA265" s="113"/>
      <c r="BJ265" s="113"/>
      <c r="BT265" s="113"/>
      <c r="CD265" s="113"/>
      <c r="CN265" s="113"/>
      <c r="CX265" s="113"/>
      <c r="DH265" s="113"/>
      <c r="DR265" s="113"/>
      <c r="EB265" s="113"/>
      <c r="EL265" s="113"/>
      <c r="EV265" s="113"/>
      <c r="FF265" s="113"/>
      <c r="FP265" s="113"/>
      <c r="FZ265" s="113"/>
      <c r="GJ265" s="113"/>
      <c r="GT265" s="113"/>
      <c r="HD265" s="113"/>
      <c r="HN265" s="113"/>
      <c r="HX265" s="113"/>
    </row>
    <row xmlns:x14ac="http://schemas.microsoft.com/office/spreadsheetml/2009/9/ac" r="266" s="3" customFormat="true" x14ac:dyDescent="0.25">
      <c r="A266" s="376"/>
      <c r="B266" s="113"/>
      <c r="L266" s="113"/>
      <c r="V266" s="113"/>
      <c r="AF266" s="113"/>
      <c r="AP266" s="113"/>
      <c r="AZ266" s="113"/>
      <c r="BA266" s="113"/>
      <c r="BJ266" s="113"/>
      <c r="BT266" s="113"/>
      <c r="CD266" s="113"/>
      <c r="CN266" s="113"/>
      <c r="CX266" s="113"/>
      <c r="DH266" s="113"/>
      <c r="DR266" s="113"/>
      <c r="EB266" s="113"/>
      <c r="EL266" s="113"/>
      <c r="EV266" s="113"/>
      <c r="FF266" s="113"/>
      <c r="FP266" s="113"/>
      <c r="FZ266" s="113"/>
      <c r="GJ266" s="113"/>
      <c r="GT266" s="113"/>
      <c r="HD266" s="113"/>
      <c r="HN266" s="113"/>
      <c r="HX266" s="113"/>
    </row>
    <row xmlns:x14ac="http://schemas.microsoft.com/office/spreadsheetml/2009/9/ac" r="267" s="3" customFormat="true" x14ac:dyDescent="0.25">
      <c r="A267" s="376"/>
      <c r="B267" s="113"/>
      <c r="L267" s="113"/>
      <c r="V267" s="113"/>
      <c r="AF267" s="113"/>
      <c r="AP267" s="113"/>
      <c r="AZ267" s="113"/>
      <c r="BA267" s="113"/>
      <c r="BJ267" s="113"/>
      <c r="BT267" s="113"/>
      <c r="CD267" s="113"/>
      <c r="CN267" s="113"/>
      <c r="CX267" s="113"/>
      <c r="DH267" s="113"/>
      <c r="DR267" s="113"/>
      <c r="EB267" s="113"/>
      <c r="EL267" s="113"/>
      <c r="EV267" s="113"/>
      <c r="FF267" s="113"/>
      <c r="FP267" s="113"/>
      <c r="FZ267" s="113"/>
      <c r="GJ267" s="113"/>
      <c r="GT267" s="113"/>
      <c r="HD267" s="113"/>
      <c r="HN267" s="113"/>
      <c r="HX267" s="113"/>
    </row>
    <row xmlns:x14ac="http://schemas.microsoft.com/office/spreadsheetml/2009/9/ac" r="268" s="3" customFormat="true" x14ac:dyDescent="0.25">
      <c r="A268" s="376"/>
      <c r="B268" s="113"/>
      <c r="L268" s="113"/>
      <c r="V268" s="113"/>
      <c r="AF268" s="113"/>
      <c r="AP268" s="113"/>
      <c r="AZ268" s="113"/>
      <c r="BA268" s="113"/>
      <c r="BJ268" s="113"/>
      <c r="BT268" s="113"/>
      <c r="CD268" s="113"/>
      <c r="CN268" s="113"/>
      <c r="CX268" s="113"/>
      <c r="DH268" s="113"/>
      <c r="DR268" s="113"/>
      <c r="EB268" s="113"/>
      <c r="EL268" s="113"/>
      <c r="EV268" s="113"/>
      <c r="FF268" s="113"/>
      <c r="FP268" s="113"/>
      <c r="FZ268" s="113"/>
      <c r="GJ268" s="113"/>
      <c r="GT268" s="113"/>
      <c r="HD268" s="113"/>
      <c r="HN268" s="113"/>
      <c r="HX268" s="113"/>
    </row>
    <row xmlns:x14ac="http://schemas.microsoft.com/office/spreadsheetml/2009/9/ac" r="269" s="3" customFormat="true" x14ac:dyDescent="0.25">
      <c r="A269" s="376"/>
      <c r="B269" s="113"/>
      <c r="L269" s="113"/>
      <c r="V269" s="113"/>
      <c r="AF269" s="113"/>
      <c r="AP269" s="113"/>
      <c r="AZ269" s="113"/>
      <c r="BA269" s="113"/>
      <c r="BJ269" s="113"/>
      <c r="BT269" s="113"/>
      <c r="CD269" s="113"/>
      <c r="CN269" s="113"/>
      <c r="CX269" s="113"/>
      <c r="DH269" s="113"/>
      <c r="DR269" s="113"/>
      <c r="EB269" s="113"/>
      <c r="EL269" s="113"/>
      <c r="EV269" s="113"/>
      <c r="FF269" s="113"/>
      <c r="FP269" s="113"/>
      <c r="FZ269" s="113"/>
      <c r="GJ269" s="113"/>
      <c r="GT269" s="113"/>
      <c r="HD269" s="113"/>
      <c r="HN269" s="113"/>
      <c r="HX269" s="113"/>
    </row>
    <row xmlns:x14ac="http://schemas.microsoft.com/office/spreadsheetml/2009/9/ac" r="270" s="3" customFormat="true" x14ac:dyDescent="0.25">
      <c r="A270" s="376"/>
      <c r="B270" s="113"/>
      <c r="L270" s="113"/>
      <c r="V270" s="113"/>
      <c r="AF270" s="113"/>
      <c r="AP270" s="113"/>
      <c r="AZ270" s="113"/>
      <c r="BA270" s="113"/>
      <c r="BJ270" s="113"/>
      <c r="BT270" s="113"/>
      <c r="CD270" s="113"/>
      <c r="CN270" s="113"/>
      <c r="CX270" s="113"/>
      <c r="DH270" s="113"/>
      <c r="DR270" s="113"/>
      <c r="EB270" s="113"/>
      <c r="EL270" s="113"/>
      <c r="EV270" s="113"/>
      <c r="FF270" s="113"/>
      <c r="FP270" s="113"/>
      <c r="FZ270" s="113"/>
      <c r="GJ270" s="113"/>
      <c r="GT270" s="113"/>
      <c r="HD270" s="113"/>
      <c r="HN270" s="113"/>
      <c r="HX270" s="113"/>
    </row>
    <row xmlns:x14ac="http://schemas.microsoft.com/office/spreadsheetml/2009/9/ac" r="271" s="3" customFormat="true" x14ac:dyDescent="0.25">
      <c r="A271" s="376"/>
      <c r="B271" s="113"/>
      <c r="L271" s="113"/>
      <c r="V271" s="113"/>
      <c r="AF271" s="113"/>
      <c r="AP271" s="113"/>
      <c r="AZ271" s="113"/>
      <c r="BA271" s="113"/>
      <c r="BJ271" s="113"/>
      <c r="BT271" s="113"/>
      <c r="CD271" s="113"/>
      <c r="CN271" s="113"/>
      <c r="CX271" s="113"/>
      <c r="DH271" s="113"/>
      <c r="DR271" s="113"/>
      <c r="EB271" s="113"/>
      <c r="EL271" s="113"/>
      <c r="EV271" s="113"/>
      <c r="FF271" s="113"/>
      <c r="FP271" s="113"/>
      <c r="FZ271" s="113"/>
      <c r="GJ271" s="113"/>
      <c r="GT271" s="113"/>
      <c r="HD271" s="113"/>
      <c r="HN271" s="113"/>
      <c r="HX271" s="113"/>
    </row>
    <row xmlns:x14ac="http://schemas.microsoft.com/office/spreadsheetml/2009/9/ac" r="272" s="3" customFormat="true" x14ac:dyDescent="0.25">
      <c r="A272" s="376"/>
      <c r="B272" s="113"/>
      <c r="L272" s="113"/>
      <c r="V272" s="113"/>
      <c r="AF272" s="113"/>
      <c r="AP272" s="113"/>
      <c r="AZ272" s="113"/>
      <c r="BA272" s="113"/>
      <c r="BJ272" s="113"/>
      <c r="BT272" s="113"/>
      <c r="CD272" s="113"/>
      <c r="CN272" s="113"/>
      <c r="CX272" s="113"/>
      <c r="DH272" s="113"/>
      <c r="DR272" s="113"/>
      <c r="EB272" s="113"/>
      <c r="EL272" s="113"/>
      <c r="EV272" s="113"/>
      <c r="FF272" s="113"/>
      <c r="FP272" s="113"/>
      <c r="FZ272" s="113"/>
      <c r="GJ272" s="113"/>
      <c r="GT272" s="113"/>
      <c r="HD272" s="113"/>
      <c r="HN272" s="113"/>
      <c r="HX272" s="113"/>
    </row>
    <row xmlns:x14ac="http://schemas.microsoft.com/office/spreadsheetml/2009/9/ac" r="273" s="3" customFormat="true" x14ac:dyDescent="0.25">
      <c r="A273" s="376"/>
      <c r="B273" s="113"/>
      <c r="L273" s="113"/>
      <c r="V273" s="113"/>
      <c r="AF273" s="113"/>
      <c r="AP273" s="113"/>
      <c r="AZ273" s="113"/>
      <c r="BA273" s="113"/>
      <c r="BJ273" s="113"/>
      <c r="BT273" s="113"/>
      <c r="CD273" s="113"/>
      <c r="CN273" s="113"/>
      <c r="CX273" s="113"/>
      <c r="DH273" s="113"/>
      <c r="DR273" s="113"/>
      <c r="EB273" s="113"/>
      <c r="EL273" s="113"/>
      <c r="EV273" s="113"/>
      <c r="FF273" s="113"/>
      <c r="FP273" s="113"/>
      <c r="FZ273" s="113"/>
      <c r="GJ273" s="113"/>
      <c r="GT273" s="113"/>
      <c r="HD273" s="113"/>
      <c r="HN273" s="113"/>
      <c r="HX273" s="113"/>
    </row>
    <row xmlns:x14ac="http://schemas.microsoft.com/office/spreadsheetml/2009/9/ac" r="274" s="3" customFormat="true" x14ac:dyDescent="0.25">
      <c r="A274" s="376"/>
      <c r="B274" s="113"/>
      <c r="L274" s="113"/>
      <c r="V274" s="113"/>
      <c r="AF274" s="113"/>
      <c r="AP274" s="113"/>
      <c r="AZ274" s="113"/>
      <c r="BA274" s="113"/>
      <c r="BJ274" s="113"/>
      <c r="BT274" s="113"/>
      <c r="CD274" s="113"/>
      <c r="CN274" s="113"/>
      <c r="CX274" s="113"/>
      <c r="DH274" s="113"/>
      <c r="DR274" s="113"/>
      <c r="EB274" s="113"/>
      <c r="EL274" s="113"/>
      <c r="EV274" s="113"/>
      <c r="FF274" s="113"/>
      <c r="FP274" s="113"/>
      <c r="FZ274" s="113"/>
      <c r="GJ274" s="113"/>
      <c r="GT274" s="113"/>
      <c r="HD274" s="113"/>
      <c r="HN274" s="113"/>
      <c r="HX274" s="113"/>
    </row>
    <row xmlns:x14ac="http://schemas.microsoft.com/office/spreadsheetml/2009/9/ac" r="275" s="3" customFormat="true" x14ac:dyDescent="0.25">
      <c r="A275" s="376"/>
      <c r="B275" s="113"/>
      <c r="L275" s="113"/>
      <c r="V275" s="113"/>
      <c r="AF275" s="113"/>
      <c r="AP275" s="113"/>
      <c r="AZ275" s="113"/>
      <c r="BA275" s="113"/>
      <c r="BJ275" s="113"/>
      <c r="BT275" s="113"/>
      <c r="CD275" s="113"/>
      <c r="CN275" s="113"/>
      <c r="CX275" s="113"/>
      <c r="DH275" s="113"/>
      <c r="DR275" s="113"/>
      <c r="EB275" s="113"/>
      <c r="EL275" s="113"/>
      <c r="EV275" s="113"/>
      <c r="FF275" s="113"/>
      <c r="FP275" s="113"/>
      <c r="FZ275" s="113"/>
      <c r="GJ275" s="113"/>
      <c r="GT275" s="113"/>
      <c r="HD275" s="113"/>
      <c r="HN275" s="113"/>
      <c r="HX275" s="113"/>
    </row>
    <row xmlns:x14ac="http://schemas.microsoft.com/office/spreadsheetml/2009/9/ac" r="276" s="3" customFormat="true" x14ac:dyDescent="0.25">
      <c r="A276" s="376"/>
      <c r="B276" s="113"/>
      <c r="L276" s="113"/>
      <c r="V276" s="113"/>
      <c r="AF276" s="113"/>
      <c r="AP276" s="113"/>
      <c r="AZ276" s="113"/>
      <c r="BA276" s="113"/>
      <c r="BJ276" s="113"/>
      <c r="BT276" s="113"/>
      <c r="CD276" s="113"/>
      <c r="CN276" s="113"/>
      <c r="CX276" s="113"/>
      <c r="DH276" s="113"/>
      <c r="DR276" s="113"/>
      <c r="EB276" s="113"/>
      <c r="EL276" s="113"/>
      <c r="EV276" s="113"/>
      <c r="FF276" s="113"/>
      <c r="FP276" s="113"/>
      <c r="FZ276" s="113"/>
      <c r="GJ276" s="113"/>
      <c r="GT276" s="113"/>
      <c r="HD276" s="113"/>
      <c r="HN276" s="113"/>
      <c r="HX276" s="113"/>
    </row>
    <row xmlns:x14ac="http://schemas.microsoft.com/office/spreadsheetml/2009/9/ac" r="277" s="3" customFormat="true" x14ac:dyDescent="0.25">
      <c r="A277" s="376"/>
      <c r="B277" s="113"/>
      <c r="L277" s="113"/>
      <c r="V277" s="113"/>
      <c r="AF277" s="113"/>
      <c r="AP277" s="113"/>
      <c r="AZ277" s="113"/>
      <c r="BA277" s="113"/>
      <c r="BJ277" s="113"/>
      <c r="BT277" s="113"/>
      <c r="CD277" s="113"/>
      <c r="CN277" s="113"/>
      <c r="CX277" s="113"/>
      <c r="DH277" s="113"/>
      <c r="DR277" s="113"/>
      <c r="EB277" s="113"/>
      <c r="EL277" s="113"/>
      <c r="EV277" s="113"/>
      <c r="FF277" s="113"/>
      <c r="FP277" s="113"/>
      <c r="FZ277" s="113"/>
      <c r="GJ277" s="113"/>
      <c r="GT277" s="113"/>
      <c r="HD277" s="113"/>
      <c r="HN277" s="113"/>
      <c r="HX277" s="113"/>
    </row>
    <row xmlns:x14ac="http://schemas.microsoft.com/office/spreadsheetml/2009/9/ac" r="278" s="3" customFormat="true" x14ac:dyDescent="0.25">
      <c r="A278" s="376"/>
      <c r="B278" s="113"/>
      <c r="L278" s="113"/>
      <c r="V278" s="113"/>
      <c r="AF278" s="113"/>
      <c r="AP278" s="113"/>
      <c r="AZ278" s="113"/>
      <c r="BA278" s="113"/>
      <c r="BJ278" s="113"/>
      <c r="BT278" s="113"/>
      <c r="CD278" s="113"/>
      <c r="CN278" s="113"/>
      <c r="CX278" s="113"/>
      <c r="DH278" s="113"/>
      <c r="DR278" s="113"/>
      <c r="EB278" s="113"/>
      <c r="EL278" s="113"/>
      <c r="EV278" s="113"/>
      <c r="FF278" s="113"/>
      <c r="FP278" s="113"/>
      <c r="FZ278" s="113"/>
      <c r="GJ278" s="113"/>
      <c r="GT278" s="113"/>
      <c r="HD278" s="113"/>
      <c r="HN278" s="113"/>
      <c r="HX278" s="113"/>
    </row>
    <row xmlns:x14ac="http://schemas.microsoft.com/office/spreadsheetml/2009/9/ac" r="279" s="3" customFormat="true" x14ac:dyDescent="0.25">
      <c r="A279" s="376"/>
      <c r="B279" s="113"/>
      <c r="L279" s="113"/>
      <c r="V279" s="113"/>
      <c r="AF279" s="113"/>
      <c r="AP279" s="113"/>
      <c r="AZ279" s="113"/>
      <c r="BA279" s="113"/>
      <c r="BJ279" s="113"/>
      <c r="BT279" s="113"/>
      <c r="CD279" s="113"/>
      <c r="CN279" s="113"/>
      <c r="CX279" s="113"/>
      <c r="DH279" s="113"/>
      <c r="DR279" s="113"/>
      <c r="EB279" s="113"/>
      <c r="EL279" s="113"/>
      <c r="EV279" s="113"/>
      <c r="FF279" s="113"/>
      <c r="FP279" s="113"/>
      <c r="FZ279" s="113"/>
      <c r="GJ279" s="113"/>
      <c r="GT279" s="113"/>
      <c r="HD279" s="113"/>
      <c r="HN279" s="113"/>
      <c r="HX279" s="113"/>
    </row>
    <row xmlns:x14ac="http://schemas.microsoft.com/office/spreadsheetml/2009/9/ac" r="280" s="3" customFormat="true" x14ac:dyDescent="0.25">
      <c r="A280" s="376"/>
      <c r="B280" s="113"/>
      <c r="L280" s="113"/>
      <c r="V280" s="113"/>
      <c r="AF280" s="113"/>
      <c r="AP280" s="113"/>
      <c r="AZ280" s="113"/>
      <c r="BA280" s="113"/>
      <c r="BJ280" s="113"/>
      <c r="BT280" s="113"/>
      <c r="CD280" s="113"/>
      <c r="CN280" s="113"/>
      <c r="CX280" s="113"/>
      <c r="DH280" s="113"/>
      <c r="DR280" s="113"/>
      <c r="EB280" s="113"/>
      <c r="EL280" s="113"/>
      <c r="EV280" s="113"/>
      <c r="FF280" s="113"/>
      <c r="FP280" s="113"/>
      <c r="FZ280" s="113"/>
      <c r="GJ280" s="113"/>
      <c r="GT280" s="113"/>
      <c r="HD280" s="113"/>
      <c r="HN280" s="113"/>
      <c r="HX280" s="113"/>
    </row>
    <row xmlns:x14ac="http://schemas.microsoft.com/office/spreadsheetml/2009/9/ac" r="281" s="3" customFormat="true" x14ac:dyDescent="0.25">
      <c r="A281" s="376"/>
      <c r="B281" s="113"/>
      <c r="L281" s="113"/>
      <c r="V281" s="113"/>
      <c r="AF281" s="113"/>
      <c r="AP281" s="113"/>
      <c r="AZ281" s="113"/>
      <c r="BA281" s="113"/>
      <c r="BJ281" s="113"/>
      <c r="BT281" s="113"/>
      <c r="CD281" s="113"/>
      <c r="CN281" s="113"/>
      <c r="CX281" s="113"/>
      <c r="DH281" s="113"/>
      <c r="DR281" s="113"/>
      <c r="EB281" s="113"/>
      <c r="EL281" s="113"/>
      <c r="EV281" s="113"/>
      <c r="FF281" s="113"/>
      <c r="FP281" s="113"/>
      <c r="FZ281" s="113"/>
      <c r="GJ281" s="113"/>
      <c r="GT281" s="113"/>
      <c r="HD281" s="113"/>
      <c r="HN281" s="113"/>
      <c r="HX281" s="113"/>
    </row>
    <row xmlns:x14ac="http://schemas.microsoft.com/office/spreadsheetml/2009/9/ac" r="282" s="3" customFormat="true" x14ac:dyDescent="0.25">
      <c r="A282" s="376"/>
      <c r="B282" s="113"/>
      <c r="L282" s="113"/>
      <c r="V282" s="113"/>
      <c r="AF282" s="113"/>
      <c r="AP282" s="113"/>
      <c r="AZ282" s="113"/>
      <c r="BA282" s="113"/>
      <c r="BJ282" s="113"/>
      <c r="BT282" s="113"/>
      <c r="CD282" s="113"/>
      <c r="CN282" s="113"/>
      <c r="CX282" s="113"/>
      <c r="DH282" s="113"/>
      <c r="DR282" s="113"/>
      <c r="EB282" s="113"/>
      <c r="EL282" s="113"/>
      <c r="EV282" s="113"/>
      <c r="FF282" s="113"/>
      <c r="FP282" s="113"/>
      <c r="FZ282" s="113"/>
      <c r="GJ282" s="113"/>
      <c r="GT282" s="113"/>
      <c r="HD282" s="113"/>
      <c r="HN282" s="113"/>
      <c r="HX282" s="113"/>
    </row>
    <row xmlns:x14ac="http://schemas.microsoft.com/office/spreadsheetml/2009/9/ac" r="283" s="3" customFormat="true" x14ac:dyDescent="0.25">
      <c r="A283" s="376"/>
      <c r="B283" s="113"/>
      <c r="L283" s="113"/>
      <c r="V283" s="113"/>
      <c r="AF283" s="113"/>
      <c r="AP283" s="113"/>
      <c r="AZ283" s="113"/>
      <c r="BA283" s="113"/>
      <c r="BJ283" s="113"/>
      <c r="BT283" s="113"/>
      <c r="CD283" s="113"/>
      <c r="CN283" s="113"/>
      <c r="CX283" s="113"/>
      <c r="DH283" s="113"/>
      <c r="DR283" s="113"/>
      <c r="EB283" s="113"/>
      <c r="EL283" s="113"/>
      <c r="EV283" s="113"/>
      <c r="FF283" s="113"/>
      <c r="FP283" s="113"/>
      <c r="FZ283" s="113"/>
      <c r="GJ283" s="113"/>
      <c r="GT283" s="113"/>
      <c r="HD283" s="113"/>
      <c r="HN283" s="113"/>
      <c r="HX283" s="113"/>
    </row>
    <row xmlns:x14ac="http://schemas.microsoft.com/office/spreadsheetml/2009/9/ac" r="284" s="3" customFormat="true" x14ac:dyDescent="0.25">
      <c r="A284" s="376"/>
      <c r="B284" s="113"/>
      <c r="L284" s="113"/>
      <c r="V284" s="113"/>
      <c r="AF284" s="113"/>
      <c r="AP284" s="113"/>
      <c r="AZ284" s="113"/>
      <c r="BA284" s="113"/>
      <c r="BJ284" s="113"/>
      <c r="BT284" s="113"/>
      <c r="CD284" s="113"/>
      <c r="CN284" s="113"/>
      <c r="CX284" s="113"/>
      <c r="DH284" s="113"/>
      <c r="DR284" s="113"/>
      <c r="EB284" s="113"/>
      <c r="EL284" s="113"/>
      <c r="EV284" s="113"/>
      <c r="FF284" s="113"/>
      <c r="FP284" s="113"/>
      <c r="FZ284" s="113"/>
      <c r="GJ284" s="113"/>
      <c r="GT284" s="113"/>
      <c r="HD284" s="113"/>
      <c r="HN284" s="113"/>
      <c r="HX284" s="113"/>
    </row>
    <row xmlns:x14ac="http://schemas.microsoft.com/office/spreadsheetml/2009/9/ac" r="285" s="3" customFormat="true" x14ac:dyDescent="0.25">
      <c r="A285" s="376"/>
      <c r="B285" s="113"/>
      <c r="L285" s="113"/>
      <c r="V285" s="113"/>
      <c r="AF285" s="113"/>
      <c r="AP285" s="113"/>
      <c r="AZ285" s="113"/>
      <c r="BA285" s="113"/>
      <c r="BJ285" s="113"/>
      <c r="BT285" s="113"/>
      <c r="CD285" s="113"/>
      <c r="CN285" s="113"/>
      <c r="CX285" s="113"/>
      <c r="DH285" s="113"/>
      <c r="DR285" s="113"/>
      <c r="EB285" s="113"/>
      <c r="EL285" s="113"/>
      <c r="EV285" s="113"/>
      <c r="FF285" s="113"/>
      <c r="FP285" s="113"/>
      <c r="FZ285" s="113"/>
      <c r="GJ285" s="113"/>
      <c r="GT285" s="113"/>
      <c r="HD285" s="113"/>
      <c r="HN285" s="113"/>
      <c r="HX285" s="113"/>
    </row>
    <row xmlns:x14ac="http://schemas.microsoft.com/office/spreadsheetml/2009/9/ac" r="286" s="3" customFormat="true" x14ac:dyDescent="0.25">
      <c r="A286" s="376"/>
      <c r="B286" s="113"/>
      <c r="L286" s="113"/>
      <c r="V286" s="113"/>
      <c r="AF286" s="113"/>
      <c r="AP286" s="113"/>
      <c r="AZ286" s="113"/>
      <c r="BA286" s="113"/>
      <c r="BJ286" s="113"/>
      <c r="BT286" s="113"/>
      <c r="CD286" s="113"/>
      <c r="CN286" s="113"/>
      <c r="CX286" s="113"/>
      <c r="DH286" s="113"/>
      <c r="DR286" s="113"/>
      <c r="EB286" s="113"/>
      <c r="EL286" s="113"/>
      <c r="EV286" s="113"/>
      <c r="FF286" s="113"/>
      <c r="FP286" s="113"/>
      <c r="FZ286" s="113"/>
      <c r="GJ286" s="113"/>
      <c r="GT286" s="113"/>
      <c r="HD286" s="113"/>
      <c r="HN286" s="113"/>
      <c r="HX286" s="113"/>
    </row>
    <row xmlns:x14ac="http://schemas.microsoft.com/office/spreadsheetml/2009/9/ac" r="287" s="3" customFormat="true" x14ac:dyDescent="0.25">
      <c r="A287" s="376"/>
      <c r="B287" s="113"/>
      <c r="L287" s="113"/>
      <c r="V287" s="113"/>
      <c r="AF287" s="113"/>
      <c r="AP287" s="113"/>
      <c r="AZ287" s="113"/>
      <c r="BA287" s="113"/>
      <c r="BJ287" s="113"/>
      <c r="BT287" s="113"/>
      <c r="CD287" s="113"/>
      <c r="CN287" s="113"/>
      <c r="CX287" s="113"/>
      <c r="DH287" s="113"/>
      <c r="DR287" s="113"/>
      <c r="EB287" s="113"/>
      <c r="EL287" s="113"/>
      <c r="EV287" s="113"/>
      <c r="FF287" s="113"/>
      <c r="FP287" s="113"/>
      <c r="FZ287" s="113"/>
      <c r="GJ287" s="113"/>
      <c r="GT287" s="113"/>
      <c r="HD287" s="113"/>
      <c r="HN287" s="113"/>
      <c r="HX287" s="113"/>
    </row>
    <row xmlns:x14ac="http://schemas.microsoft.com/office/spreadsheetml/2009/9/ac" r="288" s="3" customFormat="true" x14ac:dyDescent="0.25">
      <c r="A288" s="376"/>
      <c r="B288" s="113"/>
      <c r="L288" s="113"/>
      <c r="V288" s="113"/>
      <c r="AF288" s="113"/>
      <c r="AP288" s="113"/>
      <c r="AZ288" s="113"/>
      <c r="BA288" s="113"/>
      <c r="BJ288" s="113"/>
      <c r="BT288" s="113"/>
      <c r="CD288" s="113"/>
      <c r="CN288" s="113"/>
      <c r="CX288" s="113"/>
      <c r="DH288" s="113"/>
      <c r="DR288" s="113"/>
      <c r="EB288" s="113"/>
      <c r="EL288" s="113"/>
      <c r="EV288" s="113"/>
      <c r="FF288" s="113"/>
      <c r="FP288" s="113"/>
      <c r="FZ288" s="113"/>
      <c r="GJ288" s="113"/>
      <c r="GT288" s="113"/>
      <c r="HD288" s="113"/>
      <c r="HN288" s="113"/>
      <c r="HX288" s="113"/>
    </row>
    <row xmlns:x14ac="http://schemas.microsoft.com/office/spreadsheetml/2009/9/ac" r="289" s="3" customFormat="true" x14ac:dyDescent="0.25">
      <c r="A289" s="376"/>
      <c r="B289" s="113"/>
      <c r="L289" s="113"/>
      <c r="V289" s="113"/>
      <c r="AF289" s="113"/>
      <c r="AP289" s="113"/>
      <c r="AZ289" s="113"/>
      <c r="BA289" s="113"/>
      <c r="BJ289" s="113"/>
      <c r="BT289" s="113"/>
      <c r="CD289" s="113"/>
      <c r="CN289" s="113"/>
      <c r="CX289" s="113"/>
      <c r="DH289" s="113"/>
      <c r="DR289" s="113"/>
      <c r="EB289" s="113"/>
      <c r="EL289" s="113"/>
      <c r="EV289" s="113"/>
      <c r="FF289" s="113"/>
      <c r="FP289" s="113"/>
      <c r="FZ289" s="113"/>
      <c r="GJ289" s="113"/>
      <c r="GT289" s="113"/>
      <c r="HD289" s="113"/>
      <c r="HN289" s="113"/>
      <c r="HX289" s="113"/>
    </row>
    <row xmlns:x14ac="http://schemas.microsoft.com/office/spreadsheetml/2009/9/ac" r="290" s="3" customFormat="true" x14ac:dyDescent="0.25">
      <c r="A290" s="376"/>
      <c r="B290" s="113"/>
      <c r="L290" s="113"/>
      <c r="V290" s="113"/>
      <c r="AF290" s="113"/>
      <c r="AP290" s="113"/>
      <c r="AZ290" s="113"/>
      <c r="BA290" s="113"/>
      <c r="BJ290" s="113"/>
      <c r="BT290" s="113"/>
      <c r="CD290" s="113"/>
      <c r="CN290" s="113"/>
      <c r="CX290" s="113"/>
      <c r="DH290" s="113"/>
      <c r="DR290" s="113"/>
      <c r="EB290" s="113"/>
      <c r="EL290" s="113"/>
      <c r="EV290" s="113"/>
      <c r="FF290" s="113"/>
      <c r="FP290" s="113"/>
      <c r="FZ290" s="113"/>
      <c r="GJ290" s="113"/>
      <c r="GT290" s="113"/>
      <c r="HD290" s="113"/>
      <c r="HN290" s="113"/>
      <c r="HX290" s="113"/>
    </row>
    <row xmlns:x14ac="http://schemas.microsoft.com/office/spreadsheetml/2009/9/ac" r="291" s="3" customFormat="true" x14ac:dyDescent="0.25">
      <c r="A291" s="376"/>
      <c r="B291" s="113"/>
      <c r="L291" s="113"/>
      <c r="V291" s="113"/>
      <c r="AF291" s="113"/>
      <c r="AP291" s="113"/>
      <c r="AZ291" s="113"/>
      <c r="BA291" s="113"/>
      <c r="BJ291" s="113"/>
      <c r="BT291" s="113"/>
      <c r="CD291" s="113"/>
      <c r="CN291" s="113"/>
      <c r="CX291" s="113"/>
      <c r="DH291" s="113"/>
      <c r="DR291" s="113"/>
      <c r="EB291" s="113"/>
      <c r="EL291" s="113"/>
      <c r="EV291" s="113"/>
      <c r="FF291" s="113"/>
      <c r="FP291" s="113"/>
      <c r="FZ291" s="113"/>
      <c r="GJ291" s="113"/>
      <c r="GT291" s="113"/>
      <c r="HD291" s="113"/>
      <c r="HN291" s="113"/>
      <c r="HX291" s="113"/>
    </row>
    <row xmlns:x14ac="http://schemas.microsoft.com/office/spreadsheetml/2009/9/ac" r="292" s="3" customFormat="true" x14ac:dyDescent="0.25">
      <c r="A292" s="376"/>
      <c r="B292" s="113"/>
      <c r="L292" s="113"/>
      <c r="V292" s="113"/>
      <c r="AF292" s="113"/>
      <c r="AP292" s="113"/>
      <c r="AZ292" s="113"/>
      <c r="BA292" s="113"/>
      <c r="BJ292" s="113"/>
      <c r="BT292" s="113"/>
      <c r="CD292" s="113"/>
      <c r="CN292" s="113"/>
      <c r="CX292" s="113"/>
      <c r="DH292" s="113"/>
      <c r="DR292" s="113"/>
      <c r="EB292" s="113"/>
      <c r="EL292" s="113"/>
      <c r="EV292" s="113"/>
      <c r="FF292" s="113"/>
      <c r="FP292" s="113"/>
      <c r="FZ292" s="113"/>
      <c r="GJ292" s="113"/>
      <c r="GT292" s="113"/>
      <c r="HD292" s="113"/>
      <c r="HN292" s="113"/>
      <c r="HX292" s="113"/>
    </row>
    <row xmlns:x14ac="http://schemas.microsoft.com/office/spreadsheetml/2009/9/ac" r="293" s="3" customFormat="true" x14ac:dyDescent="0.25">
      <c r="A293" s="376"/>
      <c r="B293" s="113"/>
      <c r="L293" s="113"/>
      <c r="V293" s="113"/>
      <c r="AF293" s="113"/>
      <c r="AP293" s="113"/>
      <c r="AZ293" s="113"/>
      <c r="BA293" s="113"/>
      <c r="BJ293" s="113"/>
      <c r="BT293" s="113"/>
      <c r="CD293" s="113"/>
      <c r="CN293" s="113"/>
      <c r="CX293" s="113"/>
      <c r="DH293" s="113"/>
      <c r="DR293" s="113"/>
      <c r="EB293" s="113"/>
      <c r="EL293" s="113"/>
      <c r="EV293" s="113"/>
      <c r="FF293" s="113"/>
      <c r="FP293" s="113"/>
      <c r="FZ293" s="113"/>
      <c r="GJ293" s="113"/>
      <c r="GT293" s="113"/>
      <c r="HD293" s="113"/>
      <c r="HN293" s="113"/>
      <c r="HX293" s="113"/>
    </row>
    <row xmlns:x14ac="http://schemas.microsoft.com/office/spreadsheetml/2009/9/ac" r="294" s="3" customFormat="true" x14ac:dyDescent="0.25">
      <c r="A294" s="376"/>
      <c r="B294" s="113"/>
      <c r="L294" s="113"/>
      <c r="V294" s="113"/>
      <c r="AF294" s="113"/>
      <c r="AP294" s="113"/>
      <c r="AZ294" s="113"/>
      <c r="BA294" s="113"/>
      <c r="BJ294" s="113"/>
      <c r="BT294" s="113"/>
      <c r="CD294" s="113"/>
      <c r="CN294" s="113"/>
      <c r="CX294" s="113"/>
      <c r="DH294" s="113"/>
      <c r="DR294" s="113"/>
      <c r="EB294" s="113"/>
      <c r="EL294" s="113"/>
      <c r="EV294" s="113"/>
      <c r="FF294" s="113"/>
      <c r="FP294" s="113"/>
      <c r="FZ294" s="113"/>
      <c r="GJ294" s="113"/>
      <c r="GT294" s="113"/>
      <c r="HD294" s="113"/>
      <c r="HN294" s="113"/>
      <c r="HX294" s="113"/>
    </row>
    <row xmlns:x14ac="http://schemas.microsoft.com/office/spreadsheetml/2009/9/ac" r="295" s="3" customFormat="true" x14ac:dyDescent="0.25">
      <c r="A295" s="376"/>
      <c r="B295" s="113"/>
      <c r="L295" s="113"/>
      <c r="V295" s="113"/>
      <c r="AF295" s="113"/>
      <c r="AP295" s="113"/>
      <c r="AZ295" s="113"/>
      <c r="BA295" s="113"/>
      <c r="BJ295" s="113"/>
      <c r="BT295" s="113"/>
      <c r="CD295" s="113"/>
      <c r="CN295" s="113"/>
      <c r="CX295" s="113"/>
      <c r="DH295" s="113"/>
      <c r="DR295" s="113"/>
      <c r="EB295" s="113"/>
      <c r="EL295" s="113"/>
      <c r="EV295" s="113"/>
      <c r="FF295" s="113"/>
      <c r="FP295" s="113"/>
      <c r="FZ295" s="113"/>
      <c r="GJ295" s="113"/>
      <c r="GT295" s="113"/>
      <c r="HD295" s="113"/>
      <c r="HN295" s="113"/>
      <c r="HX295" s="113"/>
    </row>
    <row xmlns:x14ac="http://schemas.microsoft.com/office/spreadsheetml/2009/9/ac" r="296" s="3" customFormat="true" x14ac:dyDescent="0.25">
      <c r="A296" s="376"/>
      <c r="B296" s="113"/>
      <c r="L296" s="113"/>
      <c r="V296" s="113"/>
      <c r="AF296" s="113"/>
      <c r="AP296" s="113"/>
      <c r="AZ296" s="113"/>
      <c r="BA296" s="113"/>
      <c r="BJ296" s="113"/>
      <c r="BT296" s="113"/>
      <c r="CD296" s="113"/>
      <c r="CN296" s="113"/>
      <c r="CX296" s="113"/>
      <c r="DH296" s="113"/>
      <c r="DR296" s="113"/>
      <c r="EB296" s="113"/>
      <c r="EL296" s="113"/>
      <c r="EV296" s="113"/>
      <c r="FF296" s="113"/>
      <c r="FP296" s="113"/>
      <c r="FZ296" s="113"/>
      <c r="GJ296" s="113"/>
      <c r="GT296" s="113"/>
      <c r="HD296" s="113"/>
      <c r="HN296" s="113"/>
      <c r="HX296" s="113"/>
    </row>
    <row xmlns:x14ac="http://schemas.microsoft.com/office/spreadsheetml/2009/9/ac" r="297" s="3" customFormat="true" x14ac:dyDescent="0.25">
      <c r="A297" s="376"/>
      <c r="B297" s="113"/>
      <c r="L297" s="113"/>
      <c r="V297" s="113"/>
      <c r="AF297" s="113"/>
      <c r="AP297" s="113"/>
      <c r="AZ297" s="113"/>
      <c r="BA297" s="113"/>
      <c r="BJ297" s="113"/>
      <c r="BT297" s="113"/>
      <c r="CD297" s="113"/>
      <c r="CN297" s="113"/>
      <c r="CX297" s="113"/>
      <c r="DH297" s="113"/>
      <c r="DR297" s="113"/>
      <c r="EB297" s="113"/>
      <c r="EL297" s="113"/>
      <c r="EV297" s="113"/>
      <c r="FF297" s="113"/>
      <c r="FP297" s="113"/>
      <c r="FZ297" s="113"/>
      <c r="GJ297" s="113"/>
      <c r="GT297" s="113"/>
      <c r="HD297" s="113"/>
      <c r="HN297" s="113"/>
      <c r="HX297" s="113"/>
    </row>
    <row xmlns:x14ac="http://schemas.microsoft.com/office/spreadsheetml/2009/9/ac" r="298" s="3" customFormat="true" x14ac:dyDescent="0.25">
      <c r="A298" s="376"/>
      <c r="B298" s="113"/>
      <c r="L298" s="113"/>
      <c r="V298" s="113"/>
      <c r="AF298" s="113"/>
      <c r="AP298" s="113"/>
      <c r="AZ298" s="113"/>
      <c r="BA298" s="113"/>
      <c r="BJ298" s="113"/>
      <c r="BT298" s="113"/>
      <c r="CD298" s="113"/>
      <c r="CN298" s="113"/>
      <c r="CX298" s="113"/>
      <c r="DH298" s="113"/>
      <c r="DR298" s="113"/>
      <c r="EB298" s="113"/>
      <c r="EL298" s="113"/>
      <c r="EV298" s="113"/>
      <c r="FF298" s="113"/>
      <c r="FP298" s="113"/>
      <c r="FZ298" s="113"/>
      <c r="GJ298" s="113"/>
      <c r="GT298" s="113"/>
      <c r="HD298" s="113"/>
      <c r="HN298" s="113"/>
      <c r="HX298" s="113"/>
    </row>
    <row xmlns:x14ac="http://schemas.microsoft.com/office/spreadsheetml/2009/9/ac" r="299" s="3" customFormat="true" x14ac:dyDescent="0.25">
      <c r="A299" s="376"/>
      <c r="B299" s="113"/>
      <c r="L299" s="113"/>
      <c r="V299" s="113"/>
      <c r="AF299" s="113"/>
      <c r="AP299" s="113"/>
      <c r="AZ299" s="113"/>
      <c r="BA299" s="113"/>
      <c r="BJ299" s="113"/>
      <c r="BT299" s="113"/>
      <c r="CD299" s="113"/>
      <c r="CN299" s="113"/>
      <c r="CX299" s="113"/>
      <c r="DH299" s="113"/>
      <c r="DR299" s="113"/>
      <c r="EB299" s="113"/>
      <c r="EL299" s="113"/>
      <c r="EV299" s="113"/>
      <c r="FF299" s="113"/>
      <c r="FP299" s="113"/>
      <c r="FZ299" s="113"/>
      <c r="GJ299" s="113"/>
      <c r="GT299" s="113"/>
      <c r="HD299" s="113"/>
      <c r="HN299" s="113"/>
      <c r="HX299" s="113"/>
    </row>
    <row xmlns:x14ac="http://schemas.microsoft.com/office/spreadsheetml/2009/9/ac" r="300" s="3" customFormat="true" x14ac:dyDescent="0.25">
      <c r="A300" s="376"/>
      <c r="B300" s="113"/>
      <c r="L300" s="113"/>
      <c r="V300" s="113"/>
      <c r="AF300" s="113"/>
      <c r="AP300" s="113"/>
      <c r="AZ300" s="113"/>
      <c r="BA300" s="113"/>
      <c r="BJ300" s="113"/>
      <c r="BT300" s="113"/>
      <c r="CD300" s="113"/>
      <c r="CN300" s="113"/>
      <c r="CX300" s="113"/>
      <c r="DH300" s="113"/>
      <c r="DR300" s="113"/>
      <c r="EB300" s="113"/>
      <c r="EL300" s="113"/>
      <c r="EV300" s="113"/>
      <c r="FF300" s="113"/>
      <c r="FP300" s="113"/>
      <c r="FZ300" s="113"/>
      <c r="GJ300" s="113"/>
      <c r="GT300" s="113"/>
      <c r="HD300" s="113"/>
      <c r="HN300" s="113"/>
      <c r="HX300" s="113"/>
    </row>
    <row xmlns:x14ac="http://schemas.microsoft.com/office/spreadsheetml/2009/9/ac" r="301" s="3" customFormat="true" x14ac:dyDescent="0.25">
      <c r="A301" s="376"/>
      <c r="B301" s="113"/>
      <c r="L301" s="113"/>
      <c r="V301" s="113"/>
      <c r="AF301" s="113"/>
      <c r="AP301" s="113"/>
      <c r="AZ301" s="113"/>
      <c r="BA301" s="113"/>
      <c r="BJ301" s="113"/>
      <c r="BT301" s="113"/>
      <c r="CD301" s="113"/>
      <c r="CN301" s="113"/>
      <c r="CX301" s="113"/>
      <c r="DH301" s="113"/>
      <c r="DR301" s="113"/>
      <c r="EB301" s="113"/>
      <c r="EL301" s="113"/>
      <c r="EV301" s="113"/>
      <c r="FF301" s="113"/>
      <c r="FP301" s="113"/>
      <c r="FZ301" s="113"/>
      <c r="GJ301" s="113"/>
      <c r="GT301" s="113"/>
      <c r="HD301" s="113"/>
      <c r="HN301" s="113"/>
      <c r="HX301" s="113"/>
    </row>
    <row xmlns:x14ac="http://schemas.microsoft.com/office/spreadsheetml/2009/9/ac" r="302" s="3" customFormat="true" x14ac:dyDescent="0.25">
      <c r="A302" s="376"/>
      <c r="B302" s="113"/>
      <c r="L302" s="113"/>
      <c r="V302" s="113"/>
      <c r="AF302" s="113"/>
      <c r="AP302" s="113"/>
      <c r="AZ302" s="113"/>
      <c r="BA302" s="113"/>
      <c r="BJ302" s="113"/>
      <c r="BT302" s="113"/>
      <c r="CD302" s="113"/>
      <c r="CN302" s="113"/>
      <c r="CX302" s="113"/>
      <c r="DH302" s="113"/>
      <c r="DR302" s="113"/>
      <c r="EB302" s="113"/>
      <c r="EL302" s="113"/>
      <c r="EV302" s="113"/>
      <c r="FF302" s="113"/>
      <c r="FP302" s="113"/>
      <c r="FZ302" s="113"/>
      <c r="GJ302" s="113"/>
      <c r="GT302" s="113"/>
      <c r="HD302" s="113"/>
      <c r="HN302" s="113"/>
      <c r="HX302" s="113"/>
    </row>
    <row xmlns:x14ac="http://schemas.microsoft.com/office/spreadsheetml/2009/9/ac" r="303" s="3" customFormat="true" x14ac:dyDescent="0.25">
      <c r="A303" s="376"/>
      <c r="B303" s="113"/>
      <c r="L303" s="113"/>
      <c r="V303" s="113"/>
      <c r="AF303" s="113"/>
      <c r="AP303" s="113"/>
      <c r="AZ303" s="113"/>
      <c r="BA303" s="113"/>
      <c r="BJ303" s="113"/>
      <c r="BT303" s="113"/>
      <c r="CD303" s="113"/>
      <c r="CN303" s="113"/>
      <c r="CX303" s="113"/>
      <c r="DH303" s="113"/>
      <c r="DR303" s="113"/>
      <c r="EB303" s="113"/>
      <c r="EL303" s="113"/>
      <c r="EV303" s="113"/>
      <c r="FF303" s="113"/>
      <c r="FP303" s="113"/>
      <c r="FZ303" s="113"/>
      <c r="GJ303" s="113"/>
      <c r="GT303" s="113"/>
      <c r="HD303" s="113"/>
      <c r="HN303" s="113"/>
      <c r="HX303" s="113"/>
    </row>
    <row xmlns:x14ac="http://schemas.microsoft.com/office/spreadsheetml/2009/9/ac" r="304" s="3" customFormat="true" x14ac:dyDescent="0.25">
      <c r="A304" s="376"/>
      <c r="B304" s="113"/>
      <c r="L304" s="113"/>
      <c r="V304" s="113"/>
      <c r="AF304" s="113"/>
      <c r="AP304" s="113"/>
      <c r="AZ304" s="113"/>
      <c r="BA304" s="113"/>
      <c r="BJ304" s="113"/>
      <c r="BT304" s="113"/>
      <c r="CD304" s="113"/>
      <c r="CN304" s="113"/>
      <c r="CX304" s="113"/>
      <c r="DH304" s="113"/>
      <c r="DR304" s="113"/>
      <c r="EB304" s="113"/>
      <c r="EL304" s="113"/>
      <c r="EV304" s="113"/>
      <c r="FF304" s="113"/>
      <c r="FP304" s="113"/>
      <c r="FZ304" s="113"/>
      <c r="GJ304" s="113"/>
      <c r="GT304" s="113"/>
      <c r="HD304" s="113"/>
      <c r="HN304" s="113"/>
      <c r="HX304" s="113"/>
    </row>
    <row xmlns:x14ac="http://schemas.microsoft.com/office/spreadsheetml/2009/9/ac" r="305" s="3" customFormat="true" x14ac:dyDescent="0.25">
      <c r="A305" s="376"/>
      <c r="B305" s="113"/>
      <c r="L305" s="113"/>
      <c r="V305" s="113"/>
      <c r="AF305" s="113"/>
      <c r="AP305" s="113"/>
      <c r="AZ305" s="113"/>
      <c r="BA305" s="113"/>
      <c r="BJ305" s="113"/>
      <c r="BT305" s="113"/>
      <c r="CD305" s="113"/>
      <c r="CN305" s="113"/>
      <c r="CX305" s="113"/>
      <c r="DH305" s="113"/>
      <c r="DR305" s="113"/>
      <c r="EB305" s="113"/>
      <c r="EL305" s="113"/>
      <c r="EV305" s="113"/>
      <c r="FF305" s="113"/>
      <c r="FP305" s="113"/>
      <c r="FZ305" s="113"/>
      <c r="GJ305" s="113"/>
      <c r="GT305" s="113"/>
      <c r="HD305" s="113"/>
      <c r="HN305" s="113"/>
      <c r="HX305" s="113"/>
    </row>
    <row xmlns:x14ac="http://schemas.microsoft.com/office/spreadsheetml/2009/9/ac" r="306" s="3" customFormat="true" x14ac:dyDescent="0.25">
      <c r="A306" s="376"/>
      <c r="B306" s="113"/>
      <c r="L306" s="113"/>
      <c r="V306" s="113"/>
      <c r="AF306" s="113"/>
      <c r="AP306" s="113"/>
      <c r="AZ306" s="113"/>
      <c r="BA306" s="113"/>
      <c r="BJ306" s="113"/>
      <c r="BT306" s="113"/>
      <c r="CD306" s="113"/>
      <c r="CN306" s="113"/>
      <c r="CX306" s="113"/>
      <c r="DH306" s="113"/>
      <c r="DR306" s="113"/>
      <c r="EB306" s="113"/>
      <c r="EL306" s="113"/>
      <c r="EV306" s="113"/>
      <c r="FF306" s="113"/>
      <c r="FP306" s="113"/>
      <c r="FZ306" s="113"/>
      <c r="GJ306" s="113"/>
      <c r="GT306" s="113"/>
      <c r="HD306" s="113"/>
      <c r="HN306" s="113"/>
      <c r="HX306" s="113"/>
    </row>
    <row xmlns:x14ac="http://schemas.microsoft.com/office/spreadsheetml/2009/9/ac" r="307" s="3" customFormat="true" x14ac:dyDescent="0.25">
      <c r="A307" s="376"/>
      <c r="B307" s="113"/>
      <c r="L307" s="113"/>
      <c r="V307" s="113"/>
      <c r="AF307" s="113"/>
      <c r="AP307" s="113"/>
      <c r="AZ307" s="113"/>
      <c r="BA307" s="113"/>
      <c r="BJ307" s="113"/>
      <c r="BT307" s="113"/>
      <c r="CD307" s="113"/>
      <c r="CN307" s="113"/>
      <c r="CX307" s="113"/>
      <c r="DH307" s="113"/>
      <c r="DR307" s="113"/>
      <c r="EB307" s="113"/>
      <c r="EL307" s="113"/>
      <c r="EV307" s="113"/>
      <c r="FF307" s="113"/>
      <c r="FP307" s="113"/>
      <c r="FZ307" s="113"/>
      <c r="GJ307" s="113"/>
      <c r="GT307" s="113"/>
      <c r="HD307" s="113"/>
      <c r="HN307" s="113"/>
      <c r="HX307" s="113"/>
    </row>
    <row xmlns:x14ac="http://schemas.microsoft.com/office/spreadsheetml/2009/9/ac" r="308" s="3" customFormat="true" x14ac:dyDescent="0.25">
      <c r="A308" s="376"/>
      <c r="B308" s="113"/>
      <c r="L308" s="113"/>
      <c r="V308" s="113"/>
      <c r="AF308" s="113"/>
      <c r="AP308" s="113"/>
      <c r="AZ308" s="113"/>
      <c r="BA308" s="113"/>
      <c r="BJ308" s="113"/>
      <c r="BT308" s="113"/>
      <c r="CD308" s="113"/>
      <c r="CN308" s="113"/>
      <c r="CX308" s="113"/>
      <c r="DH308" s="113"/>
      <c r="DR308" s="113"/>
      <c r="EB308" s="113"/>
      <c r="EL308" s="113"/>
      <c r="EV308" s="113"/>
      <c r="FF308" s="113"/>
      <c r="FP308" s="113"/>
      <c r="FZ308" s="113"/>
      <c r="GJ308" s="113"/>
      <c r="GT308" s="113"/>
      <c r="HD308" s="113"/>
      <c r="HN308" s="113"/>
      <c r="HX308" s="113"/>
    </row>
    <row xmlns:x14ac="http://schemas.microsoft.com/office/spreadsheetml/2009/9/ac" r="309" s="3" customFormat="true" x14ac:dyDescent="0.25">
      <c r="A309" s="376"/>
      <c r="B309" s="113"/>
      <c r="L309" s="113"/>
      <c r="V309" s="113"/>
      <c r="AF309" s="113"/>
      <c r="AP309" s="113"/>
      <c r="AZ309" s="113"/>
      <c r="BA309" s="113"/>
      <c r="BJ309" s="113"/>
      <c r="BT309" s="113"/>
      <c r="CD309" s="113"/>
      <c r="CN309" s="113"/>
      <c r="CX309" s="113"/>
      <c r="DH309" s="113"/>
      <c r="DR309" s="113"/>
      <c r="EB309" s="113"/>
      <c r="EL309" s="113"/>
      <c r="EV309" s="113"/>
      <c r="FF309" s="113"/>
      <c r="FP309" s="113"/>
      <c r="FZ309" s="113"/>
      <c r="GJ309" s="113"/>
      <c r="GT309" s="113"/>
      <c r="HD309" s="113"/>
      <c r="HN309" s="113"/>
      <c r="HX309" s="113"/>
    </row>
    <row xmlns:x14ac="http://schemas.microsoft.com/office/spreadsheetml/2009/9/ac" r="310" s="3" customFormat="true" x14ac:dyDescent="0.25">
      <c r="A310" s="376"/>
      <c r="B310" s="113"/>
      <c r="L310" s="113"/>
      <c r="V310" s="113"/>
      <c r="AF310" s="113"/>
      <c r="AP310" s="113"/>
      <c r="AZ310" s="113"/>
      <c r="BA310" s="113"/>
      <c r="BJ310" s="113"/>
      <c r="BT310" s="113"/>
      <c r="CD310" s="113"/>
      <c r="CN310" s="113"/>
      <c r="CX310" s="113"/>
      <c r="DH310" s="113"/>
      <c r="DR310" s="113"/>
      <c r="EB310" s="113"/>
      <c r="EL310" s="113"/>
      <c r="EV310" s="113"/>
      <c r="FF310" s="113"/>
      <c r="FP310" s="113"/>
      <c r="FZ310" s="113"/>
      <c r="GJ310" s="113"/>
      <c r="GT310" s="113"/>
      <c r="HD310" s="113"/>
      <c r="HN310" s="113"/>
      <c r="HX310" s="113"/>
    </row>
    <row xmlns:x14ac="http://schemas.microsoft.com/office/spreadsheetml/2009/9/ac" r="311" s="3" customFormat="true" x14ac:dyDescent="0.25">
      <c r="A311" s="376"/>
      <c r="B311" s="113"/>
      <c r="L311" s="113"/>
      <c r="V311" s="113"/>
      <c r="AF311" s="113"/>
      <c r="AP311" s="113"/>
      <c r="AZ311" s="113"/>
      <c r="BA311" s="113"/>
      <c r="BJ311" s="113"/>
      <c r="BT311" s="113"/>
      <c r="CD311" s="113"/>
      <c r="CN311" s="113"/>
      <c r="CX311" s="113"/>
      <c r="DH311" s="113"/>
      <c r="DR311" s="113"/>
      <c r="EB311" s="113"/>
      <c r="EL311" s="113"/>
      <c r="EV311" s="113"/>
      <c r="FF311" s="113"/>
      <c r="FP311" s="113"/>
      <c r="FZ311" s="113"/>
      <c r="GJ311" s="113"/>
      <c r="GT311" s="113"/>
      <c r="HD311" s="113"/>
      <c r="HN311" s="113"/>
      <c r="HX311" s="113"/>
    </row>
    <row xmlns:x14ac="http://schemas.microsoft.com/office/spreadsheetml/2009/9/ac" r="312" s="3" customFormat="true" x14ac:dyDescent="0.25">
      <c r="A312" s="376"/>
      <c r="B312" s="113"/>
      <c r="L312" s="113"/>
      <c r="V312" s="113"/>
      <c r="AF312" s="113"/>
      <c r="AP312" s="113"/>
      <c r="AZ312" s="113"/>
      <c r="BA312" s="113"/>
      <c r="BJ312" s="113"/>
      <c r="BT312" s="113"/>
      <c r="CD312" s="113"/>
      <c r="CN312" s="113"/>
      <c r="CX312" s="113"/>
      <c r="DH312" s="113"/>
      <c r="DR312" s="113"/>
      <c r="EB312" s="113"/>
      <c r="EL312" s="113"/>
      <c r="EV312" s="113"/>
      <c r="FF312" s="113"/>
      <c r="FP312" s="113"/>
      <c r="FZ312" s="113"/>
      <c r="GJ312" s="113"/>
      <c r="GT312" s="113"/>
      <c r="HD312" s="113"/>
      <c r="HN312" s="113"/>
      <c r="HX312" s="113"/>
    </row>
    <row xmlns:x14ac="http://schemas.microsoft.com/office/spreadsheetml/2009/9/ac" r="313" s="3" customFormat="true" x14ac:dyDescent="0.25">
      <c r="A313" s="376"/>
      <c r="B313" s="113"/>
      <c r="L313" s="113"/>
      <c r="V313" s="113"/>
      <c r="AF313" s="113"/>
      <c r="AP313" s="113"/>
      <c r="AZ313" s="113"/>
      <c r="BA313" s="113"/>
      <c r="BJ313" s="113"/>
      <c r="BT313" s="113"/>
      <c r="CD313" s="113"/>
      <c r="CN313" s="113"/>
      <c r="CX313" s="113"/>
      <c r="DH313" s="113"/>
      <c r="DR313" s="113"/>
      <c r="EB313" s="113"/>
      <c r="EL313" s="113"/>
      <c r="EV313" s="113"/>
      <c r="FF313" s="113"/>
      <c r="FP313" s="113"/>
      <c r="FZ313" s="113"/>
      <c r="GJ313" s="113"/>
      <c r="GT313" s="113"/>
      <c r="HD313" s="113"/>
      <c r="HN313" s="113"/>
      <c r="HX313" s="113"/>
    </row>
    <row xmlns:x14ac="http://schemas.microsoft.com/office/spreadsheetml/2009/9/ac" r="314" s="3" customFormat="true" x14ac:dyDescent="0.25">
      <c r="A314" s="376"/>
      <c r="B314" s="113"/>
      <c r="L314" s="113"/>
      <c r="V314" s="113"/>
      <c r="AF314" s="113"/>
      <c r="AP314" s="113"/>
      <c r="AZ314" s="113"/>
      <c r="BA314" s="113"/>
      <c r="BJ314" s="113"/>
      <c r="BT314" s="113"/>
      <c r="CD314" s="113"/>
      <c r="CN314" s="113"/>
      <c r="CX314" s="113"/>
      <c r="DH314" s="113"/>
      <c r="DR314" s="113"/>
      <c r="EB314" s="113"/>
      <c r="EL314" s="113"/>
      <c r="EV314" s="113"/>
      <c r="FF314" s="113"/>
      <c r="FP314" s="113"/>
      <c r="FZ314" s="113"/>
      <c r="GJ314" s="113"/>
      <c r="GT314" s="113"/>
      <c r="HD314" s="113"/>
      <c r="HN314" s="113"/>
      <c r="HX314" s="113"/>
    </row>
    <row xmlns:x14ac="http://schemas.microsoft.com/office/spreadsheetml/2009/9/ac" r="315" s="3" customFormat="true" x14ac:dyDescent="0.25">
      <c r="A315" s="376"/>
      <c r="B315" s="113"/>
      <c r="L315" s="113"/>
      <c r="V315" s="113"/>
      <c r="AF315" s="113"/>
      <c r="AP315" s="113"/>
      <c r="AZ315" s="113"/>
      <c r="BA315" s="113"/>
      <c r="BJ315" s="113"/>
      <c r="BT315" s="113"/>
      <c r="CD315" s="113"/>
      <c r="CN315" s="113"/>
      <c r="CX315" s="113"/>
      <c r="DH315" s="113"/>
      <c r="DR315" s="113"/>
      <c r="EB315" s="113"/>
      <c r="EL315" s="113"/>
      <c r="EV315" s="113"/>
      <c r="FF315" s="113"/>
      <c r="FP315" s="113"/>
      <c r="FZ315" s="113"/>
      <c r="GJ315" s="113"/>
      <c r="GT315" s="113"/>
      <c r="HD315" s="113"/>
      <c r="HN315" s="113"/>
      <c r="HX315" s="113"/>
    </row>
    <row xmlns:x14ac="http://schemas.microsoft.com/office/spreadsheetml/2009/9/ac" r="316" s="3" customFormat="true" x14ac:dyDescent="0.25">
      <c r="A316" s="376"/>
      <c r="B316" s="113"/>
      <c r="L316" s="113"/>
      <c r="V316" s="113"/>
      <c r="AF316" s="113"/>
      <c r="AP316" s="113"/>
      <c r="AZ316" s="113"/>
      <c r="BA316" s="113"/>
      <c r="BJ316" s="113"/>
      <c r="BT316" s="113"/>
      <c r="CD316" s="113"/>
      <c r="CN316" s="113"/>
      <c r="CX316" s="113"/>
      <c r="DH316" s="113"/>
      <c r="DR316" s="113"/>
      <c r="EB316" s="113"/>
      <c r="EL316" s="113"/>
      <c r="EV316" s="113"/>
      <c r="FF316" s="113"/>
      <c r="FP316" s="113"/>
      <c r="FZ316" s="113"/>
      <c r="GJ316" s="113"/>
      <c r="GT316" s="113"/>
      <c r="HD316" s="113"/>
      <c r="HN316" s="113"/>
      <c r="HX316" s="113"/>
    </row>
    <row xmlns:x14ac="http://schemas.microsoft.com/office/spreadsheetml/2009/9/ac" r="317" s="3" customFormat="true" x14ac:dyDescent="0.25">
      <c r="A317" s="376"/>
      <c r="B317" s="113"/>
      <c r="L317" s="113"/>
      <c r="V317" s="113"/>
      <c r="AF317" s="113"/>
      <c r="AP317" s="113"/>
      <c r="AZ317" s="113"/>
      <c r="BA317" s="113"/>
      <c r="BJ317" s="113"/>
      <c r="BT317" s="113"/>
      <c r="CD317" s="113"/>
      <c r="CN317" s="113"/>
      <c r="CX317" s="113"/>
      <c r="DH317" s="113"/>
      <c r="DR317" s="113"/>
      <c r="EB317" s="113"/>
      <c r="EL317" s="113"/>
      <c r="EV317" s="113"/>
      <c r="FF317" s="113"/>
      <c r="FP317" s="113"/>
      <c r="FZ317" s="113"/>
      <c r="GJ317" s="113"/>
      <c r="GT317" s="113"/>
      <c r="HD317" s="113"/>
      <c r="HN317" s="113"/>
      <c r="HX317" s="113"/>
    </row>
    <row xmlns:x14ac="http://schemas.microsoft.com/office/spreadsheetml/2009/9/ac" r="318" s="3" customFormat="true" x14ac:dyDescent="0.25">
      <c r="A318" s="376"/>
      <c r="B318" s="113"/>
      <c r="L318" s="113"/>
      <c r="V318" s="113"/>
      <c r="AF318" s="113"/>
      <c r="AP318" s="113"/>
      <c r="AZ318" s="113"/>
      <c r="BA318" s="113"/>
      <c r="BJ318" s="113"/>
      <c r="BT318" s="113"/>
      <c r="CD318" s="113"/>
      <c r="CN318" s="113"/>
      <c r="CX318" s="113"/>
      <c r="DH318" s="113"/>
      <c r="DR318" s="113"/>
      <c r="EB318" s="113"/>
      <c r="EL318" s="113"/>
      <c r="EV318" s="113"/>
      <c r="FF318" s="113"/>
      <c r="FP318" s="113"/>
      <c r="FZ318" s="113"/>
      <c r="GJ318" s="113"/>
      <c r="GT318" s="113"/>
      <c r="HD318" s="113"/>
      <c r="HN318" s="113"/>
      <c r="HX318" s="113"/>
    </row>
    <row xmlns:x14ac="http://schemas.microsoft.com/office/spreadsheetml/2009/9/ac" r="319" s="3" customFormat="true" x14ac:dyDescent="0.25">
      <c r="A319" s="376"/>
      <c r="B319" s="113"/>
      <c r="L319" s="113"/>
      <c r="V319" s="113"/>
      <c r="AF319" s="113"/>
      <c r="AP319" s="113"/>
      <c r="AZ319" s="113"/>
      <c r="BA319" s="113"/>
      <c r="BJ319" s="113"/>
      <c r="BT319" s="113"/>
      <c r="CD319" s="113"/>
      <c r="CN319" s="113"/>
      <c r="CX319" s="113"/>
      <c r="DH319" s="113"/>
      <c r="DR319" s="113"/>
      <c r="EB319" s="113"/>
      <c r="EL319" s="113"/>
      <c r="EV319" s="113"/>
      <c r="FF319" s="113"/>
      <c r="FP319" s="113"/>
      <c r="FZ319" s="113"/>
      <c r="GJ319" s="113"/>
      <c r="GT319" s="113"/>
      <c r="HD319" s="113"/>
      <c r="HN319" s="113"/>
      <c r="HX319" s="113"/>
    </row>
    <row xmlns:x14ac="http://schemas.microsoft.com/office/spreadsheetml/2009/9/ac" r="320" s="3" customFormat="true" x14ac:dyDescent="0.25">
      <c r="A320" s="376"/>
      <c r="B320" s="113"/>
      <c r="L320" s="113"/>
      <c r="V320" s="113"/>
      <c r="AF320" s="113"/>
      <c r="AP320" s="113"/>
      <c r="AZ320" s="113"/>
      <c r="BA320" s="113"/>
      <c r="BJ320" s="113"/>
      <c r="BT320" s="113"/>
      <c r="CD320" s="113"/>
      <c r="CN320" s="113"/>
      <c r="CX320" s="113"/>
      <c r="DH320" s="113"/>
      <c r="DR320" s="113"/>
      <c r="EB320" s="113"/>
      <c r="EL320" s="113"/>
      <c r="EV320" s="113"/>
      <c r="FF320" s="113"/>
      <c r="FP320" s="113"/>
      <c r="FZ320" s="113"/>
      <c r="GJ320" s="113"/>
      <c r="GT320" s="113"/>
      <c r="HD320" s="113"/>
      <c r="HN320" s="113"/>
      <c r="HX320" s="113"/>
    </row>
    <row xmlns:x14ac="http://schemas.microsoft.com/office/spreadsheetml/2009/9/ac" r="321" s="3" customFormat="true" x14ac:dyDescent="0.25">
      <c r="A321" s="376"/>
      <c r="B321" s="113"/>
      <c r="L321" s="113"/>
      <c r="V321" s="113"/>
      <c r="AF321" s="113"/>
      <c r="AP321" s="113"/>
      <c r="AZ321" s="113"/>
      <c r="BA321" s="113"/>
      <c r="BJ321" s="113"/>
      <c r="BT321" s="113"/>
      <c r="CD321" s="113"/>
      <c r="CN321" s="113"/>
      <c r="CX321" s="113"/>
      <c r="DH321" s="113"/>
      <c r="DR321" s="113"/>
      <c r="EB321" s="113"/>
      <c r="EL321" s="113"/>
      <c r="EV321" s="113"/>
      <c r="FF321" s="113"/>
      <c r="FP321" s="113"/>
      <c r="FZ321" s="113"/>
      <c r="GJ321" s="113"/>
      <c r="GT321" s="113"/>
      <c r="HD321" s="113"/>
      <c r="HN321" s="113"/>
      <c r="HX321" s="113"/>
    </row>
    <row xmlns:x14ac="http://schemas.microsoft.com/office/spreadsheetml/2009/9/ac" r="322" s="3" customFormat="true" x14ac:dyDescent="0.25">
      <c r="A322" s="376"/>
      <c r="B322" s="113"/>
      <c r="L322" s="113"/>
      <c r="V322" s="113"/>
      <c r="AF322" s="113"/>
      <c r="AP322" s="113"/>
      <c r="AZ322" s="113"/>
      <c r="BA322" s="113"/>
      <c r="BJ322" s="113"/>
      <c r="BT322" s="113"/>
      <c r="CD322" s="113"/>
      <c r="CN322" s="113"/>
      <c r="CX322" s="113"/>
      <c r="DH322" s="113"/>
      <c r="DR322" s="113"/>
      <c r="EB322" s="113"/>
      <c r="EL322" s="113"/>
      <c r="EV322" s="113"/>
      <c r="FF322" s="113"/>
      <c r="FP322" s="113"/>
      <c r="FZ322" s="113"/>
      <c r="GJ322" s="113"/>
      <c r="GT322" s="113"/>
      <c r="HD322" s="113"/>
      <c r="HN322" s="113"/>
      <c r="HX322" s="113"/>
    </row>
    <row xmlns:x14ac="http://schemas.microsoft.com/office/spreadsheetml/2009/9/ac" r="323" s="3" customFormat="true" x14ac:dyDescent="0.25">
      <c r="A323" s="376"/>
      <c r="B323" s="113"/>
      <c r="L323" s="113"/>
      <c r="V323" s="113"/>
      <c r="AF323" s="113"/>
      <c r="AP323" s="113"/>
      <c r="AZ323" s="113"/>
      <c r="BA323" s="113"/>
      <c r="BJ323" s="113"/>
      <c r="BT323" s="113"/>
      <c r="CD323" s="113"/>
      <c r="CN323" s="113"/>
      <c r="CX323" s="113"/>
      <c r="DH323" s="113"/>
      <c r="DR323" s="113"/>
      <c r="EB323" s="113"/>
      <c r="EL323" s="113"/>
      <c r="EV323" s="113"/>
      <c r="FF323" s="113"/>
      <c r="FP323" s="113"/>
      <c r="FZ323" s="113"/>
      <c r="GJ323" s="113"/>
      <c r="GT323" s="113"/>
      <c r="HD323" s="113"/>
      <c r="HN323" s="113"/>
      <c r="HX323" s="113"/>
    </row>
    <row xmlns:x14ac="http://schemas.microsoft.com/office/spreadsheetml/2009/9/ac" r="324" s="3" customFormat="true" x14ac:dyDescent="0.25">
      <c r="A324" s="376"/>
      <c r="B324" s="113"/>
      <c r="L324" s="113"/>
      <c r="V324" s="113"/>
      <c r="AF324" s="113"/>
      <c r="AP324" s="113"/>
      <c r="AZ324" s="113"/>
      <c r="BA324" s="113"/>
      <c r="BJ324" s="113"/>
      <c r="BT324" s="113"/>
      <c r="CD324" s="113"/>
      <c r="CN324" s="113"/>
      <c r="CX324" s="113"/>
      <c r="DH324" s="113"/>
      <c r="DR324" s="113"/>
      <c r="EB324" s="113"/>
      <c r="EL324" s="113"/>
      <c r="EV324" s="113"/>
      <c r="FF324" s="113"/>
      <c r="FP324" s="113"/>
      <c r="FZ324" s="113"/>
      <c r="GJ324" s="113"/>
      <c r="GT324" s="113"/>
      <c r="HD324" s="113"/>
      <c r="HN324" s="113"/>
      <c r="HX324" s="113"/>
    </row>
    <row xmlns:x14ac="http://schemas.microsoft.com/office/spreadsheetml/2009/9/ac" r="325" s="3" customFormat="true" x14ac:dyDescent="0.25">
      <c r="A325" s="376"/>
      <c r="B325" s="113"/>
      <c r="L325" s="113"/>
      <c r="V325" s="113"/>
      <c r="AF325" s="113"/>
      <c r="AP325" s="113"/>
      <c r="AZ325" s="113"/>
      <c r="BA325" s="113"/>
      <c r="BJ325" s="113"/>
      <c r="BT325" s="113"/>
      <c r="CD325" s="113"/>
      <c r="CN325" s="113"/>
      <c r="CX325" s="113"/>
      <c r="DH325" s="113"/>
      <c r="DR325" s="113"/>
      <c r="EB325" s="113"/>
      <c r="EL325" s="113"/>
      <c r="EV325" s="113"/>
      <c r="FF325" s="113"/>
      <c r="FP325" s="113"/>
      <c r="FZ325" s="113"/>
      <c r="GJ325" s="113"/>
      <c r="GT325" s="113"/>
      <c r="HD325" s="113"/>
      <c r="HN325" s="113"/>
      <c r="HX325" s="113"/>
    </row>
    <row xmlns:x14ac="http://schemas.microsoft.com/office/spreadsheetml/2009/9/ac" r="326" s="3" customFormat="true" x14ac:dyDescent="0.25">
      <c r="A326" s="376"/>
      <c r="B326" s="113"/>
      <c r="L326" s="113"/>
      <c r="V326" s="113"/>
      <c r="AF326" s="113"/>
      <c r="AP326" s="113"/>
      <c r="AZ326" s="113"/>
      <c r="BA326" s="113"/>
      <c r="BJ326" s="113"/>
      <c r="BT326" s="113"/>
      <c r="CD326" s="113"/>
      <c r="CN326" s="113"/>
      <c r="CX326" s="113"/>
      <c r="DH326" s="113"/>
      <c r="DR326" s="113"/>
      <c r="EB326" s="113"/>
      <c r="EL326" s="113"/>
      <c r="EV326" s="113"/>
      <c r="FF326" s="113"/>
      <c r="FP326" s="113"/>
      <c r="FZ326" s="113"/>
      <c r="GJ326" s="113"/>
      <c r="GT326" s="113"/>
      <c r="HD326" s="113"/>
      <c r="HN326" s="113"/>
      <c r="HX326" s="113"/>
    </row>
    <row xmlns:x14ac="http://schemas.microsoft.com/office/spreadsheetml/2009/9/ac" r="327" s="3" customFormat="true" x14ac:dyDescent="0.25">
      <c r="A327" s="376"/>
      <c r="B327" s="113"/>
      <c r="L327" s="113"/>
      <c r="V327" s="113"/>
      <c r="AF327" s="113"/>
      <c r="AP327" s="113"/>
      <c r="AZ327" s="113"/>
      <c r="BA327" s="113"/>
      <c r="BJ327" s="113"/>
      <c r="BT327" s="113"/>
      <c r="CD327" s="113"/>
      <c r="CN327" s="113"/>
      <c r="CX327" s="113"/>
      <c r="DH327" s="113"/>
      <c r="DR327" s="113"/>
      <c r="EB327" s="113"/>
      <c r="EL327" s="113"/>
      <c r="EV327" s="113"/>
      <c r="FF327" s="113"/>
      <c r="FP327" s="113"/>
      <c r="FZ327" s="113"/>
      <c r="GJ327" s="113"/>
      <c r="GT327" s="113"/>
      <c r="HD327" s="113"/>
      <c r="HN327" s="113"/>
      <c r="HX327" s="113"/>
    </row>
    <row xmlns:x14ac="http://schemas.microsoft.com/office/spreadsheetml/2009/9/ac" r="328" s="3" customFormat="true" x14ac:dyDescent="0.25">
      <c r="A328" s="376"/>
      <c r="B328" s="113"/>
      <c r="L328" s="113"/>
      <c r="V328" s="113"/>
      <c r="AF328" s="113"/>
      <c r="AP328" s="113"/>
      <c r="AZ328" s="113"/>
      <c r="BA328" s="113"/>
      <c r="BJ328" s="113"/>
      <c r="BT328" s="113"/>
      <c r="CD328" s="113"/>
      <c r="CN328" s="113"/>
      <c r="CX328" s="113"/>
      <c r="DH328" s="113"/>
      <c r="DR328" s="113"/>
      <c r="EB328" s="113"/>
      <c r="EL328" s="113"/>
      <c r="EV328" s="113"/>
      <c r="FF328" s="113"/>
      <c r="FP328" s="113"/>
      <c r="FZ328" s="113"/>
      <c r="GJ328" s="113"/>
      <c r="GT328" s="113"/>
      <c r="HD328" s="113"/>
      <c r="HN328" s="113"/>
      <c r="HX328" s="113"/>
    </row>
    <row xmlns:x14ac="http://schemas.microsoft.com/office/spreadsheetml/2009/9/ac" r="329" s="3" customFormat="true" x14ac:dyDescent="0.25">
      <c r="A329" s="376"/>
      <c r="B329" s="113"/>
      <c r="L329" s="113"/>
      <c r="V329" s="113"/>
      <c r="AF329" s="113"/>
      <c r="AP329" s="113"/>
      <c r="AZ329" s="113"/>
      <c r="BA329" s="113"/>
      <c r="BJ329" s="113"/>
      <c r="BT329" s="113"/>
      <c r="CD329" s="113"/>
      <c r="CN329" s="113"/>
      <c r="CX329" s="113"/>
      <c r="DH329" s="113"/>
      <c r="DR329" s="113"/>
      <c r="EB329" s="113"/>
      <c r="EL329" s="113"/>
      <c r="EV329" s="113"/>
      <c r="FF329" s="113"/>
      <c r="FP329" s="113"/>
      <c r="FZ329" s="113"/>
      <c r="GJ329" s="113"/>
      <c r="GT329" s="113"/>
      <c r="HD329" s="113"/>
      <c r="HN329" s="113"/>
      <c r="HX329" s="113"/>
    </row>
    <row xmlns:x14ac="http://schemas.microsoft.com/office/spreadsheetml/2009/9/ac" r="330" s="3" customFormat="true" x14ac:dyDescent="0.25">
      <c r="A330" s="376"/>
      <c r="B330" s="113"/>
      <c r="L330" s="113"/>
      <c r="V330" s="113"/>
      <c r="AF330" s="113"/>
      <c r="AP330" s="113"/>
      <c r="AZ330" s="113"/>
      <c r="BA330" s="113"/>
      <c r="BJ330" s="113"/>
      <c r="BT330" s="113"/>
      <c r="CD330" s="113"/>
      <c r="CN330" s="113"/>
      <c r="CX330" s="113"/>
      <c r="DH330" s="113"/>
      <c r="DR330" s="113"/>
      <c r="EB330" s="113"/>
      <c r="EL330" s="113"/>
      <c r="EV330" s="113"/>
      <c r="FF330" s="113"/>
      <c r="FP330" s="113"/>
      <c r="FZ330" s="113"/>
      <c r="GJ330" s="113"/>
      <c r="GT330" s="113"/>
      <c r="HD330" s="113"/>
      <c r="HN330" s="113"/>
      <c r="HX330" s="113"/>
    </row>
    <row xmlns:x14ac="http://schemas.microsoft.com/office/spreadsheetml/2009/9/ac" r="331" s="3" customFormat="true" x14ac:dyDescent="0.25">
      <c r="A331" s="376"/>
      <c r="B331" s="113"/>
      <c r="L331" s="113"/>
      <c r="V331" s="113"/>
      <c r="AF331" s="113"/>
      <c r="AP331" s="113"/>
      <c r="AZ331" s="113"/>
      <c r="BA331" s="113"/>
      <c r="BJ331" s="113"/>
      <c r="BT331" s="113"/>
      <c r="CD331" s="113"/>
      <c r="CN331" s="113"/>
      <c r="CX331" s="113"/>
      <c r="DH331" s="113"/>
      <c r="DR331" s="113"/>
      <c r="EB331" s="113"/>
      <c r="EL331" s="113"/>
      <c r="EV331" s="113"/>
      <c r="FF331" s="113"/>
      <c r="FP331" s="113"/>
      <c r="FZ331" s="113"/>
      <c r="GJ331" s="113"/>
      <c r="GT331" s="113"/>
      <c r="HD331" s="113"/>
      <c r="HN331" s="113"/>
      <c r="HX331" s="113"/>
    </row>
    <row xmlns:x14ac="http://schemas.microsoft.com/office/spreadsheetml/2009/9/ac" r="332" s="3" customFormat="true" x14ac:dyDescent="0.25">
      <c r="A332" s="376"/>
      <c r="B332" s="113"/>
      <c r="L332" s="113"/>
      <c r="V332" s="113"/>
      <c r="AF332" s="113"/>
      <c r="AP332" s="113"/>
      <c r="AZ332" s="113"/>
      <c r="BA332" s="113"/>
      <c r="BJ332" s="113"/>
      <c r="BT332" s="113"/>
      <c r="CD332" s="113"/>
      <c r="CN332" s="113"/>
      <c r="CX332" s="113"/>
      <c r="DH332" s="113"/>
      <c r="DR332" s="113"/>
      <c r="EB332" s="113"/>
      <c r="EL332" s="113"/>
      <c r="EV332" s="113"/>
      <c r="FF332" s="113"/>
      <c r="FP332" s="113"/>
      <c r="FZ332" s="113"/>
      <c r="GJ332" s="113"/>
      <c r="GT332" s="113"/>
      <c r="HD332" s="113"/>
      <c r="HN332" s="113"/>
      <c r="HX332" s="113"/>
    </row>
    <row xmlns:x14ac="http://schemas.microsoft.com/office/spreadsheetml/2009/9/ac" r="333" s="3" customFormat="true" x14ac:dyDescent="0.25">
      <c r="A333" s="376"/>
      <c r="B333" s="113"/>
      <c r="L333" s="113"/>
      <c r="V333" s="113"/>
      <c r="AF333" s="113"/>
      <c r="AP333" s="113"/>
      <c r="AZ333" s="113"/>
      <c r="BA333" s="113"/>
      <c r="BJ333" s="113"/>
      <c r="BT333" s="113"/>
      <c r="CD333" s="113"/>
      <c r="CN333" s="113"/>
      <c r="CX333" s="113"/>
      <c r="DH333" s="113"/>
      <c r="DR333" s="113"/>
      <c r="EB333" s="113"/>
      <c r="EL333" s="113"/>
      <c r="EV333" s="113"/>
      <c r="FF333" s="113"/>
      <c r="FP333" s="113"/>
      <c r="FZ333" s="113"/>
      <c r="GJ333" s="113"/>
      <c r="GT333" s="113"/>
      <c r="HD333" s="113"/>
      <c r="HN333" s="113"/>
      <c r="HX333" s="113"/>
    </row>
    <row xmlns:x14ac="http://schemas.microsoft.com/office/spreadsheetml/2009/9/ac" r="334" s="3" customFormat="true" x14ac:dyDescent="0.25">
      <c r="A334" s="376"/>
      <c r="B334" s="113"/>
      <c r="L334" s="113"/>
      <c r="V334" s="113"/>
      <c r="AF334" s="113"/>
      <c r="AP334" s="113"/>
      <c r="AZ334" s="113"/>
      <c r="BA334" s="113"/>
      <c r="BJ334" s="113"/>
      <c r="BT334" s="113"/>
      <c r="CD334" s="113"/>
      <c r="CN334" s="113"/>
      <c r="CX334" s="113"/>
      <c r="DH334" s="113"/>
      <c r="DR334" s="113"/>
      <c r="EB334" s="113"/>
      <c r="EL334" s="113"/>
      <c r="EV334" s="113"/>
      <c r="FF334" s="113"/>
      <c r="FP334" s="113"/>
      <c r="FZ334" s="113"/>
      <c r="GJ334" s="113"/>
      <c r="GT334" s="113"/>
      <c r="HD334" s="113"/>
      <c r="HN334" s="113"/>
      <c r="HX334" s="113"/>
    </row>
    <row xmlns:x14ac="http://schemas.microsoft.com/office/spreadsheetml/2009/9/ac" r="335" s="3" customFormat="true" x14ac:dyDescent="0.25">
      <c r="A335" s="376"/>
      <c r="B335" s="113"/>
      <c r="L335" s="113"/>
      <c r="V335" s="113"/>
      <c r="AF335" s="113"/>
      <c r="AP335" s="113"/>
      <c r="AZ335" s="113"/>
      <c r="BA335" s="113"/>
      <c r="BJ335" s="113"/>
      <c r="BT335" s="113"/>
      <c r="CD335" s="113"/>
      <c r="CN335" s="113"/>
      <c r="CX335" s="113"/>
      <c r="DH335" s="113"/>
      <c r="DR335" s="113"/>
      <c r="EB335" s="113"/>
      <c r="EL335" s="113"/>
      <c r="EV335" s="113"/>
      <c r="FF335" s="113"/>
      <c r="FP335" s="113"/>
      <c r="FZ335" s="113"/>
      <c r="GJ335" s="113"/>
      <c r="GT335" s="113"/>
      <c r="HD335" s="113"/>
      <c r="HN335" s="113"/>
      <c r="HX335" s="113"/>
    </row>
    <row xmlns:x14ac="http://schemas.microsoft.com/office/spreadsheetml/2009/9/ac" r="336" s="3" customFormat="true" x14ac:dyDescent="0.25">
      <c r="A336" s="376"/>
      <c r="B336" s="113"/>
      <c r="L336" s="113"/>
      <c r="V336" s="113"/>
      <c r="AF336" s="113"/>
      <c r="AP336" s="113"/>
      <c r="AZ336" s="113"/>
      <c r="BA336" s="113"/>
      <c r="BJ336" s="113"/>
      <c r="BT336" s="113"/>
      <c r="CD336" s="113"/>
      <c r="CN336" s="113"/>
      <c r="CX336" s="113"/>
      <c r="DH336" s="113"/>
      <c r="DR336" s="113"/>
      <c r="EB336" s="113"/>
      <c r="EL336" s="113"/>
      <c r="EV336" s="113"/>
      <c r="FF336" s="113"/>
      <c r="FP336" s="113"/>
      <c r="FZ336" s="113"/>
      <c r="GJ336" s="113"/>
      <c r="GT336" s="113"/>
      <c r="HD336" s="113"/>
      <c r="HN336" s="113"/>
      <c r="HX336" s="113"/>
    </row>
    <row xmlns:x14ac="http://schemas.microsoft.com/office/spreadsheetml/2009/9/ac" r="337" s="3" customFormat="true" x14ac:dyDescent="0.25">
      <c r="A337" s="376"/>
      <c r="B337" s="113"/>
      <c r="L337" s="113"/>
      <c r="V337" s="113"/>
      <c r="AF337" s="113"/>
      <c r="AP337" s="113"/>
      <c r="AZ337" s="113"/>
      <c r="BA337" s="113"/>
      <c r="BJ337" s="113"/>
      <c r="BT337" s="113"/>
      <c r="CD337" s="113"/>
      <c r="CN337" s="113"/>
      <c r="CX337" s="113"/>
      <c r="DH337" s="113"/>
      <c r="DR337" s="113"/>
      <c r="EB337" s="113"/>
      <c r="EL337" s="113"/>
      <c r="EV337" s="113"/>
      <c r="FF337" s="113"/>
      <c r="FP337" s="113"/>
      <c r="FZ337" s="113"/>
      <c r="GJ337" s="113"/>
      <c r="GT337" s="113"/>
      <c r="HD337" s="113"/>
      <c r="HN337" s="113"/>
      <c r="HX337" s="113"/>
    </row>
    <row xmlns:x14ac="http://schemas.microsoft.com/office/spreadsheetml/2009/9/ac" r="338" s="3" customFormat="true" x14ac:dyDescent="0.25">
      <c r="A338" s="376"/>
      <c r="B338" s="113"/>
      <c r="L338" s="113"/>
      <c r="V338" s="113"/>
      <c r="AF338" s="113"/>
      <c r="AP338" s="113"/>
      <c r="AZ338" s="113"/>
      <c r="BA338" s="113"/>
      <c r="BJ338" s="113"/>
      <c r="BT338" s="113"/>
      <c r="CD338" s="113"/>
      <c r="CN338" s="113"/>
      <c r="CX338" s="113"/>
      <c r="DH338" s="113"/>
      <c r="DR338" s="113"/>
      <c r="EB338" s="113"/>
      <c r="EL338" s="113"/>
      <c r="EV338" s="113"/>
      <c r="FF338" s="113"/>
      <c r="FP338" s="113"/>
      <c r="FZ338" s="113"/>
      <c r="GJ338" s="113"/>
      <c r="GT338" s="113"/>
      <c r="HD338" s="113"/>
      <c r="HN338" s="113"/>
      <c r="HX338" s="113"/>
    </row>
    <row xmlns:x14ac="http://schemas.microsoft.com/office/spreadsheetml/2009/9/ac" r="339" s="3" customFormat="true" x14ac:dyDescent="0.25">
      <c r="A339" s="376"/>
      <c r="B339" s="113"/>
      <c r="L339" s="113"/>
      <c r="V339" s="113"/>
      <c r="AF339" s="113"/>
      <c r="AP339" s="113"/>
      <c r="AZ339" s="113"/>
      <c r="BA339" s="113"/>
      <c r="BJ339" s="113"/>
      <c r="BT339" s="113"/>
      <c r="CD339" s="113"/>
      <c r="CN339" s="113"/>
      <c r="CX339" s="113"/>
      <c r="DH339" s="113"/>
      <c r="DR339" s="113"/>
      <c r="EB339" s="113"/>
      <c r="EL339" s="113"/>
      <c r="EV339" s="113"/>
      <c r="FF339" s="113"/>
      <c r="FP339" s="113"/>
      <c r="FZ339" s="113"/>
      <c r="GJ339" s="113"/>
      <c r="GT339" s="113"/>
      <c r="HD339" s="113"/>
      <c r="HN339" s="113"/>
      <c r="HX339" s="113"/>
    </row>
    <row xmlns:x14ac="http://schemas.microsoft.com/office/spreadsheetml/2009/9/ac" r="340" s="3" customFormat="true" x14ac:dyDescent="0.25">
      <c r="A340" s="376"/>
      <c r="B340" s="113"/>
      <c r="L340" s="113"/>
      <c r="V340" s="113"/>
      <c r="AF340" s="113"/>
      <c r="AP340" s="113"/>
      <c r="AZ340" s="113"/>
      <c r="BA340" s="113"/>
      <c r="BJ340" s="113"/>
      <c r="BT340" s="113"/>
      <c r="CD340" s="113"/>
      <c r="CN340" s="113"/>
      <c r="CX340" s="113"/>
      <c r="DH340" s="113"/>
      <c r="DR340" s="113"/>
      <c r="EB340" s="113"/>
      <c r="EL340" s="113"/>
      <c r="EV340" s="113"/>
      <c r="FF340" s="113"/>
      <c r="FP340" s="113"/>
      <c r="FZ340" s="113"/>
      <c r="GJ340" s="113"/>
      <c r="GT340" s="113"/>
      <c r="HD340" s="113"/>
      <c r="HN340" s="113"/>
      <c r="HX340" s="113"/>
    </row>
    <row xmlns:x14ac="http://schemas.microsoft.com/office/spreadsheetml/2009/9/ac" r="341" s="3" customFormat="true" x14ac:dyDescent="0.25">
      <c r="A341" s="376"/>
      <c r="B341" s="113"/>
      <c r="L341" s="113"/>
      <c r="V341" s="113"/>
      <c r="AF341" s="113"/>
      <c r="AP341" s="113"/>
      <c r="AZ341" s="113"/>
      <c r="BA341" s="113"/>
      <c r="BJ341" s="113"/>
      <c r="BT341" s="113"/>
      <c r="CD341" s="113"/>
      <c r="CN341" s="113"/>
      <c r="CX341" s="113"/>
      <c r="DH341" s="113"/>
      <c r="DR341" s="113"/>
      <c r="EB341" s="113"/>
      <c r="EL341" s="113"/>
      <c r="EV341" s="113"/>
      <c r="FF341" s="113"/>
      <c r="FP341" s="113"/>
      <c r="FZ341" s="113"/>
      <c r="GJ341" s="113"/>
      <c r="GT341" s="113"/>
      <c r="HD341" s="113"/>
      <c r="HN341" s="113"/>
      <c r="HX341" s="113"/>
    </row>
    <row xmlns:x14ac="http://schemas.microsoft.com/office/spreadsheetml/2009/9/ac" r="342" s="3" customFormat="true" x14ac:dyDescent="0.25">
      <c r="A342" s="376"/>
      <c r="B342" s="113"/>
      <c r="L342" s="113"/>
      <c r="V342" s="113"/>
      <c r="AF342" s="113"/>
      <c r="AP342" s="113"/>
      <c r="AZ342" s="113"/>
      <c r="BA342" s="113"/>
      <c r="BJ342" s="113"/>
      <c r="BT342" s="113"/>
      <c r="CD342" s="113"/>
      <c r="CN342" s="113"/>
      <c r="CX342" s="113"/>
      <c r="DH342" s="113"/>
      <c r="DR342" s="113"/>
      <c r="EB342" s="113"/>
      <c r="EL342" s="113"/>
      <c r="EV342" s="113"/>
      <c r="FF342" s="113"/>
      <c r="FP342" s="113"/>
      <c r="FZ342" s="113"/>
      <c r="GJ342" s="113"/>
      <c r="GT342" s="113"/>
      <c r="HD342" s="113"/>
      <c r="HN342" s="113"/>
      <c r="HX342" s="113"/>
    </row>
    <row xmlns:x14ac="http://schemas.microsoft.com/office/spreadsheetml/2009/9/ac" r="343" s="3" customFormat="true" x14ac:dyDescent="0.25">
      <c r="A343" s="376"/>
      <c r="B343" s="113"/>
      <c r="L343" s="113"/>
      <c r="V343" s="113"/>
      <c r="AF343" s="113"/>
      <c r="AP343" s="113"/>
      <c r="AZ343" s="113"/>
      <c r="BA343" s="113"/>
      <c r="BJ343" s="113"/>
      <c r="BT343" s="113"/>
      <c r="CD343" s="113"/>
      <c r="CN343" s="113"/>
      <c r="CX343" s="113"/>
      <c r="DH343" s="113"/>
      <c r="DR343" s="113"/>
      <c r="EB343" s="113"/>
      <c r="EL343" s="113"/>
      <c r="EV343" s="113"/>
      <c r="FF343" s="113"/>
      <c r="FP343" s="113"/>
      <c r="FZ343" s="113"/>
      <c r="GJ343" s="113"/>
      <c r="GT343" s="113"/>
      <c r="HD343" s="113"/>
      <c r="HN343" s="113"/>
      <c r="HX343" s="113"/>
    </row>
    <row xmlns:x14ac="http://schemas.microsoft.com/office/spreadsheetml/2009/9/ac" r="344" s="3" customFormat="true" x14ac:dyDescent="0.25">
      <c r="A344" s="376"/>
      <c r="B344" s="113"/>
      <c r="L344" s="113"/>
      <c r="V344" s="113"/>
      <c r="AF344" s="113"/>
      <c r="AP344" s="113"/>
      <c r="AZ344" s="113"/>
      <c r="BA344" s="113"/>
      <c r="BJ344" s="113"/>
      <c r="BT344" s="113"/>
      <c r="CD344" s="113"/>
      <c r="CN344" s="113"/>
      <c r="CX344" s="113"/>
      <c r="DH344" s="113"/>
      <c r="DR344" s="113"/>
      <c r="EB344" s="113"/>
      <c r="EL344" s="113"/>
      <c r="EV344" s="113"/>
      <c r="FF344" s="113"/>
      <c r="FP344" s="113"/>
      <c r="FZ344" s="113"/>
      <c r="GJ344" s="113"/>
      <c r="GT344" s="113"/>
      <c r="HD344" s="113"/>
      <c r="HN344" s="113"/>
      <c r="HX344" s="113"/>
    </row>
    <row xmlns:x14ac="http://schemas.microsoft.com/office/spreadsheetml/2009/9/ac" r="345" s="3" customFormat="true" x14ac:dyDescent="0.25">
      <c r="A345" s="376"/>
      <c r="B345" s="113"/>
      <c r="L345" s="113"/>
      <c r="V345" s="113"/>
      <c r="AF345" s="113"/>
      <c r="AP345" s="113"/>
      <c r="AZ345" s="113"/>
      <c r="BA345" s="113"/>
      <c r="BJ345" s="113"/>
      <c r="BT345" s="113"/>
      <c r="CD345" s="113"/>
      <c r="CN345" s="113"/>
      <c r="CX345" s="113"/>
      <c r="DH345" s="113"/>
      <c r="DR345" s="113"/>
      <c r="EB345" s="113"/>
      <c r="EL345" s="113"/>
      <c r="EV345" s="113"/>
      <c r="FF345" s="113"/>
      <c r="FP345" s="113"/>
      <c r="FZ345" s="113"/>
      <c r="GJ345" s="113"/>
      <c r="GT345" s="113"/>
      <c r="HD345" s="113"/>
      <c r="HN345" s="113"/>
      <c r="HX345" s="113"/>
    </row>
    <row xmlns:x14ac="http://schemas.microsoft.com/office/spreadsheetml/2009/9/ac" r="346" s="3" customFormat="true" x14ac:dyDescent="0.25">
      <c r="A346" s="376"/>
      <c r="B346" s="113"/>
      <c r="L346" s="113"/>
      <c r="V346" s="113"/>
      <c r="AF346" s="113"/>
      <c r="AP346" s="113"/>
      <c r="AZ346" s="113"/>
      <c r="BA346" s="113"/>
      <c r="BJ346" s="113"/>
      <c r="BT346" s="113"/>
      <c r="CD346" s="113"/>
      <c r="CN346" s="113"/>
      <c r="CX346" s="113"/>
      <c r="DH346" s="113"/>
      <c r="DR346" s="113"/>
      <c r="EB346" s="113"/>
      <c r="EL346" s="113"/>
      <c r="EV346" s="113"/>
      <c r="FF346" s="113"/>
      <c r="FP346" s="113"/>
      <c r="FZ346" s="113"/>
      <c r="GJ346" s="113"/>
      <c r="GT346" s="113"/>
      <c r="HD346" s="113"/>
      <c r="HN346" s="113"/>
      <c r="HX346" s="113"/>
    </row>
    <row xmlns:x14ac="http://schemas.microsoft.com/office/spreadsheetml/2009/9/ac" r="347" s="3" customFormat="true" x14ac:dyDescent="0.25">
      <c r="A347" s="376"/>
      <c r="B347" s="113"/>
      <c r="L347" s="113"/>
      <c r="V347" s="113"/>
      <c r="AF347" s="113"/>
      <c r="AP347" s="113"/>
      <c r="AZ347" s="113"/>
      <c r="BA347" s="113"/>
      <c r="BJ347" s="113"/>
      <c r="BT347" s="113"/>
      <c r="CD347" s="113"/>
      <c r="CN347" s="113"/>
      <c r="CX347" s="113"/>
      <c r="DH347" s="113"/>
      <c r="DR347" s="113"/>
      <c r="EB347" s="113"/>
      <c r="EL347" s="113"/>
      <c r="EV347" s="113"/>
      <c r="FF347" s="113"/>
      <c r="FP347" s="113"/>
      <c r="FZ347" s="113"/>
      <c r="GJ347" s="113"/>
      <c r="GT347" s="113"/>
      <c r="HD347" s="113"/>
      <c r="HN347" s="113"/>
      <c r="HX347" s="113"/>
    </row>
    <row xmlns:x14ac="http://schemas.microsoft.com/office/spreadsheetml/2009/9/ac" r="348" s="3" customFormat="true" x14ac:dyDescent="0.25">
      <c r="A348" s="376"/>
      <c r="B348" s="113"/>
      <c r="L348" s="113"/>
      <c r="V348" s="113"/>
      <c r="AF348" s="113"/>
      <c r="AP348" s="113"/>
      <c r="AZ348" s="113"/>
      <c r="BA348" s="113"/>
      <c r="BJ348" s="113"/>
      <c r="BT348" s="113"/>
      <c r="CD348" s="113"/>
      <c r="CN348" s="113"/>
      <c r="CX348" s="113"/>
      <c r="DH348" s="113"/>
      <c r="DR348" s="113"/>
      <c r="EB348" s="113"/>
      <c r="EL348" s="113"/>
      <c r="EV348" s="113"/>
      <c r="FF348" s="113"/>
      <c r="FP348" s="113"/>
      <c r="FZ348" s="113"/>
      <c r="GJ348" s="113"/>
      <c r="GT348" s="113"/>
      <c r="HD348" s="113"/>
      <c r="HN348" s="113"/>
      <c r="HX348" s="113"/>
    </row>
    <row xmlns:x14ac="http://schemas.microsoft.com/office/spreadsheetml/2009/9/ac" r="349" s="3" customFormat="true" x14ac:dyDescent="0.25">
      <c r="A349" s="376"/>
      <c r="B349" s="113"/>
      <c r="L349" s="113"/>
      <c r="V349" s="113"/>
      <c r="AF349" s="113"/>
      <c r="AP349" s="113"/>
      <c r="AZ349" s="113"/>
      <c r="BA349" s="113"/>
      <c r="BJ349" s="113"/>
      <c r="BT349" s="113"/>
      <c r="CD349" s="113"/>
      <c r="CN349" s="113"/>
      <c r="CX349" s="113"/>
      <c r="DH349" s="113"/>
      <c r="DR349" s="113"/>
      <c r="EB349" s="113"/>
      <c r="EL349" s="113"/>
      <c r="EV349" s="113"/>
      <c r="FF349" s="113"/>
      <c r="FP349" s="113"/>
      <c r="FZ349" s="113"/>
      <c r="GJ349" s="113"/>
      <c r="GT349" s="113"/>
      <c r="HD349" s="113"/>
      <c r="HN349" s="113"/>
      <c r="HX349" s="113"/>
    </row>
    <row xmlns:x14ac="http://schemas.microsoft.com/office/spreadsheetml/2009/9/ac" r="350" s="3" customFormat="true" x14ac:dyDescent="0.25">
      <c r="A350" s="376"/>
      <c r="B350" s="113"/>
      <c r="L350" s="113"/>
      <c r="V350" s="113"/>
      <c r="AF350" s="113"/>
      <c r="AP350" s="113"/>
      <c r="AZ350" s="113"/>
      <c r="BA350" s="113"/>
      <c r="BJ350" s="113"/>
      <c r="BT350" s="113"/>
      <c r="CD350" s="113"/>
      <c r="CN350" s="113"/>
      <c r="CX350" s="113"/>
      <c r="DH350" s="113"/>
      <c r="DR350" s="113"/>
      <c r="EB350" s="113"/>
      <c r="EL350" s="113"/>
      <c r="EV350" s="113"/>
      <c r="FF350" s="113"/>
      <c r="FP350" s="113"/>
      <c r="FZ350" s="113"/>
      <c r="GJ350" s="113"/>
      <c r="GT350" s="113"/>
      <c r="HD350" s="113"/>
      <c r="HN350" s="113"/>
      <c r="HX350" s="113"/>
    </row>
    <row xmlns:x14ac="http://schemas.microsoft.com/office/spreadsheetml/2009/9/ac" r="351" s="3" customFormat="true" x14ac:dyDescent="0.25">
      <c r="A351" s="376"/>
      <c r="B351" s="113"/>
      <c r="L351" s="113"/>
      <c r="V351" s="113"/>
      <c r="AF351" s="113"/>
      <c r="AP351" s="113"/>
      <c r="AZ351" s="113"/>
      <c r="BA351" s="113"/>
      <c r="BJ351" s="113"/>
      <c r="BT351" s="113"/>
      <c r="CD351" s="113"/>
      <c r="CN351" s="113"/>
      <c r="CX351" s="113"/>
      <c r="DH351" s="113"/>
      <c r="DR351" s="113"/>
      <c r="EB351" s="113"/>
      <c r="EL351" s="113"/>
      <c r="EV351" s="113"/>
      <c r="FF351" s="113"/>
      <c r="FP351" s="113"/>
      <c r="FZ351" s="113"/>
      <c r="GJ351" s="113"/>
      <c r="GT351" s="113"/>
      <c r="HD351" s="113"/>
      <c r="HN351" s="113"/>
      <c r="HX351" s="113"/>
    </row>
    <row xmlns:x14ac="http://schemas.microsoft.com/office/spreadsheetml/2009/9/ac" r="352" s="3" customFormat="true" x14ac:dyDescent="0.25">
      <c r="A352" s="376"/>
      <c r="B352" s="113"/>
      <c r="L352" s="113"/>
      <c r="V352" s="113"/>
      <c r="AF352" s="113"/>
      <c r="AP352" s="113"/>
      <c r="AZ352" s="113"/>
      <c r="BA352" s="113"/>
      <c r="BJ352" s="113"/>
      <c r="BT352" s="113"/>
      <c r="CD352" s="113"/>
      <c r="CN352" s="113"/>
      <c r="CX352" s="113"/>
      <c r="DH352" s="113"/>
      <c r="DR352" s="113"/>
      <c r="EB352" s="113"/>
      <c r="EL352" s="113"/>
      <c r="EV352" s="113"/>
      <c r="FF352" s="113"/>
      <c r="FP352" s="113"/>
      <c r="FZ352" s="113"/>
      <c r="GJ352" s="113"/>
      <c r="GT352" s="113"/>
      <c r="HD352" s="113"/>
      <c r="HN352" s="113"/>
      <c r="HX352" s="113"/>
    </row>
    <row xmlns:x14ac="http://schemas.microsoft.com/office/spreadsheetml/2009/9/ac" r="353" s="3" customFormat="true" x14ac:dyDescent="0.25">
      <c r="A353" s="376"/>
      <c r="B353" s="113"/>
      <c r="L353" s="113"/>
      <c r="V353" s="113"/>
      <c r="AF353" s="113"/>
      <c r="AP353" s="113"/>
      <c r="AZ353" s="113"/>
      <c r="BA353" s="113"/>
      <c r="BJ353" s="113"/>
      <c r="BT353" s="113"/>
      <c r="CD353" s="113"/>
      <c r="CN353" s="113"/>
      <c r="CX353" s="113"/>
      <c r="DH353" s="113"/>
      <c r="DR353" s="113"/>
      <c r="EB353" s="113"/>
      <c r="EL353" s="113"/>
      <c r="EV353" s="113"/>
      <c r="FF353" s="113"/>
      <c r="FP353" s="113"/>
      <c r="FZ353" s="113"/>
      <c r="GJ353" s="113"/>
      <c r="GT353" s="113"/>
      <c r="HD353" s="113"/>
      <c r="HN353" s="113"/>
      <c r="HX353" s="113"/>
    </row>
    <row xmlns:x14ac="http://schemas.microsoft.com/office/spreadsheetml/2009/9/ac" r="354" s="3" customFormat="true" x14ac:dyDescent="0.25">
      <c r="A354" s="376"/>
      <c r="B354" s="113"/>
      <c r="L354" s="113"/>
      <c r="V354" s="113"/>
      <c r="AF354" s="113"/>
      <c r="AP354" s="113"/>
      <c r="AZ354" s="113"/>
      <c r="BA354" s="113"/>
      <c r="BJ354" s="113"/>
      <c r="BT354" s="113"/>
      <c r="CD354" s="113"/>
      <c r="CN354" s="113"/>
      <c r="CX354" s="113"/>
      <c r="DH354" s="113"/>
      <c r="DR354" s="113"/>
      <c r="EB354" s="113"/>
      <c r="EL354" s="113"/>
      <c r="EV354" s="113"/>
      <c r="FF354" s="113"/>
      <c r="FP354" s="113"/>
      <c r="FZ354" s="113"/>
      <c r="GJ354" s="113"/>
      <c r="GT354" s="113"/>
      <c r="HD354" s="113"/>
      <c r="HN354" s="113"/>
      <c r="HX354" s="113"/>
    </row>
    <row xmlns:x14ac="http://schemas.microsoft.com/office/spreadsheetml/2009/9/ac" r="355" s="3" customFormat="true" x14ac:dyDescent="0.25">
      <c r="A355" s="376"/>
      <c r="B355" s="113"/>
      <c r="L355" s="113"/>
      <c r="V355" s="113"/>
      <c r="AF355" s="113"/>
      <c r="AP355" s="113"/>
      <c r="AZ355" s="113"/>
      <c r="BA355" s="113"/>
      <c r="BJ355" s="113"/>
      <c r="BT355" s="113"/>
      <c r="CD355" s="113"/>
      <c r="CN355" s="113"/>
      <c r="CX355" s="113"/>
      <c r="DH355" s="113"/>
      <c r="DR355" s="113"/>
      <c r="EB355" s="113"/>
      <c r="EL355" s="113"/>
      <c r="EV355" s="113"/>
      <c r="FF355" s="113"/>
      <c r="FP355" s="113"/>
      <c r="FZ355" s="113"/>
      <c r="GJ355" s="113"/>
      <c r="GT355" s="113"/>
      <c r="HD355" s="113"/>
      <c r="HN355" s="113"/>
      <c r="HX355" s="113"/>
    </row>
    <row xmlns:x14ac="http://schemas.microsoft.com/office/spreadsheetml/2009/9/ac" r="356" s="3" customFormat="true" x14ac:dyDescent="0.25">
      <c r="A356" s="376"/>
      <c r="B356" s="113"/>
      <c r="L356" s="113"/>
      <c r="V356" s="113"/>
      <c r="AF356" s="113"/>
      <c r="AP356" s="113"/>
      <c r="AZ356" s="113"/>
      <c r="BA356" s="113"/>
      <c r="BJ356" s="113"/>
      <c r="BT356" s="113"/>
      <c r="CD356" s="113"/>
      <c r="CN356" s="113"/>
      <c r="CX356" s="113"/>
      <c r="DH356" s="113"/>
      <c r="DR356" s="113"/>
      <c r="EB356" s="113"/>
      <c r="EL356" s="113"/>
      <c r="EV356" s="113"/>
      <c r="FF356" s="113"/>
      <c r="FP356" s="113"/>
      <c r="FZ356" s="113"/>
      <c r="GJ356" s="113"/>
      <c r="GT356" s="113"/>
      <c r="HD356" s="113"/>
      <c r="HN356" s="113"/>
      <c r="HX356" s="113"/>
    </row>
    <row xmlns:x14ac="http://schemas.microsoft.com/office/spreadsheetml/2009/9/ac" r="357" s="3" customFormat="true" x14ac:dyDescent="0.25">
      <c r="A357" s="376"/>
      <c r="B357" s="113"/>
      <c r="L357" s="113"/>
      <c r="V357" s="113"/>
      <c r="AF357" s="113"/>
      <c r="AP357" s="113"/>
      <c r="AZ357" s="113"/>
      <c r="BA357" s="113"/>
      <c r="BJ357" s="113"/>
      <c r="BT357" s="113"/>
      <c r="CD357" s="113"/>
      <c r="CN357" s="113"/>
      <c r="CX357" s="113"/>
      <c r="DH357" s="113"/>
      <c r="DR357" s="113"/>
      <c r="EB357" s="113"/>
      <c r="EL357" s="113"/>
      <c r="EV357" s="113"/>
      <c r="FF357" s="113"/>
      <c r="FP357" s="113"/>
      <c r="FZ357" s="113"/>
      <c r="GJ357" s="113"/>
      <c r="GT357" s="113"/>
      <c r="HD357" s="113"/>
      <c r="HN357" s="113"/>
      <c r="HX357" s="113"/>
    </row>
    <row xmlns:x14ac="http://schemas.microsoft.com/office/spreadsheetml/2009/9/ac" r="358" s="3" customFormat="true" x14ac:dyDescent="0.25">
      <c r="A358" s="376"/>
      <c r="B358" s="113"/>
      <c r="L358" s="113"/>
      <c r="V358" s="113"/>
      <c r="AF358" s="113"/>
      <c r="AP358" s="113"/>
      <c r="AZ358" s="113"/>
      <c r="BA358" s="113"/>
      <c r="BJ358" s="113"/>
      <c r="BT358" s="113"/>
      <c r="CD358" s="113"/>
      <c r="CN358" s="113"/>
      <c r="CX358" s="113"/>
      <c r="DH358" s="113"/>
      <c r="DR358" s="113"/>
      <c r="EB358" s="113"/>
      <c r="EL358" s="113"/>
      <c r="EV358" s="113"/>
      <c r="FF358" s="113"/>
      <c r="FP358" s="113"/>
      <c r="FZ358" s="113"/>
      <c r="GJ358" s="113"/>
      <c r="GT358" s="113"/>
      <c r="HD358" s="113"/>
      <c r="HN358" s="113"/>
      <c r="HX358" s="113"/>
    </row>
    <row xmlns:x14ac="http://schemas.microsoft.com/office/spreadsheetml/2009/9/ac" r="359" s="3" customFormat="true" x14ac:dyDescent="0.25">
      <c r="A359" s="376"/>
      <c r="B359" s="113"/>
      <c r="L359" s="113"/>
      <c r="V359" s="113"/>
      <c r="AF359" s="113"/>
      <c r="AP359" s="113"/>
      <c r="AZ359" s="113"/>
      <c r="BA359" s="113"/>
      <c r="BJ359" s="113"/>
      <c r="BT359" s="113"/>
      <c r="CD359" s="113"/>
      <c r="CN359" s="113"/>
      <c r="CX359" s="113"/>
      <c r="DH359" s="113"/>
      <c r="DR359" s="113"/>
      <c r="EB359" s="113"/>
      <c r="EL359" s="113"/>
      <c r="EV359" s="113"/>
      <c r="FF359" s="113"/>
      <c r="FP359" s="113"/>
      <c r="FZ359" s="113"/>
      <c r="GJ359" s="113"/>
      <c r="GT359" s="113"/>
      <c r="HD359" s="113"/>
      <c r="HN359" s="113"/>
      <c r="HX359" s="113"/>
    </row>
    <row xmlns:x14ac="http://schemas.microsoft.com/office/spreadsheetml/2009/9/ac" r="360" s="3" customFormat="true" x14ac:dyDescent="0.25">
      <c r="A360" s="376"/>
      <c r="B360" s="113"/>
      <c r="L360" s="113"/>
      <c r="V360" s="113"/>
      <c r="AF360" s="113"/>
      <c r="AP360" s="113"/>
      <c r="AZ360" s="113"/>
      <c r="BA360" s="113"/>
      <c r="BJ360" s="113"/>
      <c r="BT360" s="113"/>
      <c r="CD360" s="113"/>
      <c r="CN360" s="113"/>
      <c r="CX360" s="113"/>
      <c r="DH360" s="113"/>
      <c r="DR360" s="113"/>
      <c r="EB360" s="113"/>
      <c r="EL360" s="113"/>
      <c r="EV360" s="113"/>
      <c r="FF360" s="113"/>
      <c r="FP360" s="113"/>
      <c r="FZ360" s="113"/>
      <c r="GJ360" s="113"/>
      <c r="GT360" s="113"/>
      <c r="HD360" s="113"/>
      <c r="HN360" s="113"/>
      <c r="HX360" s="113"/>
    </row>
    <row xmlns:x14ac="http://schemas.microsoft.com/office/spreadsheetml/2009/9/ac" r="361" s="3" customFormat="true" x14ac:dyDescent="0.25">
      <c r="A361" s="376"/>
      <c r="B361" s="113"/>
      <c r="L361" s="113"/>
      <c r="V361" s="113"/>
      <c r="AF361" s="113"/>
      <c r="AP361" s="113"/>
      <c r="AZ361" s="113"/>
      <c r="BA361" s="113"/>
      <c r="BJ361" s="113"/>
      <c r="BT361" s="113"/>
      <c r="CD361" s="113"/>
      <c r="CN361" s="113"/>
      <c r="CX361" s="113"/>
      <c r="DH361" s="113"/>
      <c r="DR361" s="113"/>
      <c r="EB361" s="113"/>
      <c r="EL361" s="113"/>
      <c r="EV361" s="113"/>
      <c r="FF361" s="113"/>
      <c r="FP361" s="113"/>
      <c r="FZ361" s="113"/>
      <c r="GJ361" s="113"/>
      <c r="GT361" s="113"/>
      <c r="HD361" s="113"/>
      <c r="HN361" s="113"/>
      <c r="HX361" s="113"/>
    </row>
    <row xmlns:x14ac="http://schemas.microsoft.com/office/spreadsheetml/2009/9/ac" r="362" s="3" customFormat="true" x14ac:dyDescent="0.25">
      <c r="A362" s="376"/>
      <c r="B362" s="113"/>
      <c r="L362" s="113"/>
      <c r="V362" s="113"/>
      <c r="AF362" s="113"/>
      <c r="AP362" s="113"/>
      <c r="AZ362" s="113"/>
      <c r="BA362" s="113"/>
      <c r="BJ362" s="113"/>
      <c r="BT362" s="113"/>
      <c r="CD362" s="113"/>
      <c r="CN362" s="113"/>
      <c r="CX362" s="113"/>
      <c r="DH362" s="113"/>
      <c r="DR362" s="113"/>
      <c r="EB362" s="113"/>
      <c r="EL362" s="113"/>
      <c r="EV362" s="113"/>
      <c r="FF362" s="113"/>
      <c r="FP362" s="113"/>
      <c r="FZ362" s="113"/>
      <c r="GJ362" s="113"/>
      <c r="GT362" s="113"/>
      <c r="HD362" s="113"/>
      <c r="HN362" s="113"/>
      <c r="HX362" s="113"/>
    </row>
    <row xmlns:x14ac="http://schemas.microsoft.com/office/spreadsheetml/2009/9/ac" r="363" s="3" customFormat="true" x14ac:dyDescent="0.25">
      <c r="A363" s="376"/>
      <c r="B363" s="113"/>
      <c r="L363" s="113"/>
      <c r="V363" s="113"/>
      <c r="AF363" s="113"/>
      <c r="AP363" s="113"/>
      <c r="AZ363" s="113"/>
      <c r="BA363" s="113"/>
      <c r="BJ363" s="113"/>
      <c r="BT363" s="113"/>
      <c r="CD363" s="113"/>
      <c r="CN363" s="113"/>
      <c r="CX363" s="113"/>
      <c r="DH363" s="113"/>
      <c r="DR363" s="113"/>
      <c r="EB363" s="113"/>
      <c r="EL363" s="113"/>
      <c r="EV363" s="113"/>
      <c r="FF363" s="113"/>
      <c r="FP363" s="113"/>
      <c r="FZ363" s="113"/>
      <c r="GJ363" s="113"/>
      <c r="GT363" s="113"/>
      <c r="HD363" s="113"/>
      <c r="HN363" s="113"/>
      <c r="HX363" s="113"/>
    </row>
    <row xmlns:x14ac="http://schemas.microsoft.com/office/spreadsheetml/2009/9/ac" r="364" s="3" customFormat="true" x14ac:dyDescent="0.25">
      <c r="A364" s="376"/>
      <c r="B364" s="113"/>
      <c r="L364" s="113"/>
      <c r="V364" s="113"/>
      <c r="AF364" s="113"/>
      <c r="AP364" s="113"/>
      <c r="AZ364" s="113"/>
      <c r="BA364" s="113"/>
      <c r="BJ364" s="113"/>
      <c r="BT364" s="113"/>
      <c r="CD364" s="113"/>
      <c r="CN364" s="113"/>
      <c r="CX364" s="113"/>
      <c r="DH364" s="113"/>
      <c r="DR364" s="113"/>
      <c r="EB364" s="113"/>
      <c r="EL364" s="113"/>
      <c r="EV364" s="113"/>
      <c r="FF364" s="113"/>
      <c r="FP364" s="113"/>
      <c r="FZ364" s="113"/>
      <c r="GJ364" s="113"/>
      <c r="GT364" s="113"/>
      <c r="HD364" s="113"/>
      <c r="HN364" s="113"/>
      <c r="HX364" s="113"/>
    </row>
    <row xmlns:x14ac="http://schemas.microsoft.com/office/spreadsheetml/2009/9/ac" r="365" s="3" customFormat="true" x14ac:dyDescent="0.25">
      <c r="A365" s="376"/>
      <c r="B365" s="113"/>
      <c r="L365" s="113"/>
      <c r="V365" s="113"/>
      <c r="AF365" s="113"/>
      <c r="AP365" s="113"/>
      <c r="AZ365" s="113"/>
      <c r="BA365" s="113"/>
      <c r="BJ365" s="113"/>
      <c r="BT365" s="113"/>
      <c r="CD365" s="113"/>
      <c r="CN365" s="113"/>
      <c r="CX365" s="113"/>
      <c r="DH365" s="113"/>
      <c r="DR365" s="113"/>
      <c r="EB365" s="113"/>
      <c r="EL365" s="113"/>
      <c r="EV365" s="113"/>
      <c r="FF365" s="113"/>
      <c r="FP365" s="113"/>
      <c r="FZ365" s="113"/>
      <c r="GJ365" s="113"/>
      <c r="GT365" s="113"/>
      <c r="HD365" s="113"/>
      <c r="HN365" s="113"/>
      <c r="HX365" s="113"/>
    </row>
    <row xmlns:x14ac="http://schemas.microsoft.com/office/spreadsheetml/2009/9/ac" r="366" s="3" customFormat="true" x14ac:dyDescent="0.25">
      <c r="A366" s="376"/>
      <c r="B366" s="113"/>
      <c r="L366" s="113"/>
      <c r="V366" s="113"/>
      <c r="AF366" s="113"/>
      <c r="AP366" s="113"/>
      <c r="AZ366" s="113"/>
      <c r="BA366" s="113"/>
      <c r="BJ366" s="113"/>
      <c r="BT366" s="113"/>
      <c r="CD366" s="113"/>
      <c r="CN366" s="113"/>
      <c r="CX366" s="113"/>
      <c r="DH366" s="113"/>
      <c r="DR366" s="113"/>
      <c r="EB366" s="113"/>
      <c r="EL366" s="113"/>
      <c r="EV366" s="113"/>
      <c r="FF366" s="113"/>
      <c r="FP366" s="113"/>
      <c r="FZ366" s="113"/>
      <c r="GJ366" s="113"/>
      <c r="GT366" s="113"/>
      <c r="HD366" s="113"/>
      <c r="HN366" s="113"/>
      <c r="HX366" s="113"/>
    </row>
    <row xmlns:x14ac="http://schemas.microsoft.com/office/spreadsheetml/2009/9/ac" r="367" s="3" customFormat="true" x14ac:dyDescent="0.25">
      <c r="A367" s="376"/>
      <c r="B367" s="113"/>
      <c r="L367" s="113"/>
      <c r="V367" s="113"/>
      <c r="AF367" s="113"/>
      <c r="AP367" s="113"/>
      <c r="AZ367" s="113"/>
      <c r="BA367" s="113"/>
      <c r="BJ367" s="113"/>
      <c r="BT367" s="113"/>
      <c r="CD367" s="113"/>
      <c r="CN367" s="113"/>
      <c r="CX367" s="113"/>
      <c r="DH367" s="113"/>
      <c r="DR367" s="113"/>
      <c r="EB367" s="113"/>
      <c r="EL367" s="113"/>
      <c r="EV367" s="113"/>
      <c r="FF367" s="113"/>
      <c r="FP367" s="113"/>
      <c r="FZ367" s="113"/>
      <c r="GJ367" s="113"/>
      <c r="GT367" s="113"/>
      <c r="HD367" s="113"/>
      <c r="HN367" s="113"/>
      <c r="HX367" s="113"/>
    </row>
    <row xmlns:x14ac="http://schemas.microsoft.com/office/spreadsheetml/2009/9/ac" r="368" s="3" customFormat="true" x14ac:dyDescent="0.25">
      <c r="A368" s="376"/>
      <c r="B368" s="113"/>
      <c r="L368" s="113"/>
      <c r="V368" s="113"/>
      <c r="AF368" s="113"/>
      <c r="AP368" s="113"/>
      <c r="AZ368" s="113"/>
      <c r="BA368" s="113"/>
      <c r="BJ368" s="113"/>
      <c r="BT368" s="113"/>
      <c r="CD368" s="113"/>
      <c r="CN368" s="113"/>
      <c r="CX368" s="113"/>
      <c r="DH368" s="113"/>
      <c r="DR368" s="113"/>
      <c r="EB368" s="113"/>
      <c r="EL368" s="113"/>
      <c r="EV368" s="113"/>
      <c r="FF368" s="113"/>
      <c r="FP368" s="113"/>
      <c r="FZ368" s="113"/>
      <c r="GJ368" s="113"/>
      <c r="GT368" s="113"/>
      <c r="HD368" s="113"/>
      <c r="HN368" s="113"/>
      <c r="HX368" s="113"/>
    </row>
    <row xmlns:x14ac="http://schemas.microsoft.com/office/spreadsheetml/2009/9/ac" r="369" s="3" customFormat="true" x14ac:dyDescent="0.25">
      <c r="A369" s="376"/>
      <c r="B369" s="113"/>
      <c r="L369" s="113"/>
      <c r="V369" s="113"/>
      <c r="AF369" s="113"/>
      <c r="AP369" s="113"/>
      <c r="AZ369" s="113"/>
      <c r="BA369" s="113"/>
      <c r="BJ369" s="113"/>
      <c r="BT369" s="113"/>
      <c r="CD369" s="113"/>
      <c r="CN369" s="113"/>
      <c r="CX369" s="113"/>
      <c r="DH369" s="113"/>
      <c r="DR369" s="113"/>
      <c r="EB369" s="113"/>
      <c r="EL369" s="113"/>
      <c r="EV369" s="113"/>
      <c r="FF369" s="113"/>
      <c r="FP369" s="113"/>
      <c r="FZ369" s="113"/>
      <c r="GJ369" s="113"/>
      <c r="GT369" s="113"/>
      <c r="HD369" s="113"/>
      <c r="HN369" s="113"/>
      <c r="HX369" s="113"/>
    </row>
    <row xmlns:x14ac="http://schemas.microsoft.com/office/spreadsheetml/2009/9/ac" r="370" s="3" customFormat="true" x14ac:dyDescent="0.25">
      <c r="A370" s="376"/>
      <c r="B370" s="113"/>
      <c r="L370" s="113"/>
      <c r="V370" s="113"/>
      <c r="AF370" s="113"/>
      <c r="AP370" s="113"/>
      <c r="AZ370" s="113"/>
      <c r="BA370" s="113"/>
      <c r="BJ370" s="113"/>
      <c r="BT370" s="113"/>
      <c r="CD370" s="113"/>
      <c r="CN370" s="113"/>
      <c r="CX370" s="113"/>
      <c r="DH370" s="113"/>
      <c r="DR370" s="113"/>
      <c r="EB370" s="113"/>
      <c r="EL370" s="113"/>
      <c r="EV370" s="113"/>
      <c r="FF370" s="113"/>
      <c r="FP370" s="113"/>
      <c r="FZ370" s="113"/>
      <c r="GJ370" s="113"/>
      <c r="GT370" s="113"/>
      <c r="HD370" s="113"/>
      <c r="HN370" s="113"/>
      <c r="HX370" s="113"/>
    </row>
    <row xmlns:x14ac="http://schemas.microsoft.com/office/spreadsheetml/2009/9/ac" r="371" s="3" customFormat="true" x14ac:dyDescent="0.25">
      <c r="A371" s="376"/>
      <c r="B371" s="113"/>
      <c r="L371" s="113"/>
      <c r="V371" s="113"/>
      <c r="AF371" s="113"/>
      <c r="AP371" s="113"/>
      <c r="AZ371" s="113"/>
      <c r="BA371" s="113"/>
      <c r="BJ371" s="113"/>
      <c r="BT371" s="113"/>
      <c r="CD371" s="113"/>
      <c r="CN371" s="113"/>
      <c r="CX371" s="113"/>
      <c r="DH371" s="113"/>
      <c r="DR371" s="113"/>
      <c r="EB371" s="113"/>
      <c r="EL371" s="113"/>
      <c r="EV371" s="113"/>
      <c r="FF371" s="113"/>
      <c r="FP371" s="113"/>
      <c r="FZ371" s="113"/>
      <c r="GJ371" s="113"/>
      <c r="GT371" s="113"/>
      <c r="HD371" s="113"/>
      <c r="HN371" s="113"/>
      <c r="HX371" s="113"/>
    </row>
    <row xmlns:x14ac="http://schemas.microsoft.com/office/spreadsheetml/2009/9/ac" r="372" s="3" customFormat="true" x14ac:dyDescent="0.25">
      <c r="A372" s="376"/>
      <c r="B372" s="113"/>
      <c r="L372" s="113"/>
      <c r="V372" s="113"/>
      <c r="AF372" s="113"/>
      <c r="AP372" s="113"/>
      <c r="AZ372" s="113"/>
      <c r="BA372" s="113"/>
      <c r="BJ372" s="113"/>
      <c r="BT372" s="113"/>
      <c r="CD372" s="113"/>
      <c r="CN372" s="113"/>
      <c r="CX372" s="113"/>
      <c r="DH372" s="113"/>
      <c r="DR372" s="113"/>
      <c r="EB372" s="113"/>
      <c r="EL372" s="113"/>
      <c r="EV372" s="113"/>
      <c r="FF372" s="113"/>
      <c r="FP372" s="113"/>
      <c r="FZ372" s="113"/>
      <c r="GJ372" s="113"/>
      <c r="GT372" s="113"/>
      <c r="HD372" s="113"/>
      <c r="HN372" s="113"/>
      <c r="HX372" s="113"/>
    </row>
    <row xmlns:x14ac="http://schemas.microsoft.com/office/spreadsheetml/2009/9/ac" r="373" s="3" customFormat="true" x14ac:dyDescent="0.25">
      <c r="A373" s="376"/>
      <c r="B373" s="113"/>
      <c r="L373" s="113"/>
      <c r="V373" s="113"/>
      <c r="AF373" s="113"/>
      <c r="AP373" s="113"/>
      <c r="AZ373" s="113"/>
      <c r="BA373" s="113"/>
      <c r="BJ373" s="113"/>
      <c r="BT373" s="113"/>
      <c r="CD373" s="113"/>
      <c r="CN373" s="113"/>
      <c r="CX373" s="113"/>
      <c r="DH373" s="113"/>
      <c r="DR373" s="113"/>
      <c r="EB373" s="113"/>
      <c r="EL373" s="113"/>
      <c r="EV373" s="113"/>
      <c r="FF373" s="113"/>
      <c r="FP373" s="113"/>
      <c r="FZ373" s="113"/>
      <c r="GJ373" s="113"/>
      <c r="GT373" s="113"/>
      <c r="HD373" s="113"/>
      <c r="HN373" s="113"/>
      <c r="HX373" s="113"/>
    </row>
    <row xmlns:x14ac="http://schemas.microsoft.com/office/spreadsheetml/2009/9/ac" r="374" s="3" customFormat="true" x14ac:dyDescent="0.25">
      <c r="A374" s="376"/>
      <c r="B374" s="113"/>
      <c r="L374" s="113"/>
      <c r="V374" s="113"/>
      <c r="AF374" s="113"/>
      <c r="AP374" s="113"/>
      <c r="AZ374" s="113"/>
      <c r="BA374" s="113"/>
      <c r="BJ374" s="113"/>
      <c r="BT374" s="113"/>
      <c r="CD374" s="113"/>
      <c r="CN374" s="113"/>
      <c r="CX374" s="113"/>
      <c r="DH374" s="113"/>
      <c r="DR374" s="113"/>
      <c r="EB374" s="113"/>
      <c r="EL374" s="113"/>
      <c r="EV374" s="113"/>
      <c r="FF374" s="113"/>
      <c r="FP374" s="113"/>
      <c r="FZ374" s="113"/>
      <c r="GJ374" s="113"/>
      <c r="GT374" s="113"/>
      <c r="HD374" s="113"/>
      <c r="HN374" s="113"/>
      <c r="HX374" s="113"/>
    </row>
    <row xmlns:x14ac="http://schemas.microsoft.com/office/spreadsheetml/2009/9/ac" r="375" s="3" customFormat="true" x14ac:dyDescent="0.25">
      <c r="A375" s="376"/>
      <c r="B375" s="113"/>
      <c r="L375" s="113"/>
      <c r="V375" s="113"/>
      <c r="AF375" s="113"/>
      <c r="AP375" s="113"/>
      <c r="AZ375" s="113"/>
      <c r="BA375" s="113"/>
      <c r="BJ375" s="113"/>
      <c r="BT375" s="113"/>
      <c r="CD375" s="113"/>
      <c r="CN375" s="113"/>
      <c r="CX375" s="113"/>
      <c r="DH375" s="113"/>
      <c r="DR375" s="113"/>
      <c r="EB375" s="113"/>
      <c r="EL375" s="113"/>
      <c r="EV375" s="113"/>
      <c r="FF375" s="113"/>
      <c r="FP375" s="113"/>
      <c r="FZ375" s="113"/>
      <c r="GJ375" s="113"/>
      <c r="GT375" s="113"/>
      <c r="HD375" s="113"/>
      <c r="HN375" s="113"/>
      <c r="HX375" s="113"/>
    </row>
    <row xmlns:x14ac="http://schemas.microsoft.com/office/spreadsheetml/2009/9/ac" r="376" s="3" customFormat="true" x14ac:dyDescent="0.25">
      <c r="A376" s="376"/>
      <c r="B376" s="113"/>
      <c r="L376" s="113"/>
      <c r="V376" s="113"/>
      <c r="AF376" s="113"/>
      <c r="AP376" s="113"/>
      <c r="AZ376" s="113"/>
      <c r="BA376" s="113"/>
      <c r="BJ376" s="113"/>
      <c r="BT376" s="113"/>
      <c r="CD376" s="113"/>
      <c r="CN376" s="113"/>
      <c r="CX376" s="113"/>
      <c r="DH376" s="113"/>
      <c r="DR376" s="113"/>
      <c r="EB376" s="113"/>
      <c r="EL376" s="113"/>
      <c r="EV376" s="113"/>
      <c r="FF376" s="113"/>
      <c r="FP376" s="113"/>
      <c r="FZ376" s="113"/>
      <c r="GJ376" s="113"/>
      <c r="GT376" s="113"/>
      <c r="HD376" s="113"/>
      <c r="HN376" s="113"/>
      <c r="HX376" s="113"/>
    </row>
    <row xmlns:x14ac="http://schemas.microsoft.com/office/spreadsheetml/2009/9/ac" r="377" s="3" customFormat="true" x14ac:dyDescent="0.25">
      <c r="A377" s="376"/>
      <c r="B377" s="113"/>
      <c r="L377" s="113"/>
      <c r="V377" s="113"/>
      <c r="AF377" s="113"/>
      <c r="AP377" s="113"/>
      <c r="AZ377" s="113"/>
      <c r="BA377" s="113"/>
      <c r="BJ377" s="113"/>
      <c r="BT377" s="113"/>
      <c r="CD377" s="113"/>
      <c r="CN377" s="113"/>
      <c r="CX377" s="113"/>
      <c r="DH377" s="113"/>
      <c r="DR377" s="113"/>
      <c r="EB377" s="113"/>
      <c r="EL377" s="113"/>
      <c r="EV377" s="113"/>
      <c r="FF377" s="113"/>
      <c r="FP377" s="113"/>
      <c r="FZ377" s="113"/>
      <c r="GJ377" s="113"/>
      <c r="GT377" s="113"/>
      <c r="HD377" s="113"/>
      <c r="HN377" s="113"/>
      <c r="HX377" s="113"/>
    </row>
    <row xmlns:x14ac="http://schemas.microsoft.com/office/spreadsheetml/2009/9/ac" r="378" s="3" customFormat="true" x14ac:dyDescent="0.25">
      <c r="A378" s="376"/>
      <c r="B378" s="113"/>
      <c r="L378" s="113"/>
      <c r="V378" s="113"/>
      <c r="AF378" s="113"/>
      <c r="AP378" s="113"/>
      <c r="AZ378" s="113"/>
      <c r="BA378" s="113"/>
      <c r="BJ378" s="113"/>
      <c r="BT378" s="113"/>
      <c r="CD378" s="113"/>
      <c r="CN378" s="113"/>
      <c r="CX378" s="113"/>
      <c r="DH378" s="113"/>
      <c r="DR378" s="113"/>
      <c r="EB378" s="113"/>
      <c r="EL378" s="113"/>
      <c r="EV378" s="113"/>
      <c r="FF378" s="113"/>
      <c r="FP378" s="113"/>
      <c r="FZ378" s="113"/>
      <c r="GJ378" s="113"/>
      <c r="GT378" s="113"/>
      <c r="HD378" s="113"/>
      <c r="HN378" s="113"/>
      <c r="HX378" s="113"/>
    </row>
    <row xmlns:x14ac="http://schemas.microsoft.com/office/spreadsheetml/2009/9/ac" r="379" s="3" customFormat="true" x14ac:dyDescent="0.25">
      <c r="A379" s="376"/>
      <c r="B379" s="113"/>
      <c r="L379" s="113"/>
      <c r="V379" s="113"/>
      <c r="AF379" s="113"/>
      <c r="AP379" s="113"/>
      <c r="AZ379" s="113"/>
      <c r="BA379" s="113"/>
      <c r="BJ379" s="113"/>
      <c r="BT379" s="113"/>
      <c r="CD379" s="113"/>
      <c r="CN379" s="113"/>
      <c r="CX379" s="113"/>
      <c r="DH379" s="113"/>
      <c r="DR379" s="113"/>
      <c r="EB379" s="113"/>
      <c r="EL379" s="113"/>
      <c r="EV379" s="113"/>
      <c r="FF379" s="113"/>
      <c r="FP379" s="113"/>
      <c r="FZ379" s="113"/>
      <c r="GJ379" s="113"/>
      <c r="GT379" s="113"/>
      <c r="HD379" s="113"/>
      <c r="HN379" s="113"/>
      <c r="HX379" s="113"/>
    </row>
    <row xmlns:x14ac="http://schemas.microsoft.com/office/spreadsheetml/2009/9/ac" r="380" s="3" customFormat="true" x14ac:dyDescent="0.25">
      <c r="A380" s="376"/>
      <c r="B380" s="113"/>
      <c r="L380" s="113"/>
      <c r="V380" s="113"/>
      <c r="AF380" s="113"/>
      <c r="AP380" s="113"/>
      <c r="AZ380" s="113"/>
      <c r="BA380" s="113"/>
      <c r="BJ380" s="113"/>
      <c r="BT380" s="113"/>
      <c r="CD380" s="113"/>
      <c r="CN380" s="113"/>
      <c r="CX380" s="113"/>
      <c r="DH380" s="113"/>
      <c r="DR380" s="113"/>
      <c r="EB380" s="113"/>
      <c r="EL380" s="113"/>
      <c r="EV380" s="113"/>
      <c r="FF380" s="113"/>
      <c r="FP380" s="113"/>
      <c r="FZ380" s="113"/>
      <c r="GJ380" s="113"/>
      <c r="GT380" s="113"/>
      <c r="HD380" s="113"/>
      <c r="HN380" s="113"/>
      <c r="HX380" s="113"/>
    </row>
    <row xmlns:x14ac="http://schemas.microsoft.com/office/spreadsheetml/2009/9/ac" r="381" s="3" customFormat="true" x14ac:dyDescent="0.25">
      <c r="A381" s="376"/>
      <c r="B381" s="113"/>
      <c r="L381" s="113"/>
      <c r="V381" s="113"/>
      <c r="AF381" s="113"/>
      <c r="AP381" s="113"/>
      <c r="AZ381" s="113"/>
      <c r="BA381" s="113"/>
      <c r="BJ381" s="113"/>
      <c r="BT381" s="113"/>
      <c r="CD381" s="113"/>
      <c r="CN381" s="113"/>
      <c r="CX381" s="113"/>
      <c r="DH381" s="113"/>
      <c r="DR381" s="113"/>
      <c r="EB381" s="113"/>
      <c r="EL381" s="113"/>
      <c r="EV381" s="113"/>
      <c r="FF381" s="113"/>
      <c r="FP381" s="113"/>
      <c r="FZ381" s="113"/>
      <c r="GJ381" s="113"/>
      <c r="GT381" s="113"/>
      <c r="HD381" s="113"/>
      <c r="HN381" s="113"/>
      <c r="HX381" s="113"/>
    </row>
    <row xmlns:x14ac="http://schemas.microsoft.com/office/spreadsheetml/2009/9/ac" r="382" s="3" customFormat="true" x14ac:dyDescent="0.25">
      <c r="A382" s="376"/>
      <c r="B382" s="113"/>
      <c r="L382" s="113"/>
      <c r="V382" s="113"/>
      <c r="AF382" s="113"/>
      <c r="AP382" s="113"/>
      <c r="AZ382" s="113"/>
      <c r="BA382" s="113"/>
      <c r="BJ382" s="113"/>
      <c r="BT382" s="113"/>
      <c r="CD382" s="113"/>
      <c r="CN382" s="113"/>
      <c r="CX382" s="113"/>
      <c r="DH382" s="113"/>
      <c r="DR382" s="113"/>
      <c r="EB382" s="113"/>
      <c r="EL382" s="113"/>
      <c r="EV382" s="113"/>
      <c r="FF382" s="113"/>
      <c r="FP382" s="113"/>
      <c r="FZ382" s="113"/>
      <c r="GJ382" s="113"/>
      <c r="GT382" s="113"/>
      <c r="HD382" s="113"/>
      <c r="HN382" s="113"/>
      <c r="HX382" s="113"/>
    </row>
    <row xmlns:x14ac="http://schemas.microsoft.com/office/spreadsheetml/2009/9/ac" r="383" s="3" customFormat="true" x14ac:dyDescent="0.25">
      <c r="A383" s="376"/>
      <c r="B383" s="113"/>
      <c r="L383" s="113"/>
      <c r="V383" s="113"/>
      <c r="AF383" s="113"/>
      <c r="AP383" s="113"/>
      <c r="AZ383" s="113"/>
      <c r="BA383" s="113"/>
      <c r="BJ383" s="113"/>
      <c r="BT383" s="113"/>
      <c r="CD383" s="113"/>
      <c r="CN383" s="113"/>
      <c r="CX383" s="113"/>
      <c r="DH383" s="113"/>
      <c r="DR383" s="113"/>
      <c r="EB383" s="113"/>
      <c r="EL383" s="113"/>
      <c r="EV383" s="113"/>
      <c r="FF383" s="113"/>
      <c r="FP383" s="113"/>
      <c r="FZ383" s="113"/>
      <c r="GJ383" s="113"/>
      <c r="GT383" s="113"/>
      <c r="HD383" s="113"/>
      <c r="HN383" s="113"/>
      <c r="HX383" s="113"/>
    </row>
    <row xmlns:x14ac="http://schemas.microsoft.com/office/spreadsheetml/2009/9/ac" r="384" s="3" customFormat="true" x14ac:dyDescent="0.25">
      <c r="A384" s="376"/>
      <c r="B384" s="113"/>
      <c r="L384" s="113"/>
      <c r="V384" s="113"/>
      <c r="AF384" s="113"/>
      <c r="AP384" s="113"/>
      <c r="AZ384" s="113"/>
      <c r="BA384" s="113"/>
      <c r="BJ384" s="113"/>
      <c r="BT384" s="113"/>
      <c r="CD384" s="113"/>
      <c r="CN384" s="113"/>
      <c r="CX384" s="113"/>
      <c r="DH384" s="113"/>
      <c r="DR384" s="113"/>
      <c r="EB384" s="113"/>
      <c r="EL384" s="113"/>
      <c r="EV384" s="113"/>
      <c r="FF384" s="113"/>
      <c r="FP384" s="113"/>
      <c r="FZ384" s="113"/>
      <c r="GJ384" s="113"/>
      <c r="GT384" s="113"/>
      <c r="HD384" s="113"/>
      <c r="HN384" s="113"/>
      <c r="HX384" s="113"/>
    </row>
    <row xmlns:x14ac="http://schemas.microsoft.com/office/spreadsheetml/2009/9/ac" r="385" s="3" customFormat="true" x14ac:dyDescent="0.25">
      <c r="A385" s="376"/>
      <c r="B385" s="113"/>
      <c r="L385" s="113"/>
      <c r="V385" s="113"/>
      <c r="AF385" s="113"/>
      <c r="AP385" s="113"/>
      <c r="AZ385" s="113"/>
      <c r="BA385" s="113"/>
      <c r="BJ385" s="113"/>
      <c r="BT385" s="113"/>
      <c r="CD385" s="113"/>
      <c r="CN385" s="113"/>
      <c r="CX385" s="113"/>
      <c r="DH385" s="113"/>
      <c r="DR385" s="113"/>
      <c r="EB385" s="113"/>
      <c r="EL385" s="113"/>
      <c r="EV385" s="113"/>
      <c r="FF385" s="113"/>
      <c r="FP385" s="113"/>
      <c r="FZ385" s="113"/>
      <c r="GJ385" s="113"/>
      <c r="GT385" s="113"/>
      <c r="HD385" s="113"/>
      <c r="HN385" s="113"/>
      <c r="HX385" s="113"/>
    </row>
    <row xmlns:x14ac="http://schemas.microsoft.com/office/spreadsheetml/2009/9/ac" r="386" s="3" customFormat="true" x14ac:dyDescent="0.25">
      <c r="A386" s="376"/>
      <c r="B386" s="113"/>
      <c r="L386" s="113"/>
      <c r="V386" s="113"/>
      <c r="AF386" s="113"/>
      <c r="AP386" s="113"/>
      <c r="AZ386" s="113"/>
      <c r="BA386" s="113"/>
      <c r="BJ386" s="113"/>
      <c r="BT386" s="113"/>
      <c r="CD386" s="113"/>
      <c r="CN386" s="113"/>
      <c r="CX386" s="113"/>
      <c r="DH386" s="113"/>
      <c r="DR386" s="113"/>
      <c r="EB386" s="113"/>
      <c r="EL386" s="113"/>
      <c r="EV386" s="113"/>
      <c r="FF386" s="113"/>
      <c r="FP386" s="113"/>
      <c r="FZ386" s="113"/>
      <c r="GJ386" s="113"/>
      <c r="GT386" s="113"/>
      <c r="HD386" s="113"/>
      <c r="HN386" s="113"/>
      <c r="HX386" s="113"/>
    </row>
    <row xmlns:x14ac="http://schemas.microsoft.com/office/spreadsheetml/2009/9/ac" r="387" s="3" customFormat="true" x14ac:dyDescent="0.25">
      <c r="A387" s="376"/>
      <c r="B387" s="113"/>
      <c r="L387" s="113"/>
      <c r="V387" s="113"/>
      <c r="AF387" s="113"/>
      <c r="AP387" s="113"/>
      <c r="AZ387" s="113"/>
      <c r="BA387" s="113"/>
      <c r="BJ387" s="113"/>
      <c r="BT387" s="113"/>
      <c r="CD387" s="113"/>
      <c r="CN387" s="113"/>
      <c r="CX387" s="113"/>
      <c r="DH387" s="113"/>
      <c r="DR387" s="113"/>
      <c r="EB387" s="113"/>
      <c r="EL387" s="113"/>
      <c r="EV387" s="113"/>
      <c r="FF387" s="113"/>
      <c r="FP387" s="113"/>
      <c r="FZ387" s="113"/>
      <c r="GJ387" s="113"/>
      <c r="GT387" s="113"/>
      <c r="HD387" s="113"/>
      <c r="HN387" s="113"/>
      <c r="HX387" s="113"/>
    </row>
    <row xmlns:x14ac="http://schemas.microsoft.com/office/spreadsheetml/2009/9/ac" r="388" s="3" customFormat="true" x14ac:dyDescent="0.25">
      <c r="A388" s="376"/>
      <c r="B388" s="113"/>
      <c r="L388" s="113"/>
      <c r="V388" s="113"/>
      <c r="AF388" s="113"/>
      <c r="AP388" s="113"/>
      <c r="AZ388" s="113"/>
      <c r="BA388" s="113"/>
      <c r="BJ388" s="113"/>
      <c r="BT388" s="113"/>
      <c r="CD388" s="113"/>
      <c r="CN388" s="113"/>
      <c r="CX388" s="113"/>
      <c r="DH388" s="113"/>
      <c r="DR388" s="113"/>
      <c r="EB388" s="113"/>
      <c r="EL388" s="113"/>
      <c r="EV388" s="113"/>
      <c r="FF388" s="113"/>
      <c r="FP388" s="113"/>
      <c r="FZ388" s="113"/>
      <c r="GJ388" s="113"/>
      <c r="GT388" s="113"/>
      <c r="HD388" s="113"/>
      <c r="HN388" s="113"/>
      <c r="HX388" s="113"/>
    </row>
    <row xmlns:x14ac="http://schemas.microsoft.com/office/spreadsheetml/2009/9/ac" r="389" s="3" customFormat="true" x14ac:dyDescent="0.25">
      <c r="A389" s="376"/>
      <c r="B389" s="113"/>
      <c r="L389" s="113"/>
      <c r="V389" s="113"/>
      <c r="AF389" s="113"/>
      <c r="AP389" s="113"/>
      <c r="AZ389" s="113"/>
      <c r="BA389" s="113"/>
      <c r="BJ389" s="113"/>
      <c r="BT389" s="113"/>
      <c r="CD389" s="113"/>
      <c r="CN389" s="113"/>
      <c r="CX389" s="113"/>
      <c r="DH389" s="113"/>
      <c r="DR389" s="113"/>
      <c r="EB389" s="113"/>
      <c r="EL389" s="113"/>
      <c r="EV389" s="113"/>
      <c r="FF389" s="113"/>
      <c r="FP389" s="113"/>
      <c r="FZ389" s="113"/>
      <c r="GJ389" s="113"/>
      <c r="GT389" s="113"/>
      <c r="HD389" s="113"/>
      <c r="HN389" s="113"/>
      <c r="HX389" s="113"/>
    </row>
    <row xmlns:x14ac="http://schemas.microsoft.com/office/spreadsheetml/2009/9/ac" r="390" s="3" customFormat="true" x14ac:dyDescent="0.25">
      <c r="A390" s="376"/>
      <c r="B390" s="113"/>
      <c r="L390" s="113"/>
      <c r="V390" s="113"/>
      <c r="AF390" s="113"/>
      <c r="AP390" s="113"/>
      <c r="AZ390" s="113"/>
      <c r="BA390" s="113"/>
      <c r="BJ390" s="113"/>
      <c r="BT390" s="113"/>
      <c r="CD390" s="113"/>
      <c r="CN390" s="113"/>
      <c r="CX390" s="113"/>
      <c r="DH390" s="113"/>
      <c r="DR390" s="113"/>
      <c r="EB390" s="113"/>
      <c r="EL390" s="113"/>
      <c r="EV390" s="113"/>
      <c r="FF390" s="113"/>
      <c r="FP390" s="113"/>
      <c r="FZ390" s="113"/>
      <c r="GJ390" s="113"/>
      <c r="GT390" s="113"/>
      <c r="HD390" s="113"/>
      <c r="HN390" s="113"/>
      <c r="HX390" s="113"/>
    </row>
    <row xmlns:x14ac="http://schemas.microsoft.com/office/spreadsheetml/2009/9/ac" r="391" s="3" customFormat="true" x14ac:dyDescent="0.25">
      <c r="A391" s="376"/>
      <c r="B391" s="113"/>
      <c r="L391" s="113"/>
      <c r="V391" s="113"/>
      <c r="AF391" s="113"/>
      <c r="AP391" s="113"/>
      <c r="AZ391" s="113"/>
      <c r="BA391" s="113"/>
      <c r="BJ391" s="113"/>
      <c r="BT391" s="113"/>
      <c r="CD391" s="113"/>
      <c r="CN391" s="113"/>
      <c r="CX391" s="113"/>
      <c r="DH391" s="113"/>
      <c r="DR391" s="113"/>
      <c r="EB391" s="113"/>
      <c r="EL391" s="113"/>
      <c r="EV391" s="113"/>
      <c r="FF391" s="113"/>
      <c r="FP391" s="113"/>
      <c r="FZ391" s="113"/>
      <c r="GJ391" s="113"/>
      <c r="GT391" s="113"/>
      <c r="HD391" s="113"/>
      <c r="HN391" s="113"/>
      <c r="HX391" s="113"/>
    </row>
    <row xmlns:x14ac="http://schemas.microsoft.com/office/spreadsheetml/2009/9/ac" r="392" s="3" customFormat="true" x14ac:dyDescent="0.25">
      <c r="A392" s="376"/>
      <c r="B392" s="113"/>
      <c r="L392" s="113"/>
      <c r="V392" s="113"/>
      <c r="AF392" s="113"/>
      <c r="AP392" s="113"/>
      <c r="AZ392" s="113"/>
      <c r="BA392" s="113"/>
      <c r="BJ392" s="113"/>
      <c r="BT392" s="113"/>
      <c r="CD392" s="113"/>
      <c r="CN392" s="113"/>
      <c r="CX392" s="113"/>
      <c r="DH392" s="113"/>
      <c r="DR392" s="113"/>
      <c r="EB392" s="113"/>
      <c r="EL392" s="113"/>
      <c r="EV392" s="113"/>
      <c r="FF392" s="113"/>
      <c r="FP392" s="113"/>
      <c r="FZ392" s="113"/>
      <c r="GJ392" s="113"/>
      <c r="GT392" s="113"/>
      <c r="HD392" s="113"/>
      <c r="HN392" s="113"/>
      <c r="HX392" s="113"/>
    </row>
    <row xmlns:x14ac="http://schemas.microsoft.com/office/spreadsheetml/2009/9/ac" r="393" s="3" customFormat="true" x14ac:dyDescent="0.25">
      <c r="A393" s="376"/>
      <c r="B393" s="113"/>
      <c r="L393" s="113"/>
      <c r="V393" s="113"/>
      <c r="AF393" s="113"/>
      <c r="AP393" s="113"/>
      <c r="AZ393" s="113"/>
      <c r="BA393" s="113"/>
      <c r="BJ393" s="113"/>
      <c r="BT393" s="113"/>
      <c r="CD393" s="113"/>
      <c r="CN393" s="113"/>
      <c r="CX393" s="113"/>
      <c r="DH393" s="113"/>
      <c r="DR393" s="113"/>
      <c r="EB393" s="113"/>
      <c r="EL393" s="113"/>
      <c r="EV393" s="113"/>
      <c r="FF393" s="113"/>
      <c r="FP393" s="113"/>
      <c r="FZ393" s="113"/>
      <c r="GJ393" s="113"/>
      <c r="GT393" s="113"/>
      <c r="HD393" s="113"/>
      <c r="HN393" s="113"/>
      <c r="HX393" s="113"/>
    </row>
    <row xmlns:x14ac="http://schemas.microsoft.com/office/spreadsheetml/2009/9/ac" r="394" s="3" customFormat="true" x14ac:dyDescent="0.25">
      <c r="A394" s="376"/>
      <c r="B394" s="113"/>
      <c r="L394" s="113"/>
      <c r="V394" s="113"/>
      <c r="AF394" s="113"/>
      <c r="AP394" s="113"/>
      <c r="AZ394" s="113"/>
      <c r="BA394" s="113"/>
      <c r="BJ394" s="113"/>
      <c r="BT394" s="113"/>
      <c r="CD394" s="113"/>
      <c r="CN394" s="113"/>
      <c r="CX394" s="113"/>
      <c r="DH394" s="113"/>
      <c r="DR394" s="113"/>
      <c r="EB394" s="113"/>
      <c r="EL394" s="113"/>
      <c r="EV394" s="113"/>
      <c r="FF394" s="113"/>
      <c r="FP394" s="113"/>
      <c r="FZ394" s="113"/>
      <c r="GJ394" s="113"/>
      <c r="GT394" s="113"/>
      <c r="HD394" s="113"/>
      <c r="HN394" s="113"/>
      <c r="HX394" s="113"/>
    </row>
    <row xmlns:x14ac="http://schemas.microsoft.com/office/spreadsheetml/2009/9/ac" r="395" s="3" customFormat="true" x14ac:dyDescent="0.25">
      <c r="A395" s="376"/>
      <c r="B395" s="113"/>
      <c r="L395" s="113"/>
      <c r="V395" s="113"/>
      <c r="AF395" s="113"/>
      <c r="AP395" s="113"/>
      <c r="AZ395" s="113"/>
      <c r="BA395" s="113"/>
      <c r="BJ395" s="113"/>
      <c r="BT395" s="113"/>
      <c r="CD395" s="113"/>
      <c r="CN395" s="113"/>
      <c r="CX395" s="113"/>
      <c r="DH395" s="113"/>
      <c r="DR395" s="113"/>
      <c r="EB395" s="113"/>
      <c r="EL395" s="113"/>
      <c r="EV395" s="113"/>
      <c r="FF395" s="113"/>
      <c r="FP395" s="113"/>
      <c r="FZ395" s="113"/>
      <c r="GJ395" s="113"/>
      <c r="GT395" s="113"/>
      <c r="HD395" s="113"/>
      <c r="HN395" s="113"/>
      <c r="HX395" s="113"/>
    </row>
    <row xmlns:x14ac="http://schemas.microsoft.com/office/spreadsheetml/2009/9/ac" r="396" s="3" customFormat="true" x14ac:dyDescent="0.25">
      <c r="A396" s="376"/>
      <c r="B396" s="113"/>
      <c r="L396" s="113"/>
      <c r="V396" s="113"/>
      <c r="AF396" s="113"/>
      <c r="AP396" s="113"/>
      <c r="AZ396" s="113"/>
      <c r="BA396" s="113"/>
      <c r="BJ396" s="113"/>
      <c r="BT396" s="113"/>
      <c r="CD396" s="113"/>
      <c r="CN396" s="113"/>
      <c r="CX396" s="113"/>
      <c r="DH396" s="113"/>
      <c r="DR396" s="113"/>
      <c r="EB396" s="113"/>
      <c r="EL396" s="113"/>
      <c r="EV396" s="113"/>
      <c r="FF396" s="113"/>
      <c r="FP396" s="113"/>
      <c r="FZ396" s="113"/>
      <c r="GJ396" s="113"/>
      <c r="GT396" s="113"/>
      <c r="HD396" s="113"/>
      <c r="HN396" s="113"/>
      <c r="HX396" s="113"/>
    </row>
    <row xmlns:x14ac="http://schemas.microsoft.com/office/spreadsheetml/2009/9/ac" r="397" s="3" customFormat="true" x14ac:dyDescent="0.25">
      <c r="A397" s="376"/>
      <c r="B397" s="113"/>
      <c r="L397" s="113"/>
      <c r="V397" s="113"/>
      <c r="AF397" s="113"/>
      <c r="AP397" s="113"/>
      <c r="AZ397" s="113"/>
      <c r="BA397" s="113"/>
      <c r="BJ397" s="113"/>
      <c r="BT397" s="113"/>
      <c r="CD397" s="113"/>
      <c r="CN397" s="113"/>
      <c r="CX397" s="113"/>
      <c r="DH397" s="113"/>
      <c r="DR397" s="113"/>
      <c r="EB397" s="113"/>
      <c r="EL397" s="113"/>
      <c r="EV397" s="113"/>
      <c r="FF397" s="113"/>
      <c r="FP397" s="113"/>
      <c r="FZ397" s="113"/>
      <c r="GJ397" s="113"/>
      <c r="GT397" s="113"/>
      <c r="HD397" s="113"/>
      <c r="HN397" s="113"/>
      <c r="HX397" s="113"/>
    </row>
    <row xmlns:x14ac="http://schemas.microsoft.com/office/spreadsheetml/2009/9/ac" r="398" s="3" customFormat="true" x14ac:dyDescent="0.25">
      <c r="A398" s="376"/>
      <c r="B398" s="113"/>
      <c r="L398" s="113"/>
      <c r="V398" s="113"/>
      <c r="AF398" s="113"/>
      <c r="AP398" s="113"/>
      <c r="AZ398" s="113"/>
      <c r="BA398" s="113"/>
      <c r="BJ398" s="113"/>
      <c r="BT398" s="113"/>
      <c r="CD398" s="113"/>
      <c r="CN398" s="113"/>
      <c r="CX398" s="113"/>
      <c r="DH398" s="113"/>
      <c r="DR398" s="113"/>
      <c r="EB398" s="113"/>
      <c r="EL398" s="113"/>
      <c r="EV398" s="113"/>
      <c r="FF398" s="113"/>
      <c r="FP398" s="113"/>
      <c r="FZ398" s="113"/>
      <c r="GJ398" s="113"/>
      <c r="GT398" s="113"/>
      <c r="HD398" s="113"/>
      <c r="HN398" s="113"/>
      <c r="HX398" s="113"/>
    </row>
    <row xmlns:x14ac="http://schemas.microsoft.com/office/spreadsheetml/2009/9/ac" r="399" s="3" customFormat="true" x14ac:dyDescent="0.25">
      <c r="A399" s="376"/>
      <c r="B399" s="113"/>
      <c r="L399" s="113"/>
      <c r="V399" s="113"/>
      <c r="AF399" s="113"/>
      <c r="AP399" s="113"/>
      <c r="AZ399" s="113"/>
      <c r="BA399" s="113"/>
      <c r="BJ399" s="113"/>
      <c r="BT399" s="113"/>
      <c r="CD399" s="113"/>
      <c r="CN399" s="113"/>
      <c r="CX399" s="113"/>
      <c r="DH399" s="113"/>
      <c r="DR399" s="113"/>
      <c r="EB399" s="113"/>
      <c r="EL399" s="113"/>
      <c r="EV399" s="113"/>
      <c r="FF399" s="113"/>
      <c r="FP399" s="113"/>
      <c r="FZ399" s="113"/>
      <c r="GJ399" s="113"/>
      <c r="GT399" s="113"/>
      <c r="HD399" s="113"/>
      <c r="HN399" s="113"/>
      <c r="HX399" s="113"/>
    </row>
    <row xmlns:x14ac="http://schemas.microsoft.com/office/spreadsheetml/2009/9/ac" r="400" s="3" customFormat="true" x14ac:dyDescent="0.25">
      <c r="A400" s="376"/>
      <c r="B400" s="113"/>
      <c r="L400" s="113"/>
      <c r="V400" s="113"/>
      <c r="AF400" s="113"/>
      <c r="AP400" s="113"/>
      <c r="AZ400" s="113"/>
      <c r="BA400" s="113"/>
      <c r="BJ400" s="113"/>
      <c r="BT400" s="113"/>
      <c r="CD400" s="113"/>
      <c r="CN400" s="113"/>
      <c r="CX400" s="113"/>
      <c r="DH400" s="113"/>
      <c r="DR400" s="113"/>
      <c r="EB400" s="113"/>
      <c r="EL400" s="113"/>
      <c r="EV400" s="113"/>
      <c r="FF400" s="113"/>
      <c r="FP400" s="113"/>
      <c r="FZ400" s="113"/>
      <c r="GJ400" s="113"/>
      <c r="GT400" s="113"/>
      <c r="HD400" s="113"/>
      <c r="HN400" s="113"/>
      <c r="HX400" s="113"/>
    </row>
    <row xmlns:x14ac="http://schemas.microsoft.com/office/spreadsheetml/2009/9/ac" r="401" s="3" customFormat="true" x14ac:dyDescent="0.25">
      <c r="A401" s="376"/>
      <c r="B401" s="113"/>
      <c r="L401" s="113"/>
      <c r="V401" s="113"/>
      <c r="AF401" s="113"/>
      <c r="AP401" s="113"/>
      <c r="AZ401" s="113"/>
      <c r="BA401" s="113"/>
      <c r="BJ401" s="113"/>
      <c r="BT401" s="113"/>
      <c r="CD401" s="113"/>
      <c r="CN401" s="113"/>
      <c r="CX401" s="113"/>
      <c r="DH401" s="113"/>
      <c r="DR401" s="113"/>
      <c r="EB401" s="113"/>
      <c r="EL401" s="113"/>
      <c r="EV401" s="113"/>
      <c r="FF401" s="113"/>
      <c r="FP401" s="113"/>
      <c r="FZ401" s="113"/>
      <c r="GJ401" s="113"/>
      <c r="GT401" s="113"/>
      <c r="HD401" s="113"/>
      <c r="HN401" s="113"/>
      <c r="HX401" s="113"/>
    </row>
    <row xmlns:x14ac="http://schemas.microsoft.com/office/spreadsheetml/2009/9/ac" r="402" s="3" customFormat="true" x14ac:dyDescent="0.25">
      <c r="A402" s="376"/>
      <c r="B402" s="113"/>
      <c r="L402" s="113"/>
      <c r="V402" s="113"/>
      <c r="AF402" s="113"/>
      <c r="AP402" s="113"/>
      <c r="AZ402" s="113"/>
      <c r="BA402" s="113"/>
      <c r="BJ402" s="113"/>
      <c r="BT402" s="113"/>
      <c r="CD402" s="113"/>
      <c r="CN402" s="113"/>
      <c r="CX402" s="113"/>
      <c r="DH402" s="113"/>
      <c r="DR402" s="113"/>
      <c r="EB402" s="113"/>
      <c r="EL402" s="113"/>
      <c r="EV402" s="113"/>
      <c r="FF402" s="113"/>
      <c r="FP402" s="113"/>
      <c r="FZ402" s="113"/>
      <c r="GJ402" s="113"/>
      <c r="GT402" s="113"/>
      <c r="HD402" s="113"/>
      <c r="HN402" s="113"/>
      <c r="HX402" s="113"/>
    </row>
    <row xmlns:x14ac="http://schemas.microsoft.com/office/spreadsheetml/2009/9/ac" r="403" s="3" customFormat="true" x14ac:dyDescent="0.25">
      <c r="A403" s="376"/>
      <c r="B403" s="113"/>
      <c r="L403" s="113"/>
      <c r="V403" s="113"/>
      <c r="AF403" s="113"/>
      <c r="AP403" s="113"/>
      <c r="AZ403" s="113"/>
      <c r="BA403" s="113"/>
      <c r="BJ403" s="113"/>
      <c r="BT403" s="113"/>
      <c r="CD403" s="113"/>
      <c r="CN403" s="113"/>
      <c r="CX403" s="113"/>
      <c r="DH403" s="113"/>
      <c r="DR403" s="113"/>
      <c r="EB403" s="113"/>
      <c r="EL403" s="113"/>
      <c r="EV403" s="113"/>
      <c r="FF403" s="113"/>
      <c r="FP403" s="113"/>
      <c r="FZ403" s="113"/>
      <c r="GJ403" s="113"/>
      <c r="GT403" s="113"/>
      <c r="HD403" s="113"/>
      <c r="HN403" s="113"/>
      <c r="HX403" s="113"/>
    </row>
    <row xmlns:x14ac="http://schemas.microsoft.com/office/spreadsheetml/2009/9/ac" r="404" s="3" customFormat="true" x14ac:dyDescent="0.25">
      <c r="A404" s="376"/>
      <c r="B404" s="113"/>
      <c r="L404" s="113"/>
      <c r="V404" s="113"/>
      <c r="AF404" s="113"/>
      <c r="AP404" s="113"/>
      <c r="AZ404" s="113"/>
      <c r="BA404" s="113"/>
      <c r="BJ404" s="113"/>
      <c r="BT404" s="113"/>
      <c r="CD404" s="113"/>
      <c r="CN404" s="113"/>
      <c r="CX404" s="113"/>
      <c r="DH404" s="113"/>
      <c r="DR404" s="113"/>
      <c r="EB404" s="113"/>
      <c r="EL404" s="113"/>
      <c r="EV404" s="113"/>
      <c r="FF404" s="113"/>
      <c r="FP404" s="113"/>
      <c r="FZ404" s="113"/>
      <c r="GJ404" s="113"/>
      <c r="GT404" s="113"/>
      <c r="HD404" s="113"/>
      <c r="HN404" s="113"/>
      <c r="HX404" s="113"/>
    </row>
    <row xmlns:x14ac="http://schemas.microsoft.com/office/spreadsheetml/2009/9/ac" r="405" s="3" customFormat="true" x14ac:dyDescent="0.25">
      <c r="A405" s="376"/>
      <c r="B405" s="113"/>
      <c r="L405" s="113"/>
      <c r="V405" s="113"/>
      <c r="AF405" s="113"/>
      <c r="AP405" s="113"/>
      <c r="AZ405" s="113"/>
      <c r="BA405" s="113"/>
      <c r="BJ405" s="113"/>
      <c r="BT405" s="113"/>
      <c r="CD405" s="113"/>
      <c r="CN405" s="113"/>
      <c r="CX405" s="113"/>
      <c r="DH405" s="113"/>
      <c r="DR405" s="113"/>
      <c r="EB405" s="113"/>
      <c r="EL405" s="113"/>
      <c r="EV405" s="113"/>
      <c r="FF405" s="113"/>
      <c r="FP405" s="113"/>
      <c r="FZ405" s="113"/>
      <c r="GJ405" s="113"/>
      <c r="GT405" s="113"/>
      <c r="HD405" s="113"/>
      <c r="HN405" s="113"/>
      <c r="HX405" s="113"/>
    </row>
    <row xmlns:x14ac="http://schemas.microsoft.com/office/spreadsheetml/2009/9/ac" r="406" s="3" customFormat="true" x14ac:dyDescent="0.25">
      <c r="A406" s="376"/>
      <c r="B406" s="113"/>
      <c r="L406" s="113"/>
      <c r="V406" s="113"/>
      <c r="AF406" s="113"/>
      <c r="AP406" s="113"/>
      <c r="AZ406" s="113"/>
      <c r="BA406" s="113"/>
      <c r="BJ406" s="113"/>
      <c r="BT406" s="113"/>
      <c r="CD406" s="113"/>
      <c r="CN406" s="113"/>
      <c r="CX406" s="113"/>
      <c r="DH406" s="113"/>
      <c r="DR406" s="113"/>
      <c r="EB406" s="113"/>
      <c r="EL406" s="113"/>
      <c r="EV406" s="113"/>
      <c r="FF406" s="113"/>
      <c r="FP406" s="113"/>
      <c r="FZ406" s="113"/>
      <c r="GJ406" s="113"/>
      <c r="GT406" s="113"/>
      <c r="HD406" s="113"/>
      <c r="HN406" s="113"/>
      <c r="HX406" s="113"/>
    </row>
    <row xmlns:x14ac="http://schemas.microsoft.com/office/spreadsheetml/2009/9/ac" r="407" s="3" customFormat="true" x14ac:dyDescent="0.25">
      <c r="A407" s="376"/>
      <c r="B407" s="113"/>
      <c r="L407" s="113"/>
      <c r="V407" s="113"/>
      <c r="AF407" s="113"/>
      <c r="AP407" s="113"/>
      <c r="AZ407" s="113"/>
      <c r="BA407" s="113"/>
      <c r="BJ407" s="113"/>
      <c r="BT407" s="113"/>
      <c r="CD407" s="113"/>
      <c r="CN407" s="113"/>
      <c r="CX407" s="113"/>
      <c r="DH407" s="113"/>
      <c r="DR407" s="113"/>
      <c r="EB407" s="113"/>
      <c r="EL407" s="113"/>
      <c r="EV407" s="113"/>
      <c r="FF407" s="113"/>
      <c r="FP407" s="113"/>
      <c r="FZ407" s="113"/>
      <c r="GJ407" s="113"/>
      <c r="GT407" s="113"/>
      <c r="HD407" s="113"/>
      <c r="HN407" s="113"/>
      <c r="HX407" s="113"/>
    </row>
    <row xmlns:x14ac="http://schemas.microsoft.com/office/spreadsheetml/2009/9/ac" r="408" s="3" customFormat="true" x14ac:dyDescent="0.25">
      <c r="A408" s="376"/>
      <c r="B408" s="113"/>
      <c r="L408" s="113"/>
      <c r="V408" s="113"/>
      <c r="AF408" s="113"/>
      <c r="AP408" s="113"/>
      <c r="AZ408" s="113"/>
      <c r="BA408" s="113"/>
      <c r="BJ408" s="113"/>
      <c r="BT408" s="113"/>
      <c r="CD408" s="113"/>
      <c r="CN408" s="113"/>
      <c r="CX408" s="113"/>
      <c r="DH408" s="113"/>
      <c r="DR408" s="113"/>
      <c r="EB408" s="113"/>
      <c r="EL408" s="113"/>
      <c r="EV408" s="113"/>
      <c r="FF408" s="113"/>
      <c r="FP408" s="113"/>
      <c r="FZ408" s="113"/>
      <c r="GJ408" s="113"/>
      <c r="GT408" s="113"/>
      <c r="HD408" s="113"/>
      <c r="HN408" s="113"/>
      <c r="HX408" s="113"/>
    </row>
    <row xmlns:x14ac="http://schemas.microsoft.com/office/spreadsheetml/2009/9/ac" r="409" s="3" customFormat="true" x14ac:dyDescent="0.25">
      <c r="A409" s="376"/>
      <c r="B409" s="113"/>
      <c r="L409" s="113"/>
      <c r="V409" s="113"/>
      <c r="AF409" s="113"/>
      <c r="AP409" s="113"/>
      <c r="AZ409" s="113"/>
      <c r="BA409" s="113"/>
      <c r="BJ409" s="113"/>
      <c r="BT409" s="113"/>
      <c r="CD409" s="113"/>
      <c r="CN409" s="113"/>
      <c r="CX409" s="113"/>
      <c r="DH409" s="113"/>
      <c r="DR409" s="113"/>
      <c r="EB409" s="113"/>
      <c r="EL409" s="113"/>
      <c r="EV409" s="113"/>
      <c r="FF409" s="113"/>
      <c r="FP409" s="113"/>
      <c r="FZ409" s="113"/>
      <c r="GJ409" s="113"/>
      <c r="GT409" s="113"/>
      <c r="HD409" s="113"/>
      <c r="HN409" s="113"/>
      <c r="HX409" s="113"/>
    </row>
    <row xmlns:x14ac="http://schemas.microsoft.com/office/spreadsheetml/2009/9/ac" r="410" s="3" customFormat="true" x14ac:dyDescent="0.25">
      <c r="A410" s="376"/>
      <c r="B410" s="113"/>
      <c r="L410" s="113"/>
      <c r="V410" s="113"/>
      <c r="AF410" s="113"/>
      <c r="AP410" s="113"/>
      <c r="AZ410" s="113"/>
      <c r="BA410" s="113"/>
      <c r="BJ410" s="113"/>
      <c r="BT410" s="113"/>
      <c r="CD410" s="113"/>
      <c r="CN410" s="113"/>
      <c r="CX410" s="113"/>
      <c r="DH410" s="113"/>
      <c r="DR410" s="113"/>
      <c r="EB410" s="113"/>
      <c r="EL410" s="113"/>
      <c r="EV410" s="113"/>
      <c r="FF410" s="113"/>
      <c r="FP410" s="113"/>
      <c r="FZ410" s="113"/>
      <c r="GJ410" s="113"/>
      <c r="GT410" s="113"/>
      <c r="HD410" s="113"/>
      <c r="HN410" s="113"/>
      <c r="HX410" s="113"/>
    </row>
    <row xmlns:x14ac="http://schemas.microsoft.com/office/spreadsheetml/2009/9/ac" r="411" s="3" customFormat="true" x14ac:dyDescent="0.25">
      <c r="A411" s="376"/>
      <c r="B411" s="113"/>
      <c r="L411" s="113"/>
      <c r="V411" s="113"/>
      <c r="AF411" s="113"/>
      <c r="AP411" s="113"/>
      <c r="AZ411" s="113"/>
      <c r="BA411" s="113"/>
      <c r="BJ411" s="113"/>
      <c r="BT411" s="113"/>
      <c r="CD411" s="113"/>
      <c r="CN411" s="113"/>
      <c r="CX411" s="113"/>
      <c r="DH411" s="113"/>
      <c r="DR411" s="113"/>
      <c r="EB411" s="113"/>
      <c r="EL411" s="113"/>
      <c r="EV411" s="113"/>
      <c r="FF411" s="113"/>
      <c r="FP411" s="113"/>
      <c r="FZ411" s="113"/>
      <c r="GJ411" s="113"/>
      <c r="GT411" s="113"/>
      <c r="HD411" s="113"/>
      <c r="HN411" s="113"/>
      <c r="HX411" s="113"/>
    </row>
    <row xmlns:x14ac="http://schemas.microsoft.com/office/spreadsheetml/2009/9/ac" r="412" s="3" customFormat="true" x14ac:dyDescent="0.25">
      <c r="A412" s="376"/>
      <c r="B412" s="113"/>
      <c r="L412" s="113"/>
      <c r="V412" s="113"/>
      <c r="AF412" s="113"/>
      <c r="AP412" s="113"/>
      <c r="AZ412" s="113"/>
      <c r="BA412" s="113"/>
      <c r="BJ412" s="113"/>
      <c r="BT412" s="113"/>
      <c r="CD412" s="113"/>
      <c r="CN412" s="113"/>
      <c r="CX412" s="113"/>
      <c r="DH412" s="113"/>
      <c r="DR412" s="113"/>
      <c r="EB412" s="113"/>
      <c r="EL412" s="113"/>
      <c r="EV412" s="113"/>
      <c r="FF412" s="113"/>
      <c r="FP412" s="113"/>
      <c r="FZ412" s="113"/>
      <c r="GJ412" s="113"/>
      <c r="GT412" s="113"/>
      <c r="HD412" s="113"/>
      <c r="HN412" s="113"/>
      <c r="HX412" s="113"/>
    </row>
    <row xmlns:x14ac="http://schemas.microsoft.com/office/spreadsheetml/2009/9/ac" r="413" s="3" customFormat="true" x14ac:dyDescent="0.25">
      <c r="A413" s="376"/>
      <c r="B413" s="113"/>
      <c r="L413" s="113"/>
      <c r="V413" s="113"/>
      <c r="AF413" s="113"/>
      <c r="AP413" s="113"/>
      <c r="AZ413" s="113"/>
      <c r="BA413" s="113"/>
      <c r="BJ413" s="113"/>
      <c r="BT413" s="113"/>
      <c r="CD413" s="113"/>
      <c r="CN413" s="113"/>
      <c r="CX413" s="113"/>
      <c r="DH413" s="113"/>
      <c r="DR413" s="113"/>
      <c r="EB413" s="113"/>
      <c r="EL413" s="113"/>
      <c r="EV413" s="113"/>
      <c r="FF413" s="113"/>
      <c r="FP413" s="113"/>
      <c r="FZ413" s="113"/>
      <c r="GJ413" s="113"/>
      <c r="GT413" s="113"/>
      <c r="HD413" s="113"/>
      <c r="HN413" s="113"/>
      <c r="HX413" s="113"/>
    </row>
    <row xmlns:x14ac="http://schemas.microsoft.com/office/spreadsheetml/2009/9/ac" r="414" s="3" customFormat="true" x14ac:dyDescent="0.25">
      <c r="A414" s="376"/>
      <c r="B414" s="113"/>
      <c r="L414" s="113"/>
      <c r="V414" s="113"/>
      <c r="AF414" s="113"/>
      <c r="AP414" s="113"/>
      <c r="AZ414" s="113"/>
      <c r="BA414" s="113"/>
      <c r="BJ414" s="113"/>
      <c r="BT414" s="113"/>
      <c r="CD414" s="113"/>
      <c r="CN414" s="113"/>
      <c r="CX414" s="113"/>
      <c r="DH414" s="113"/>
      <c r="DR414" s="113"/>
      <c r="EB414" s="113"/>
      <c r="EL414" s="113"/>
      <c r="EV414" s="113"/>
      <c r="FF414" s="113"/>
      <c r="FP414" s="113"/>
      <c r="FZ414" s="113"/>
      <c r="GJ414" s="113"/>
      <c r="GT414" s="113"/>
      <c r="HD414" s="113"/>
      <c r="HN414" s="113"/>
      <c r="HX414" s="113"/>
    </row>
    <row xmlns:x14ac="http://schemas.microsoft.com/office/spreadsheetml/2009/9/ac" r="415" s="3" customFormat="true" x14ac:dyDescent="0.25">
      <c r="A415" s="376"/>
      <c r="B415" s="113"/>
      <c r="L415" s="113"/>
      <c r="V415" s="113"/>
      <c r="AF415" s="113"/>
      <c r="AP415" s="113"/>
      <c r="AZ415" s="113"/>
      <c r="BA415" s="113"/>
      <c r="BJ415" s="113"/>
      <c r="BT415" s="113"/>
      <c r="CD415" s="113"/>
      <c r="CN415" s="113"/>
      <c r="CX415" s="113"/>
      <c r="DH415" s="113"/>
      <c r="DR415" s="113"/>
      <c r="EB415" s="113"/>
      <c r="EL415" s="113"/>
      <c r="EV415" s="113"/>
      <c r="FF415" s="113"/>
      <c r="FP415" s="113"/>
      <c r="FZ415" s="113"/>
      <c r="GJ415" s="113"/>
      <c r="GT415" s="113"/>
      <c r="HD415" s="113"/>
      <c r="HN415" s="113"/>
      <c r="HX415" s="113"/>
    </row>
    <row xmlns:x14ac="http://schemas.microsoft.com/office/spreadsheetml/2009/9/ac" r="416" s="3" customFormat="true" x14ac:dyDescent="0.25">
      <c r="A416" s="376"/>
      <c r="B416" s="113"/>
      <c r="L416" s="113"/>
      <c r="V416" s="113"/>
      <c r="AF416" s="113"/>
      <c r="AP416" s="113"/>
      <c r="AZ416" s="113"/>
      <c r="BA416" s="113"/>
      <c r="BJ416" s="113"/>
      <c r="BT416" s="113"/>
      <c r="CD416" s="113"/>
      <c r="CN416" s="113"/>
      <c r="CX416" s="113"/>
      <c r="DH416" s="113"/>
      <c r="DR416" s="113"/>
      <c r="EB416" s="113"/>
      <c r="EL416" s="113"/>
      <c r="EV416" s="113"/>
      <c r="FF416" s="113"/>
      <c r="FP416" s="113"/>
      <c r="FZ416" s="113"/>
      <c r="GJ416" s="113"/>
      <c r="GT416" s="113"/>
      <c r="HD416" s="113"/>
      <c r="HN416" s="113"/>
      <c r="HX416" s="113"/>
    </row>
    <row xmlns:x14ac="http://schemas.microsoft.com/office/spreadsheetml/2009/9/ac" r="417" s="3" customFormat="true" x14ac:dyDescent="0.25">
      <c r="A417" s="376"/>
      <c r="B417" s="113"/>
      <c r="L417" s="113"/>
      <c r="V417" s="113"/>
      <c r="AF417" s="113"/>
      <c r="AP417" s="113"/>
      <c r="AZ417" s="113"/>
      <c r="BA417" s="113"/>
      <c r="BJ417" s="113"/>
      <c r="BT417" s="113"/>
      <c r="CD417" s="113"/>
      <c r="CN417" s="113"/>
      <c r="CX417" s="113"/>
      <c r="DH417" s="113"/>
      <c r="DR417" s="113"/>
      <c r="EB417" s="113"/>
      <c r="EL417" s="113"/>
      <c r="EV417" s="113"/>
      <c r="FF417" s="113"/>
      <c r="FP417" s="113"/>
      <c r="FZ417" s="113"/>
      <c r="GJ417" s="113"/>
      <c r="GT417" s="113"/>
      <c r="HD417" s="113"/>
      <c r="HN417" s="113"/>
      <c r="HX417" s="113"/>
    </row>
    <row xmlns:x14ac="http://schemas.microsoft.com/office/spreadsheetml/2009/9/ac" r="418" s="3" customFormat="true" x14ac:dyDescent="0.25">
      <c r="A418" s="376"/>
      <c r="B418" s="113"/>
      <c r="L418" s="113"/>
      <c r="V418" s="113"/>
      <c r="AF418" s="113"/>
      <c r="AP418" s="113"/>
      <c r="AZ418" s="113"/>
      <c r="BA418" s="113"/>
      <c r="BJ418" s="113"/>
      <c r="BT418" s="113"/>
      <c r="CD418" s="113"/>
      <c r="CN418" s="113"/>
      <c r="CX418" s="113"/>
      <c r="DH418" s="113"/>
      <c r="DR418" s="113"/>
      <c r="EB418" s="113"/>
      <c r="EL418" s="113"/>
      <c r="EV418" s="113"/>
      <c r="FF418" s="113"/>
      <c r="FP418" s="113"/>
      <c r="FZ418" s="113"/>
      <c r="GJ418" s="113"/>
      <c r="GT418" s="113"/>
      <c r="HD418" s="113"/>
      <c r="HN418" s="113"/>
      <c r="HX418" s="113"/>
    </row>
    <row xmlns:x14ac="http://schemas.microsoft.com/office/spreadsheetml/2009/9/ac" r="419" s="3" customFormat="true" x14ac:dyDescent="0.25">
      <c r="A419" s="376"/>
      <c r="B419" s="113"/>
      <c r="L419" s="113"/>
      <c r="V419" s="113"/>
      <c r="AF419" s="113"/>
      <c r="AP419" s="113"/>
      <c r="AZ419" s="113"/>
      <c r="BA419" s="113"/>
      <c r="BJ419" s="113"/>
      <c r="BT419" s="113"/>
      <c r="CD419" s="113"/>
      <c r="CN419" s="113"/>
      <c r="CX419" s="113"/>
      <c r="DH419" s="113"/>
      <c r="DR419" s="113"/>
      <c r="EB419" s="113"/>
      <c r="EL419" s="113"/>
      <c r="EV419" s="113"/>
      <c r="FF419" s="113"/>
      <c r="FP419" s="113"/>
      <c r="FZ419" s="113"/>
      <c r="GJ419" s="113"/>
      <c r="GT419" s="113"/>
      <c r="HD419" s="113"/>
      <c r="HN419" s="113"/>
      <c r="HX419" s="113"/>
    </row>
    <row xmlns:x14ac="http://schemas.microsoft.com/office/spreadsheetml/2009/9/ac" r="420" s="3" customFormat="true" x14ac:dyDescent="0.25">
      <c r="A420" s="376"/>
      <c r="B420" s="113"/>
      <c r="L420" s="113"/>
      <c r="V420" s="113"/>
      <c r="AF420" s="113"/>
      <c r="AP420" s="113"/>
      <c r="AZ420" s="113"/>
      <c r="BA420" s="113"/>
      <c r="BJ420" s="113"/>
      <c r="BT420" s="113"/>
      <c r="CD420" s="113"/>
      <c r="CN420" s="113"/>
      <c r="CX420" s="113"/>
      <c r="DH420" s="113"/>
      <c r="DR420" s="113"/>
      <c r="EB420" s="113"/>
      <c r="EL420" s="113"/>
      <c r="EV420" s="113"/>
      <c r="FF420" s="113"/>
      <c r="FP420" s="113"/>
      <c r="FZ420" s="113"/>
      <c r="GJ420" s="113"/>
      <c r="GT420" s="113"/>
      <c r="HD420" s="113"/>
      <c r="HN420" s="113"/>
      <c r="HX420" s="113"/>
    </row>
    <row xmlns:x14ac="http://schemas.microsoft.com/office/spreadsheetml/2009/9/ac" r="421" s="3" customFormat="true" x14ac:dyDescent="0.25">
      <c r="A421" s="376"/>
      <c r="B421" s="113"/>
      <c r="L421" s="113"/>
      <c r="V421" s="113"/>
      <c r="AF421" s="113"/>
      <c r="AP421" s="113"/>
      <c r="AZ421" s="113"/>
      <c r="BA421" s="113"/>
      <c r="BJ421" s="113"/>
      <c r="BT421" s="113"/>
      <c r="CD421" s="113"/>
      <c r="CN421" s="113"/>
      <c r="CX421" s="113"/>
      <c r="DH421" s="113"/>
      <c r="DR421" s="113"/>
      <c r="EB421" s="113"/>
      <c r="EL421" s="113"/>
      <c r="EV421" s="113"/>
      <c r="FF421" s="113"/>
      <c r="FP421" s="113"/>
      <c r="FZ421" s="113"/>
      <c r="GJ421" s="113"/>
      <c r="GT421" s="113"/>
      <c r="HD421" s="113"/>
      <c r="HN421" s="113"/>
      <c r="HX421" s="113"/>
    </row>
    <row xmlns:x14ac="http://schemas.microsoft.com/office/spreadsheetml/2009/9/ac" r="422" s="3" customFormat="true" x14ac:dyDescent="0.25">
      <c r="A422" s="376"/>
      <c r="B422" s="113"/>
      <c r="L422" s="113"/>
      <c r="V422" s="113"/>
      <c r="AF422" s="113"/>
      <c r="AP422" s="113"/>
      <c r="AZ422" s="113"/>
      <c r="BA422" s="113"/>
      <c r="BJ422" s="113"/>
      <c r="BT422" s="113"/>
      <c r="CD422" s="113"/>
      <c r="CN422" s="113"/>
      <c r="CX422" s="113"/>
      <c r="DH422" s="113"/>
      <c r="DR422" s="113"/>
      <c r="EB422" s="113"/>
      <c r="EL422" s="113"/>
      <c r="EV422" s="113"/>
      <c r="FF422" s="113"/>
      <c r="FP422" s="113"/>
      <c r="FZ422" s="113"/>
      <c r="GJ422" s="113"/>
      <c r="GT422" s="113"/>
      <c r="HD422" s="113"/>
      <c r="HN422" s="113"/>
      <c r="HX422" s="113"/>
    </row>
    <row xmlns:x14ac="http://schemas.microsoft.com/office/spreadsheetml/2009/9/ac" r="423" s="3" customFormat="true" x14ac:dyDescent="0.25">
      <c r="A423" s="376"/>
      <c r="B423" s="113"/>
      <c r="L423" s="113"/>
      <c r="V423" s="113"/>
      <c r="AF423" s="113"/>
      <c r="AP423" s="113"/>
      <c r="AZ423" s="113"/>
      <c r="BA423" s="113"/>
      <c r="BJ423" s="113"/>
      <c r="BT423" s="113"/>
      <c r="CD423" s="113"/>
      <c r="CN423" s="113"/>
      <c r="CX423" s="113"/>
      <c r="DH423" s="113"/>
      <c r="DR423" s="113"/>
      <c r="EB423" s="113"/>
      <c r="EL423" s="113"/>
      <c r="EV423" s="113"/>
      <c r="FF423" s="113"/>
      <c r="FP423" s="113"/>
      <c r="FZ423" s="113"/>
      <c r="GJ423" s="113"/>
      <c r="GT423" s="113"/>
      <c r="HD423" s="113"/>
      <c r="HN423" s="113"/>
      <c r="HX423" s="113"/>
    </row>
    <row xmlns:x14ac="http://schemas.microsoft.com/office/spreadsheetml/2009/9/ac" r="424" s="3" customFormat="true" x14ac:dyDescent="0.25">
      <c r="A424" s="376"/>
      <c r="B424" s="113"/>
      <c r="L424" s="113"/>
      <c r="V424" s="113"/>
      <c r="AF424" s="113"/>
      <c r="AP424" s="113"/>
      <c r="AZ424" s="113"/>
      <c r="BA424" s="113"/>
      <c r="BJ424" s="113"/>
      <c r="BT424" s="113"/>
      <c r="CD424" s="113"/>
      <c r="CN424" s="113"/>
      <c r="CX424" s="113"/>
      <c r="DH424" s="113"/>
      <c r="DR424" s="113"/>
      <c r="EB424" s="113"/>
      <c r="EL424" s="113"/>
      <c r="EV424" s="113"/>
      <c r="FF424" s="113"/>
      <c r="FP424" s="113"/>
      <c r="FZ424" s="113"/>
      <c r="GJ424" s="113"/>
      <c r="GT424" s="113"/>
      <c r="HD424" s="113"/>
      <c r="HN424" s="113"/>
      <c r="HX424" s="113"/>
    </row>
    <row xmlns:x14ac="http://schemas.microsoft.com/office/spreadsheetml/2009/9/ac" r="425" s="3" customFormat="true" x14ac:dyDescent="0.25">
      <c r="A425" s="376"/>
      <c r="B425" s="113"/>
      <c r="L425" s="113"/>
      <c r="V425" s="113"/>
      <c r="AF425" s="113"/>
      <c r="AP425" s="113"/>
      <c r="AZ425" s="113"/>
      <c r="BA425" s="113"/>
      <c r="BJ425" s="113"/>
      <c r="BT425" s="113"/>
      <c r="CD425" s="113"/>
      <c r="CN425" s="113"/>
      <c r="CX425" s="113"/>
      <c r="DH425" s="113"/>
      <c r="DR425" s="113"/>
      <c r="EB425" s="113"/>
      <c r="EL425" s="113"/>
      <c r="EV425" s="113"/>
      <c r="FF425" s="113"/>
      <c r="FP425" s="113"/>
      <c r="FZ425" s="113"/>
      <c r="GJ425" s="113"/>
      <c r="GT425" s="113"/>
      <c r="HD425" s="113"/>
      <c r="HN425" s="113"/>
      <c r="HX425" s="113"/>
    </row>
    <row xmlns:x14ac="http://schemas.microsoft.com/office/spreadsheetml/2009/9/ac" r="426" s="3" customFormat="true" x14ac:dyDescent="0.25">
      <c r="A426" s="376"/>
      <c r="B426" s="113"/>
      <c r="L426" s="113"/>
      <c r="V426" s="113"/>
      <c r="AF426" s="113"/>
      <c r="AP426" s="113"/>
      <c r="AZ426" s="113"/>
      <c r="BA426" s="113"/>
      <c r="BJ426" s="113"/>
      <c r="BT426" s="113"/>
      <c r="CD426" s="113"/>
      <c r="CN426" s="113"/>
      <c r="CX426" s="113"/>
      <c r="DH426" s="113"/>
      <c r="DR426" s="113"/>
      <c r="EB426" s="113"/>
      <c r="EL426" s="113"/>
      <c r="EV426" s="113"/>
      <c r="FF426" s="113"/>
      <c r="FP426" s="113"/>
      <c r="FZ426" s="113"/>
      <c r="GJ426" s="113"/>
      <c r="GT426" s="113"/>
      <c r="HD426" s="113"/>
      <c r="HN426" s="113"/>
      <c r="HX426" s="113"/>
    </row>
    <row xmlns:x14ac="http://schemas.microsoft.com/office/spreadsheetml/2009/9/ac" r="427" s="3" customFormat="true" x14ac:dyDescent="0.25">
      <c r="A427" s="376"/>
      <c r="B427" s="113"/>
      <c r="L427" s="113"/>
      <c r="V427" s="113"/>
      <c r="AF427" s="113"/>
      <c r="AP427" s="113"/>
      <c r="AZ427" s="113"/>
      <c r="BA427" s="113"/>
      <c r="BJ427" s="113"/>
      <c r="BT427" s="113"/>
      <c r="CD427" s="113"/>
      <c r="CN427" s="113"/>
      <c r="CX427" s="113"/>
      <c r="DH427" s="113"/>
      <c r="DR427" s="113"/>
      <c r="EB427" s="113"/>
      <c r="EL427" s="113"/>
      <c r="EV427" s="113"/>
      <c r="FF427" s="113"/>
      <c r="FP427" s="113"/>
      <c r="FZ427" s="113"/>
      <c r="GJ427" s="113"/>
      <c r="GT427" s="113"/>
      <c r="HD427" s="113"/>
      <c r="HN427" s="113"/>
      <c r="HX427" s="113"/>
    </row>
    <row xmlns:x14ac="http://schemas.microsoft.com/office/spreadsheetml/2009/9/ac" r="428" s="3" customFormat="true" x14ac:dyDescent="0.25">
      <c r="A428" s="376"/>
      <c r="B428" s="113"/>
      <c r="L428" s="113"/>
      <c r="V428" s="113"/>
      <c r="AF428" s="113"/>
      <c r="AP428" s="113"/>
      <c r="AZ428" s="113"/>
      <c r="BA428" s="113"/>
      <c r="BJ428" s="113"/>
      <c r="BT428" s="113"/>
      <c r="CD428" s="113"/>
      <c r="CN428" s="113"/>
      <c r="CX428" s="113"/>
      <c r="DH428" s="113"/>
      <c r="DR428" s="113"/>
      <c r="EB428" s="113"/>
      <c r="EL428" s="113"/>
      <c r="EV428" s="113"/>
      <c r="FF428" s="113"/>
      <c r="FP428" s="113"/>
      <c r="FZ428" s="113"/>
      <c r="GJ428" s="113"/>
      <c r="GT428" s="113"/>
      <c r="HD428" s="113"/>
      <c r="HN428" s="113"/>
      <c r="HX428" s="113"/>
    </row>
    <row xmlns:x14ac="http://schemas.microsoft.com/office/spreadsheetml/2009/9/ac" r="429" s="3" customFormat="true" x14ac:dyDescent="0.25">
      <c r="A429" s="376"/>
      <c r="B429" s="113"/>
      <c r="L429" s="113"/>
      <c r="V429" s="113"/>
      <c r="AF429" s="113"/>
      <c r="AP429" s="113"/>
      <c r="AZ429" s="113"/>
      <c r="BA429" s="113"/>
      <c r="BJ429" s="113"/>
      <c r="BT429" s="113"/>
      <c r="CD429" s="113"/>
      <c r="CN429" s="113"/>
      <c r="CX429" s="113"/>
      <c r="DH429" s="113"/>
      <c r="DR429" s="113"/>
      <c r="EB429" s="113"/>
      <c r="EL429" s="113"/>
      <c r="EV429" s="113"/>
      <c r="FF429" s="113"/>
      <c r="FP429" s="113"/>
      <c r="FZ429" s="113"/>
      <c r="GJ429" s="113"/>
      <c r="GT429" s="113"/>
      <c r="HD429" s="113"/>
      <c r="HN429" s="113"/>
      <c r="HX429" s="113"/>
    </row>
    <row xmlns:x14ac="http://schemas.microsoft.com/office/spreadsheetml/2009/9/ac" r="430" s="3" customFormat="true" x14ac:dyDescent="0.25">
      <c r="A430" s="376"/>
      <c r="B430" s="113"/>
      <c r="L430" s="113"/>
      <c r="V430" s="113"/>
      <c r="AF430" s="113"/>
      <c r="AP430" s="113"/>
      <c r="AZ430" s="113"/>
      <c r="BA430" s="113"/>
      <c r="BJ430" s="113"/>
      <c r="BT430" s="113"/>
      <c r="CD430" s="113"/>
      <c r="CN430" s="113"/>
      <c r="CX430" s="113"/>
      <c r="DH430" s="113"/>
      <c r="DR430" s="113"/>
      <c r="EB430" s="113"/>
      <c r="EL430" s="113"/>
      <c r="EV430" s="113"/>
      <c r="FF430" s="113"/>
      <c r="FP430" s="113"/>
      <c r="FZ430" s="113"/>
      <c r="GJ430" s="113"/>
      <c r="GT430" s="113"/>
      <c r="HD430" s="113"/>
      <c r="HN430" s="113"/>
      <c r="HX430" s="113"/>
    </row>
    <row xmlns:x14ac="http://schemas.microsoft.com/office/spreadsheetml/2009/9/ac" r="431" s="3" customFormat="true" x14ac:dyDescent="0.25">
      <c r="A431" s="376"/>
      <c r="B431" s="113"/>
      <c r="L431" s="113"/>
      <c r="V431" s="113"/>
      <c r="AF431" s="113"/>
      <c r="AP431" s="113"/>
      <c r="AZ431" s="113"/>
      <c r="BA431" s="113"/>
      <c r="BJ431" s="113"/>
      <c r="BT431" s="113"/>
      <c r="CD431" s="113"/>
      <c r="CN431" s="113"/>
      <c r="CX431" s="113"/>
      <c r="DH431" s="113"/>
      <c r="DR431" s="113"/>
      <c r="EB431" s="113"/>
      <c r="EL431" s="113"/>
      <c r="EV431" s="113"/>
      <c r="FF431" s="113"/>
      <c r="FP431" s="113"/>
      <c r="FZ431" s="113"/>
      <c r="GJ431" s="113"/>
      <c r="GT431" s="113"/>
      <c r="HD431" s="113"/>
      <c r="HN431" s="113"/>
      <c r="HX431" s="113"/>
    </row>
    <row xmlns:x14ac="http://schemas.microsoft.com/office/spreadsheetml/2009/9/ac" r="432" s="3" customFormat="true" x14ac:dyDescent="0.25">
      <c r="A432" s="376"/>
      <c r="B432" s="113"/>
      <c r="L432" s="113"/>
      <c r="V432" s="113"/>
      <c r="AF432" s="113"/>
      <c r="AP432" s="113"/>
      <c r="AZ432" s="113"/>
      <c r="BA432" s="113"/>
      <c r="BJ432" s="113"/>
      <c r="BT432" s="113"/>
      <c r="CD432" s="113"/>
      <c r="CN432" s="113"/>
      <c r="CX432" s="113"/>
      <c r="DH432" s="113"/>
      <c r="DR432" s="113"/>
      <c r="EB432" s="113"/>
      <c r="EL432" s="113"/>
      <c r="EV432" s="113"/>
      <c r="FF432" s="113"/>
      <c r="FP432" s="113"/>
      <c r="FZ432" s="113"/>
      <c r="GJ432" s="113"/>
      <c r="GT432" s="113"/>
      <c r="HD432" s="113"/>
      <c r="HN432" s="113"/>
      <c r="HX432" s="113"/>
    </row>
    <row xmlns:x14ac="http://schemas.microsoft.com/office/spreadsheetml/2009/9/ac" r="433" s="3" customFormat="true" x14ac:dyDescent="0.25">
      <c r="A433" s="376"/>
      <c r="B433" s="113"/>
      <c r="L433" s="113"/>
      <c r="V433" s="113"/>
      <c r="AF433" s="113"/>
      <c r="AP433" s="113"/>
      <c r="AZ433" s="113"/>
      <c r="BA433" s="113"/>
      <c r="BJ433" s="113"/>
      <c r="BT433" s="113"/>
      <c r="CD433" s="113"/>
      <c r="CN433" s="113"/>
      <c r="CX433" s="113"/>
      <c r="DH433" s="113"/>
      <c r="DR433" s="113"/>
      <c r="EB433" s="113"/>
      <c r="EL433" s="113"/>
      <c r="EV433" s="113"/>
      <c r="FF433" s="113"/>
      <c r="FP433" s="113"/>
      <c r="FZ433" s="113"/>
      <c r="GJ433" s="113"/>
      <c r="GT433" s="113"/>
      <c r="HD433" s="113"/>
      <c r="HN433" s="113"/>
      <c r="HX433" s="113"/>
    </row>
    <row xmlns:x14ac="http://schemas.microsoft.com/office/spreadsheetml/2009/9/ac" r="434" s="3" customFormat="true" x14ac:dyDescent="0.25">
      <c r="A434" s="376"/>
      <c r="B434" s="113"/>
      <c r="L434" s="113"/>
      <c r="V434" s="113"/>
      <c r="AF434" s="113"/>
      <c r="AP434" s="113"/>
      <c r="AZ434" s="113"/>
      <c r="BA434" s="113"/>
      <c r="BJ434" s="113"/>
      <c r="BT434" s="113"/>
      <c r="CD434" s="113"/>
      <c r="CN434" s="113"/>
      <c r="CX434" s="113"/>
      <c r="DH434" s="113"/>
      <c r="DR434" s="113"/>
      <c r="EB434" s="113"/>
      <c r="EL434" s="113"/>
      <c r="EV434" s="113"/>
      <c r="FF434" s="113"/>
      <c r="FP434" s="113"/>
      <c r="FZ434" s="113"/>
      <c r="GJ434" s="113"/>
      <c r="GT434" s="113"/>
      <c r="HD434" s="113"/>
      <c r="HN434" s="113"/>
      <c r="HX434" s="113"/>
    </row>
    <row xmlns:x14ac="http://schemas.microsoft.com/office/spreadsheetml/2009/9/ac" r="435" s="3" customFormat="true" x14ac:dyDescent="0.25">
      <c r="A435" s="376"/>
      <c r="B435" s="113"/>
      <c r="L435" s="113"/>
      <c r="V435" s="113"/>
      <c r="AF435" s="113"/>
      <c r="AP435" s="113"/>
      <c r="AZ435" s="113"/>
      <c r="BA435" s="113"/>
      <c r="BJ435" s="113"/>
      <c r="BT435" s="113"/>
      <c r="CD435" s="113"/>
      <c r="CN435" s="113"/>
      <c r="CX435" s="113"/>
      <c r="DH435" s="113"/>
      <c r="DR435" s="113"/>
      <c r="EB435" s="113"/>
      <c r="EL435" s="113"/>
      <c r="EV435" s="113"/>
      <c r="FF435" s="113"/>
      <c r="FP435" s="113"/>
      <c r="FZ435" s="113"/>
      <c r="GJ435" s="113"/>
      <c r="GT435" s="113"/>
      <c r="HD435" s="113"/>
      <c r="HN435" s="113"/>
      <c r="HX435" s="113"/>
    </row>
    <row xmlns:x14ac="http://schemas.microsoft.com/office/spreadsheetml/2009/9/ac" r="436" s="3" customFormat="true" x14ac:dyDescent="0.25">
      <c r="A436" s="376"/>
      <c r="B436" s="113"/>
      <c r="L436" s="113"/>
      <c r="V436" s="113"/>
      <c r="AF436" s="113"/>
      <c r="AP436" s="113"/>
      <c r="AZ436" s="113"/>
      <c r="BA436" s="113"/>
      <c r="BJ436" s="113"/>
      <c r="BT436" s="113"/>
      <c r="CD436" s="113"/>
      <c r="CN436" s="113"/>
      <c r="CX436" s="113"/>
      <c r="DH436" s="113"/>
      <c r="DR436" s="113"/>
      <c r="EB436" s="113"/>
      <c r="EL436" s="113"/>
      <c r="EV436" s="113"/>
      <c r="FF436" s="113"/>
      <c r="FP436" s="113"/>
      <c r="FZ436" s="113"/>
      <c r="GJ436" s="113"/>
      <c r="GT436" s="113"/>
      <c r="HD436" s="113"/>
      <c r="HN436" s="113"/>
      <c r="HX436" s="113"/>
    </row>
    <row xmlns:x14ac="http://schemas.microsoft.com/office/spreadsheetml/2009/9/ac" r="437" s="3" customFormat="true" x14ac:dyDescent="0.25">
      <c r="A437" s="376"/>
      <c r="B437" s="113"/>
      <c r="L437" s="113"/>
      <c r="V437" s="113"/>
      <c r="AF437" s="113"/>
      <c r="AP437" s="113"/>
      <c r="AZ437" s="113"/>
      <c r="BA437" s="113"/>
      <c r="BJ437" s="113"/>
      <c r="BT437" s="113"/>
      <c r="CD437" s="113"/>
      <c r="CN437" s="113"/>
      <c r="CX437" s="113"/>
      <c r="DH437" s="113"/>
      <c r="DR437" s="113"/>
      <c r="EB437" s="113"/>
      <c r="EL437" s="113"/>
      <c r="EV437" s="113"/>
      <c r="FF437" s="113"/>
      <c r="FP437" s="113"/>
      <c r="FZ437" s="113"/>
      <c r="GJ437" s="113"/>
      <c r="GT437" s="113"/>
      <c r="HD437" s="113"/>
      <c r="HN437" s="113"/>
      <c r="HX437" s="113"/>
    </row>
    <row xmlns:x14ac="http://schemas.microsoft.com/office/spreadsheetml/2009/9/ac" r="438" s="3" customFormat="true" x14ac:dyDescent="0.25">
      <c r="A438" s="376"/>
      <c r="B438" s="113"/>
      <c r="L438" s="113"/>
      <c r="V438" s="113"/>
      <c r="AF438" s="113"/>
      <c r="AP438" s="113"/>
      <c r="AZ438" s="113"/>
      <c r="BA438" s="113"/>
      <c r="BJ438" s="113"/>
      <c r="BT438" s="113"/>
      <c r="CD438" s="113"/>
      <c r="CN438" s="113"/>
      <c r="CX438" s="113"/>
      <c r="DH438" s="113"/>
      <c r="DR438" s="113"/>
      <c r="EB438" s="113"/>
      <c r="EL438" s="113"/>
      <c r="EV438" s="113"/>
      <c r="FF438" s="113"/>
      <c r="FP438" s="113"/>
      <c r="FZ438" s="113"/>
      <c r="GJ438" s="113"/>
      <c r="GT438" s="113"/>
      <c r="HD438" s="113"/>
      <c r="HN438" s="113"/>
      <c r="HX438" s="113"/>
    </row>
    <row xmlns:x14ac="http://schemas.microsoft.com/office/spreadsheetml/2009/9/ac" r="439" s="3" customFormat="true" x14ac:dyDescent="0.25">
      <c r="A439" s="376"/>
      <c r="B439" s="113"/>
      <c r="L439" s="113"/>
      <c r="V439" s="113"/>
      <c r="AF439" s="113"/>
      <c r="AP439" s="113"/>
      <c r="AZ439" s="113"/>
      <c r="BA439" s="113"/>
      <c r="BJ439" s="113"/>
      <c r="BT439" s="113"/>
      <c r="CD439" s="113"/>
      <c r="CN439" s="113"/>
      <c r="CX439" s="113"/>
      <c r="DH439" s="113"/>
      <c r="DR439" s="113"/>
      <c r="EB439" s="113"/>
      <c r="EL439" s="113"/>
      <c r="EV439" s="113"/>
      <c r="FF439" s="113"/>
      <c r="FP439" s="113"/>
      <c r="FZ439" s="113"/>
      <c r="GJ439" s="113"/>
      <c r="GT439" s="113"/>
      <c r="HD439" s="113"/>
      <c r="HN439" s="113"/>
      <c r="HX439" s="113"/>
    </row>
    <row xmlns:x14ac="http://schemas.microsoft.com/office/spreadsheetml/2009/9/ac" r="440" s="3" customFormat="true" x14ac:dyDescent="0.25">
      <c r="A440" s="376"/>
      <c r="B440" s="113"/>
      <c r="L440" s="113"/>
      <c r="V440" s="113"/>
      <c r="AF440" s="113"/>
      <c r="AP440" s="113"/>
      <c r="AZ440" s="113"/>
      <c r="BA440" s="113"/>
      <c r="BJ440" s="113"/>
      <c r="BT440" s="113"/>
      <c r="CD440" s="113"/>
      <c r="CN440" s="113"/>
      <c r="CX440" s="113"/>
      <c r="DH440" s="113"/>
      <c r="DR440" s="113"/>
      <c r="EB440" s="113"/>
      <c r="EL440" s="113"/>
      <c r="EV440" s="113"/>
      <c r="FF440" s="113"/>
      <c r="FP440" s="113"/>
      <c r="FZ440" s="113"/>
      <c r="GJ440" s="113"/>
      <c r="GT440" s="113"/>
      <c r="HD440" s="113"/>
      <c r="HN440" s="113"/>
      <c r="HX440" s="113"/>
    </row>
    <row xmlns:x14ac="http://schemas.microsoft.com/office/spreadsheetml/2009/9/ac" r="441" s="3" customFormat="true" x14ac:dyDescent="0.25">
      <c r="A441" s="376"/>
      <c r="B441" s="113"/>
      <c r="L441" s="113"/>
      <c r="V441" s="113"/>
      <c r="AF441" s="113"/>
      <c r="AP441" s="113"/>
      <c r="AZ441" s="113"/>
      <c r="BA441" s="113"/>
      <c r="BJ441" s="113"/>
      <c r="BT441" s="113"/>
      <c r="CD441" s="113"/>
      <c r="CN441" s="113"/>
      <c r="CX441" s="113"/>
      <c r="DH441" s="113"/>
      <c r="DR441" s="113"/>
      <c r="EB441" s="113"/>
      <c r="EL441" s="113"/>
      <c r="EV441" s="113"/>
      <c r="FF441" s="113"/>
      <c r="FP441" s="113"/>
      <c r="FZ441" s="113"/>
      <c r="GJ441" s="113"/>
      <c r="GT441" s="113"/>
      <c r="HD441" s="113"/>
      <c r="HN441" s="113"/>
      <c r="HX441" s="113"/>
    </row>
    <row xmlns:x14ac="http://schemas.microsoft.com/office/spreadsheetml/2009/9/ac" r="442" s="3" customFormat="true" x14ac:dyDescent="0.25">
      <c r="A442" s="376"/>
      <c r="B442" s="113"/>
      <c r="L442" s="113"/>
      <c r="V442" s="113"/>
      <c r="AF442" s="113"/>
      <c r="AP442" s="113"/>
      <c r="AZ442" s="113"/>
      <c r="BA442" s="113"/>
      <c r="BJ442" s="113"/>
      <c r="BT442" s="113"/>
      <c r="CD442" s="113"/>
      <c r="CN442" s="113"/>
      <c r="CX442" s="113"/>
      <c r="DH442" s="113"/>
      <c r="DR442" s="113"/>
      <c r="EB442" s="113"/>
      <c r="EL442" s="113"/>
      <c r="EV442" s="113"/>
      <c r="FF442" s="113"/>
      <c r="FP442" s="113"/>
      <c r="FZ442" s="113"/>
      <c r="GJ442" s="113"/>
      <c r="GT442" s="113"/>
      <c r="HD442" s="113"/>
      <c r="HN442" s="113"/>
      <c r="HX442" s="113"/>
    </row>
    <row xmlns:x14ac="http://schemas.microsoft.com/office/spreadsheetml/2009/9/ac" r="443" s="3" customFormat="true" x14ac:dyDescent="0.25">
      <c r="A443" s="376"/>
      <c r="B443" s="113"/>
      <c r="L443" s="113"/>
      <c r="V443" s="113"/>
      <c r="AF443" s="113"/>
      <c r="AP443" s="113"/>
      <c r="AZ443" s="113"/>
      <c r="BA443" s="113"/>
      <c r="BJ443" s="113"/>
      <c r="BT443" s="113"/>
      <c r="CD443" s="113"/>
      <c r="CN443" s="113"/>
      <c r="CX443" s="113"/>
      <c r="DH443" s="113"/>
      <c r="DR443" s="113"/>
      <c r="EB443" s="113"/>
      <c r="EL443" s="113"/>
      <c r="EV443" s="113"/>
      <c r="FF443" s="113"/>
      <c r="FP443" s="113"/>
      <c r="FZ443" s="113"/>
      <c r="GJ443" s="113"/>
      <c r="GT443" s="113"/>
      <c r="HD443" s="113"/>
      <c r="HN443" s="113"/>
      <c r="HX443" s="113"/>
    </row>
    <row xmlns:x14ac="http://schemas.microsoft.com/office/spreadsheetml/2009/9/ac" r="444" s="3" customFormat="true" x14ac:dyDescent="0.25">
      <c r="A444" s="376"/>
      <c r="B444" s="113"/>
      <c r="L444" s="113"/>
      <c r="V444" s="113"/>
      <c r="AF444" s="113"/>
      <c r="AP444" s="113"/>
      <c r="AZ444" s="113"/>
      <c r="BA444" s="113"/>
      <c r="BJ444" s="113"/>
      <c r="BT444" s="113"/>
      <c r="CD444" s="113"/>
      <c r="CN444" s="113"/>
      <c r="CX444" s="113"/>
      <c r="DH444" s="113"/>
      <c r="DR444" s="113"/>
      <c r="EB444" s="113"/>
      <c r="EL444" s="113"/>
      <c r="EV444" s="113"/>
      <c r="FF444" s="113"/>
      <c r="FP444" s="113"/>
      <c r="FZ444" s="113"/>
      <c r="GJ444" s="113"/>
      <c r="GT444" s="113"/>
      <c r="HD444" s="113"/>
      <c r="HN444" s="113"/>
      <c r="HX444" s="113"/>
    </row>
    <row xmlns:x14ac="http://schemas.microsoft.com/office/spreadsheetml/2009/9/ac" r="445" s="3" customFormat="true" x14ac:dyDescent="0.25">
      <c r="A445" s="376"/>
      <c r="B445" s="113"/>
      <c r="L445" s="113"/>
      <c r="V445" s="113"/>
      <c r="AF445" s="113"/>
      <c r="AP445" s="113"/>
      <c r="AZ445" s="113"/>
      <c r="BA445" s="113"/>
      <c r="BJ445" s="113"/>
      <c r="BT445" s="113"/>
      <c r="CD445" s="113"/>
      <c r="CN445" s="113"/>
      <c r="CX445" s="113"/>
      <c r="DH445" s="113"/>
      <c r="DR445" s="113"/>
      <c r="EB445" s="113"/>
      <c r="EL445" s="113"/>
      <c r="EV445" s="113"/>
      <c r="FF445" s="113"/>
      <c r="FP445" s="113"/>
      <c r="FZ445" s="113"/>
      <c r="GJ445" s="113"/>
      <c r="GT445" s="113"/>
      <c r="HD445" s="113"/>
      <c r="HN445" s="113"/>
      <c r="HX445" s="113"/>
    </row>
    <row xmlns:x14ac="http://schemas.microsoft.com/office/spreadsheetml/2009/9/ac" r="446" s="3" customFormat="true" x14ac:dyDescent="0.25">
      <c r="A446" s="376"/>
      <c r="B446" s="113"/>
      <c r="L446" s="113"/>
      <c r="V446" s="113"/>
      <c r="AF446" s="113"/>
      <c r="AP446" s="113"/>
      <c r="AZ446" s="113"/>
      <c r="BA446" s="113"/>
      <c r="BJ446" s="113"/>
      <c r="BT446" s="113"/>
      <c r="CD446" s="113"/>
      <c r="CN446" s="113"/>
      <c r="CX446" s="113"/>
      <c r="DH446" s="113"/>
      <c r="DR446" s="113"/>
      <c r="EB446" s="113"/>
      <c r="EL446" s="113"/>
      <c r="EV446" s="113"/>
      <c r="FF446" s="113"/>
      <c r="FP446" s="113"/>
      <c r="FZ446" s="113"/>
      <c r="GJ446" s="113"/>
      <c r="GT446" s="113"/>
      <c r="HD446" s="113"/>
      <c r="HN446" s="113"/>
      <c r="HX446" s="113"/>
    </row>
    <row xmlns:x14ac="http://schemas.microsoft.com/office/spreadsheetml/2009/9/ac" r="447" s="3" customFormat="true" x14ac:dyDescent="0.25">
      <c r="A447" s="376"/>
      <c r="B447" s="113"/>
      <c r="L447" s="113"/>
      <c r="V447" s="113"/>
      <c r="AF447" s="113"/>
      <c r="AP447" s="113"/>
      <c r="AZ447" s="113"/>
      <c r="BA447" s="113"/>
      <c r="BJ447" s="113"/>
      <c r="BT447" s="113"/>
      <c r="CD447" s="113"/>
      <c r="CN447" s="113"/>
      <c r="CX447" s="113"/>
      <c r="DH447" s="113"/>
      <c r="DR447" s="113"/>
      <c r="EB447" s="113"/>
      <c r="EL447" s="113"/>
      <c r="EV447" s="113"/>
      <c r="FF447" s="113"/>
      <c r="FP447" s="113"/>
      <c r="FZ447" s="113"/>
      <c r="GJ447" s="113"/>
      <c r="GT447" s="113"/>
      <c r="HD447" s="113"/>
      <c r="HN447" s="113"/>
      <c r="HX447" s="113"/>
    </row>
    <row xmlns:x14ac="http://schemas.microsoft.com/office/spreadsheetml/2009/9/ac" r="448" s="3" customFormat="true" x14ac:dyDescent="0.25">
      <c r="A448" s="376"/>
      <c r="B448" s="113"/>
      <c r="L448" s="113"/>
      <c r="V448" s="113"/>
      <c r="AF448" s="113"/>
      <c r="AP448" s="113"/>
      <c r="AZ448" s="113"/>
      <c r="BA448" s="113"/>
      <c r="BJ448" s="113"/>
      <c r="BT448" s="113"/>
      <c r="CD448" s="113"/>
      <c r="CN448" s="113"/>
      <c r="CX448" s="113"/>
      <c r="DH448" s="113"/>
      <c r="DR448" s="113"/>
      <c r="EB448" s="113"/>
      <c r="EL448" s="113"/>
      <c r="EV448" s="113"/>
      <c r="FF448" s="113"/>
      <c r="FP448" s="113"/>
      <c r="FZ448" s="113"/>
      <c r="GJ448" s="113"/>
      <c r="GT448" s="113"/>
      <c r="HD448" s="113"/>
      <c r="HN448" s="113"/>
      <c r="HX448" s="113"/>
    </row>
    <row xmlns:x14ac="http://schemas.microsoft.com/office/spreadsheetml/2009/9/ac" r="449" s="3" customFormat="true" x14ac:dyDescent="0.25">
      <c r="A449" s="376"/>
      <c r="B449" s="113"/>
      <c r="L449" s="113"/>
      <c r="V449" s="113"/>
      <c r="AF449" s="113"/>
      <c r="AP449" s="113"/>
      <c r="AZ449" s="113"/>
      <c r="BA449" s="113"/>
      <c r="BJ449" s="113"/>
      <c r="BT449" s="113"/>
      <c r="CD449" s="113"/>
      <c r="CN449" s="113"/>
      <c r="CX449" s="113"/>
      <c r="DH449" s="113"/>
      <c r="DR449" s="113"/>
      <c r="EB449" s="113"/>
      <c r="EL449" s="113"/>
      <c r="EV449" s="113"/>
      <c r="FF449" s="113"/>
      <c r="FP449" s="113"/>
      <c r="FZ449" s="113"/>
      <c r="GJ449" s="113"/>
      <c r="GT449" s="113"/>
      <c r="HD449" s="113"/>
      <c r="HN449" s="113"/>
      <c r="HX449" s="113"/>
    </row>
    <row xmlns:x14ac="http://schemas.microsoft.com/office/spreadsheetml/2009/9/ac" r="450" s="3" customFormat="true" x14ac:dyDescent="0.25">
      <c r="A450" s="376"/>
      <c r="B450" s="113"/>
      <c r="L450" s="113"/>
      <c r="V450" s="113"/>
      <c r="AF450" s="113"/>
      <c r="AP450" s="113"/>
      <c r="AZ450" s="113"/>
      <c r="BA450" s="113"/>
      <c r="BJ450" s="113"/>
      <c r="BT450" s="113"/>
      <c r="CD450" s="113"/>
      <c r="CN450" s="113"/>
      <c r="CX450" s="113"/>
      <c r="DH450" s="113"/>
      <c r="DR450" s="113"/>
      <c r="EB450" s="113"/>
      <c r="EL450" s="113"/>
      <c r="EV450" s="113"/>
      <c r="FF450" s="113"/>
      <c r="FP450" s="113"/>
      <c r="FZ450" s="113"/>
      <c r="GJ450" s="113"/>
      <c r="GT450" s="113"/>
      <c r="HD450" s="113"/>
      <c r="HN450" s="113"/>
      <c r="HX450" s="113"/>
    </row>
    <row xmlns:x14ac="http://schemas.microsoft.com/office/spreadsheetml/2009/9/ac" r="451" s="3" customFormat="true" x14ac:dyDescent="0.25">
      <c r="A451" s="376"/>
      <c r="B451" s="113"/>
      <c r="L451" s="113"/>
      <c r="V451" s="113"/>
      <c r="AF451" s="113"/>
      <c r="AP451" s="113"/>
      <c r="AZ451" s="113"/>
      <c r="BA451" s="113"/>
      <c r="BJ451" s="113"/>
      <c r="BT451" s="113"/>
      <c r="CD451" s="113"/>
      <c r="CN451" s="113"/>
      <c r="CX451" s="113"/>
      <c r="DH451" s="113"/>
      <c r="DR451" s="113"/>
      <c r="EB451" s="113"/>
      <c r="EL451" s="113"/>
      <c r="EV451" s="113"/>
      <c r="FF451" s="113"/>
      <c r="FP451" s="113"/>
      <c r="FZ451" s="113"/>
      <c r="GJ451" s="113"/>
      <c r="GT451" s="113"/>
      <c r="HD451" s="113"/>
      <c r="HN451" s="113"/>
      <c r="HX451" s="113"/>
    </row>
    <row xmlns:x14ac="http://schemas.microsoft.com/office/spreadsheetml/2009/9/ac" r="452" s="3" customFormat="true" x14ac:dyDescent="0.25">
      <c r="A452" s="376"/>
      <c r="B452" s="113"/>
      <c r="L452" s="113"/>
      <c r="V452" s="113"/>
      <c r="AF452" s="113"/>
      <c r="AP452" s="113"/>
      <c r="AZ452" s="113"/>
      <c r="BA452" s="113"/>
      <c r="BJ452" s="113"/>
      <c r="BT452" s="113"/>
      <c r="CD452" s="113"/>
      <c r="CN452" s="113"/>
      <c r="CX452" s="113"/>
      <c r="DH452" s="113"/>
      <c r="DR452" s="113"/>
      <c r="EB452" s="113"/>
      <c r="EL452" s="113"/>
      <c r="EV452" s="113"/>
      <c r="FF452" s="113"/>
      <c r="FP452" s="113"/>
      <c r="FZ452" s="113"/>
      <c r="GJ452" s="113"/>
      <c r="GT452" s="113"/>
      <c r="HD452" s="113"/>
      <c r="HN452" s="113"/>
      <c r="HX452" s="113"/>
    </row>
    <row xmlns:x14ac="http://schemas.microsoft.com/office/spreadsheetml/2009/9/ac" r="453" s="3" customFormat="true" x14ac:dyDescent="0.25">
      <c r="A453" s="376"/>
      <c r="B453" s="113"/>
      <c r="L453" s="113"/>
      <c r="V453" s="113"/>
      <c r="AF453" s="113"/>
      <c r="AP453" s="113"/>
      <c r="AZ453" s="113"/>
      <c r="BA453" s="113"/>
      <c r="BJ453" s="113"/>
      <c r="BT453" s="113"/>
      <c r="CD453" s="113"/>
      <c r="CN453" s="113"/>
      <c r="CX453" s="113"/>
      <c r="DH453" s="113"/>
      <c r="DR453" s="113"/>
      <c r="EB453" s="113"/>
      <c r="EL453" s="113"/>
      <c r="EV453" s="113"/>
      <c r="FF453" s="113"/>
      <c r="FP453" s="113"/>
      <c r="FZ453" s="113"/>
      <c r="GJ453" s="113"/>
      <c r="GT453" s="113"/>
      <c r="HD453" s="113"/>
      <c r="HN453" s="113"/>
      <c r="HX453" s="113"/>
    </row>
    <row xmlns:x14ac="http://schemas.microsoft.com/office/spreadsheetml/2009/9/ac" r="454" s="3" customFormat="true" x14ac:dyDescent="0.25">
      <c r="A454" s="376"/>
      <c r="B454" s="113"/>
      <c r="L454" s="113"/>
      <c r="V454" s="113"/>
      <c r="AF454" s="113"/>
      <c r="AP454" s="113"/>
      <c r="AZ454" s="113"/>
      <c r="BA454" s="113"/>
      <c r="BJ454" s="113"/>
      <c r="BT454" s="113"/>
      <c r="CD454" s="113"/>
      <c r="CN454" s="113"/>
      <c r="CX454" s="113"/>
      <c r="DH454" s="113"/>
      <c r="DR454" s="113"/>
      <c r="EB454" s="113"/>
      <c r="EL454" s="113"/>
      <c r="EV454" s="113"/>
      <c r="FF454" s="113"/>
      <c r="FP454" s="113"/>
      <c r="FZ454" s="113"/>
      <c r="GJ454" s="113"/>
      <c r="GT454" s="113"/>
      <c r="HD454" s="113"/>
      <c r="HN454" s="113"/>
      <c r="HX454" s="113"/>
    </row>
    <row xmlns:x14ac="http://schemas.microsoft.com/office/spreadsheetml/2009/9/ac" r="455" s="3" customFormat="true" x14ac:dyDescent="0.25">
      <c r="A455" s="376"/>
      <c r="B455" s="113"/>
      <c r="L455" s="113"/>
      <c r="V455" s="113"/>
      <c r="AF455" s="113"/>
      <c r="AP455" s="113"/>
      <c r="AZ455" s="113"/>
      <c r="BA455" s="113"/>
      <c r="BJ455" s="113"/>
      <c r="BT455" s="113"/>
      <c r="CD455" s="113"/>
      <c r="CN455" s="113"/>
      <c r="CX455" s="113"/>
      <c r="DH455" s="113"/>
      <c r="DR455" s="113"/>
      <c r="EB455" s="113"/>
      <c r="EL455" s="113"/>
      <c r="EV455" s="113"/>
      <c r="FF455" s="113"/>
      <c r="FP455" s="113"/>
      <c r="FZ455" s="113"/>
      <c r="GJ455" s="113"/>
      <c r="GT455" s="113"/>
      <c r="HD455" s="113"/>
      <c r="HN455" s="113"/>
      <c r="HX455" s="113"/>
    </row>
    <row xmlns:x14ac="http://schemas.microsoft.com/office/spreadsheetml/2009/9/ac" r="456" s="3" customFormat="true" x14ac:dyDescent="0.25">
      <c r="A456" s="376"/>
      <c r="B456" s="113"/>
      <c r="L456" s="113"/>
      <c r="V456" s="113"/>
      <c r="AF456" s="113"/>
      <c r="AP456" s="113"/>
      <c r="AZ456" s="113"/>
      <c r="BA456" s="113"/>
      <c r="BJ456" s="113"/>
      <c r="BT456" s="113"/>
      <c r="CD456" s="113"/>
      <c r="CN456" s="113"/>
      <c r="CX456" s="113"/>
      <c r="DH456" s="113"/>
      <c r="DR456" s="113"/>
      <c r="EB456" s="113"/>
      <c r="EL456" s="113"/>
      <c r="EV456" s="113"/>
      <c r="FF456" s="113"/>
      <c r="FP456" s="113"/>
      <c r="FZ456" s="113"/>
      <c r="GJ456" s="113"/>
      <c r="GT456" s="113"/>
      <c r="HD456" s="113"/>
      <c r="HN456" s="113"/>
      <c r="HX456" s="113"/>
    </row>
    <row xmlns:x14ac="http://schemas.microsoft.com/office/spreadsheetml/2009/9/ac" r="457" s="3" customFormat="true" x14ac:dyDescent="0.25">
      <c r="A457" s="376"/>
      <c r="B457" s="113"/>
      <c r="L457" s="113"/>
      <c r="V457" s="113"/>
      <c r="AF457" s="113"/>
      <c r="AP457" s="113"/>
      <c r="AZ457" s="113"/>
      <c r="BA457" s="113"/>
      <c r="BJ457" s="113"/>
      <c r="BT457" s="113"/>
      <c r="CD457" s="113"/>
      <c r="CN457" s="113"/>
      <c r="CX457" s="113"/>
      <c r="DH457" s="113"/>
      <c r="DR457" s="113"/>
      <c r="EB457" s="113"/>
      <c r="EL457" s="113"/>
      <c r="EV457" s="113"/>
      <c r="FF457" s="113"/>
      <c r="FP457" s="113"/>
      <c r="FZ457" s="113"/>
      <c r="GJ457" s="113"/>
      <c r="GT457" s="113"/>
      <c r="HD457" s="113"/>
      <c r="HN457" s="113"/>
      <c r="HX457" s="113"/>
    </row>
    <row xmlns:x14ac="http://schemas.microsoft.com/office/spreadsheetml/2009/9/ac" r="458" s="3" customFormat="true" x14ac:dyDescent="0.25">
      <c r="A458" s="376"/>
      <c r="B458" s="113"/>
      <c r="L458" s="113"/>
      <c r="V458" s="113"/>
      <c r="AF458" s="113"/>
      <c r="AP458" s="113"/>
      <c r="AZ458" s="113"/>
      <c r="BA458" s="113"/>
      <c r="BJ458" s="113"/>
      <c r="BT458" s="113"/>
      <c r="CD458" s="113"/>
      <c r="CN458" s="113"/>
      <c r="CX458" s="113"/>
      <c r="DH458" s="113"/>
      <c r="DR458" s="113"/>
      <c r="EB458" s="113"/>
      <c r="EL458" s="113"/>
      <c r="EV458" s="113"/>
      <c r="FF458" s="113"/>
      <c r="FP458" s="113"/>
      <c r="FZ458" s="113"/>
      <c r="GJ458" s="113"/>
      <c r="GT458" s="113"/>
      <c r="HD458" s="113"/>
      <c r="HN458" s="113"/>
      <c r="HX458" s="113"/>
    </row>
    <row xmlns:x14ac="http://schemas.microsoft.com/office/spreadsheetml/2009/9/ac" r="459" s="3" customFormat="true" x14ac:dyDescent="0.25">
      <c r="A459" s="376"/>
      <c r="B459" s="113"/>
      <c r="L459" s="113"/>
      <c r="V459" s="113"/>
      <c r="AF459" s="113"/>
      <c r="AP459" s="113"/>
      <c r="AZ459" s="113"/>
      <c r="BA459" s="113"/>
      <c r="BJ459" s="113"/>
      <c r="BT459" s="113"/>
      <c r="CD459" s="113"/>
      <c r="CN459" s="113"/>
      <c r="CX459" s="113"/>
      <c r="DH459" s="113"/>
      <c r="DR459" s="113"/>
      <c r="EB459" s="113"/>
      <c r="EL459" s="113"/>
      <c r="EV459" s="113"/>
      <c r="FF459" s="113"/>
      <c r="FP459" s="113"/>
      <c r="FZ459" s="113"/>
      <c r="GJ459" s="113"/>
      <c r="GT459" s="113"/>
      <c r="HD459" s="113"/>
      <c r="HN459" s="113"/>
      <c r="HX459" s="113"/>
    </row>
    <row xmlns:x14ac="http://schemas.microsoft.com/office/spreadsheetml/2009/9/ac" r="460" s="3" customFormat="true" x14ac:dyDescent="0.25">
      <c r="A460" s="376"/>
      <c r="B460" s="113"/>
      <c r="L460" s="113"/>
      <c r="V460" s="113"/>
      <c r="AF460" s="113"/>
      <c r="AP460" s="113"/>
      <c r="AZ460" s="113"/>
      <c r="BA460" s="113"/>
      <c r="BJ460" s="113"/>
      <c r="BT460" s="113"/>
      <c r="CD460" s="113"/>
      <c r="CN460" s="113"/>
      <c r="CX460" s="113"/>
      <c r="DH460" s="113"/>
      <c r="DR460" s="113"/>
      <c r="EB460" s="113"/>
      <c r="EL460" s="113"/>
      <c r="EV460" s="113"/>
      <c r="FF460" s="113"/>
      <c r="FP460" s="113"/>
      <c r="FZ460" s="113"/>
      <c r="GJ460" s="113"/>
      <c r="GT460" s="113"/>
      <c r="HD460" s="113"/>
      <c r="HN460" s="113"/>
      <c r="HX460" s="113"/>
    </row>
    <row xmlns:x14ac="http://schemas.microsoft.com/office/spreadsheetml/2009/9/ac" r="461" s="3" customFormat="true" x14ac:dyDescent="0.25">
      <c r="A461" s="376"/>
      <c r="B461" s="113"/>
      <c r="L461" s="113"/>
      <c r="V461" s="113"/>
      <c r="AF461" s="113"/>
      <c r="AP461" s="113"/>
      <c r="AZ461" s="113"/>
      <c r="BA461" s="113"/>
      <c r="BJ461" s="113"/>
      <c r="BT461" s="113"/>
      <c r="CD461" s="113"/>
      <c r="CN461" s="113"/>
      <c r="CX461" s="113"/>
      <c r="DH461" s="113"/>
      <c r="DR461" s="113"/>
      <c r="EB461" s="113"/>
      <c r="EL461" s="113"/>
      <c r="EV461" s="113"/>
      <c r="FF461" s="113"/>
      <c r="FP461" s="113"/>
      <c r="FZ461" s="113"/>
      <c r="GJ461" s="113"/>
      <c r="GT461" s="113"/>
      <c r="HD461" s="113"/>
      <c r="HN461" s="113"/>
      <c r="HX461" s="113"/>
    </row>
    <row xmlns:x14ac="http://schemas.microsoft.com/office/spreadsheetml/2009/9/ac" r="462" s="3" customFormat="true" x14ac:dyDescent="0.25">
      <c r="A462" s="376"/>
      <c r="B462" s="113"/>
      <c r="L462" s="113"/>
      <c r="V462" s="113"/>
      <c r="AF462" s="113"/>
      <c r="AP462" s="113"/>
      <c r="AZ462" s="113"/>
      <c r="BA462" s="113"/>
      <c r="BJ462" s="113"/>
      <c r="BT462" s="113"/>
      <c r="CD462" s="113"/>
      <c r="CN462" s="113"/>
      <c r="CX462" s="113"/>
      <c r="DH462" s="113"/>
      <c r="DR462" s="113"/>
      <c r="EB462" s="113"/>
      <c r="EL462" s="113"/>
      <c r="EV462" s="113"/>
      <c r="FF462" s="113"/>
      <c r="FP462" s="113"/>
      <c r="FZ462" s="113"/>
      <c r="GJ462" s="113"/>
      <c r="GT462" s="113"/>
      <c r="HD462" s="113"/>
      <c r="HN462" s="113"/>
      <c r="HX462" s="113"/>
    </row>
    <row xmlns:x14ac="http://schemas.microsoft.com/office/spreadsheetml/2009/9/ac" r="463" s="3" customFormat="true" x14ac:dyDescent="0.25">
      <c r="A463" s="376"/>
      <c r="B463" s="113"/>
      <c r="L463" s="113"/>
      <c r="V463" s="113"/>
      <c r="AF463" s="113"/>
      <c r="AP463" s="113"/>
      <c r="AZ463" s="113"/>
      <c r="BA463" s="113"/>
      <c r="BJ463" s="113"/>
      <c r="BT463" s="113"/>
      <c r="CD463" s="113"/>
      <c r="CN463" s="113"/>
      <c r="CX463" s="113"/>
      <c r="DH463" s="113"/>
      <c r="DR463" s="113"/>
      <c r="EB463" s="113"/>
      <c r="EL463" s="113"/>
      <c r="EV463" s="113"/>
      <c r="FF463" s="113"/>
      <c r="FP463" s="113"/>
      <c r="FZ463" s="113"/>
      <c r="GJ463" s="113"/>
      <c r="GT463" s="113"/>
      <c r="HD463" s="113"/>
      <c r="HN463" s="113"/>
      <c r="HX463" s="113"/>
    </row>
    <row xmlns:x14ac="http://schemas.microsoft.com/office/spreadsheetml/2009/9/ac" r="464" s="3" customFormat="true" x14ac:dyDescent="0.25">
      <c r="A464" s="376"/>
      <c r="B464" s="113"/>
      <c r="L464" s="113"/>
      <c r="V464" s="113"/>
      <c r="AF464" s="113"/>
      <c r="AP464" s="113"/>
      <c r="AZ464" s="113"/>
      <c r="BA464" s="113"/>
      <c r="BJ464" s="113"/>
      <c r="BT464" s="113"/>
      <c r="CD464" s="113"/>
      <c r="CN464" s="113"/>
      <c r="CX464" s="113"/>
      <c r="DH464" s="113"/>
      <c r="DR464" s="113"/>
      <c r="EB464" s="113"/>
      <c r="EL464" s="113"/>
      <c r="EV464" s="113"/>
      <c r="FF464" s="113"/>
      <c r="FP464" s="113"/>
      <c r="FZ464" s="113"/>
      <c r="GJ464" s="113"/>
      <c r="GT464" s="113"/>
      <c r="HD464" s="113"/>
      <c r="HN464" s="113"/>
      <c r="HX464" s="113"/>
    </row>
    <row xmlns:x14ac="http://schemas.microsoft.com/office/spreadsheetml/2009/9/ac" r="465" s="3" customFormat="true" x14ac:dyDescent="0.25">
      <c r="A465" s="376"/>
      <c r="B465" s="113"/>
      <c r="L465" s="113"/>
      <c r="V465" s="113"/>
      <c r="AF465" s="113"/>
      <c r="AP465" s="113"/>
      <c r="AZ465" s="113"/>
      <c r="BA465" s="113"/>
      <c r="BJ465" s="113"/>
      <c r="BT465" s="113"/>
      <c r="CD465" s="113"/>
      <c r="CN465" s="113"/>
      <c r="CX465" s="113"/>
      <c r="DH465" s="113"/>
      <c r="DR465" s="113"/>
      <c r="EB465" s="113"/>
      <c r="EL465" s="113"/>
      <c r="EV465" s="113"/>
      <c r="FF465" s="113"/>
      <c r="FP465" s="113"/>
      <c r="FZ465" s="113"/>
      <c r="GJ465" s="113"/>
      <c r="GT465" s="113"/>
      <c r="HD465" s="113"/>
      <c r="HN465" s="113"/>
      <c r="HX465" s="113"/>
    </row>
    <row xmlns:x14ac="http://schemas.microsoft.com/office/spreadsheetml/2009/9/ac" r="466" s="3" customFormat="true" x14ac:dyDescent="0.25">
      <c r="A466" s="376"/>
      <c r="B466" s="113"/>
      <c r="L466" s="113"/>
      <c r="V466" s="113"/>
      <c r="AF466" s="113"/>
      <c r="AP466" s="113"/>
      <c r="AZ466" s="113"/>
      <c r="BA466" s="113"/>
      <c r="BJ466" s="113"/>
      <c r="BT466" s="113"/>
      <c r="CD466" s="113"/>
      <c r="CN466" s="113"/>
      <c r="CX466" s="113"/>
      <c r="DH466" s="113"/>
      <c r="DR466" s="113"/>
      <c r="EB466" s="113"/>
      <c r="EL466" s="113"/>
      <c r="EV466" s="113"/>
      <c r="FF466" s="113"/>
      <c r="FP466" s="113"/>
      <c r="FZ466" s="113"/>
      <c r="GJ466" s="113"/>
      <c r="GT466" s="113"/>
      <c r="HD466" s="113"/>
      <c r="HN466" s="113"/>
      <c r="HX466" s="113"/>
    </row>
    <row xmlns:x14ac="http://schemas.microsoft.com/office/spreadsheetml/2009/9/ac" r="467" s="3" customFormat="true" x14ac:dyDescent="0.25">
      <c r="A467" s="376"/>
      <c r="B467" s="113"/>
      <c r="L467" s="113"/>
      <c r="V467" s="113"/>
      <c r="AF467" s="113"/>
      <c r="AP467" s="113"/>
      <c r="AZ467" s="113"/>
      <c r="BA467" s="113"/>
      <c r="BJ467" s="113"/>
      <c r="BT467" s="113"/>
      <c r="CD467" s="113"/>
      <c r="CN467" s="113"/>
      <c r="CX467" s="113"/>
      <c r="DH467" s="113"/>
      <c r="DR467" s="113"/>
      <c r="EB467" s="113"/>
      <c r="EL467" s="113"/>
      <c r="EV467" s="113"/>
      <c r="FF467" s="113"/>
      <c r="FP467" s="113"/>
      <c r="FZ467" s="113"/>
      <c r="GJ467" s="113"/>
      <c r="GT467" s="113"/>
      <c r="HD467" s="113"/>
      <c r="HN467" s="113"/>
      <c r="HX467" s="113"/>
    </row>
    <row xmlns:x14ac="http://schemas.microsoft.com/office/spreadsheetml/2009/9/ac" r="468" s="3" customFormat="true" x14ac:dyDescent="0.25">
      <c r="A468" s="376"/>
      <c r="B468" s="113"/>
      <c r="L468" s="113"/>
      <c r="V468" s="113"/>
      <c r="AF468" s="113"/>
      <c r="AP468" s="113"/>
      <c r="AZ468" s="113"/>
      <c r="BA468" s="113"/>
      <c r="BJ468" s="113"/>
      <c r="BT468" s="113"/>
      <c r="CD468" s="113"/>
      <c r="CN468" s="113"/>
      <c r="CX468" s="113"/>
      <c r="DH468" s="113"/>
      <c r="DR468" s="113"/>
      <c r="EB468" s="113"/>
      <c r="EL468" s="113"/>
      <c r="EV468" s="113"/>
      <c r="FF468" s="113"/>
      <c r="FP468" s="113"/>
      <c r="FZ468" s="113"/>
      <c r="GJ468" s="113"/>
      <c r="GT468" s="113"/>
      <c r="HD468" s="113"/>
      <c r="HN468" s="113"/>
      <c r="HX468" s="113"/>
    </row>
    <row xmlns:x14ac="http://schemas.microsoft.com/office/spreadsheetml/2009/9/ac" r="469" s="3" customFormat="true" x14ac:dyDescent="0.25">
      <c r="A469" s="376"/>
      <c r="B469" s="113"/>
      <c r="L469" s="113"/>
      <c r="V469" s="113"/>
      <c r="AF469" s="113"/>
      <c r="AP469" s="113"/>
      <c r="AZ469" s="113"/>
      <c r="BA469" s="113"/>
      <c r="BJ469" s="113"/>
      <c r="BT469" s="113"/>
      <c r="CD469" s="113"/>
      <c r="CN469" s="113"/>
      <c r="CX469" s="113"/>
      <c r="DH469" s="113"/>
      <c r="DR469" s="113"/>
      <c r="EB469" s="113"/>
      <c r="EL469" s="113"/>
      <c r="EV469" s="113"/>
      <c r="FF469" s="113"/>
      <c r="FP469" s="113"/>
      <c r="FZ469" s="113"/>
      <c r="GJ469" s="113"/>
      <c r="GT469" s="113"/>
      <c r="HD469" s="113"/>
      <c r="HN469" s="113"/>
      <c r="HX469" s="113"/>
    </row>
    <row xmlns:x14ac="http://schemas.microsoft.com/office/spreadsheetml/2009/9/ac" r="470" s="3" customFormat="true" x14ac:dyDescent="0.25">
      <c r="A470" s="376"/>
      <c r="B470" s="113"/>
      <c r="L470" s="113"/>
      <c r="V470" s="113"/>
      <c r="AF470" s="113"/>
      <c r="AP470" s="113"/>
      <c r="AZ470" s="113"/>
      <c r="BA470" s="113"/>
      <c r="BJ470" s="113"/>
      <c r="BT470" s="113"/>
      <c r="CD470" s="113"/>
      <c r="CN470" s="113"/>
      <c r="CX470" s="113"/>
      <c r="DH470" s="113"/>
      <c r="DR470" s="113"/>
      <c r="EB470" s="113"/>
      <c r="EL470" s="113"/>
      <c r="EV470" s="113"/>
      <c r="FF470" s="113"/>
      <c r="FP470" s="113"/>
      <c r="FZ470" s="113"/>
      <c r="GJ470" s="113"/>
      <c r="GT470" s="113"/>
      <c r="HD470" s="113"/>
      <c r="HN470" s="113"/>
      <c r="HX470" s="113"/>
    </row>
    <row xmlns:x14ac="http://schemas.microsoft.com/office/spreadsheetml/2009/9/ac" r="471" s="3" customFormat="true" x14ac:dyDescent="0.25">
      <c r="A471" s="376"/>
      <c r="B471" s="113"/>
      <c r="L471" s="113"/>
      <c r="V471" s="113"/>
      <c r="AF471" s="113"/>
      <c r="AP471" s="113"/>
      <c r="AZ471" s="113"/>
      <c r="BA471" s="113"/>
      <c r="BJ471" s="113"/>
      <c r="BT471" s="113"/>
      <c r="CD471" s="113"/>
      <c r="CN471" s="113"/>
      <c r="CX471" s="113"/>
      <c r="DH471" s="113"/>
      <c r="DR471" s="113"/>
      <c r="EB471" s="113"/>
      <c r="EL471" s="113"/>
      <c r="EV471" s="113"/>
      <c r="FF471" s="113"/>
      <c r="FP471" s="113"/>
      <c r="FZ471" s="113"/>
      <c r="GJ471" s="113"/>
      <c r="GT471" s="113"/>
      <c r="HD471" s="113"/>
      <c r="HN471" s="113"/>
      <c r="HX471" s="113"/>
    </row>
    <row xmlns:x14ac="http://schemas.microsoft.com/office/spreadsheetml/2009/9/ac" r="472" s="3" customFormat="true" x14ac:dyDescent="0.25">
      <c r="A472" s="376"/>
      <c r="B472" s="113"/>
      <c r="L472" s="113"/>
      <c r="V472" s="113"/>
      <c r="AF472" s="113"/>
      <c r="AP472" s="113"/>
      <c r="AZ472" s="113"/>
      <c r="BA472" s="113"/>
      <c r="BJ472" s="113"/>
      <c r="BT472" s="113"/>
      <c r="CD472" s="113"/>
      <c r="CN472" s="113"/>
      <c r="CX472" s="113"/>
      <c r="DH472" s="113"/>
      <c r="DR472" s="113"/>
      <c r="EB472" s="113"/>
      <c r="EL472" s="113"/>
      <c r="EV472" s="113"/>
      <c r="FF472" s="113"/>
      <c r="FP472" s="113"/>
      <c r="FZ472" s="113"/>
      <c r="GJ472" s="113"/>
      <c r="GT472" s="113"/>
      <c r="HD472" s="113"/>
      <c r="HN472" s="113"/>
      <c r="HX472" s="113"/>
    </row>
    <row xmlns:x14ac="http://schemas.microsoft.com/office/spreadsheetml/2009/9/ac" r="473" s="3" customFormat="true" x14ac:dyDescent="0.25">
      <c r="A473" s="376"/>
      <c r="B473" s="113"/>
      <c r="L473" s="113"/>
      <c r="V473" s="113"/>
      <c r="AF473" s="113"/>
      <c r="AP473" s="113"/>
      <c r="AZ473" s="113"/>
      <c r="BA473" s="113"/>
      <c r="BJ473" s="113"/>
      <c r="BT473" s="113"/>
      <c r="CD473" s="113"/>
      <c r="CN473" s="113"/>
      <c r="CX473" s="113"/>
      <c r="DH473" s="113"/>
      <c r="DR473" s="113"/>
      <c r="EB473" s="113"/>
      <c r="EL473" s="113"/>
      <c r="EV473" s="113"/>
      <c r="FF473" s="113"/>
      <c r="FP473" s="113"/>
      <c r="FZ473" s="113"/>
      <c r="GJ473" s="113"/>
      <c r="GT473" s="113"/>
      <c r="HD473" s="113"/>
      <c r="HN473" s="113"/>
      <c r="HX473" s="113"/>
    </row>
    <row xmlns:x14ac="http://schemas.microsoft.com/office/spreadsheetml/2009/9/ac" r="474" s="3" customFormat="true" x14ac:dyDescent="0.25">
      <c r="A474" s="376"/>
      <c r="B474" s="113"/>
      <c r="L474" s="113"/>
      <c r="V474" s="113"/>
      <c r="AF474" s="113"/>
      <c r="AP474" s="113"/>
      <c r="AZ474" s="113"/>
      <c r="BA474" s="113"/>
      <c r="BJ474" s="113"/>
      <c r="BT474" s="113"/>
      <c r="CD474" s="113"/>
      <c r="CN474" s="113"/>
      <c r="CX474" s="113"/>
      <c r="DH474" s="113"/>
      <c r="DR474" s="113"/>
      <c r="EB474" s="113"/>
      <c r="EL474" s="113"/>
      <c r="EV474" s="113"/>
      <c r="FF474" s="113"/>
      <c r="FP474" s="113"/>
      <c r="FZ474" s="113"/>
      <c r="GJ474" s="113"/>
      <c r="GT474" s="113"/>
      <c r="HD474" s="113"/>
      <c r="HN474" s="113"/>
      <c r="HX474" s="113"/>
    </row>
    <row xmlns:x14ac="http://schemas.microsoft.com/office/spreadsheetml/2009/9/ac" r="475" s="3" customFormat="true" x14ac:dyDescent="0.25">
      <c r="A475" s="376"/>
      <c r="B475" s="113"/>
      <c r="L475" s="113"/>
      <c r="V475" s="113"/>
      <c r="AF475" s="113"/>
      <c r="AP475" s="113"/>
      <c r="AZ475" s="113"/>
      <c r="BA475" s="113"/>
      <c r="BJ475" s="113"/>
      <c r="BT475" s="113"/>
      <c r="CD475" s="113"/>
      <c r="CN475" s="113"/>
      <c r="CX475" s="113"/>
      <c r="DH475" s="113"/>
      <c r="DR475" s="113"/>
      <c r="EB475" s="113"/>
      <c r="EL475" s="113"/>
      <c r="EV475" s="113"/>
      <c r="FF475" s="113"/>
      <c r="FP475" s="113"/>
      <c r="FZ475" s="113"/>
      <c r="GJ475" s="113"/>
      <c r="GT475" s="113"/>
      <c r="HD475" s="113"/>
      <c r="HN475" s="113"/>
      <c r="HX475" s="113"/>
    </row>
    <row xmlns:x14ac="http://schemas.microsoft.com/office/spreadsheetml/2009/9/ac" r="476" s="3" customFormat="true" x14ac:dyDescent="0.25">
      <c r="A476" s="376"/>
      <c r="B476" s="113"/>
      <c r="L476" s="113"/>
      <c r="V476" s="113"/>
      <c r="AF476" s="113"/>
      <c r="AP476" s="113"/>
      <c r="AZ476" s="113"/>
      <c r="BA476" s="113"/>
      <c r="BJ476" s="113"/>
      <c r="BT476" s="113"/>
      <c r="CD476" s="113"/>
      <c r="CN476" s="113"/>
      <c r="CX476" s="113"/>
      <c r="DH476" s="113"/>
      <c r="DR476" s="113"/>
      <c r="EB476" s="113"/>
      <c r="EL476" s="113"/>
      <c r="EV476" s="113"/>
      <c r="FF476" s="113"/>
      <c r="FP476" s="113"/>
      <c r="FZ476" s="113"/>
      <c r="GJ476" s="113"/>
      <c r="GT476" s="113"/>
      <c r="HD476" s="113"/>
      <c r="HN476" s="113"/>
      <c r="HX476" s="113"/>
    </row>
    <row xmlns:x14ac="http://schemas.microsoft.com/office/spreadsheetml/2009/9/ac" r="477" s="3" customFormat="true" x14ac:dyDescent="0.25">
      <c r="A477" s="376"/>
      <c r="B477" s="113"/>
      <c r="L477" s="113"/>
      <c r="V477" s="113"/>
      <c r="AF477" s="113"/>
      <c r="AP477" s="113"/>
      <c r="AZ477" s="113"/>
      <c r="BA477" s="113"/>
      <c r="BJ477" s="113"/>
      <c r="BT477" s="113"/>
      <c r="CD477" s="113"/>
      <c r="CN477" s="113"/>
      <c r="CX477" s="113"/>
      <c r="DH477" s="113"/>
      <c r="DR477" s="113"/>
      <c r="EB477" s="113"/>
      <c r="EL477" s="113"/>
      <c r="EV477" s="113"/>
      <c r="FF477" s="113"/>
      <c r="FP477" s="113"/>
      <c r="FZ477" s="113"/>
      <c r="GJ477" s="113"/>
      <c r="GT477" s="113"/>
      <c r="HD477" s="113"/>
      <c r="HN477" s="113"/>
      <c r="HX477" s="113"/>
    </row>
    <row xmlns:x14ac="http://schemas.microsoft.com/office/spreadsheetml/2009/9/ac" r="478" s="3" customFormat="true" x14ac:dyDescent="0.25">
      <c r="A478" s="376"/>
      <c r="B478" s="113"/>
      <c r="L478" s="113"/>
      <c r="V478" s="113"/>
      <c r="AF478" s="113"/>
      <c r="AP478" s="113"/>
      <c r="AZ478" s="113"/>
      <c r="BA478" s="113"/>
      <c r="BJ478" s="113"/>
      <c r="BT478" s="113"/>
      <c r="CD478" s="113"/>
      <c r="CN478" s="113"/>
      <c r="CX478" s="113"/>
      <c r="DH478" s="113"/>
      <c r="DR478" s="113"/>
      <c r="EB478" s="113"/>
      <c r="EL478" s="113"/>
      <c r="EV478" s="113"/>
      <c r="FF478" s="113"/>
      <c r="FP478" s="113"/>
      <c r="FZ478" s="113"/>
      <c r="GJ478" s="113"/>
      <c r="GT478" s="113"/>
      <c r="HD478" s="113"/>
      <c r="HN478" s="113"/>
      <c r="HX478" s="113"/>
    </row>
    <row xmlns:x14ac="http://schemas.microsoft.com/office/spreadsheetml/2009/9/ac" r="479" s="3" customFormat="true" x14ac:dyDescent="0.25">
      <c r="A479" s="376"/>
      <c r="B479" s="113"/>
      <c r="L479" s="113"/>
      <c r="V479" s="113"/>
      <c r="AF479" s="113"/>
      <c r="AP479" s="113"/>
      <c r="AZ479" s="113"/>
      <c r="BA479" s="113"/>
      <c r="BJ479" s="113"/>
      <c r="BT479" s="113"/>
      <c r="CD479" s="113"/>
      <c r="CN479" s="113"/>
      <c r="CX479" s="113"/>
      <c r="DH479" s="113"/>
      <c r="DR479" s="113"/>
      <c r="EB479" s="113"/>
      <c r="EL479" s="113"/>
      <c r="EV479" s="113"/>
      <c r="FF479" s="113"/>
      <c r="FP479" s="113"/>
      <c r="FZ479" s="113"/>
      <c r="GJ479" s="113"/>
      <c r="GT479" s="113"/>
      <c r="HD479" s="113"/>
      <c r="HN479" s="113"/>
      <c r="HX479" s="113"/>
    </row>
    <row xmlns:x14ac="http://schemas.microsoft.com/office/spreadsheetml/2009/9/ac" r="480" s="3" customFormat="true" x14ac:dyDescent="0.25">
      <c r="A480" s="376"/>
      <c r="B480" s="113"/>
      <c r="L480" s="113"/>
      <c r="V480" s="113"/>
      <c r="AF480" s="113"/>
      <c r="AP480" s="113"/>
      <c r="AZ480" s="113"/>
      <c r="BA480" s="113"/>
      <c r="BJ480" s="113"/>
      <c r="BT480" s="113"/>
      <c r="CD480" s="113"/>
      <c r="CN480" s="113"/>
      <c r="CX480" s="113"/>
      <c r="DH480" s="113"/>
      <c r="DR480" s="113"/>
      <c r="EB480" s="113"/>
      <c r="EL480" s="113"/>
      <c r="EV480" s="113"/>
      <c r="FF480" s="113"/>
      <c r="FP480" s="113"/>
      <c r="FZ480" s="113"/>
      <c r="GJ480" s="113"/>
      <c r="GT480" s="113"/>
      <c r="HD480" s="113"/>
      <c r="HN480" s="113"/>
      <c r="HX480" s="113"/>
    </row>
    <row xmlns:x14ac="http://schemas.microsoft.com/office/spreadsheetml/2009/9/ac" r="481" s="3" customFormat="true" x14ac:dyDescent="0.25">
      <c r="A481" s="376"/>
      <c r="B481" s="113"/>
      <c r="L481" s="113"/>
      <c r="V481" s="113"/>
      <c r="AF481" s="113"/>
      <c r="AP481" s="113"/>
      <c r="AZ481" s="113"/>
      <c r="BA481" s="113"/>
      <c r="BJ481" s="113"/>
      <c r="BT481" s="113"/>
      <c r="CD481" s="113"/>
      <c r="CN481" s="113"/>
      <c r="CX481" s="113"/>
      <c r="DH481" s="113"/>
      <c r="DR481" s="113"/>
      <c r="EB481" s="113"/>
      <c r="EL481" s="113"/>
      <c r="EV481" s="113"/>
      <c r="FF481" s="113"/>
      <c r="FP481" s="113"/>
      <c r="FZ481" s="113"/>
      <c r="GJ481" s="113"/>
      <c r="GT481" s="113"/>
      <c r="HD481" s="113"/>
      <c r="HN481" s="113"/>
      <c r="HX481" s="113"/>
    </row>
    <row xmlns:x14ac="http://schemas.microsoft.com/office/spreadsheetml/2009/9/ac" r="482" s="3" customFormat="true" x14ac:dyDescent="0.25">
      <c r="A482" s="376"/>
      <c r="B482" s="113"/>
      <c r="L482" s="113"/>
      <c r="V482" s="113"/>
      <c r="AF482" s="113"/>
      <c r="AP482" s="113"/>
      <c r="AZ482" s="113"/>
      <c r="BA482" s="113"/>
      <c r="BJ482" s="113"/>
      <c r="BT482" s="113"/>
      <c r="CD482" s="113"/>
      <c r="CN482" s="113"/>
      <c r="CX482" s="113"/>
      <c r="DH482" s="113"/>
      <c r="DR482" s="113"/>
      <c r="EB482" s="113"/>
      <c r="EL482" s="113"/>
      <c r="EV482" s="113"/>
      <c r="FF482" s="113"/>
      <c r="FP482" s="113"/>
      <c r="FZ482" s="113"/>
      <c r="GJ482" s="113"/>
      <c r="GT482" s="113"/>
      <c r="HD482" s="113"/>
      <c r="HN482" s="113"/>
      <c r="HX482" s="113"/>
    </row>
    <row xmlns:x14ac="http://schemas.microsoft.com/office/spreadsheetml/2009/9/ac" r="483" s="3" customFormat="true" x14ac:dyDescent="0.25">
      <c r="A483" s="376"/>
      <c r="B483" s="113"/>
      <c r="L483" s="113"/>
      <c r="V483" s="113"/>
      <c r="AF483" s="113"/>
      <c r="AP483" s="113"/>
      <c r="AZ483" s="113"/>
      <c r="BA483" s="113"/>
      <c r="BJ483" s="113"/>
      <c r="BT483" s="113"/>
      <c r="CD483" s="113"/>
      <c r="CN483" s="113"/>
      <c r="CX483" s="113"/>
      <c r="DH483" s="113"/>
      <c r="DR483" s="113"/>
      <c r="EB483" s="113"/>
      <c r="EL483" s="113"/>
      <c r="EV483" s="113"/>
      <c r="FF483" s="113"/>
      <c r="FP483" s="113"/>
      <c r="FZ483" s="113"/>
      <c r="GJ483" s="113"/>
      <c r="GT483" s="113"/>
      <c r="HD483" s="113"/>
      <c r="HN483" s="113"/>
      <c r="HX483" s="113"/>
    </row>
    <row xmlns:x14ac="http://schemas.microsoft.com/office/spreadsheetml/2009/9/ac" r="484" s="3" customFormat="true" x14ac:dyDescent="0.25">
      <c r="A484" s="376"/>
      <c r="B484" s="113"/>
      <c r="L484" s="113"/>
      <c r="V484" s="113"/>
      <c r="AF484" s="113"/>
      <c r="AP484" s="113"/>
      <c r="AZ484" s="113"/>
      <c r="BA484" s="113"/>
      <c r="BJ484" s="113"/>
      <c r="BT484" s="113"/>
      <c r="CD484" s="113"/>
      <c r="CN484" s="113"/>
      <c r="CX484" s="113"/>
      <c r="DH484" s="113"/>
      <c r="DR484" s="113"/>
      <c r="EB484" s="113"/>
      <c r="EL484" s="113"/>
      <c r="EV484" s="113"/>
      <c r="FF484" s="113"/>
      <c r="FP484" s="113"/>
      <c r="FZ484" s="113"/>
      <c r="GJ484" s="113"/>
      <c r="GT484" s="113"/>
      <c r="HD484" s="113"/>
      <c r="HN484" s="113"/>
      <c r="HX484" s="113"/>
    </row>
    <row xmlns:x14ac="http://schemas.microsoft.com/office/spreadsheetml/2009/9/ac" r="485" s="3" customFormat="true" x14ac:dyDescent="0.25">
      <c r="A485" s="376"/>
      <c r="B485" s="113"/>
      <c r="L485" s="113"/>
      <c r="V485" s="113"/>
      <c r="AF485" s="113"/>
      <c r="AP485" s="113"/>
      <c r="AZ485" s="113"/>
      <c r="BA485" s="113"/>
      <c r="BJ485" s="113"/>
      <c r="BT485" s="113"/>
      <c r="CD485" s="113"/>
      <c r="CN485" s="113"/>
      <c r="CX485" s="113"/>
      <c r="DH485" s="113"/>
      <c r="DR485" s="113"/>
      <c r="EB485" s="113"/>
      <c r="EL485" s="113"/>
      <c r="EV485" s="113"/>
      <c r="FF485" s="113"/>
      <c r="FP485" s="113"/>
      <c r="FZ485" s="113"/>
      <c r="GJ485" s="113"/>
      <c r="GT485" s="113"/>
      <c r="HD485" s="113"/>
      <c r="HN485" s="113"/>
      <c r="HX485" s="113"/>
    </row>
    <row xmlns:x14ac="http://schemas.microsoft.com/office/spreadsheetml/2009/9/ac" r="486" s="3" customFormat="true" x14ac:dyDescent="0.25">
      <c r="A486" s="376"/>
      <c r="B486" s="113"/>
      <c r="L486" s="113"/>
      <c r="V486" s="113"/>
      <c r="AF486" s="113"/>
      <c r="AP486" s="113"/>
      <c r="AZ486" s="113"/>
      <c r="BA486" s="113"/>
      <c r="BJ486" s="113"/>
      <c r="BT486" s="113"/>
      <c r="CD486" s="113"/>
      <c r="CN486" s="113"/>
      <c r="CX486" s="113"/>
      <c r="DH486" s="113"/>
      <c r="DR486" s="113"/>
      <c r="EB486" s="113"/>
      <c r="EL486" s="113"/>
      <c r="EV486" s="113"/>
      <c r="FF486" s="113"/>
      <c r="FP486" s="113"/>
      <c r="FZ486" s="113"/>
      <c r="GJ486" s="113"/>
      <c r="GT486" s="113"/>
      <c r="HD486" s="113"/>
      <c r="HN486" s="113"/>
      <c r="HX486" s="113"/>
    </row>
    <row xmlns:x14ac="http://schemas.microsoft.com/office/spreadsheetml/2009/9/ac" r="487" s="3" customFormat="true" x14ac:dyDescent="0.25">
      <c r="A487" s="376"/>
      <c r="B487" s="113"/>
      <c r="L487" s="113"/>
      <c r="V487" s="113"/>
      <c r="AF487" s="113"/>
      <c r="AP487" s="113"/>
      <c r="AZ487" s="113"/>
      <c r="BA487" s="113"/>
      <c r="BJ487" s="113"/>
      <c r="BT487" s="113"/>
      <c r="CD487" s="113"/>
      <c r="CN487" s="113"/>
      <c r="CX487" s="113"/>
      <c r="DH487" s="113"/>
      <c r="DR487" s="113"/>
      <c r="EB487" s="113"/>
      <c r="EL487" s="113"/>
      <c r="EV487" s="113"/>
      <c r="FF487" s="113"/>
      <c r="FP487" s="113"/>
      <c r="FZ487" s="113"/>
      <c r="GJ487" s="113"/>
      <c r="GT487" s="113"/>
      <c r="HD487" s="113"/>
      <c r="HN487" s="113"/>
      <c r="HX487" s="113"/>
    </row>
    <row xmlns:x14ac="http://schemas.microsoft.com/office/spreadsheetml/2009/9/ac" r="488" s="3" customFormat="true" x14ac:dyDescent="0.25">
      <c r="A488" s="376"/>
      <c r="B488" s="113"/>
      <c r="L488" s="113"/>
      <c r="V488" s="113"/>
      <c r="AF488" s="113"/>
      <c r="AP488" s="113"/>
      <c r="AZ488" s="113"/>
      <c r="BA488" s="113"/>
      <c r="BJ488" s="113"/>
      <c r="BT488" s="113"/>
      <c r="CD488" s="113"/>
      <c r="CN488" s="113"/>
      <c r="CX488" s="113"/>
      <c r="DH488" s="113"/>
      <c r="DR488" s="113"/>
      <c r="EB488" s="113"/>
      <c r="EL488" s="113"/>
      <c r="EV488" s="113"/>
      <c r="FF488" s="113"/>
      <c r="FP488" s="113"/>
      <c r="FZ488" s="113"/>
      <c r="GJ488" s="113"/>
      <c r="GT488" s="113"/>
      <c r="HD488" s="113"/>
      <c r="HN488" s="113"/>
      <c r="HX488" s="113"/>
    </row>
    <row xmlns:x14ac="http://schemas.microsoft.com/office/spreadsheetml/2009/9/ac" r="489" s="3" customFormat="true" x14ac:dyDescent="0.25">
      <c r="A489" s="376"/>
      <c r="B489" s="113"/>
      <c r="L489" s="113"/>
      <c r="V489" s="113"/>
      <c r="AF489" s="113"/>
      <c r="AP489" s="113"/>
      <c r="AZ489" s="113"/>
      <c r="BA489" s="113"/>
      <c r="BJ489" s="113"/>
      <c r="BT489" s="113"/>
      <c r="CD489" s="113"/>
      <c r="CN489" s="113"/>
      <c r="CX489" s="113"/>
      <c r="DH489" s="113"/>
      <c r="DR489" s="113"/>
      <c r="EB489" s="113"/>
      <c r="EL489" s="113"/>
      <c r="EV489" s="113"/>
      <c r="FF489" s="113"/>
      <c r="FP489" s="113"/>
      <c r="FZ489" s="113"/>
      <c r="GJ489" s="113"/>
      <c r="GT489" s="113"/>
      <c r="HD489" s="113"/>
      <c r="HN489" s="113"/>
      <c r="HX489" s="113"/>
    </row>
    <row xmlns:x14ac="http://schemas.microsoft.com/office/spreadsheetml/2009/9/ac" r="490" s="3" customFormat="true" x14ac:dyDescent="0.25">
      <c r="A490" s="376"/>
      <c r="B490" s="113"/>
      <c r="L490" s="113"/>
      <c r="V490" s="113"/>
      <c r="AF490" s="113"/>
      <c r="AP490" s="113"/>
      <c r="AZ490" s="113"/>
      <c r="BA490" s="113"/>
      <c r="BJ490" s="113"/>
      <c r="BT490" s="113"/>
      <c r="CD490" s="113"/>
      <c r="CN490" s="113"/>
      <c r="CX490" s="113"/>
      <c r="DH490" s="113"/>
      <c r="DR490" s="113"/>
      <c r="EB490" s="113"/>
      <c r="EL490" s="113"/>
      <c r="EV490" s="113"/>
      <c r="FF490" s="113"/>
      <c r="FP490" s="113"/>
      <c r="FZ490" s="113"/>
      <c r="GJ490" s="113"/>
      <c r="GT490" s="113"/>
      <c r="HD490" s="113"/>
      <c r="HN490" s="113"/>
      <c r="HX490" s="113"/>
    </row>
    <row xmlns:x14ac="http://schemas.microsoft.com/office/spreadsheetml/2009/9/ac" r="491" s="3" customFormat="true" x14ac:dyDescent="0.25">
      <c r="A491" s="376"/>
      <c r="B491" s="113"/>
      <c r="L491" s="113"/>
      <c r="V491" s="113"/>
      <c r="AF491" s="113"/>
      <c r="AP491" s="113"/>
      <c r="AZ491" s="113"/>
      <c r="BA491" s="113"/>
      <c r="BJ491" s="113"/>
      <c r="BT491" s="113"/>
      <c r="CD491" s="113"/>
      <c r="CN491" s="113"/>
      <c r="CX491" s="113"/>
      <c r="DH491" s="113"/>
      <c r="DR491" s="113"/>
      <c r="EB491" s="113"/>
      <c r="EL491" s="113"/>
      <c r="EV491" s="113"/>
      <c r="FF491" s="113"/>
      <c r="FP491" s="113"/>
      <c r="FZ491" s="113"/>
      <c r="GJ491" s="113"/>
      <c r="GT491" s="113"/>
      <c r="HD491" s="113"/>
      <c r="HN491" s="113"/>
      <c r="HX491" s="113"/>
    </row>
    <row xmlns:x14ac="http://schemas.microsoft.com/office/spreadsheetml/2009/9/ac" r="492" s="3" customFormat="true" x14ac:dyDescent="0.25">
      <c r="A492" s="376"/>
      <c r="B492" s="113"/>
      <c r="L492" s="113"/>
      <c r="V492" s="113"/>
      <c r="AF492" s="113"/>
      <c r="AP492" s="113"/>
      <c r="AZ492" s="113"/>
      <c r="BA492" s="113"/>
      <c r="BJ492" s="113"/>
      <c r="BT492" s="113"/>
      <c r="CD492" s="113"/>
      <c r="CN492" s="113"/>
      <c r="CX492" s="113"/>
      <c r="DH492" s="113"/>
      <c r="DR492" s="113"/>
      <c r="EB492" s="113"/>
      <c r="EL492" s="113"/>
      <c r="EV492" s="113"/>
      <c r="FF492" s="113"/>
      <c r="FP492" s="113"/>
      <c r="FZ492" s="113"/>
      <c r="GJ492" s="113"/>
      <c r="GT492" s="113"/>
      <c r="HD492" s="113"/>
      <c r="HN492" s="113"/>
      <c r="HX492" s="113"/>
    </row>
    <row xmlns:x14ac="http://schemas.microsoft.com/office/spreadsheetml/2009/9/ac" r="493" s="3" customFormat="true" x14ac:dyDescent="0.25">
      <c r="A493" s="376"/>
      <c r="B493" s="113"/>
      <c r="L493" s="113"/>
      <c r="V493" s="113"/>
      <c r="AF493" s="113"/>
      <c r="AP493" s="113"/>
      <c r="AZ493" s="113"/>
      <c r="BA493" s="113"/>
      <c r="BJ493" s="113"/>
      <c r="BT493" s="113"/>
      <c r="CD493" s="113"/>
      <c r="CN493" s="113"/>
      <c r="CX493" s="113"/>
      <c r="DH493" s="113"/>
      <c r="DR493" s="113"/>
      <c r="EB493" s="113"/>
      <c r="EL493" s="113"/>
      <c r="EV493" s="113"/>
      <c r="FF493" s="113"/>
      <c r="FP493" s="113"/>
      <c r="FZ493" s="113"/>
      <c r="GJ493" s="113"/>
      <c r="GT493" s="113"/>
      <c r="HD493" s="113"/>
      <c r="HN493" s="113"/>
      <c r="HX493" s="113"/>
    </row>
    <row xmlns:x14ac="http://schemas.microsoft.com/office/spreadsheetml/2009/9/ac" r="494" s="3" customFormat="true" x14ac:dyDescent="0.25">
      <c r="A494" s="376"/>
      <c r="B494" s="113"/>
      <c r="L494" s="113"/>
      <c r="V494" s="113"/>
      <c r="AF494" s="113"/>
      <c r="AP494" s="113"/>
      <c r="AZ494" s="113"/>
      <c r="BA494" s="113"/>
      <c r="BJ494" s="113"/>
      <c r="BT494" s="113"/>
      <c r="CD494" s="113"/>
      <c r="CN494" s="113"/>
      <c r="CX494" s="113"/>
      <c r="DH494" s="113"/>
      <c r="DR494" s="113"/>
      <c r="EB494" s="113"/>
      <c r="EL494" s="113"/>
      <c r="EV494" s="113"/>
      <c r="FF494" s="113"/>
      <c r="FP494" s="113"/>
      <c r="FZ494" s="113"/>
      <c r="GJ494" s="113"/>
      <c r="GT494" s="113"/>
      <c r="HD494" s="113"/>
      <c r="HN494" s="113"/>
      <c r="HX494" s="113"/>
    </row>
    <row xmlns:x14ac="http://schemas.microsoft.com/office/spreadsheetml/2009/9/ac" r="495" s="3" customFormat="true" x14ac:dyDescent="0.25">
      <c r="A495" s="376"/>
      <c r="B495" s="113"/>
      <c r="L495" s="113"/>
      <c r="V495" s="113"/>
      <c r="AF495" s="113"/>
      <c r="AP495" s="113"/>
      <c r="AZ495" s="113"/>
      <c r="BA495" s="113"/>
      <c r="BJ495" s="113"/>
      <c r="BT495" s="113"/>
      <c r="CD495" s="113"/>
      <c r="CN495" s="113"/>
      <c r="CX495" s="113"/>
      <c r="DH495" s="113"/>
      <c r="DR495" s="113"/>
      <c r="EB495" s="113"/>
      <c r="EL495" s="113"/>
      <c r="EV495" s="113"/>
      <c r="FF495" s="113"/>
      <c r="FP495" s="113"/>
      <c r="FZ495" s="113"/>
      <c r="GJ495" s="113"/>
      <c r="GT495" s="113"/>
      <c r="HD495" s="113"/>
      <c r="HN495" s="113"/>
      <c r="HX495" s="113"/>
    </row>
    <row xmlns:x14ac="http://schemas.microsoft.com/office/spreadsheetml/2009/9/ac" r="496" s="3" customFormat="true" x14ac:dyDescent="0.25">
      <c r="A496" s="376"/>
      <c r="B496" s="113"/>
      <c r="L496" s="113"/>
      <c r="V496" s="113"/>
      <c r="AF496" s="113"/>
      <c r="AP496" s="113"/>
      <c r="AZ496" s="113"/>
      <c r="BA496" s="113"/>
      <c r="BJ496" s="113"/>
      <c r="BT496" s="113"/>
      <c r="CD496" s="113"/>
      <c r="CN496" s="113"/>
      <c r="CX496" s="113"/>
      <c r="DH496" s="113"/>
      <c r="DR496" s="113"/>
      <c r="EB496" s="113"/>
      <c r="EL496" s="113"/>
      <c r="EV496" s="113"/>
      <c r="FF496" s="113"/>
      <c r="FP496" s="113"/>
      <c r="FZ496" s="113"/>
      <c r="GJ496" s="113"/>
      <c r="GT496" s="113"/>
      <c r="HD496" s="113"/>
      <c r="HN496" s="113"/>
      <c r="HX496" s="113"/>
    </row>
    <row xmlns:x14ac="http://schemas.microsoft.com/office/spreadsheetml/2009/9/ac" r="497" s="3" customFormat="true" x14ac:dyDescent="0.25">
      <c r="A497" s="376"/>
      <c r="B497" s="113"/>
      <c r="L497" s="113"/>
      <c r="V497" s="113"/>
      <c r="AF497" s="113"/>
      <c r="AP497" s="113"/>
      <c r="AZ497" s="113"/>
      <c r="BA497" s="113"/>
      <c r="BJ497" s="113"/>
      <c r="BT497" s="113"/>
      <c r="CD497" s="113"/>
      <c r="CN497" s="113"/>
      <c r="CX497" s="113"/>
      <c r="DH497" s="113"/>
      <c r="DR497" s="113"/>
      <c r="EB497" s="113"/>
      <c r="EL497" s="113"/>
      <c r="EV497" s="113"/>
      <c r="FF497" s="113"/>
      <c r="FP497" s="113"/>
      <c r="FZ497" s="113"/>
      <c r="GJ497" s="113"/>
      <c r="GT497" s="113"/>
      <c r="HD497" s="113"/>
      <c r="HN497" s="113"/>
      <c r="HX497" s="113"/>
    </row>
    <row xmlns:x14ac="http://schemas.microsoft.com/office/spreadsheetml/2009/9/ac" r="498" s="3" customFormat="true" x14ac:dyDescent="0.25">
      <c r="A498" s="376"/>
      <c r="B498" s="113"/>
      <c r="L498" s="113"/>
      <c r="V498" s="113"/>
      <c r="AF498" s="113"/>
      <c r="AP498" s="113"/>
      <c r="AZ498" s="113"/>
      <c r="BA498" s="113"/>
      <c r="BJ498" s="113"/>
      <c r="BT498" s="113"/>
      <c r="CD498" s="113"/>
      <c r="CN498" s="113"/>
      <c r="CX498" s="113"/>
      <c r="DH498" s="113"/>
      <c r="DR498" s="113"/>
      <c r="EB498" s="113"/>
      <c r="EL498" s="113"/>
      <c r="EV498" s="113"/>
      <c r="FF498" s="113"/>
      <c r="FP498" s="113"/>
      <c r="FZ498" s="113"/>
      <c r="GJ498" s="113"/>
      <c r="GT498" s="113"/>
      <c r="HD498" s="113"/>
      <c r="HN498" s="113"/>
      <c r="HX498" s="113"/>
    </row>
    <row xmlns:x14ac="http://schemas.microsoft.com/office/spreadsheetml/2009/9/ac" r="499" s="3" customFormat="true" x14ac:dyDescent="0.25">
      <c r="A499" s="376"/>
      <c r="B499" s="113"/>
      <c r="L499" s="113"/>
      <c r="V499" s="113"/>
      <c r="AF499" s="113"/>
      <c r="AP499" s="113"/>
      <c r="AZ499" s="113"/>
      <c r="BA499" s="113"/>
      <c r="BJ499" s="113"/>
      <c r="BT499" s="113"/>
      <c r="CD499" s="113"/>
      <c r="CN499" s="113"/>
      <c r="CX499" s="113"/>
      <c r="DH499" s="113"/>
      <c r="DR499" s="113"/>
      <c r="EB499" s="113"/>
      <c r="EL499" s="113"/>
      <c r="EV499" s="113"/>
      <c r="FF499" s="113"/>
      <c r="FP499" s="113"/>
      <c r="FZ499" s="113"/>
      <c r="GJ499" s="113"/>
      <c r="GT499" s="113"/>
      <c r="HD499" s="113"/>
      <c r="HN499" s="113"/>
      <c r="HX499" s="113"/>
    </row>
    <row xmlns:x14ac="http://schemas.microsoft.com/office/spreadsheetml/2009/9/ac" r="500" s="3" customFormat="true" x14ac:dyDescent="0.25">
      <c r="A500" s="376"/>
      <c r="B500" s="113"/>
      <c r="L500" s="113"/>
      <c r="V500" s="113"/>
      <c r="AF500" s="113"/>
      <c r="AP500" s="113"/>
      <c r="AZ500" s="113"/>
      <c r="BA500" s="113"/>
      <c r="BJ500" s="113"/>
      <c r="BT500" s="113"/>
      <c r="CD500" s="113"/>
      <c r="CN500" s="113"/>
      <c r="CX500" s="113"/>
      <c r="DH500" s="113"/>
      <c r="DR500" s="113"/>
      <c r="EB500" s="113"/>
      <c r="EL500" s="113"/>
      <c r="EV500" s="113"/>
      <c r="FF500" s="113"/>
      <c r="FP500" s="113"/>
      <c r="FZ500" s="113"/>
      <c r="GJ500" s="113"/>
      <c r="GT500" s="113"/>
      <c r="HD500" s="113"/>
      <c r="HN500" s="113"/>
      <c r="HX500" s="113"/>
    </row>
    <row xmlns:x14ac="http://schemas.microsoft.com/office/spreadsheetml/2009/9/ac" r="501" s="3" customFormat="true" x14ac:dyDescent="0.25">
      <c r="A501" s="376"/>
      <c r="B501" s="113"/>
      <c r="L501" s="113"/>
      <c r="V501" s="113"/>
      <c r="AF501" s="113"/>
      <c r="AP501" s="113"/>
      <c r="AZ501" s="113"/>
      <c r="BA501" s="113"/>
      <c r="BJ501" s="113"/>
      <c r="BT501" s="113"/>
      <c r="CD501" s="113"/>
      <c r="CN501" s="113"/>
      <c r="CX501" s="113"/>
      <c r="DH501" s="113"/>
      <c r="DR501" s="113"/>
      <c r="EB501" s="113"/>
      <c r="EL501" s="113"/>
      <c r="EV501" s="113"/>
      <c r="FF501" s="113"/>
      <c r="FP501" s="113"/>
      <c r="FZ501" s="113"/>
      <c r="GJ501" s="113"/>
      <c r="GT501" s="113"/>
      <c r="HD501" s="113"/>
      <c r="HN501" s="113"/>
      <c r="HX501" s="113"/>
    </row>
    <row xmlns:x14ac="http://schemas.microsoft.com/office/spreadsheetml/2009/9/ac" r="502" s="3" customFormat="true" x14ac:dyDescent="0.25">
      <c r="A502" s="376"/>
      <c r="B502" s="113"/>
      <c r="L502" s="113"/>
      <c r="V502" s="113"/>
      <c r="AF502" s="113"/>
      <c r="AP502" s="113"/>
      <c r="AZ502" s="113"/>
      <c r="BA502" s="113"/>
      <c r="BJ502" s="113"/>
      <c r="BT502" s="113"/>
      <c r="CD502" s="113"/>
      <c r="CN502" s="113"/>
      <c r="CX502" s="113"/>
      <c r="DH502" s="113"/>
      <c r="DR502" s="113"/>
      <c r="EB502" s="113"/>
      <c r="EL502" s="113"/>
      <c r="EV502" s="113"/>
      <c r="FF502" s="113"/>
      <c r="FP502" s="113"/>
      <c r="FZ502" s="113"/>
      <c r="GJ502" s="113"/>
      <c r="GT502" s="113"/>
      <c r="HD502" s="113"/>
      <c r="HN502" s="113"/>
      <c r="HX502" s="113"/>
    </row>
    <row xmlns:x14ac="http://schemas.microsoft.com/office/spreadsheetml/2009/9/ac" r="503" s="3" customFormat="true" x14ac:dyDescent="0.25">
      <c r="A503" s="376"/>
      <c r="B503" s="113"/>
      <c r="L503" s="113"/>
      <c r="V503" s="113"/>
      <c r="AF503" s="113"/>
      <c r="AP503" s="113"/>
      <c r="AZ503" s="113"/>
      <c r="BA503" s="113"/>
      <c r="BJ503" s="113"/>
      <c r="BT503" s="113"/>
      <c r="CD503" s="113"/>
      <c r="CN503" s="113"/>
      <c r="CX503" s="113"/>
      <c r="DH503" s="113"/>
      <c r="DR503" s="113"/>
      <c r="EB503" s="113"/>
      <c r="EL503" s="113"/>
      <c r="EV503" s="113"/>
      <c r="FF503" s="113"/>
      <c r="FP503" s="113"/>
      <c r="FZ503" s="113"/>
      <c r="GJ503" s="113"/>
      <c r="GT503" s="113"/>
      <c r="HD503" s="113"/>
      <c r="HN503" s="113"/>
      <c r="HX503" s="113"/>
    </row>
    <row xmlns:x14ac="http://schemas.microsoft.com/office/spreadsheetml/2009/9/ac" r="504" s="3" customFormat="true" x14ac:dyDescent="0.25">
      <c r="A504" s="376"/>
      <c r="B504" s="113"/>
      <c r="L504" s="113"/>
      <c r="V504" s="113"/>
      <c r="AF504" s="113"/>
      <c r="AP504" s="113"/>
      <c r="AZ504" s="113"/>
      <c r="BA504" s="113"/>
      <c r="BJ504" s="113"/>
      <c r="BT504" s="113"/>
      <c r="CD504" s="113"/>
      <c r="CN504" s="113"/>
      <c r="CX504" s="113"/>
      <c r="DH504" s="113"/>
      <c r="DR504" s="113"/>
      <c r="EB504" s="113"/>
      <c r="EL504" s="113"/>
      <c r="EV504" s="113"/>
      <c r="FF504" s="113"/>
      <c r="FP504" s="113"/>
      <c r="FZ504" s="113"/>
      <c r="GJ504" s="113"/>
      <c r="GT504" s="113"/>
      <c r="HD504" s="113"/>
      <c r="HN504" s="113"/>
      <c r="HX504" s="113"/>
    </row>
    <row xmlns:x14ac="http://schemas.microsoft.com/office/spreadsheetml/2009/9/ac" r="505" s="3" customFormat="true" x14ac:dyDescent="0.25">
      <c r="A505" s="376"/>
      <c r="B505" s="113"/>
      <c r="L505" s="113"/>
      <c r="V505" s="113"/>
      <c r="AF505" s="113"/>
      <c r="AP505" s="113"/>
      <c r="AZ505" s="113"/>
      <c r="BA505" s="113"/>
      <c r="BJ505" s="113"/>
      <c r="BT505" s="113"/>
      <c r="CD505" s="113"/>
      <c r="CN505" s="113"/>
      <c r="CX505" s="113"/>
      <c r="DH505" s="113"/>
      <c r="DR505" s="113"/>
      <c r="EB505" s="113"/>
      <c r="EL505" s="113"/>
      <c r="EV505" s="113"/>
      <c r="FF505" s="113"/>
      <c r="FP505" s="113"/>
      <c r="FZ505" s="113"/>
      <c r="GJ505" s="113"/>
      <c r="GT505" s="113"/>
      <c r="HD505" s="113"/>
      <c r="HN505" s="113"/>
      <c r="HX505" s="113"/>
    </row>
    <row xmlns:x14ac="http://schemas.microsoft.com/office/spreadsheetml/2009/9/ac" r="506" s="3" customFormat="true" x14ac:dyDescent="0.25">
      <c r="A506" s="376"/>
      <c r="B506" s="113"/>
      <c r="L506" s="113"/>
      <c r="V506" s="113"/>
      <c r="AF506" s="113"/>
      <c r="AP506" s="113"/>
      <c r="AZ506" s="113"/>
      <c r="BA506" s="113"/>
      <c r="BJ506" s="113"/>
      <c r="BT506" s="113"/>
      <c r="CD506" s="113"/>
      <c r="CN506" s="113"/>
      <c r="CX506" s="113"/>
      <c r="DH506" s="113"/>
      <c r="DR506" s="113"/>
      <c r="EB506" s="113"/>
      <c r="EL506" s="113"/>
      <c r="EV506" s="113"/>
      <c r="FF506" s="113"/>
      <c r="FP506" s="113"/>
      <c r="FZ506" s="113"/>
      <c r="GJ506" s="113"/>
      <c r="GT506" s="113"/>
      <c r="HD506" s="113"/>
      <c r="HN506" s="113"/>
      <c r="HX506" s="113"/>
    </row>
    <row xmlns:x14ac="http://schemas.microsoft.com/office/spreadsheetml/2009/9/ac" r="507" s="3" customFormat="true" x14ac:dyDescent="0.25">
      <c r="A507" s="376"/>
      <c r="B507" s="113"/>
      <c r="L507" s="113"/>
      <c r="V507" s="113"/>
      <c r="AF507" s="113"/>
      <c r="AP507" s="113"/>
      <c r="AZ507" s="113"/>
      <c r="BA507" s="113"/>
      <c r="BJ507" s="113"/>
      <c r="BT507" s="113"/>
      <c r="CD507" s="113"/>
      <c r="CN507" s="113"/>
      <c r="CX507" s="113"/>
      <c r="DH507" s="113"/>
      <c r="DR507" s="113"/>
      <c r="EB507" s="113"/>
      <c r="EL507" s="113"/>
      <c r="EV507" s="113"/>
      <c r="FF507" s="113"/>
      <c r="FP507" s="113"/>
      <c r="FZ507" s="113"/>
      <c r="GJ507" s="113"/>
      <c r="GT507" s="113"/>
      <c r="HD507" s="113"/>
      <c r="HN507" s="113"/>
      <c r="HX507" s="113"/>
    </row>
    <row xmlns:x14ac="http://schemas.microsoft.com/office/spreadsheetml/2009/9/ac" r="508" s="3" customFormat="true" x14ac:dyDescent="0.25">
      <c r="A508" s="376"/>
      <c r="B508" s="113"/>
      <c r="L508" s="113"/>
      <c r="V508" s="113"/>
      <c r="AF508" s="113"/>
      <c r="AP508" s="113"/>
      <c r="AZ508" s="113"/>
      <c r="BA508" s="113"/>
      <c r="BJ508" s="113"/>
      <c r="BT508" s="113"/>
      <c r="CD508" s="113"/>
      <c r="CN508" s="113"/>
      <c r="CX508" s="113"/>
      <c r="DH508" s="113"/>
      <c r="DR508" s="113"/>
      <c r="EB508" s="113"/>
      <c r="EL508" s="113"/>
      <c r="EV508" s="113"/>
      <c r="FF508" s="113"/>
      <c r="FP508" s="113"/>
      <c r="FZ508" s="113"/>
      <c r="GJ508" s="113"/>
      <c r="GT508" s="113"/>
      <c r="HD508" s="113"/>
      <c r="HN508" s="113"/>
      <c r="HX508" s="113"/>
    </row>
    <row xmlns:x14ac="http://schemas.microsoft.com/office/spreadsheetml/2009/9/ac" r="509" s="3" customFormat="true" x14ac:dyDescent="0.25">
      <c r="A509" s="376"/>
      <c r="B509" s="113"/>
      <c r="L509" s="113"/>
      <c r="V509" s="113"/>
      <c r="AF509" s="113"/>
      <c r="AP509" s="113"/>
      <c r="AZ509" s="113"/>
      <c r="BA509" s="113"/>
      <c r="BJ509" s="113"/>
      <c r="BT509" s="113"/>
      <c r="CD509" s="113"/>
      <c r="CN509" s="113"/>
      <c r="CX509" s="113"/>
      <c r="DH509" s="113"/>
      <c r="DR509" s="113"/>
      <c r="EB509" s="113"/>
      <c r="EL509" s="113"/>
      <c r="EV509" s="113"/>
      <c r="FF509" s="113"/>
      <c r="FP509" s="113"/>
      <c r="FZ509" s="113"/>
      <c r="GJ509" s="113"/>
      <c r="GT509" s="113"/>
      <c r="HD509" s="113"/>
      <c r="HN509" s="113"/>
      <c r="HX509" s="113"/>
    </row>
    <row xmlns:x14ac="http://schemas.microsoft.com/office/spreadsheetml/2009/9/ac" r="510" s="3" customFormat="true" x14ac:dyDescent="0.25">
      <c r="A510" s="376"/>
      <c r="B510" s="113"/>
      <c r="L510" s="113"/>
      <c r="V510" s="113"/>
      <c r="AF510" s="113"/>
      <c r="AP510" s="113"/>
      <c r="AZ510" s="113"/>
      <c r="BA510" s="113"/>
      <c r="BJ510" s="113"/>
      <c r="BT510" s="113"/>
      <c r="CD510" s="113"/>
      <c r="CN510" s="113"/>
      <c r="CX510" s="113"/>
      <c r="DH510" s="113"/>
      <c r="DR510" s="113"/>
      <c r="EB510" s="113"/>
      <c r="EL510" s="113"/>
      <c r="EV510" s="113"/>
      <c r="FF510" s="113"/>
      <c r="FP510" s="113"/>
      <c r="FZ510" s="113"/>
      <c r="GJ510" s="113"/>
      <c r="GT510" s="113"/>
      <c r="HD510" s="113"/>
      <c r="HN510" s="113"/>
      <c r="HX510" s="113"/>
    </row>
    <row xmlns:x14ac="http://schemas.microsoft.com/office/spreadsheetml/2009/9/ac" r="511" s="3" customFormat="true" x14ac:dyDescent="0.25">
      <c r="A511" s="376"/>
      <c r="B511" s="113"/>
      <c r="L511" s="113"/>
      <c r="V511" s="113"/>
      <c r="AF511" s="113"/>
      <c r="AP511" s="113"/>
      <c r="AZ511" s="113"/>
      <c r="BA511" s="113"/>
      <c r="BJ511" s="113"/>
      <c r="BT511" s="113"/>
      <c r="CD511" s="113"/>
      <c r="CN511" s="113"/>
      <c r="CX511" s="113"/>
      <c r="DH511" s="113"/>
      <c r="DR511" s="113"/>
      <c r="EB511" s="113"/>
      <c r="EL511" s="113"/>
      <c r="EV511" s="113"/>
      <c r="FF511" s="113"/>
      <c r="FP511" s="113"/>
      <c r="FZ511" s="113"/>
      <c r="GJ511" s="113"/>
      <c r="GT511" s="113"/>
      <c r="HD511" s="113"/>
      <c r="HN511" s="113"/>
      <c r="HX511" s="113"/>
    </row>
    <row xmlns:x14ac="http://schemas.microsoft.com/office/spreadsheetml/2009/9/ac" r="512" s="3" customFormat="true" x14ac:dyDescent="0.25">
      <c r="A512" s="376"/>
      <c r="B512" s="113"/>
      <c r="L512" s="113"/>
      <c r="V512" s="113"/>
      <c r="AF512" s="113"/>
      <c r="AP512" s="113"/>
      <c r="AZ512" s="113"/>
      <c r="BA512" s="113"/>
      <c r="BJ512" s="113"/>
      <c r="BT512" s="113"/>
      <c r="CD512" s="113"/>
      <c r="CN512" s="113"/>
      <c r="CX512" s="113"/>
      <c r="DH512" s="113"/>
      <c r="DR512" s="113"/>
      <c r="EB512" s="113"/>
      <c r="EL512" s="113"/>
      <c r="EV512" s="113"/>
      <c r="FF512" s="113"/>
      <c r="FP512" s="113"/>
      <c r="FZ512" s="113"/>
      <c r="GJ512" s="113"/>
      <c r="GT512" s="113"/>
      <c r="HD512" s="113"/>
      <c r="HN512" s="113"/>
      <c r="HX512" s="113"/>
    </row>
    <row xmlns:x14ac="http://schemas.microsoft.com/office/spreadsheetml/2009/9/ac" r="513" s="3" customFormat="true" x14ac:dyDescent="0.25">
      <c r="A513" s="376"/>
      <c r="B513" s="113"/>
      <c r="L513" s="113"/>
      <c r="V513" s="113"/>
      <c r="AF513" s="113"/>
      <c r="AP513" s="113"/>
      <c r="AZ513" s="113"/>
      <c r="BA513" s="113"/>
      <c r="BJ513" s="113"/>
      <c r="BT513" s="113"/>
      <c r="CD513" s="113"/>
      <c r="CN513" s="113"/>
      <c r="CX513" s="113"/>
      <c r="DH513" s="113"/>
      <c r="DR513" s="113"/>
      <c r="EB513" s="113"/>
      <c r="EL513" s="113"/>
      <c r="EV513" s="113"/>
      <c r="FF513" s="113"/>
      <c r="FP513" s="113"/>
      <c r="FZ513" s="113"/>
      <c r="GJ513" s="113"/>
      <c r="GT513" s="113"/>
      <c r="HD513" s="113"/>
      <c r="HN513" s="113"/>
      <c r="HX513" s="113"/>
    </row>
    <row xmlns:x14ac="http://schemas.microsoft.com/office/spreadsheetml/2009/9/ac" r="514" s="3" customFormat="true" x14ac:dyDescent="0.25">
      <c r="A514" s="376"/>
      <c r="B514" s="113"/>
      <c r="L514" s="113"/>
      <c r="V514" s="113"/>
      <c r="AF514" s="113"/>
      <c r="AP514" s="113"/>
      <c r="AZ514" s="113"/>
      <c r="BA514" s="113"/>
      <c r="BJ514" s="113"/>
      <c r="BT514" s="113"/>
      <c r="CD514" s="113"/>
      <c r="CN514" s="113"/>
      <c r="CX514" s="113"/>
      <c r="DH514" s="113"/>
      <c r="DR514" s="113"/>
      <c r="EB514" s="113"/>
      <c r="EL514" s="113"/>
      <c r="EV514" s="113"/>
      <c r="FF514" s="113"/>
      <c r="FP514" s="113"/>
      <c r="FZ514" s="113"/>
      <c r="GJ514" s="113"/>
      <c r="GT514" s="113"/>
      <c r="HD514" s="113"/>
      <c r="HN514" s="113"/>
      <c r="HX514" s="113"/>
    </row>
    <row xmlns:x14ac="http://schemas.microsoft.com/office/spreadsheetml/2009/9/ac" r="515" s="3" customFormat="true" x14ac:dyDescent="0.25">
      <c r="A515" s="376"/>
      <c r="B515" s="113"/>
      <c r="L515" s="113"/>
      <c r="V515" s="113"/>
      <c r="AF515" s="113"/>
      <c r="AP515" s="113"/>
      <c r="AZ515" s="113"/>
      <c r="BA515" s="113"/>
      <c r="BJ515" s="113"/>
      <c r="BT515" s="113"/>
      <c r="CD515" s="113"/>
      <c r="CN515" s="113"/>
      <c r="CX515" s="113"/>
      <c r="DH515" s="113"/>
      <c r="DR515" s="113"/>
      <c r="EB515" s="113"/>
      <c r="EL515" s="113"/>
      <c r="EV515" s="113"/>
      <c r="FF515" s="113"/>
      <c r="FP515" s="113"/>
      <c r="FZ515" s="113"/>
      <c r="GJ515" s="113"/>
      <c r="GT515" s="113"/>
      <c r="HD515" s="113"/>
      <c r="HN515" s="113"/>
      <c r="HX515" s="113"/>
    </row>
    <row xmlns:x14ac="http://schemas.microsoft.com/office/spreadsheetml/2009/9/ac" r="516" s="3" customFormat="true" x14ac:dyDescent="0.25">
      <c r="A516" s="376"/>
      <c r="B516" s="113"/>
      <c r="L516" s="113"/>
      <c r="V516" s="113"/>
      <c r="AF516" s="113"/>
      <c r="AP516" s="113"/>
      <c r="AZ516" s="113"/>
      <c r="BA516" s="113"/>
      <c r="BJ516" s="113"/>
      <c r="BT516" s="113"/>
      <c r="CD516" s="113"/>
      <c r="CN516" s="113"/>
      <c r="CX516" s="113"/>
      <c r="DH516" s="113"/>
      <c r="DR516" s="113"/>
      <c r="EB516" s="113"/>
      <c r="EL516" s="113"/>
      <c r="EV516" s="113"/>
      <c r="FF516" s="113"/>
      <c r="FP516" s="113"/>
      <c r="FZ516" s="113"/>
      <c r="GJ516" s="113"/>
      <c r="GT516" s="113"/>
      <c r="HD516" s="113"/>
      <c r="HN516" s="113"/>
      <c r="HX516" s="113"/>
    </row>
    <row xmlns:x14ac="http://schemas.microsoft.com/office/spreadsheetml/2009/9/ac" r="517" s="3" customFormat="true" x14ac:dyDescent="0.25">
      <c r="A517" s="376"/>
      <c r="B517" s="113"/>
      <c r="L517" s="113"/>
      <c r="V517" s="113"/>
      <c r="AF517" s="113"/>
      <c r="AP517" s="113"/>
      <c r="AZ517" s="113"/>
      <c r="BA517" s="113"/>
      <c r="BJ517" s="113"/>
      <c r="BT517" s="113"/>
      <c r="CD517" s="113"/>
      <c r="CN517" s="113"/>
      <c r="CX517" s="113"/>
      <c r="DH517" s="113"/>
      <c r="DR517" s="113"/>
      <c r="EB517" s="113"/>
      <c r="EL517" s="113"/>
      <c r="EV517" s="113"/>
      <c r="FF517" s="113"/>
      <c r="FP517" s="113"/>
      <c r="FZ517" s="113"/>
      <c r="GJ517" s="113"/>
      <c r="GT517" s="113"/>
      <c r="HD517" s="113"/>
      <c r="HN517" s="113"/>
      <c r="HX517" s="113"/>
    </row>
    <row xmlns:x14ac="http://schemas.microsoft.com/office/spreadsheetml/2009/9/ac" r="518" s="3" customFormat="true" x14ac:dyDescent="0.25">
      <c r="A518" s="376"/>
      <c r="B518" s="113"/>
      <c r="L518" s="113"/>
      <c r="V518" s="113"/>
      <c r="AF518" s="113"/>
      <c r="AP518" s="113"/>
      <c r="AZ518" s="113"/>
      <c r="BA518" s="113"/>
      <c r="BJ518" s="113"/>
      <c r="BT518" s="113"/>
      <c r="CD518" s="113"/>
      <c r="CN518" s="113"/>
      <c r="CX518" s="113"/>
      <c r="DH518" s="113"/>
      <c r="DR518" s="113"/>
      <c r="EB518" s="113"/>
      <c r="EL518" s="113"/>
      <c r="EV518" s="113"/>
      <c r="FF518" s="113"/>
      <c r="FP518" s="113"/>
      <c r="FZ518" s="113"/>
      <c r="GJ518" s="113"/>
      <c r="GT518" s="113"/>
      <c r="HD518" s="113"/>
      <c r="HN518" s="113"/>
      <c r="HX518" s="113"/>
    </row>
    <row xmlns:x14ac="http://schemas.microsoft.com/office/spreadsheetml/2009/9/ac" r="519" s="3" customFormat="true" x14ac:dyDescent="0.25">
      <c r="A519" s="376"/>
      <c r="B519" s="113"/>
      <c r="L519" s="113"/>
      <c r="V519" s="113"/>
      <c r="AF519" s="113"/>
      <c r="AP519" s="113"/>
      <c r="AZ519" s="113"/>
      <c r="BA519" s="113"/>
      <c r="BJ519" s="113"/>
      <c r="BT519" s="113"/>
      <c r="CD519" s="113"/>
      <c r="CN519" s="113"/>
      <c r="CX519" s="113"/>
      <c r="DH519" s="113"/>
      <c r="DR519" s="113"/>
      <c r="EB519" s="113"/>
      <c r="EL519" s="113"/>
      <c r="EV519" s="113"/>
      <c r="FF519" s="113"/>
      <c r="FP519" s="113"/>
      <c r="FZ519" s="113"/>
      <c r="GJ519" s="113"/>
      <c r="GT519" s="113"/>
      <c r="HD519" s="113"/>
      <c r="HN519" s="113"/>
      <c r="HX519" s="113"/>
    </row>
    <row xmlns:x14ac="http://schemas.microsoft.com/office/spreadsheetml/2009/9/ac" r="520" s="3" customFormat="true" x14ac:dyDescent="0.25">
      <c r="A520" s="376"/>
      <c r="B520" s="113"/>
      <c r="L520" s="113"/>
      <c r="V520" s="113"/>
      <c r="AF520" s="113"/>
      <c r="AP520" s="113"/>
      <c r="AZ520" s="113"/>
      <c r="BA520" s="113"/>
      <c r="BJ520" s="113"/>
      <c r="BT520" s="113"/>
      <c r="CD520" s="113"/>
      <c r="CN520" s="113"/>
      <c r="CX520" s="113"/>
      <c r="DH520" s="113"/>
      <c r="DR520" s="113"/>
      <c r="EB520" s="113"/>
      <c r="EL520" s="113"/>
      <c r="EV520" s="113"/>
      <c r="FF520" s="113"/>
      <c r="FP520" s="113"/>
      <c r="FZ520" s="113"/>
      <c r="GJ520" s="113"/>
      <c r="GT520" s="113"/>
      <c r="HD520" s="113"/>
      <c r="HN520" s="113"/>
      <c r="HX520" s="113"/>
    </row>
    <row xmlns:x14ac="http://schemas.microsoft.com/office/spreadsheetml/2009/9/ac" r="521" s="3" customFormat="true" x14ac:dyDescent="0.25">
      <c r="A521" s="376"/>
      <c r="B521" s="113"/>
      <c r="L521" s="113"/>
      <c r="V521" s="113"/>
      <c r="AF521" s="113"/>
      <c r="AP521" s="113"/>
      <c r="AZ521" s="113"/>
      <c r="BA521" s="113"/>
      <c r="BJ521" s="113"/>
      <c r="BT521" s="113"/>
      <c r="CD521" s="113"/>
      <c r="CN521" s="113"/>
      <c r="CX521" s="113"/>
      <c r="DH521" s="113"/>
      <c r="DR521" s="113"/>
      <c r="EB521" s="113"/>
      <c r="EL521" s="113"/>
      <c r="EV521" s="113"/>
      <c r="FF521" s="113"/>
      <c r="FP521" s="113"/>
      <c r="FZ521" s="113"/>
      <c r="GJ521" s="113"/>
      <c r="GT521" s="113"/>
      <c r="HD521" s="113"/>
      <c r="HN521" s="113"/>
      <c r="HX521" s="113"/>
    </row>
    <row xmlns:x14ac="http://schemas.microsoft.com/office/spreadsheetml/2009/9/ac" r="522" s="3" customFormat="true" x14ac:dyDescent="0.25">
      <c r="A522" s="376"/>
      <c r="B522" s="113"/>
      <c r="L522" s="113"/>
      <c r="V522" s="113"/>
      <c r="AF522" s="113"/>
      <c r="AP522" s="113"/>
      <c r="AZ522" s="113"/>
      <c r="BA522" s="113"/>
      <c r="BJ522" s="113"/>
      <c r="BT522" s="113"/>
      <c r="CD522" s="113"/>
      <c r="CN522" s="113"/>
      <c r="CX522" s="113"/>
      <c r="DH522" s="113"/>
      <c r="DR522" s="113"/>
      <c r="EB522" s="113"/>
      <c r="EL522" s="113"/>
      <c r="EV522" s="113"/>
      <c r="FF522" s="113"/>
      <c r="FP522" s="113"/>
      <c r="FZ522" s="113"/>
      <c r="GJ522" s="113"/>
      <c r="GT522" s="113"/>
      <c r="HD522" s="113"/>
      <c r="HN522" s="113"/>
      <c r="HX522" s="113"/>
    </row>
    <row xmlns:x14ac="http://schemas.microsoft.com/office/spreadsheetml/2009/9/ac" r="523" s="3" customFormat="true" x14ac:dyDescent="0.25">
      <c r="A523" s="376"/>
      <c r="B523" s="113"/>
      <c r="L523" s="113"/>
      <c r="V523" s="113"/>
      <c r="AF523" s="113"/>
      <c r="AP523" s="113"/>
      <c r="AZ523" s="113"/>
      <c r="BA523" s="113"/>
      <c r="BJ523" s="113"/>
      <c r="BT523" s="113"/>
      <c r="CD523" s="113"/>
      <c r="CN523" s="113"/>
      <c r="CX523" s="113"/>
      <c r="DH523" s="113"/>
      <c r="DR523" s="113"/>
      <c r="EB523" s="113"/>
      <c r="EL523" s="113"/>
      <c r="EV523" s="113"/>
      <c r="FF523" s="113"/>
      <c r="FP523" s="113"/>
      <c r="FZ523" s="113"/>
      <c r="GJ523" s="113"/>
      <c r="GT523" s="113"/>
      <c r="HD523" s="113"/>
      <c r="HN523" s="113"/>
      <c r="HX523" s="113"/>
    </row>
    <row xmlns:x14ac="http://schemas.microsoft.com/office/spreadsheetml/2009/9/ac" r="524" s="3" customFormat="true" x14ac:dyDescent="0.25">
      <c r="A524" s="376"/>
      <c r="B524" s="113"/>
      <c r="L524" s="113"/>
      <c r="V524" s="113"/>
      <c r="AF524" s="113"/>
      <c r="AP524" s="113"/>
      <c r="AZ524" s="113"/>
      <c r="BA524" s="113"/>
      <c r="BJ524" s="113"/>
      <c r="BT524" s="113"/>
      <c r="CD524" s="113"/>
      <c r="CN524" s="113"/>
      <c r="CX524" s="113"/>
      <c r="DH524" s="113"/>
      <c r="DR524" s="113"/>
      <c r="EB524" s="113"/>
      <c r="EL524" s="113"/>
      <c r="EV524" s="113"/>
      <c r="FF524" s="113"/>
      <c r="FP524" s="113"/>
      <c r="FZ524" s="113"/>
      <c r="GJ524" s="113"/>
      <c r="GT524" s="113"/>
      <c r="HD524" s="113"/>
      <c r="HN524" s="113"/>
      <c r="HX524" s="113"/>
    </row>
    <row xmlns:x14ac="http://schemas.microsoft.com/office/spreadsheetml/2009/9/ac" r="525" s="3" customFormat="true" x14ac:dyDescent="0.25">
      <c r="A525" s="376"/>
      <c r="B525" s="113"/>
      <c r="L525" s="113"/>
      <c r="V525" s="113"/>
      <c r="AF525" s="113"/>
      <c r="AP525" s="113"/>
      <c r="AZ525" s="113"/>
      <c r="BA525" s="113"/>
      <c r="BJ525" s="113"/>
      <c r="BT525" s="113"/>
      <c r="CD525" s="113"/>
      <c r="CN525" s="113"/>
      <c r="CX525" s="113"/>
      <c r="DH525" s="113"/>
      <c r="DR525" s="113"/>
      <c r="EB525" s="113"/>
      <c r="EL525" s="113"/>
      <c r="EV525" s="113"/>
      <c r="FF525" s="113"/>
      <c r="FP525" s="113"/>
      <c r="FZ525" s="113"/>
      <c r="GJ525" s="113"/>
      <c r="GT525" s="113"/>
      <c r="HD525" s="113"/>
      <c r="HN525" s="113"/>
      <c r="HX525" s="113"/>
    </row>
    <row xmlns:x14ac="http://schemas.microsoft.com/office/spreadsheetml/2009/9/ac" r="526" s="3" customFormat="true" x14ac:dyDescent="0.25">
      <c r="A526" s="376"/>
      <c r="B526" s="113"/>
      <c r="L526" s="113"/>
      <c r="V526" s="113"/>
      <c r="AF526" s="113"/>
      <c r="AP526" s="113"/>
      <c r="AZ526" s="113"/>
      <c r="BA526" s="113"/>
      <c r="BJ526" s="113"/>
      <c r="BT526" s="113"/>
      <c r="CD526" s="113"/>
      <c r="CN526" s="113"/>
      <c r="CX526" s="113"/>
      <c r="DH526" s="113"/>
      <c r="DR526" s="113"/>
      <c r="EB526" s="113"/>
      <c r="EL526" s="113"/>
      <c r="EV526" s="113"/>
      <c r="FF526" s="113"/>
      <c r="FP526" s="113"/>
      <c r="FZ526" s="113"/>
      <c r="GJ526" s="113"/>
      <c r="GT526" s="113"/>
      <c r="HD526" s="113"/>
      <c r="HN526" s="113"/>
      <c r="HX526" s="113"/>
    </row>
    <row xmlns:x14ac="http://schemas.microsoft.com/office/spreadsheetml/2009/9/ac" r="527" s="3" customFormat="true" x14ac:dyDescent="0.25">
      <c r="A527" s="376"/>
      <c r="B527" s="113"/>
      <c r="L527" s="113"/>
      <c r="V527" s="113"/>
      <c r="AF527" s="113"/>
      <c r="AP527" s="113"/>
      <c r="AZ527" s="113"/>
      <c r="BA527" s="113"/>
      <c r="BJ527" s="113"/>
      <c r="BT527" s="113"/>
      <c r="CD527" s="113"/>
      <c r="CN527" s="113"/>
      <c r="CX527" s="113"/>
      <c r="DH527" s="113"/>
      <c r="DR527" s="113"/>
      <c r="EB527" s="113"/>
      <c r="EL527" s="113"/>
      <c r="EV527" s="113"/>
      <c r="FF527" s="113"/>
      <c r="FP527" s="113"/>
      <c r="FZ527" s="113"/>
      <c r="GJ527" s="113"/>
      <c r="GT527" s="113"/>
      <c r="HD527" s="113"/>
      <c r="HN527" s="113"/>
      <c r="HX527" s="113"/>
    </row>
    <row xmlns:x14ac="http://schemas.microsoft.com/office/spreadsheetml/2009/9/ac" r="528" s="3" customFormat="true" x14ac:dyDescent="0.25">
      <c r="A528" s="376"/>
      <c r="B528" s="113"/>
      <c r="L528" s="113"/>
      <c r="V528" s="113"/>
      <c r="AF528" s="113"/>
      <c r="AP528" s="113"/>
      <c r="AZ528" s="113"/>
      <c r="BA528" s="113"/>
      <c r="BJ528" s="113"/>
      <c r="BT528" s="113"/>
      <c r="CD528" s="113"/>
      <c r="CN528" s="113"/>
      <c r="CX528" s="113"/>
      <c r="DH528" s="113"/>
      <c r="DR528" s="113"/>
      <c r="EB528" s="113"/>
      <c r="EL528" s="113"/>
      <c r="EV528" s="113"/>
      <c r="FF528" s="113"/>
      <c r="FP528" s="113"/>
      <c r="FZ528" s="113"/>
      <c r="GJ528" s="113"/>
      <c r="GT528" s="113"/>
      <c r="HD528" s="113"/>
      <c r="HN528" s="113"/>
      <c r="HX528" s="113"/>
    </row>
    <row xmlns:x14ac="http://schemas.microsoft.com/office/spreadsheetml/2009/9/ac" r="529" s="3" customFormat="true" x14ac:dyDescent="0.25">
      <c r="A529" s="376"/>
      <c r="B529" s="113"/>
      <c r="L529" s="113"/>
      <c r="V529" s="113"/>
      <c r="AF529" s="113"/>
      <c r="AP529" s="113"/>
      <c r="AZ529" s="113"/>
      <c r="BA529" s="113"/>
      <c r="BJ529" s="113"/>
      <c r="BT529" s="113"/>
      <c r="CD529" s="113"/>
      <c r="CN529" s="113"/>
      <c r="CX529" s="113"/>
      <c r="DH529" s="113"/>
      <c r="DR529" s="113"/>
      <c r="EB529" s="113"/>
      <c r="EL529" s="113"/>
      <c r="EV529" s="113"/>
      <c r="FF529" s="113"/>
      <c r="FP529" s="113"/>
      <c r="FZ529" s="113"/>
      <c r="GJ529" s="113"/>
      <c r="GT529" s="113"/>
      <c r="HD529" s="113"/>
      <c r="HN529" s="113"/>
      <c r="HX529" s="113"/>
    </row>
    <row xmlns:x14ac="http://schemas.microsoft.com/office/spreadsheetml/2009/9/ac" r="530" s="3" customFormat="true" x14ac:dyDescent="0.25">
      <c r="A530" s="376"/>
      <c r="B530" s="113"/>
      <c r="L530" s="113"/>
      <c r="V530" s="113"/>
      <c r="AF530" s="113"/>
      <c r="AP530" s="113"/>
      <c r="AZ530" s="113"/>
      <c r="BA530" s="113"/>
      <c r="BJ530" s="113"/>
      <c r="BT530" s="113"/>
      <c r="CD530" s="113"/>
      <c r="CN530" s="113"/>
      <c r="CX530" s="113"/>
      <c r="DH530" s="113"/>
      <c r="DR530" s="113"/>
      <c r="EB530" s="113"/>
      <c r="EL530" s="113"/>
      <c r="EV530" s="113"/>
      <c r="FF530" s="113"/>
      <c r="FP530" s="113"/>
      <c r="FZ530" s="113"/>
      <c r="GJ530" s="113"/>
      <c r="GT530" s="113"/>
      <c r="HD530" s="113"/>
      <c r="HN530" s="113"/>
      <c r="HX530" s="113"/>
    </row>
    <row xmlns:x14ac="http://schemas.microsoft.com/office/spreadsheetml/2009/9/ac" r="531" s="3" customFormat="true" x14ac:dyDescent="0.25">
      <c r="A531" s="376"/>
      <c r="B531" s="113"/>
      <c r="L531" s="113"/>
      <c r="V531" s="113"/>
      <c r="AF531" s="113"/>
      <c r="AP531" s="113"/>
      <c r="AZ531" s="113"/>
      <c r="BA531" s="113"/>
      <c r="BJ531" s="113"/>
      <c r="BT531" s="113"/>
      <c r="CD531" s="113"/>
      <c r="CN531" s="113"/>
      <c r="CX531" s="113"/>
      <c r="DH531" s="113"/>
      <c r="DR531" s="113"/>
      <c r="EB531" s="113"/>
      <c r="EL531" s="113"/>
      <c r="EV531" s="113"/>
      <c r="FF531" s="113"/>
      <c r="FP531" s="113"/>
      <c r="FZ531" s="113"/>
      <c r="GJ531" s="113"/>
      <c r="GT531" s="113"/>
      <c r="HD531" s="113"/>
      <c r="HN531" s="113"/>
      <c r="HX531" s="113"/>
    </row>
    <row xmlns:x14ac="http://schemas.microsoft.com/office/spreadsheetml/2009/9/ac" r="532" s="3" customFormat="true" x14ac:dyDescent="0.25">
      <c r="A532" s="376"/>
      <c r="B532" s="113"/>
      <c r="L532" s="113"/>
      <c r="V532" s="113"/>
      <c r="AF532" s="113"/>
      <c r="AP532" s="113"/>
      <c r="AZ532" s="113"/>
      <c r="BA532" s="113"/>
      <c r="BJ532" s="113"/>
      <c r="BT532" s="113"/>
      <c r="CD532" s="113"/>
      <c r="CN532" s="113"/>
      <c r="CX532" s="113"/>
      <c r="DH532" s="113"/>
      <c r="DR532" s="113"/>
      <c r="EB532" s="113"/>
      <c r="EL532" s="113"/>
      <c r="EV532" s="113"/>
      <c r="FF532" s="113"/>
      <c r="FP532" s="113"/>
      <c r="FZ532" s="113"/>
      <c r="GJ532" s="113"/>
      <c r="GT532" s="113"/>
      <c r="HD532" s="113"/>
      <c r="HN532" s="113"/>
      <c r="HX532" s="113"/>
    </row>
    <row xmlns:x14ac="http://schemas.microsoft.com/office/spreadsheetml/2009/9/ac" r="533" s="3" customFormat="true" x14ac:dyDescent="0.25">
      <c r="A533" s="376"/>
      <c r="B533" s="113"/>
      <c r="L533" s="113"/>
      <c r="V533" s="113"/>
      <c r="AF533" s="113"/>
      <c r="AP533" s="113"/>
      <c r="AZ533" s="113"/>
      <c r="BA533" s="113"/>
      <c r="BJ533" s="113"/>
      <c r="BT533" s="113"/>
      <c r="CD533" s="113"/>
      <c r="CN533" s="113"/>
      <c r="CX533" s="113"/>
      <c r="DH533" s="113"/>
      <c r="DR533" s="113"/>
      <c r="EB533" s="113"/>
      <c r="EL533" s="113"/>
      <c r="EV533" s="113"/>
      <c r="FF533" s="113"/>
      <c r="FP533" s="113"/>
      <c r="FZ533" s="113"/>
      <c r="GJ533" s="113"/>
      <c r="GT533" s="113"/>
      <c r="HD533" s="113"/>
      <c r="HN533" s="113"/>
      <c r="HX533" s="113"/>
    </row>
    <row xmlns:x14ac="http://schemas.microsoft.com/office/spreadsheetml/2009/9/ac" r="534" s="3" customFormat="true" x14ac:dyDescent="0.25">
      <c r="A534" s="376"/>
      <c r="B534" s="113"/>
      <c r="L534" s="113"/>
      <c r="V534" s="113"/>
      <c r="AF534" s="113"/>
      <c r="AP534" s="113"/>
      <c r="AZ534" s="113"/>
      <c r="BA534" s="113"/>
      <c r="BJ534" s="113"/>
      <c r="BT534" s="113"/>
      <c r="CD534" s="113"/>
      <c r="CN534" s="113"/>
      <c r="CX534" s="113"/>
      <c r="DH534" s="113"/>
      <c r="DR534" s="113"/>
      <c r="EB534" s="113"/>
      <c r="EL534" s="113"/>
      <c r="EV534" s="113"/>
      <c r="FF534" s="113"/>
      <c r="FP534" s="113"/>
      <c r="FZ534" s="113"/>
      <c r="GJ534" s="113"/>
      <c r="GT534" s="113"/>
      <c r="HD534" s="113"/>
      <c r="HN534" s="113"/>
      <c r="HX534" s="113"/>
    </row>
    <row xmlns:x14ac="http://schemas.microsoft.com/office/spreadsheetml/2009/9/ac" r="535" s="3" customFormat="true" x14ac:dyDescent="0.25">
      <c r="A535" s="376"/>
      <c r="B535" s="113"/>
      <c r="L535" s="113"/>
      <c r="V535" s="113"/>
      <c r="AF535" s="113"/>
      <c r="AP535" s="113"/>
      <c r="AZ535" s="113"/>
      <c r="BA535" s="113"/>
      <c r="BJ535" s="113"/>
      <c r="BT535" s="113"/>
      <c r="CD535" s="113"/>
      <c r="CN535" s="113"/>
      <c r="CX535" s="113"/>
      <c r="DH535" s="113"/>
      <c r="DR535" s="113"/>
      <c r="EB535" s="113"/>
      <c r="EL535" s="113"/>
      <c r="EV535" s="113"/>
      <c r="FF535" s="113"/>
      <c r="FP535" s="113"/>
      <c r="FZ535" s="113"/>
      <c r="GJ535" s="113"/>
      <c r="GT535" s="113"/>
      <c r="HD535" s="113"/>
      <c r="HN535" s="113"/>
      <c r="HX535" s="113"/>
    </row>
    <row xmlns:x14ac="http://schemas.microsoft.com/office/spreadsheetml/2009/9/ac" r="536" s="3" customFormat="true" x14ac:dyDescent="0.25">
      <c r="A536" s="376"/>
      <c r="B536" s="113"/>
      <c r="L536" s="113"/>
      <c r="V536" s="113"/>
      <c r="AF536" s="113"/>
      <c r="AP536" s="113"/>
      <c r="AZ536" s="113"/>
      <c r="BA536" s="113"/>
      <c r="BJ536" s="113"/>
      <c r="BT536" s="113"/>
      <c r="CD536" s="113"/>
      <c r="CN536" s="113"/>
      <c r="CX536" s="113"/>
      <c r="DH536" s="113"/>
      <c r="DR536" s="113"/>
      <c r="EB536" s="113"/>
      <c r="EL536" s="113"/>
      <c r="EV536" s="113"/>
      <c r="FF536" s="113"/>
      <c r="FP536" s="113"/>
      <c r="FZ536" s="113"/>
      <c r="GJ536" s="113"/>
      <c r="GT536" s="113"/>
      <c r="HD536" s="113"/>
      <c r="HN536" s="113"/>
      <c r="HX536" s="113"/>
    </row>
    <row xmlns:x14ac="http://schemas.microsoft.com/office/spreadsheetml/2009/9/ac" r="537" s="3" customFormat="true" x14ac:dyDescent="0.25">
      <c r="A537" s="376"/>
      <c r="B537" s="113"/>
      <c r="L537" s="113"/>
      <c r="V537" s="113"/>
      <c r="AF537" s="113"/>
      <c r="AP537" s="113"/>
      <c r="AZ537" s="113"/>
      <c r="BA537" s="113"/>
      <c r="BJ537" s="113"/>
      <c r="BT537" s="113"/>
      <c r="CD537" s="113"/>
      <c r="CN537" s="113"/>
      <c r="CX537" s="113"/>
      <c r="DH537" s="113"/>
      <c r="DR537" s="113"/>
      <c r="EB537" s="113"/>
      <c r="EL537" s="113"/>
      <c r="EV537" s="113"/>
      <c r="FF537" s="113"/>
      <c r="FP537" s="113"/>
      <c r="FZ537" s="113"/>
      <c r="GJ537" s="113"/>
      <c r="GT537" s="113"/>
      <c r="HD537" s="113"/>
      <c r="HN537" s="113"/>
      <c r="HX537" s="113"/>
    </row>
    <row xmlns:x14ac="http://schemas.microsoft.com/office/spreadsheetml/2009/9/ac" r="538" s="3" customFormat="true" x14ac:dyDescent="0.25">
      <c r="A538" s="376"/>
      <c r="B538" s="113"/>
      <c r="L538" s="113"/>
      <c r="V538" s="113"/>
      <c r="AF538" s="113"/>
      <c r="AP538" s="113"/>
      <c r="AZ538" s="113"/>
      <c r="BA538" s="113"/>
      <c r="BJ538" s="113"/>
      <c r="BT538" s="113"/>
      <c r="CD538" s="113"/>
      <c r="CN538" s="113"/>
      <c r="CX538" s="113"/>
      <c r="DH538" s="113"/>
      <c r="DR538" s="113"/>
      <c r="EB538" s="113"/>
      <c r="EL538" s="113"/>
      <c r="EV538" s="113"/>
      <c r="FF538" s="113"/>
      <c r="FP538" s="113"/>
      <c r="FZ538" s="113"/>
      <c r="GJ538" s="113"/>
      <c r="GT538" s="113"/>
      <c r="HD538" s="113"/>
      <c r="HN538" s="113"/>
      <c r="HX538" s="113"/>
    </row>
    <row xmlns:x14ac="http://schemas.microsoft.com/office/spreadsheetml/2009/9/ac" r="539" s="3" customFormat="true" x14ac:dyDescent="0.25">
      <c r="A539" s="376"/>
      <c r="B539" s="113"/>
      <c r="L539" s="113"/>
      <c r="V539" s="113"/>
      <c r="AF539" s="113"/>
      <c r="AP539" s="113"/>
      <c r="AZ539" s="113"/>
      <c r="BA539" s="113"/>
      <c r="BJ539" s="113"/>
      <c r="BT539" s="113"/>
      <c r="CD539" s="113"/>
      <c r="CN539" s="113"/>
      <c r="CX539" s="113"/>
      <c r="DH539" s="113"/>
      <c r="DR539" s="113"/>
      <c r="EB539" s="113"/>
      <c r="EL539" s="113"/>
      <c r="EV539" s="113"/>
      <c r="FF539" s="113"/>
      <c r="FP539" s="113"/>
      <c r="FZ539" s="113"/>
      <c r="GJ539" s="113"/>
      <c r="GT539" s="113"/>
      <c r="HD539" s="113"/>
      <c r="HN539" s="113"/>
      <c r="HX539" s="113"/>
    </row>
    <row xmlns:x14ac="http://schemas.microsoft.com/office/spreadsheetml/2009/9/ac" r="540" s="3" customFormat="true" x14ac:dyDescent="0.25">
      <c r="A540" s="376"/>
      <c r="B540" s="113"/>
      <c r="L540" s="113"/>
      <c r="V540" s="113"/>
      <c r="AF540" s="113"/>
      <c r="AP540" s="113"/>
      <c r="AZ540" s="113"/>
      <c r="BA540" s="113"/>
      <c r="BJ540" s="113"/>
      <c r="BT540" s="113"/>
      <c r="CD540" s="113"/>
      <c r="CN540" s="113"/>
      <c r="CX540" s="113"/>
      <c r="DH540" s="113"/>
      <c r="DR540" s="113"/>
      <c r="EB540" s="113"/>
      <c r="EL540" s="113"/>
      <c r="EV540" s="113"/>
      <c r="FF540" s="113"/>
      <c r="FP540" s="113"/>
      <c r="FZ540" s="113"/>
      <c r="GJ540" s="113"/>
      <c r="GT540" s="113"/>
      <c r="HD540" s="113"/>
      <c r="HN540" s="113"/>
      <c r="HX540" s="113"/>
    </row>
    <row xmlns:x14ac="http://schemas.microsoft.com/office/spreadsheetml/2009/9/ac" r="541" s="3" customFormat="true" x14ac:dyDescent="0.25">
      <c r="A541" s="376"/>
      <c r="B541" s="113"/>
      <c r="L541" s="113"/>
      <c r="V541" s="113"/>
      <c r="AF541" s="113"/>
      <c r="AP541" s="113"/>
      <c r="AZ541" s="113"/>
      <c r="BA541" s="113"/>
      <c r="BJ541" s="113"/>
      <c r="BT541" s="113"/>
      <c r="CD541" s="113"/>
      <c r="CN541" s="113"/>
      <c r="CX541" s="113"/>
      <c r="DH541" s="113"/>
      <c r="DR541" s="113"/>
      <c r="EB541" s="113"/>
      <c r="EL541" s="113"/>
      <c r="EV541" s="113"/>
      <c r="FF541" s="113"/>
      <c r="FP541" s="113"/>
      <c r="FZ541" s="113"/>
      <c r="GJ541" s="113"/>
      <c r="GT541" s="113"/>
      <c r="HD541" s="113"/>
      <c r="HN541" s="113"/>
      <c r="HX541" s="113"/>
    </row>
    <row xmlns:x14ac="http://schemas.microsoft.com/office/spreadsheetml/2009/9/ac" r="542" s="3" customFormat="true" x14ac:dyDescent="0.25">
      <c r="A542" s="376"/>
      <c r="B542" s="113"/>
      <c r="L542" s="113"/>
      <c r="V542" s="113"/>
      <c r="AF542" s="113"/>
      <c r="AP542" s="113"/>
      <c r="AZ542" s="113"/>
      <c r="BA542" s="113"/>
      <c r="BJ542" s="113"/>
      <c r="BT542" s="113"/>
      <c r="CD542" s="113"/>
      <c r="CN542" s="113"/>
      <c r="CX542" s="113"/>
      <c r="DH542" s="113"/>
      <c r="DR542" s="113"/>
      <c r="EB542" s="113"/>
      <c r="EL542" s="113"/>
      <c r="EV542" s="113"/>
      <c r="FF542" s="113"/>
      <c r="FP542" s="113"/>
      <c r="FZ542" s="113"/>
      <c r="GJ542" s="113"/>
      <c r="GT542" s="113"/>
      <c r="HD542" s="113"/>
      <c r="HN542" s="113"/>
      <c r="HX542" s="113"/>
    </row>
    <row xmlns:x14ac="http://schemas.microsoft.com/office/spreadsheetml/2009/9/ac" r="543" s="3" customFormat="true" x14ac:dyDescent="0.25">
      <c r="A543" s="376"/>
      <c r="B543" s="113"/>
      <c r="L543" s="113"/>
      <c r="V543" s="113"/>
      <c r="AF543" s="113"/>
      <c r="AP543" s="113"/>
      <c r="AZ543" s="113"/>
      <c r="BA543" s="113"/>
      <c r="BJ543" s="113"/>
      <c r="BT543" s="113"/>
      <c r="CD543" s="113"/>
      <c r="CN543" s="113"/>
      <c r="CX543" s="113"/>
      <c r="DH543" s="113"/>
      <c r="DR543" s="113"/>
      <c r="EB543" s="113"/>
      <c r="EL543" s="113"/>
      <c r="EV543" s="113"/>
      <c r="FF543" s="113"/>
      <c r="FP543" s="113"/>
      <c r="FZ543" s="113"/>
      <c r="GJ543" s="113"/>
      <c r="GT543" s="113"/>
      <c r="HD543" s="113"/>
      <c r="HN543" s="113"/>
      <c r="HX543" s="113"/>
    </row>
    <row xmlns:x14ac="http://schemas.microsoft.com/office/spreadsheetml/2009/9/ac" r="544" s="3" customFormat="true" x14ac:dyDescent="0.25">
      <c r="A544" s="376"/>
      <c r="B544" s="113"/>
      <c r="L544" s="113"/>
      <c r="V544" s="113"/>
      <c r="AF544" s="113"/>
      <c r="AP544" s="113"/>
      <c r="AZ544" s="113"/>
      <c r="BA544" s="113"/>
      <c r="BJ544" s="113"/>
      <c r="BT544" s="113"/>
      <c r="CD544" s="113"/>
      <c r="CN544" s="113"/>
      <c r="CX544" s="113"/>
      <c r="DH544" s="113"/>
      <c r="DR544" s="113"/>
      <c r="EB544" s="113"/>
      <c r="EL544" s="113"/>
      <c r="EV544" s="113"/>
      <c r="FF544" s="113"/>
      <c r="FP544" s="113"/>
      <c r="FZ544" s="113"/>
      <c r="GJ544" s="113"/>
      <c r="GT544" s="113"/>
      <c r="HD544" s="113"/>
      <c r="HN544" s="113"/>
      <c r="HX544" s="113"/>
    </row>
    <row xmlns:x14ac="http://schemas.microsoft.com/office/spreadsheetml/2009/9/ac" r="545" s="3" customFormat="true" x14ac:dyDescent="0.25">
      <c r="A545" s="376"/>
      <c r="B545" s="113"/>
      <c r="L545" s="113"/>
      <c r="V545" s="113"/>
      <c r="AF545" s="113"/>
      <c r="AP545" s="113"/>
      <c r="AZ545" s="113"/>
      <c r="BA545" s="113"/>
      <c r="BJ545" s="113"/>
      <c r="BT545" s="113"/>
      <c r="CD545" s="113"/>
      <c r="CN545" s="113"/>
      <c r="CX545" s="113"/>
      <c r="DH545" s="113"/>
      <c r="DR545" s="113"/>
      <c r="EB545" s="113"/>
      <c r="EL545" s="113"/>
      <c r="EV545" s="113"/>
      <c r="FF545" s="113"/>
      <c r="FP545" s="113"/>
      <c r="FZ545" s="113"/>
      <c r="GJ545" s="113"/>
      <c r="GT545" s="113"/>
      <c r="HD545" s="113"/>
      <c r="HN545" s="113"/>
      <c r="HX545" s="113"/>
    </row>
    <row xmlns:x14ac="http://schemas.microsoft.com/office/spreadsheetml/2009/9/ac" r="546" s="3" customFormat="true" x14ac:dyDescent="0.25">
      <c r="A546" s="376"/>
      <c r="B546" s="113"/>
      <c r="L546" s="113"/>
      <c r="V546" s="113"/>
      <c r="AF546" s="113"/>
      <c r="AP546" s="113"/>
      <c r="AZ546" s="113"/>
      <c r="BA546" s="113"/>
      <c r="BJ546" s="113"/>
      <c r="BT546" s="113"/>
      <c r="CD546" s="113"/>
      <c r="CN546" s="113"/>
      <c r="CX546" s="113"/>
      <c r="DH546" s="113"/>
      <c r="DR546" s="113"/>
      <c r="EB546" s="113"/>
      <c r="EL546" s="113"/>
      <c r="EV546" s="113"/>
      <c r="FF546" s="113"/>
      <c r="FP546" s="113"/>
      <c r="FZ546" s="113"/>
      <c r="GJ546" s="113"/>
      <c r="GT546" s="113"/>
      <c r="HD546" s="113"/>
      <c r="HN546" s="113"/>
      <c r="HX546" s="113"/>
    </row>
    <row xmlns:x14ac="http://schemas.microsoft.com/office/spreadsheetml/2009/9/ac" r="547" s="3" customFormat="true" x14ac:dyDescent="0.25">
      <c r="A547" s="376"/>
      <c r="B547" s="113"/>
      <c r="L547" s="113"/>
      <c r="V547" s="113"/>
      <c r="AF547" s="113"/>
      <c r="AP547" s="113"/>
      <c r="AZ547" s="113"/>
      <c r="BA547" s="113"/>
      <c r="BJ547" s="113"/>
      <c r="BT547" s="113"/>
      <c r="CD547" s="113"/>
      <c r="CN547" s="113"/>
      <c r="CX547" s="113"/>
      <c r="DH547" s="113"/>
      <c r="DR547" s="113"/>
      <c r="EB547" s="113"/>
      <c r="EL547" s="113"/>
      <c r="EV547" s="113"/>
      <c r="FF547" s="113"/>
      <c r="FP547" s="113"/>
      <c r="FZ547" s="113"/>
      <c r="GJ547" s="113"/>
      <c r="GT547" s="113"/>
      <c r="HD547" s="113"/>
      <c r="HN547" s="113"/>
      <c r="HX547" s="113"/>
    </row>
    <row xmlns:x14ac="http://schemas.microsoft.com/office/spreadsheetml/2009/9/ac" r="548" s="3" customFormat="true" x14ac:dyDescent="0.25">
      <c r="A548" s="376"/>
      <c r="B548" s="113"/>
      <c r="L548" s="113"/>
      <c r="V548" s="113"/>
      <c r="AF548" s="113"/>
      <c r="AP548" s="113"/>
      <c r="AZ548" s="113"/>
      <c r="BA548" s="113"/>
      <c r="BJ548" s="113"/>
      <c r="BT548" s="113"/>
      <c r="CD548" s="113"/>
      <c r="CN548" s="113"/>
      <c r="CX548" s="113"/>
      <c r="DH548" s="113"/>
      <c r="DR548" s="113"/>
      <c r="EB548" s="113"/>
      <c r="EL548" s="113"/>
      <c r="EV548" s="113"/>
      <c r="FF548" s="113"/>
      <c r="FP548" s="113"/>
      <c r="FZ548" s="113"/>
      <c r="GJ548" s="113"/>
      <c r="GT548" s="113"/>
      <c r="HD548" s="113"/>
      <c r="HN548" s="113"/>
      <c r="HX548" s="113"/>
    </row>
    <row xmlns:x14ac="http://schemas.microsoft.com/office/spreadsheetml/2009/9/ac" r="549" s="3" customFormat="true" x14ac:dyDescent="0.25">
      <c r="A549" s="376"/>
      <c r="B549" s="113"/>
      <c r="L549" s="113"/>
      <c r="V549" s="113"/>
      <c r="AF549" s="113"/>
      <c r="AP549" s="113"/>
      <c r="AZ549" s="113"/>
      <c r="BA549" s="113"/>
      <c r="BJ549" s="113"/>
      <c r="BT549" s="113"/>
      <c r="CD549" s="113"/>
      <c r="CN549" s="113"/>
      <c r="CX549" s="113"/>
      <c r="DH549" s="113"/>
      <c r="DR549" s="113"/>
      <c r="EB549" s="113"/>
      <c r="EL549" s="113"/>
      <c r="EV549" s="113"/>
      <c r="FF549" s="113"/>
      <c r="FP549" s="113"/>
      <c r="FZ549" s="113"/>
      <c r="GJ549" s="113"/>
      <c r="GT549" s="113"/>
      <c r="HD549" s="113"/>
      <c r="HN549" s="113"/>
      <c r="HX549" s="113"/>
    </row>
    <row xmlns:x14ac="http://schemas.microsoft.com/office/spreadsheetml/2009/9/ac" r="550" s="3" customFormat="true" x14ac:dyDescent="0.25">
      <c r="A550" s="376"/>
      <c r="B550" s="113"/>
      <c r="L550" s="113"/>
      <c r="V550" s="113"/>
      <c r="AF550" s="113"/>
      <c r="AP550" s="113"/>
      <c r="AZ550" s="113"/>
      <c r="BA550" s="113"/>
      <c r="BJ550" s="113"/>
      <c r="BT550" s="113"/>
      <c r="CD550" s="113"/>
      <c r="CN550" s="113"/>
      <c r="CX550" s="113"/>
      <c r="DH550" s="113"/>
      <c r="DR550" s="113"/>
      <c r="EB550" s="113"/>
      <c r="EL550" s="113"/>
      <c r="EV550" s="113"/>
      <c r="FF550" s="113"/>
      <c r="FP550" s="113"/>
      <c r="FZ550" s="113"/>
      <c r="GJ550" s="113"/>
      <c r="GT550" s="113"/>
      <c r="HD550" s="113"/>
      <c r="HN550" s="113"/>
      <c r="HX550" s="113"/>
    </row>
    <row xmlns:x14ac="http://schemas.microsoft.com/office/spreadsheetml/2009/9/ac" r="551" s="3" customFormat="true" x14ac:dyDescent="0.25">
      <c r="A551" s="376"/>
      <c r="B551" s="113"/>
      <c r="L551" s="113"/>
      <c r="V551" s="113"/>
      <c r="AF551" s="113"/>
      <c r="AP551" s="113"/>
      <c r="AZ551" s="113"/>
      <c r="BA551" s="113"/>
      <c r="BJ551" s="113"/>
      <c r="BT551" s="113"/>
      <c r="CD551" s="113"/>
      <c r="CN551" s="113"/>
      <c r="CX551" s="113"/>
      <c r="DH551" s="113"/>
      <c r="DR551" s="113"/>
      <c r="EB551" s="113"/>
      <c r="EL551" s="113"/>
      <c r="EV551" s="113"/>
      <c r="FF551" s="113"/>
      <c r="FP551" s="113"/>
      <c r="FZ551" s="113"/>
      <c r="GJ551" s="113"/>
      <c r="GT551" s="113"/>
      <c r="HD551" s="113"/>
      <c r="HN551" s="113"/>
      <c r="HX551" s="113"/>
    </row>
    <row xmlns:x14ac="http://schemas.microsoft.com/office/spreadsheetml/2009/9/ac" r="552" s="3" customFormat="true" x14ac:dyDescent="0.25">
      <c r="A552" s="376"/>
      <c r="B552" s="113"/>
      <c r="L552" s="113"/>
      <c r="V552" s="113"/>
      <c r="AF552" s="113"/>
      <c r="AP552" s="113"/>
      <c r="AZ552" s="113"/>
      <c r="BA552" s="113"/>
      <c r="BJ552" s="113"/>
      <c r="BT552" s="113"/>
      <c r="CD552" s="113"/>
      <c r="CN552" s="113"/>
      <c r="CX552" s="113"/>
      <c r="DH552" s="113"/>
      <c r="DR552" s="113"/>
      <c r="EB552" s="113"/>
      <c r="EL552" s="113"/>
      <c r="EV552" s="113"/>
      <c r="FF552" s="113"/>
      <c r="FP552" s="113"/>
      <c r="FZ552" s="113"/>
      <c r="GJ552" s="113"/>
      <c r="GT552" s="113"/>
      <c r="HD552" s="113"/>
      <c r="HN552" s="113"/>
      <c r="HX552" s="113"/>
    </row>
    <row xmlns:x14ac="http://schemas.microsoft.com/office/spreadsheetml/2009/9/ac" r="553" s="3" customFormat="true" x14ac:dyDescent="0.25">
      <c r="A553" s="376"/>
      <c r="B553" s="113"/>
      <c r="L553" s="113"/>
      <c r="V553" s="113"/>
      <c r="AF553" s="113"/>
      <c r="AP553" s="113"/>
      <c r="AZ553" s="113"/>
      <c r="BA553" s="113"/>
      <c r="BJ553" s="113"/>
      <c r="BT553" s="113"/>
      <c r="CD553" s="113"/>
      <c r="CN553" s="113"/>
      <c r="CX553" s="113"/>
      <c r="DH553" s="113"/>
      <c r="DR553" s="113"/>
      <c r="EB553" s="113"/>
      <c r="EL553" s="113"/>
      <c r="EV553" s="113"/>
      <c r="FF553" s="113"/>
      <c r="FP553" s="113"/>
      <c r="FZ553" s="113"/>
      <c r="GJ553" s="113"/>
      <c r="GT553" s="113"/>
      <c r="HD553" s="113"/>
      <c r="HN553" s="113"/>
      <c r="HX553" s="113"/>
    </row>
    <row xmlns:x14ac="http://schemas.microsoft.com/office/spreadsheetml/2009/9/ac" r="554" s="3" customFormat="true" x14ac:dyDescent="0.25">
      <c r="A554" s="376"/>
      <c r="B554" s="113"/>
      <c r="L554" s="113"/>
      <c r="V554" s="113"/>
      <c r="AF554" s="113"/>
      <c r="AP554" s="113"/>
      <c r="AZ554" s="113"/>
      <c r="BA554" s="113"/>
      <c r="BJ554" s="113"/>
      <c r="BT554" s="113"/>
      <c r="CD554" s="113"/>
      <c r="CN554" s="113"/>
      <c r="CX554" s="113"/>
      <c r="DH554" s="113"/>
      <c r="DR554" s="113"/>
      <c r="EB554" s="113"/>
      <c r="EL554" s="113"/>
      <c r="EV554" s="113"/>
      <c r="FF554" s="113"/>
      <c r="FP554" s="113"/>
      <c r="FZ554" s="113"/>
      <c r="GJ554" s="113"/>
      <c r="GT554" s="113"/>
      <c r="HD554" s="113"/>
      <c r="HN554" s="113"/>
      <c r="HX554" s="113"/>
    </row>
    <row xmlns:x14ac="http://schemas.microsoft.com/office/spreadsheetml/2009/9/ac" r="555" s="3" customFormat="true" x14ac:dyDescent="0.25">
      <c r="A555" s="376"/>
      <c r="B555" s="113"/>
      <c r="L555" s="113"/>
      <c r="V555" s="113"/>
      <c r="AF555" s="113"/>
      <c r="AP555" s="113"/>
      <c r="AZ555" s="113"/>
      <c r="BA555" s="113"/>
      <c r="BJ555" s="113"/>
      <c r="BT555" s="113"/>
      <c r="CD555" s="113"/>
      <c r="CN555" s="113"/>
      <c r="CX555" s="113"/>
      <c r="DH555" s="113"/>
      <c r="DR555" s="113"/>
      <c r="EB555" s="113"/>
      <c r="EL555" s="113"/>
      <c r="EV555" s="113"/>
      <c r="FF555" s="113"/>
      <c r="FP555" s="113"/>
      <c r="FZ555" s="113"/>
      <c r="GJ555" s="113"/>
      <c r="GT555" s="113"/>
      <c r="HD555" s="113"/>
      <c r="HN555" s="113"/>
      <c r="HX555" s="113"/>
    </row>
    <row xmlns:x14ac="http://schemas.microsoft.com/office/spreadsheetml/2009/9/ac" r="556" s="3" customFormat="true" x14ac:dyDescent="0.25">
      <c r="A556" s="376"/>
      <c r="B556" s="113"/>
      <c r="L556" s="113"/>
      <c r="V556" s="113"/>
      <c r="AF556" s="113"/>
      <c r="AP556" s="113"/>
      <c r="AZ556" s="113"/>
      <c r="BA556" s="113"/>
      <c r="BJ556" s="113"/>
      <c r="BT556" s="113"/>
      <c r="CD556" s="113"/>
      <c r="CN556" s="113"/>
      <c r="CX556" s="113"/>
      <c r="DH556" s="113"/>
      <c r="DR556" s="113"/>
      <c r="EB556" s="113"/>
      <c r="EL556" s="113"/>
      <c r="EV556" s="113"/>
      <c r="FF556" s="113"/>
      <c r="FP556" s="113"/>
      <c r="FZ556" s="113"/>
      <c r="GJ556" s="113"/>
      <c r="GT556" s="113"/>
      <c r="HD556" s="113"/>
      <c r="HN556" s="113"/>
      <c r="HX556" s="113"/>
    </row>
    <row xmlns:x14ac="http://schemas.microsoft.com/office/spreadsheetml/2009/9/ac" r="557" s="3" customFormat="true" x14ac:dyDescent="0.25">
      <c r="A557" s="376"/>
      <c r="B557" s="113"/>
      <c r="L557" s="113"/>
      <c r="V557" s="113"/>
      <c r="AF557" s="113"/>
      <c r="AP557" s="113"/>
      <c r="AZ557" s="113"/>
      <c r="BA557" s="113"/>
      <c r="BJ557" s="113"/>
      <c r="BT557" s="113"/>
      <c r="CD557" s="113"/>
      <c r="CN557" s="113"/>
      <c r="CX557" s="113"/>
      <c r="DH557" s="113"/>
      <c r="DR557" s="113"/>
      <c r="EB557" s="113"/>
      <c r="EL557" s="113"/>
      <c r="EV557" s="113"/>
      <c r="FF557" s="113"/>
      <c r="FP557" s="113"/>
      <c r="FZ557" s="113"/>
      <c r="GJ557" s="113"/>
      <c r="GT557" s="113"/>
      <c r="HD557" s="113"/>
      <c r="HN557" s="113"/>
      <c r="HX557" s="113"/>
    </row>
    <row xmlns:x14ac="http://schemas.microsoft.com/office/spreadsheetml/2009/9/ac" r="558" s="3" customFormat="true" x14ac:dyDescent="0.25">
      <c r="A558" s="376"/>
      <c r="B558" s="113"/>
      <c r="L558" s="113"/>
      <c r="V558" s="113"/>
      <c r="AF558" s="113"/>
      <c r="AP558" s="113"/>
      <c r="AZ558" s="113"/>
      <c r="BA558" s="113"/>
      <c r="BJ558" s="113"/>
      <c r="BT558" s="113"/>
      <c r="CD558" s="113"/>
      <c r="CN558" s="113"/>
      <c r="CX558" s="113"/>
      <c r="DH558" s="113"/>
      <c r="DR558" s="113"/>
      <c r="EB558" s="113"/>
      <c r="EL558" s="113"/>
      <c r="EV558" s="113"/>
      <c r="FF558" s="113"/>
      <c r="FP558" s="113"/>
      <c r="FZ558" s="113"/>
      <c r="GJ558" s="113"/>
      <c r="GT558" s="113"/>
      <c r="HD558" s="113"/>
      <c r="HN558" s="113"/>
      <c r="HX558" s="113"/>
    </row>
    <row xmlns:x14ac="http://schemas.microsoft.com/office/spreadsheetml/2009/9/ac" r="559" s="3" customFormat="true" x14ac:dyDescent="0.25">
      <c r="A559" s="376"/>
      <c r="B559" s="113"/>
      <c r="L559" s="113"/>
      <c r="V559" s="113"/>
      <c r="AF559" s="113"/>
      <c r="AP559" s="113"/>
      <c r="AZ559" s="113"/>
      <c r="BA559" s="113"/>
      <c r="BJ559" s="113"/>
      <c r="BT559" s="113"/>
      <c r="CD559" s="113"/>
      <c r="CN559" s="113"/>
      <c r="CX559" s="113"/>
      <c r="DH559" s="113"/>
      <c r="DR559" s="113"/>
      <c r="EB559" s="113"/>
      <c r="EL559" s="113"/>
      <c r="EV559" s="113"/>
      <c r="FF559" s="113"/>
      <c r="FP559" s="113"/>
      <c r="FZ559" s="113"/>
      <c r="GJ559" s="113"/>
      <c r="GT559" s="113"/>
      <c r="HD559" s="113"/>
      <c r="HN559" s="113"/>
      <c r="HX559" s="113"/>
    </row>
    <row xmlns:x14ac="http://schemas.microsoft.com/office/spreadsheetml/2009/9/ac" r="560" s="3" customFormat="true" x14ac:dyDescent="0.25">
      <c r="A560" s="376"/>
      <c r="B560" s="113"/>
      <c r="L560" s="113"/>
      <c r="V560" s="113"/>
      <c r="AF560" s="113"/>
      <c r="AP560" s="113"/>
      <c r="AZ560" s="113"/>
      <c r="BA560" s="113"/>
      <c r="BJ560" s="113"/>
      <c r="BT560" s="113"/>
      <c r="CD560" s="113"/>
      <c r="CN560" s="113"/>
      <c r="CX560" s="113"/>
      <c r="DH560" s="113"/>
      <c r="DR560" s="113"/>
      <c r="EB560" s="113"/>
      <c r="EL560" s="113"/>
      <c r="EV560" s="113"/>
      <c r="FF560" s="113"/>
      <c r="FP560" s="113"/>
      <c r="FZ560" s="113"/>
      <c r="GJ560" s="113"/>
      <c r="GT560" s="113"/>
      <c r="HD560" s="113"/>
      <c r="HN560" s="113"/>
      <c r="HX560" s="113"/>
    </row>
    <row xmlns:x14ac="http://schemas.microsoft.com/office/spreadsheetml/2009/9/ac" r="561" s="3" customFormat="true" x14ac:dyDescent="0.25">
      <c r="A561" s="376"/>
      <c r="B561" s="113"/>
      <c r="L561" s="113"/>
      <c r="V561" s="113"/>
      <c r="AF561" s="113"/>
      <c r="AP561" s="113"/>
      <c r="AZ561" s="113"/>
      <c r="BA561" s="113"/>
      <c r="BJ561" s="113"/>
      <c r="BT561" s="113"/>
      <c r="CD561" s="113"/>
      <c r="CN561" s="113"/>
      <c r="CX561" s="113"/>
      <c r="DH561" s="113"/>
      <c r="DR561" s="113"/>
      <c r="EB561" s="113"/>
      <c r="EL561" s="113"/>
      <c r="EV561" s="113"/>
      <c r="FF561" s="113"/>
      <c r="FP561" s="113"/>
      <c r="FZ561" s="113"/>
      <c r="GJ561" s="113"/>
      <c r="GT561" s="113"/>
      <c r="HD561" s="113"/>
      <c r="HN561" s="113"/>
      <c r="HX561" s="113"/>
    </row>
    <row xmlns:x14ac="http://schemas.microsoft.com/office/spreadsheetml/2009/9/ac" r="562" s="3" customFormat="true" x14ac:dyDescent="0.25">
      <c r="A562" s="376"/>
      <c r="B562" s="113"/>
      <c r="L562" s="113"/>
      <c r="V562" s="113"/>
      <c r="AF562" s="113"/>
      <c r="AP562" s="113"/>
      <c r="AZ562" s="113"/>
      <c r="BA562" s="113"/>
      <c r="BJ562" s="113"/>
      <c r="BT562" s="113"/>
      <c r="CD562" s="113"/>
      <c r="CN562" s="113"/>
      <c r="CX562" s="113"/>
      <c r="DH562" s="113"/>
      <c r="DR562" s="113"/>
      <c r="EB562" s="113"/>
      <c r="EL562" s="113"/>
      <c r="EV562" s="113"/>
      <c r="FF562" s="113"/>
      <c r="FP562" s="113"/>
      <c r="FZ562" s="113"/>
      <c r="GJ562" s="113"/>
      <c r="GT562" s="113"/>
      <c r="HD562" s="113"/>
      <c r="HN562" s="113"/>
      <c r="HX562" s="113"/>
    </row>
    <row xmlns:x14ac="http://schemas.microsoft.com/office/spreadsheetml/2009/9/ac" r="563" s="3" customFormat="true" x14ac:dyDescent="0.25">
      <c r="A563" s="376"/>
      <c r="B563" s="113"/>
      <c r="L563" s="113"/>
      <c r="V563" s="113"/>
      <c r="AF563" s="113"/>
      <c r="AP563" s="113"/>
      <c r="AZ563" s="113"/>
      <c r="BA563" s="113"/>
      <c r="BJ563" s="113"/>
      <c r="BT563" s="113"/>
      <c r="CD563" s="113"/>
      <c r="CN563" s="113"/>
      <c r="CX563" s="113"/>
      <c r="DH563" s="113"/>
      <c r="DR563" s="113"/>
      <c r="EB563" s="113"/>
      <c r="EL563" s="113"/>
      <c r="EV563" s="113"/>
      <c r="FF563" s="113"/>
      <c r="FP563" s="113"/>
      <c r="FZ563" s="113"/>
      <c r="GJ563" s="113"/>
      <c r="GT563" s="113"/>
      <c r="HD563" s="113"/>
      <c r="HN563" s="113"/>
      <c r="HX563" s="113"/>
    </row>
    <row xmlns:x14ac="http://schemas.microsoft.com/office/spreadsheetml/2009/9/ac" r="564" s="3" customFormat="true" x14ac:dyDescent="0.25">
      <c r="A564" s="376"/>
      <c r="B564" s="113"/>
      <c r="L564" s="113"/>
      <c r="V564" s="113"/>
      <c r="AF564" s="113"/>
      <c r="AP564" s="113"/>
      <c r="AZ564" s="113"/>
      <c r="BA564" s="113"/>
      <c r="BJ564" s="113"/>
      <c r="BT564" s="113"/>
      <c r="CD564" s="113"/>
      <c r="CN564" s="113"/>
      <c r="CX564" s="113"/>
      <c r="DH564" s="113"/>
      <c r="DR564" s="113"/>
      <c r="EB564" s="113"/>
      <c r="EL564" s="113"/>
      <c r="EV564" s="113"/>
      <c r="FF564" s="113"/>
      <c r="FP564" s="113"/>
      <c r="FZ564" s="113"/>
      <c r="GJ564" s="113"/>
      <c r="GT564" s="113"/>
      <c r="HD564" s="113"/>
      <c r="HN564" s="113"/>
      <c r="HX564" s="113"/>
    </row>
    <row xmlns:x14ac="http://schemas.microsoft.com/office/spreadsheetml/2009/9/ac" r="565" s="3" customFormat="true" x14ac:dyDescent="0.25">
      <c r="A565" s="376"/>
      <c r="B565" s="113"/>
      <c r="L565" s="113"/>
      <c r="V565" s="113"/>
      <c r="AF565" s="113"/>
      <c r="AP565" s="113"/>
      <c r="AZ565" s="113"/>
      <c r="BA565" s="113"/>
      <c r="BJ565" s="113"/>
      <c r="BT565" s="113"/>
      <c r="CD565" s="113"/>
      <c r="CN565" s="113"/>
      <c r="CX565" s="113"/>
      <c r="DH565" s="113"/>
      <c r="DR565" s="113"/>
      <c r="EB565" s="113"/>
      <c r="EL565" s="113"/>
      <c r="EV565" s="113"/>
      <c r="FF565" s="113"/>
      <c r="FP565" s="113"/>
      <c r="FZ565" s="113"/>
      <c r="GJ565" s="113"/>
      <c r="GT565" s="113"/>
      <c r="HD565" s="113"/>
      <c r="HN565" s="113"/>
      <c r="HX565" s="113"/>
    </row>
    <row xmlns:x14ac="http://schemas.microsoft.com/office/spreadsheetml/2009/9/ac" r="566" s="3" customFormat="true" x14ac:dyDescent="0.25">
      <c r="A566" s="376"/>
      <c r="B566" s="113"/>
      <c r="L566" s="113"/>
      <c r="V566" s="113"/>
      <c r="AF566" s="113"/>
      <c r="AP566" s="113"/>
      <c r="AZ566" s="113"/>
      <c r="BA566" s="113"/>
      <c r="BJ566" s="113"/>
      <c r="BT566" s="113"/>
      <c r="CD566" s="113"/>
      <c r="CN566" s="113"/>
      <c r="CX566" s="113"/>
      <c r="DH566" s="113"/>
      <c r="DR566" s="113"/>
      <c r="EB566" s="113"/>
      <c r="EL566" s="113"/>
      <c r="EV566" s="113"/>
      <c r="FF566" s="113"/>
      <c r="FP566" s="113"/>
      <c r="FZ566" s="113"/>
      <c r="GJ566" s="113"/>
      <c r="GT566" s="113"/>
      <c r="HD566" s="113"/>
      <c r="HN566" s="113"/>
      <c r="HX566" s="113"/>
    </row>
    <row xmlns:x14ac="http://schemas.microsoft.com/office/spreadsheetml/2009/9/ac" r="567" s="3" customFormat="true" x14ac:dyDescent="0.25">
      <c r="A567" s="376"/>
      <c r="B567" s="113"/>
      <c r="L567" s="113"/>
      <c r="V567" s="113"/>
      <c r="AF567" s="113"/>
      <c r="AP567" s="113"/>
      <c r="AZ567" s="113"/>
      <c r="BA567" s="113"/>
      <c r="BJ567" s="113"/>
      <c r="BT567" s="113"/>
      <c r="CD567" s="113"/>
      <c r="CN567" s="113"/>
      <c r="CX567" s="113"/>
      <c r="DH567" s="113"/>
      <c r="DR567" s="113"/>
      <c r="EB567" s="113"/>
      <c r="EL567" s="113"/>
      <c r="EV567" s="113"/>
      <c r="FF567" s="113"/>
      <c r="FP567" s="113"/>
      <c r="FZ567" s="113"/>
      <c r="GJ567" s="113"/>
      <c r="GT567" s="113"/>
      <c r="HD567" s="113"/>
      <c r="HN567" s="113"/>
      <c r="HX567" s="113"/>
    </row>
    <row xmlns:x14ac="http://schemas.microsoft.com/office/spreadsheetml/2009/9/ac" r="568" s="3" customFormat="true" x14ac:dyDescent="0.25">
      <c r="A568" s="376"/>
      <c r="B568" s="113"/>
      <c r="L568" s="113"/>
      <c r="V568" s="113"/>
      <c r="AF568" s="113"/>
      <c r="AP568" s="113"/>
      <c r="AZ568" s="113"/>
      <c r="BA568" s="113"/>
      <c r="BJ568" s="113"/>
      <c r="BT568" s="113"/>
      <c r="CD568" s="113"/>
      <c r="CN568" s="113"/>
      <c r="CX568" s="113"/>
      <c r="DH568" s="113"/>
      <c r="DR568" s="113"/>
      <c r="EB568" s="113"/>
      <c r="EL568" s="113"/>
      <c r="EV568" s="113"/>
      <c r="FF568" s="113"/>
      <c r="FP568" s="113"/>
      <c r="FZ568" s="113"/>
      <c r="GJ568" s="113"/>
      <c r="GT568" s="113"/>
      <c r="HD568" s="113"/>
      <c r="HN568" s="113"/>
      <c r="HX568" s="113"/>
    </row>
    <row xmlns:x14ac="http://schemas.microsoft.com/office/spreadsheetml/2009/9/ac" r="569" s="3" customFormat="true" x14ac:dyDescent="0.25">
      <c r="A569" s="376"/>
      <c r="B569" s="113"/>
      <c r="L569" s="113"/>
      <c r="V569" s="113"/>
      <c r="AF569" s="113"/>
      <c r="AP569" s="113"/>
      <c r="AZ569" s="113"/>
      <c r="BA569" s="113"/>
      <c r="BJ569" s="113"/>
      <c r="BT569" s="113"/>
      <c r="CD569" s="113"/>
      <c r="CN569" s="113"/>
      <c r="CX569" s="113"/>
      <c r="DH569" s="113"/>
      <c r="DR569" s="113"/>
      <c r="EB569" s="113"/>
      <c r="EL569" s="113"/>
      <c r="EV569" s="113"/>
      <c r="FF569" s="113"/>
      <c r="FP569" s="113"/>
      <c r="FZ569" s="113"/>
      <c r="GJ569" s="113"/>
      <c r="GT569" s="113"/>
      <c r="HD569" s="113"/>
      <c r="HN569" s="113"/>
      <c r="HX569" s="113"/>
    </row>
    <row xmlns:x14ac="http://schemas.microsoft.com/office/spreadsheetml/2009/9/ac" r="570" s="3" customFormat="true" x14ac:dyDescent="0.25">
      <c r="A570" s="376"/>
      <c r="B570" s="113"/>
      <c r="L570" s="113"/>
      <c r="V570" s="113"/>
      <c r="AF570" s="113"/>
      <c r="AP570" s="113"/>
      <c r="AZ570" s="113"/>
      <c r="BA570" s="113"/>
      <c r="BJ570" s="113"/>
      <c r="BT570" s="113"/>
      <c r="CD570" s="113"/>
      <c r="CN570" s="113"/>
      <c r="CX570" s="113"/>
      <c r="DH570" s="113"/>
      <c r="DR570" s="113"/>
      <c r="EB570" s="113"/>
      <c r="EL570" s="113"/>
      <c r="EV570" s="113"/>
      <c r="FF570" s="113"/>
      <c r="FP570" s="113"/>
      <c r="FZ570" s="113"/>
      <c r="GJ570" s="113"/>
      <c r="GT570" s="113"/>
      <c r="HD570" s="113"/>
      <c r="HN570" s="113"/>
      <c r="HX570" s="113"/>
    </row>
    <row xmlns:x14ac="http://schemas.microsoft.com/office/spreadsheetml/2009/9/ac" r="571" s="3" customFormat="true" x14ac:dyDescent="0.25">
      <c r="A571" s="376"/>
      <c r="B571" s="113"/>
      <c r="L571" s="113"/>
      <c r="V571" s="113"/>
      <c r="AF571" s="113"/>
      <c r="AP571" s="113"/>
      <c r="AZ571" s="113"/>
      <c r="BA571" s="113"/>
      <c r="BJ571" s="113"/>
      <c r="BT571" s="113"/>
      <c r="CD571" s="113"/>
      <c r="CN571" s="113"/>
      <c r="CX571" s="113"/>
      <c r="DH571" s="113"/>
      <c r="DR571" s="113"/>
      <c r="EB571" s="113"/>
      <c r="EL571" s="113"/>
      <c r="EV571" s="113"/>
      <c r="FF571" s="113"/>
      <c r="FP571" s="113"/>
      <c r="FZ571" s="113"/>
      <c r="GJ571" s="113"/>
      <c r="GT571" s="113"/>
      <c r="HD571" s="113"/>
      <c r="HN571" s="113"/>
      <c r="HX571" s="113"/>
    </row>
    <row xmlns:x14ac="http://schemas.microsoft.com/office/spreadsheetml/2009/9/ac" r="572" s="3" customFormat="true" x14ac:dyDescent="0.25">
      <c r="A572" s="376"/>
      <c r="B572" s="113"/>
      <c r="L572" s="113"/>
      <c r="V572" s="113"/>
      <c r="AF572" s="113"/>
      <c r="AP572" s="113"/>
      <c r="AZ572" s="113"/>
      <c r="BA572" s="113"/>
      <c r="BJ572" s="113"/>
      <c r="BT572" s="113"/>
      <c r="CD572" s="113"/>
      <c r="CN572" s="113"/>
      <c r="CX572" s="113"/>
      <c r="DH572" s="113"/>
      <c r="DR572" s="113"/>
      <c r="EB572" s="113"/>
      <c r="EL572" s="113"/>
      <c r="EV572" s="113"/>
      <c r="FF572" s="113"/>
      <c r="FP572" s="113"/>
      <c r="FZ572" s="113"/>
      <c r="GJ572" s="113"/>
      <c r="GT572" s="113"/>
      <c r="HD572" s="113"/>
      <c r="HN572" s="113"/>
      <c r="HX572" s="113"/>
    </row>
    <row xmlns:x14ac="http://schemas.microsoft.com/office/spreadsheetml/2009/9/ac" r="573" s="3" customFormat="true" x14ac:dyDescent="0.25">
      <c r="A573" s="376"/>
      <c r="B573" s="113"/>
      <c r="L573" s="113"/>
      <c r="V573" s="113"/>
      <c r="AF573" s="113"/>
      <c r="AP573" s="113"/>
      <c r="AZ573" s="113"/>
      <c r="BA573" s="113"/>
      <c r="BJ573" s="113"/>
      <c r="BT573" s="113"/>
      <c r="CD573" s="113"/>
      <c r="CN573" s="113"/>
      <c r="CX573" s="113"/>
      <c r="DH573" s="113"/>
      <c r="DR573" s="113"/>
      <c r="EB573" s="113"/>
      <c r="EL573" s="113"/>
      <c r="EV573" s="113"/>
      <c r="FF573" s="113"/>
      <c r="FP573" s="113"/>
      <c r="FZ573" s="113"/>
      <c r="GJ573" s="113"/>
      <c r="GT573" s="113"/>
      <c r="HD573" s="113"/>
      <c r="HN573" s="113"/>
      <c r="HX573" s="113"/>
    </row>
    <row xmlns:x14ac="http://schemas.microsoft.com/office/spreadsheetml/2009/9/ac" r="574" s="3" customFormat="true" x14ac:dyDescent="0.25">
      <c r="A574" s="376"/>
      <c r="B574" s="113"/>
      <c r="L574" s="113"/>
      <c r="V574" s="113"/>
      <c r="AF574" s="113"/>
      <c r="AP574" s="113"/>
      <c r="AZ574" s="113"/>
      <c r="BA574" s="113"/>
      <c r="BJ574" s="113"/>
      <c r="BT574" s="113"/>
      <c r="CD574" s="113"/>
      <c r="CN574" s="113"/>
      <c r="CX574" s="113"/>
      <c r="DH574" s="113"/>
      <c r="DR574" s="113"/>
      <c r="EB574" s="113"/>
      <c r="EL574" s="113"/>
      <c r="EV574" s="113"/>
      <c r="FF574" s="113"/>
      <c r="FP574" s="113"/>
      <c r="FZ574" s="113"/>
      <c r="GJ574" s="113"/>
      <c r="GT574" s="113"/>
      <c r="HD574" s="113"/>
      <c r="HN574" s="113"/>
      <c r="HX574" s="113"/>
    </row>
    <row xmlns:x14ac="http://schemas.microsoft.com/office/spreadsheetml/2009/9/ac" r="575" s="3" customFormat="true" x14ac:dyDescent="0.25">
      <c r="A575" s="376"/>
      <c r="B575" s="113"/>
      <c r="L575" s="113"/>
      <c r="V575" s="113"/>
      <c r="AF575" s="113"/>
      <c r="AP575" s="113"/>
      <c r="AZ575" s="113"/>
      <c r="BA575" s="113"/>
      <c r="BJ575" s="113"/>
      <c r="BT575" s="113"/>
      <c r="CD575" s="113"/>
      <c r="CN575" s="113"/>
      <c r="CX575" s="113"/>
      <c r="DH575" s="113"/>
      <c r="DR575" s="113"/>
      <c r="EB575" s="113"/>
      <c r="EL575" s="113"/>
      <c r="EV575" s="113"/>
      <c r="FF575" s="113"/>
      <c r="FP575" s="113"/>
      <c r="FZ575" s="113"/>
      <c r="GJ575" s="113"/>
      <c r="GT575" s="113"/>
      <c r="HD575" s="113"/>
      <c r="HN575" s="113"/>
      <c r="HX575" s="113"/>
    </row>
    <row xmlns:x14ac="http://schemas.microsoft.com/office/spreadsheetml/2009/9/ac" r="576" s="3" customFormat="true" x14ac:dyDescent="0.25">
      <c r="A576" s="376"/>
      <c r="B576" s="113"/>
      <c r="L576" s="113"/>
      <c r="V576" s="113"/>
      <c r="AF576" s="113"/>
      <c r="AP576" s="113"/>
      <c r="AZ576" s="113"/>
      <c r="BA576" s="113"/>
      <c r="BJ576" s="113"/>
      <c r="BT576" s="113"/>
      <c r="CD576" s="113"/>
      <c r="CN576" s="113"/>
      <c r="CX576" s="113"/>
      <c r="DH576" s="113"/>
      <c r="DR576" s="113"/>
      <c r="EB576" s="113"/>
      <c r="EL576" s="113"/>
      <c r="EV576" s="113"/>
      <c r="FF576" s="113"/>
      <c r="FP576" s="113"/>
      <c r="FZ576" s="113"/>
      <c r="GJ576" s="113"/>
      <c r="GT576" s="113"/>
      <c r="HD576" s="113"/>
      <c r="HN576" s="113"/>
      <c r="HX576" s="113"/>
    </row>
    <row xmlns:x14ac="http://schemas.microsoft.com/office/spreadsheetml/2009/9/ac" r="577" s="3" customFormat="true" x14ac:dyDescent="0.25">
      <c r="A577" s="376"/>
      <c r="B577" s="113"/>
      <c r="L577" s="113"/>
      <c r="V577" s="113"/>
      <c r="AF577" s="113"/>
      <c r="AP577" s="113"/>
      <c r="AZ577" s="113"/>
      <c r="BA577" s="113"/>
      <c r="BJ577" s="113"/>
      <c r="BT577" s="113"/>
      <c r="CD577" s="113"/>
      <c r="CN577" s="113"/>
      <c r="CX577" s="113"/>
      <c r="DH577" s="113"/>
      <c r="DR577" s="113"/>
      <c r="EB577" s="113"/>
      <c r="EL577" s="113"/>
      <c r="EV577" s="113"/>
      <c r="FF577" s="113"/>
      <c r="FP577" s="113"/>
      <c r="FZ577" s="113"/>
      <c r="GJ577" s="113"/>
      <c r="GT577" s="113"/>
      <c r="HD577" s="113"/>
      <c r="HN577" s="113"/>
      <c r="HX577" s="113"/>
    </row>
    <row xmlns:x14ac="http://schemas.microsoft.com/office/spreadsheetml/2009/9/ac" r="578" s="3" customFormat="true" x14ac:dyDescent="0.25">
      <c r="A578" s="376"/>
      <c r="B578" s="113"/>
      <c r="L578" s="113"/>
      <c r="V578" s="113"/>
      <c r="AF578" s="113"/>
      <c r="AP578" s="113"/>
      <c r="AZ578" s="113"/>
      <c r="BA578" s="113"/>
      <c r="BJ578" s="113"/>
      <c r="BT578" s="113"/>
      <c r="CD578" s="113"/>
      <c r="CN578" s="113"/>
      <c r="CX578" s="113"/>
      <c r="DH578" s="113"/>
      <c r="DR578" s="113"/>
      <c r="EB578" s="113"/>
      <c r="EL578" s="113"/>
      <c r="EV578" s="113"/>
      <c r="FF578" s="113"/>
      <c r="FP578" s="113"/>
      <c r="FZ578" s="113"/>
      <c r="GJ578" s="113"/>
      <c r="GT578" s="113"/>
      <c r="HD578" s="113"/>
      <c r="HN578" s="113"/>
      <c r="HX578" s="113"/>
    </row>
    <row xmlns:x14ac="http://schemas.microsoft.com/office/spreadsheetml/2009/9/ac" r="579" s="3" customFormat="true" x14ac:dyDescent="0.25">
      <c r="A579" s="376"/>
      <c r="B579" s="113"/>
      <c r="L579" s="113"/>
      <c r="V579" s="113"/>
      <c r="AF579" s="113"/>
      <c r="AP579" s="113"/>
      <c r="AZ579" s="113"/>
      <c r="BA579" s="113"/>
      <c r="BJ579" s="113"/>
      <c r="BT579" s="113"/>
      <c r="CD579" s="113"/>
      <c r="CN579" s="113"/>
      <c r="CX579" s="113"/>
      <c r="DH579" s="113"/>
      <c r="DR579" s="113"/>
      <c r="EB579" s="113"/>
      <c r="EL579" s="113"/>
      <c r="EV579" s="113"/>
      <c r="FF579" s="113"/>
      <c r="FP579" s="113"/>
      <c r="FZ579" s="113"/>
      <c r="GJ579" s="113"/>
      <c r="GT579" s="113"/>
      <c r="HD579" s="113"/>
      <c r="HN579" s="113"/>
      <c r="HX579" s="113"/>
    </row>
    <row xmlns:x14ac="http://schemas.microsoft.com/office/spreadsheetml/2009/9/ac" r="580" s="3" customFormat="true" x14ac:dyDescent="0.25">
      <c r="A580" s="376"/>
      <c r="B580" s="113"/>
      <c r="L580" s="113"/>
      <c r="V580" s="113"/>
      <c r="AF580" s="113"/>
      <c r="AP580" s="113"/>
      <c r="AZ580" s="113"/>
      <c r="BA580" s="113"/>
      <c r="BJ580" s="113"/>
      <c r="BT580" s="113"/>
      <c r="CD580" s="113"/>
      <c r="CN580" s="113"/>
      <c r="CX580" s="113"/>
      <c r="DH580" s="113"/>
      <c r="DR580" s="113"/>
      <c r="EB580" s="113"/>
      <c r="EL580" s="113"/>
      <c r="EV580" s="113"/>
      <c r="FF580" s="113"/>
      <c r="FP580" s="113"/>
      <c r="FZ580" s="113"/>
      <c r="GJ580" s="113"/>
      <c r="GT580" s="113"/>
      <c r="HD580" s="113"/>
      <c r="HN580" s="113"/>
      <c r="HX580" s="113"/>
    </row>
    <row xmlns:x14ac="http://schemas.microsoft.com/office/spreadsheetml/2009/9/ac" r="581" s="3" customFormat="true" x14ac:dyDescent="0.25">
      <c r="A581" s="376"/>
      <c r="B581" s="113"/>
      <c r="L581" s="113"/>
      <c r="V581" s="113"/>
      <c r="AF581" s="113"/>
      <c r="AP581" s="113"/>
      <c r="AZ581" s="113"/>
      <c r="BA581" s="113"/>
      <c r="BJ581" s="113"/>
      <c r="BT581" s="113"/>
      <c r="CD581" s="113"/>
      <c r="CN581" s="113"/>
      <c r="CX581" s="113"/>
      <c r="DH581" s="113"/>
      <c r="DR581" s="113"/>
      <c r="EB581" s="113"/>
      <c r="EL581" s="113"/>
      <c r="EV581" s="113"/>
      <c r="FF581" s="113"/>
      <c r="FP581" s="113"/>
      <c r="FZ581" s="113"/>
      <c r="GJ581" s="113"/>
      <c r="GT581" s="113"/>
      <c r="HD581" s="113"/>
      <c r="HN581" s="113"/>
      <c r="HX581" s="113"/>
    </row>
    <row xmlns:x14ac="http://schemas.microsoft.com/office/spreadsheetml/2009/9/ac" r="582" s="3" customFormat="true" x14ac:dyDescent="0.25">
      <c r="A582" s="376"/>
      <c r="B582" s="113"/>
      <c r="L582" s="113"/>
      <c r="V582" s="113"/>
      <c r="AF582" s="113"/>
      <c r="AP582" s="113"/>
      <c r="AZ582" s="113"/>
      <c r="BA582" s="113"/>
      <c r="BJ582" s="113"/>
      <c r="BT582" s="113"/>
      <c r="CD582" s="113"/>
      <c r="CN582" s="113"/>
      <c r="CX582" s="113"/>
      <c r="DH582" s="113"/>
      <c r="DR582" s="113"/>
      <c r="EB582" s="113"/>
      <c r="EL582" s="113"/>
      <c r="EV582" s="113"/>
      <c r="FF582" s="113"/>
      <c r="FP582" s="113"/>
      <c r="FZ582" s="113"/>
      <c r="GJ582" s="113"/>
      <c r="GT582" s="113"/>
      <c r="HD582" s="113"/>
      <c r="HN582" s="113"/>
      <c r="HX582" s="113"/>
    </row>
    <row xmlns:x14ac="http://schemas.microsoft.com/office/spreadsheetml/2009/9/ac" r="583" s="3" customFormat="true" x14ac:dyDescent="0.25">
      <c r="A583" s="376"/>
      <c r="B583" s="113"/>
      <c r="L583" s="113"/>
      <c r="V583" s="113"/>
      <c r="AF583" s="113"/>
      <c r="AP583" s="113"/>
      <c r="AZ583" s="113"/>
      <c r="BA583" s="113"/>
      <c r="BJ583" s="113"/>
      <c r="BT583" s="113"/>
      <c r="CD583" s="113"/>
      <c r="CN583" s="113"/>
      <c r="CX583" s="113"/>
      <c r="DH583" s="113"/>
      <c r="DR583" s="113"/>
      <c r="EB583" s="113"/>
      <c r="EL583" s="113"/>
      <c r="EV583" s="113"/>
      <c r="FF583" s="113"/>
      <c r="FP583" s="113"/>
      <c r="FZ583" s="113"/>
      <c r="GJ583" s="113"/>
      <c r="GT583" s="113"/>
      <c r="HD583" s="113"/>
      <c r="HN583" s="113"/>
      <c r="HX583" s="113"/>
    </row>
    <row xmlns:x14ac="http://schemas.microsoft.com/office/spreadsheetml/2009/9/ac" r="584" s="3" customFormat="true" x14ac:dyDescent="0.25">
      <c r="A584" s="376"/>
      <c r="B584" s="113"/>
      <c r="L584" s="113"/>
      <c r="V584" s="113"/>
      <c r="AF584" s="113"/>
      <c r="AP584" s="113"/>
      <c r="AZ584" s="113"/>
      <c r="BA584" s="113"/>
      <c r="BJ584" s="113"/>
      <c r="BT584" s="113"/>
      <c r="CD584" s="113"/>
      <c r="CN584" s="113"/>
      <c r="CX584" s="113"/>
      <c r="DH584" s="113"/>
      <c r="DR584" s="113"/>
      <c r="EB584" s="113"/>
      <c r="EL584" s="113"/>
      <c r="EV584" s="113"/>
      <c r="FF584" s="113"/>
      <c r="FP584" s="113"/>
      <c r="FZ584" s="113"/>
      <c r="GJ584" s="113"/>
      <c r="GT584" s="113"/>
      <c r="HD584" s="113"/>
      <c r="HN584" s="113"/>
      <c r="HX584" s="113"/>
    </row>
    <row xmlns:x14ac="http://schemas.microsoft.com/office/spreadsheetml/2009/9/ac" r="585" s="3" customFormat="true" x14ac:dyDescent="0.25">
      <c r="A585" s="376"/>
      <c r="B585" s="113"/>
      <c r="L585" s="113"/>
      <c r="V585" s="113"/>
      <c r="AF585" s="113"/>
      <c r="AP585" s="113"/>
      <c r="AZ585" s="113"/>
      <c r="BA585" s="113"/>
      <c r="BJ585" s="113"/>
      <c r="BT585" s="113"/>
      <c r="CD585" s="113"/>
      <c r="CN585" s="113"/>
      <c r="CX585" s="113"/>
      <c r="DH585" s="113"/>
      <c r="DR585" s="113"/>
      <c r="EB585" s="113"/>
      <c r="EL585" s="113"/>
      <c r="EV585" s="113"/>
      <c r="FF585" s="113"/>
      <c r="FP585" s="113"/>
      <c r="FZ585" s="113"/>
      <c r="GJ585" s="113"/>
      <c r="GT585" s="113"/>
      <c r="HD585" s="113"/>
      <c r="HN585" s="113"/>
      <c r="HX585" s="113"/>
    </row>
    <row xmlns:x14ac="http://schemas.microsoft.com/office/spreadsheetml/2009/9/ac" r="586" s="3" customFormat="true" x14ac:dyDescent="0.25">
      <c r="A586" s="376"/>
      <c r="B586" s="113"/>
      <c r="L586" s="113"/>
      <c r="V586" s="113"/>
      <c r="AF586" s="113"/>
      <c r="AP586" s="113"/>
      <c r="AZ586" s="113"/>
      <c r="BA586" s="113"/>
      <c r="BJ586" s="113"/>
      <c r="BT586" s="113"/>
      <c r="CD586" s="113"/>
      <c r="CN586" s="113"/>
      <c r="CX586" s="113"/>
      <c r="DH586" s="113"/>
      <c r="DR586" s="113"/>
      <c r="EB586" s="113"/>
      <c r="EL586" s="113"/>
      <c r="EV586" s="113"/>
      <c r="FF586" s="113"/>
      <c r="FP586" s="113"/>
      <c r="FZ586" s="113"/>
      <c r="GJ586" s="113"/>
      <c r="GT586" s="113"/>
      <c r="HD586" s="113"/>
      <c r="HN586" s="113"/>
      <c r="HX586" s="113"/>
    </row>
    <row xmlns:x14ac="http://schemas.microsoft.com/office/spreadsheetml/2009/9/ac" r="587" s="3" customFormat="true" x14ac:dyDescent="0.25">
      <c r="A587" s="376"/>
      <c r="B587" s="113"/>
      <c r="L587" s="113"/>
      <c r="V587" s="113"/>
      <c r="AF587" s="113"/>
      <c r="AP587" s="113"/>
      <c r="AZ587" s="113"/>
      <c r="BA587" s="113"/>
      <c r="BJ587" s="113"/>
      <c r="BT587" s="113"/>
      <c r="CD587" s="113"/>
      <c r="CN587" s="113"/>
      <c r="CX587" s="113"/>
      <c r="DH587" s="113"/>
      <c r="DR587" s="113"/>
      <c r="EB587" s="113"/>
      <c r="EL587" s="113"/>
      <c r="EV587" s="113"/>
      <c r="FF587" s="113"/>
      <c r="FP587" s="113"/>
      <c r="FZ587" s="113"/>
      <c r="GJ587" s="113"/>
      <c r="GT587" s="113"/>
      <c r="HD587" s="113"/>
      <c r="HN587" s="113"/>
      <c r="HX587" s="113"/>
    </row>
    <row xmlns:x14ac="http://schemas.microsoft.com/office/spreadsheetml/2009/9/ac" r="588" s="3" customFormat="true" x14ac:dyDescent="0.25">
      <c r="A588" s="376"/>
      <c r="B588" s="113"/>
      <c r="L588" s="113"/>
      <c r="V588" s="113"/>
      <c r="AF588" s="113"/>
      <c r="AP588" s="113"/>
      <c r="AZ588" s="113"/>
      <c r="BA588" s="113"/>
      <c r="BJ588" s="113"/>
      <c r="BT588" s="113"/>
      <c r="CD588" s="113"/>
      <c r="CN588" s="113"/>
      <c r="CX588" s="113"/>
      <c r="DH588" s="113"/>
      <c r="DR588" s="113"/>
      <c r="EB588" s="113"/>
      <c r="EL588" s="113"/>
      <c r="EV588" s="113"/>
      <c r="FF588" s="113"/>
      <c r="FP588" s="113"/>
      <c r="FZ588" s="113"/>
      <c r="GJ588" s="113"/>
      <c r="GT588" s="113"/>
      <c r="HD588" s="113"/>
      <c r="HN588" s="113"/>
      <c r="HX588" s="113"/>
    </row>
    <row xmlns:x14ac="http://schemas.microsoft.com/office/spreadsheetml/2009/9/ac" r="589" s="3" customFormat="true" x14ac:dyDescent="0.25">
      <c r="A589" s="376"/>
      <c r="B589" s="113"/>
      <c r="L589" s="113"/>
      <c r="V589" s="113"/>
      <c r="AF589" s="113"/>
      <c r="AP589" s="113"/>
      <c r="AZ589" s="113"/>
      <c r="BA589" s="113"/>
      <c r="BJ589" s="113"/>
      <c r="BT589" s="113"/>
      <c r="CD589" s="113"/>
      <c r="CN589" s="113"/>
      <c r="CX589" s="113"/>
      <c r="DH589" s="113"/>
      <c r="DR589" s="113"/>
      <c r="EB589" s="113"/>
      <c r="EL589" s="113"/>
      <c r="EV589" s="113"/>
      <c r="FF589" s="113"/>
      <c r="FP589" s="113"/>
      <c r="FZ589" s="113"/>
      <c r="GJ589" s="113"/>
      <c r="GT589" s="113"/>
      <c r="HD589" s="113"/>
      <c r="HN589" s="113"/>
      <c r="HX589" s="113"/>
    </row>
    <row xmlns:x14ac="http://schemas.microsoft.com/office/spreadsheetml/2009/9/ac" r="590" s="3" customFormat="true" x14ac:dyDescent="0.25">
      <c r="A590" s="376"/>
      <c r="B590" s="113"/>
      <c r="L590" s="113"/>
      <c r="V590" s="113"/>
      <c r="AF590" s="113"/>
      <c r="AP590" s="113"/>
      <c r="AZ590" s="113"/>
      <c r="BA590" s="113"/>
      <c r="BJ590" s="113"/>
      <c r="BT590" s="113"/>
      <c r="CD590" s="113"/>
      <c r="CN590" s="113"/>
      <c r="CX590" s="113"/>
      <c r="DH590" s="113"/>
      <c r="DR590" s="113"/>
      <c r="EB590" s="113"/>
      <c r="EL590" s="113"/>
      <c r="EV590" s="113"/>
      <c r="FF590" s="113"/>
      <c r="FP590" s="113"/>
      <c r="FZ590" s="113"/>
      <c r="GJ590" s="113"/>
      <c r="GT590" s="113"/>
      <c r="HD590" s="113"/>
      <c r="HN590" s="113"/>
      <c r="HX590" s="113"/>
    </row>
    <row xmlns:x14ac="http://schemas.microsoft.com/office/spreadsheetml/2009/9/ac" r="591" s="3" customFormat="true" x14ac:dyDescent="0.25">
      <c r="A591" s="376"/>
      <c r="B591" s="113"/>
      <c r="L591" s="113"/>
      <c r="V591" s="113"/>
      <c r="AF591" s="113"/>
      <c r="AP591" s="113"/>
      <c r="AZ591" s="113"/>
      <c r="BA591" s="113"/>
      <c r="BJ591" s="113"/>
      <c r="BT591" s="113"/>
      <c r="CD591" s="113"/>
      <c r="CN591" s="113"/>
      <c r="CX591" s="113"/>
      <c r="DH591" s="113"/>
      <c r="DR591" s="113"/>
      <c r="EB591" s="113"/>
      <c r="EL591" s="113"/>
      <c r="EV591" s="113"/>
      <c r="FF591" s="113"/>
      <c r="FP591" s="113"/>
      <c r="FZ591" s="113"/>
      <c r="GJ591" s="113"/>
      <c r="GT591" s="113"/>
      <c r="HD591" s="113"/>
      <c r="HN591" s="113"/>
      <c r="HX591" s="113"/>
    </row>
    <row xmlns:x14ac="http://schemas.microsoft.com/office/spreadsheetml/2009/9/ac" r="592" s="3" customFormat="true" x14ac:dyDescent="0.25">
      <c r="A592" s="376"/>
      <c r="B592" s="113"/>
      <c r="L592" s="113"/>
      <c r="V592" s="113"/>
      <c r="AF592" s="113"/>
      <c r="AP592" s="113"/>
      <c r="AZ592" s="113"/>
      <c r="BA592" s="113"/>
      <c r="BJ592" s="113"/>
      <c r="BT592" s="113"/>
      <c r="CD592" s="113"/>
      <c r="CN592" s="113"/>
      <c r="CX592" s="113"/>
      <c r="DH592" s="113"/>
      <c r="DR592" s="113"/>
      <c r="EB592" s="113"/>
      <c r="EL592" s="113"/>
      <c r="EV592" s="113"/>
      <c r="FF592" s="113"/>
      <c r="FP592" s="113"/>
      <c r="FZ592" s="113"/>
      <c r="GJ592" s="113"/>
      <c r="GT592" s="113"/>
      <c r="HD592" s="113"/>
      <c r="HN592" s="113"/>
      <c r="HX592" s="113"/>
    </row>
    <row xmlns:x14ac="http://schemas.microsoft.com/office/spreadsheetml/2009/9/ac" r="593" s="3" customFormat="true" x14ac:dyDescent="0.25">
      <c r="A593" s="376"/>
      <c r="B593" s="113"/>
      <c r="L593" s="113"/>
      <c r="V593" s="113"/>
      <c r="AF593" s="113"/>
      <c r="AP593" s="113"/>
      <c r="AZ593" s="113"/>
      <c r="BA593" s="113"/>
      <c r="BJ593" s="113"/>
      <c r="BT593" s="113"/>
      <c r="CD593" s="113"/>
      <c r="CN593" s="113"/>
      <c r="CX593" s="113"/>
      <c r="DH593" s="113"/>
      <c r="DR593" s="113"/>
      <c r="EB593" s="113"/>
      <c r="EL593" s="113"/>
      <c r="EV593" s="113"/>
      <c r="FF593" s="113"/>
      <c r="FP593" s="113"/>
      <c r="FZ593" s="113"/>
      <c r="GJ593" s="113"/>
      <c r="GT593" s="113"/>
      <c r="HD593" s="113"/>
      <c r="HN593" s="113"/>
      <c r="HX593" s="113"/>
    </row>
    <row xmlns:x14ac="http://schemas.microsoft.com/office/spreadsheetml/2009/9/ac" r="594" s="3" customFormat="true" x14ac:dyDescent="0.25">
      <c r="A594" s="376"/>
      <c r="B594" s="113"/>
      <c r="L594" s="113"/>
      <c r="V594" s="113"/>
      <c r="AF594" s="113"/>
      <c r="AP594" s="113"/>
      <c r="AZ594" s="113"/>
      <c r="BA594" s="113"/>
      <c r="BJ594" s="113"/>
      <c r="BT594" s="113"/>
      <c r="CD594" s="113"/>
      <c r="CN594" s="113"/>
      <c r="CX594" s="113"/>
      <c r="DH594" s="113"/>
      <c r="DR594" s="113"/>
      <c r="EB594" s="113"/>
      <c r="EL594" s="113"/>
      <c r="EV594" s="113"/>
      <c r="FF594" s="113"/>
      <c r="FP594" s="113"/>
      <c r="FZ594" s="113"/>
      <c r="GJ594" s="113"/>
      <c r="GT594" s="113"/>
      <c r="HD594" s="113"/>
      <c r="HN594" s="113"/>
      <c r="HX594" s="113"/>
    </row>
    <row xmlns:x14ac="http://schemas.microsoft.com/office/spreadsheetml/2009/9/ac" r="595" s="3" customFormat="true" x14ac:dyDescent="0.25">
      <c r="A595" s="376"/>
      <c r="B595" s="113"/>
      <c r="L595" s="113"/>
      <c r="V595" s="113"/>
      <c r="AF595" s="113"/>
      <c r="AP595" s="113"/>
      <c r="AZ595" s="113"/>
      <c r="BA595" s="113"/>
      <c r="BJ595" s="113"/>
      <c r="BT595" s="113"/>
      <c r="CD595" s="113"/>
      <c r="CN595" s="113"/>
      <c r="CX595" s="113"/>
      <c r="DH595" s="113"/>
      <c r="DR595" s="113"/>
      <c r="EB595" s="113"/>
      <c r="EL595" s="113"/>
      <c r="EV595" s="113"/>
      <c r="FF595" s="113"/>
      <c r="FP595" s="113"/>
      <c r="FZ595" s="113"/>
      <c r="GJ595" s="113"/>
      <c r="GT595" s="113"/>
      <c r="HD595" s="113"/>
      <c r="HN595" s="113"/>
      <c r="HX595" s="113"/>
    </row>
    <row xmlns:x14ac="http://schemas.microsoft.com/office/spreadsheetml/2009/9/ac" r="596" s="3" customFormat="true" x14ac:dyDescent="0.25">
      <c r="A596" s="376"/>
      <c r="B596" s="113"/>
      <c r="L596" s="113"/>
      <c r="V596" s="113"/>
      <c r="AF596" s="113"/>
      <c r="AP596" s="113"/>
      <c r="AZ596" s="113"/>
      <c r="BA596" s="113"/>
      <c r="BJ596" s="113"/>
      <c r="BT596" s="113"/>
      <c r="CD596" s="113"/>
      <c r="CN596" s="113"/>
      <c r="CX596" s="113"/>
      <c r="DH596" s="113"/>
      <c r="DR596" s="113"/>
      <c r="EB596" s="113"/>
      <c r="EL596" s="113"/>
      <c r="EV596" s="113"/>
      <c r="FF596" s="113"/>
      <c r="FP596" s="113"/>
      <c r="FZ596" s="113"/>
      <c r="GJ596" s="113"/>
      <c r="GT596" s="113"/>
      <c r="HD596" s="113"/>
      <c r="HN596" s="113"/>
      <c r="HX596" s="113"/>
    </row>
    <row xmlns:x14ac="http://schemas.microsoft.com/office/spreadsheetml/2009/9/ac" r="597" s="3" customFormat="true" x14ac:dyDescent="0.25">
      <c r="A597" s="376"/>
      <c r="B597" s="113"/>
      <c r="L597" s="113"/>
      <c r="V597" s="113"/>
      <c r="AF597" s="113"/>
      <c r="AP597" s="113"/>
      <c r="AZ597" s="113"/>
      <c r="BA597" s="113"/>
      <c r="BJ597" s="113"/>
      <c r="BT597" s="113"/>
      <c r="CD597" s="113"/>
      <c r="CN597" s="113"/>
      <c r="CX597" s="113"/>
      <c r="DH597" s="113"/>
      <c r="DR597" s="113"/>
      <c r="EB597" s="113"/>
      <c r="EL597" s="113"/>
      <c r="EV597" s="113"/>
      <c r="FF597" s="113"/>
      <c r="FP597" s="113"/>
      <c r="FZ597" s="113"/>
      <c r="GJ597" s="113"/>
      <c r="GT597" s="113"/>
      <c r="HD597" s="113"/>
      <c r="HN597" s="113"/>
      <c r="HX597" s="113"/>
    </row>
    <row xmlns:x14ac="http://schemas.microsoft.com/office/spreadsheetml/2009/9/ac" r="598" s="3" customFormat="true" x14ac:dyDescent="0.25">
      <c r="A598" s="376"/>
      <c r="B598" s="113"/>
      <c r="L598" s="113"/>
      <c r="V598" s="113"/>
      <c r="AF598" s="113"/>
      <c r="AP598" s="113"/>
      <c r="AZ598" s="113"/>
      <c r="BA598" s="113"/>
      <c r="BJ598" s="113"/>
      <c r="BT598" s="113"/>
      <c r="CD598" s="113"/>
      <c r="CN598" s="113"/>
      <c r="CX598" s="113"/>
      <c r="DH598" s="113"/>
      <c r="DR598" s="113"/>
      <c r="EB598" s="113"/>
      <c r="EL598" s="113"/>
      <c r="EV598" s="113"/>
      <c r="FF598" s="113"/>
      <c r="FP598" s="113"/>
      <c r="FZ598" s="113"/>
      <c r="GJ598" s="113"/>
      <c r="GT598" s="113"/>
      <c r="HD598" s="113"/>
      <c r="HN598" s="113"/>
      <c r="HX598" s="113"/>
    </row>
    <row xmlns:x14ac="http://schemas.microsoft.com/office/spreadsheetml/2009/9/ac" r="599" s="3" customFormat="true" x14ac:dyDescent="0.25">
      <c r="A599" s="376"/>
      <c r="B599" s="113"/>
      <c r="L599" s="113"/>
      <c r="V599" s="113"/>
      <c r="AF599" s="113"/>
      <c r="AP599" s="113"/>
      <c r="AZ599" s="113"/>
      <c r="BA599" s="113"/>
      <c r="BJ599" s="113"/>
      <c r="BT599" s="113"/>
      <c r="CD599" s="113"/>
      <c r="CN599" s="113"/>
      <c r="CX599" s="113"/>
      <c r="DH599" s="113"/>
      <c r="DR599" s="113"/>
      <c r="EB599" s="113"/>
      <c r="EL599" s="113"/>
      <c r="EV599" s="113"/>
      <c r="FF599" s="113"/>
      <c r="FP599" s="113"/>
      <c r="FZ599" s="113"/>
      <c r="GJ599" s="113"/>
      <c r="GT599" s="113"/>
      <c r="HD599" s="113"/>
      <c r="HN599" s="113"/>
      <c r="HX599" s="113"/>
    </row>
    <row xmlns:x14ac="http://schemas.microsoft.com/office/spreadsheetml/2009/9/ac" r="600" s="3" customFormat="true" x14ac:dyDescent="0.25">
      <c r="A600" s="376"/>
      <c r="B600" s="113"/>
      <c r="L600" s="113"/>
      <c r="V600" s="113"/>
      <c r="AF600" s="113"/>
      <c r="AP600" s="113"/>
      <c r="AZ600" s="113"/>
      <c r="BA600" s="113"/>
      <c r="BJ600" s="113"/>
      <c r="BT600" s="113"/>
      <c r="CD600" s="113"/>
      <c r="CN600" s="113"/>
      <c r="CX600" s="113"/>
      <c r="DH600" s="113"/>
      <c r="DR600" s="113"/>
      <c r="EB600" s="113"/>
      <c r="EL600" s="113"/>
      <c r="EV600" s="113"/>
      <c r="FF600" s="113"/>
      <c r="FP600" s="113"/>
      <c r="FZ600" s="113"/>
      <c r="GJ600" s="113"/>
      <c r="GT600" s="113"/>
      <c r="HD600" s="113"/>
      <c r="HN600" s="113"/>
      <c r="HX600" s="113"/>
    </row>
    <row xmlns:x14ac="http://schemas.microsoft.com/office/spreadsheetml/2009/9/ac" r="601" s="3" customFormat="true" x14ac:dyDescent="0.25">
      <c r="A601" s="376"/>
      <c r="B601" s="113"/>
      <c r="L601" s="113"/>
      <c r="V601" s="113"/>
      <c r="AF601" s="113"/>
      <c r="AP601" s="113"/>
      <c r="AZ601" s="113"/>
      <c r="BA601" s="113"/>
      <c r="BJ601" s="113"/>
      <c r="BT601" s="113"/>
      <c r="CD601" s="113"/>
      <c r="CN601" s="113"/>
      <c r="CX601" s="113"/>
      <c r="DH601" s="113"/>
      <c r="DR601" s="113"/>
      <c r="EB601" s="113"/>
      <c r="EL601" s="113"/>
      <c r="EV601" s="113"/>
      <c r="FF601" s="113"/>
      <c r="FP601" s="113"/>
      <c r="FZ601" s="113"/>
      <c r="GJ601" s="113"/>
      <c r="GT601" s="113"/>
      <c r="HD601" s="113"/>
      <c r="HN601" s="113"/>
      <c r="HX601" s="113"/>
    </row>
    <row xmlns:x14ac="http://schemas.microsoft.com/office/spreadsheetml/2009/9/ac" r="602" s="3" customFormat="true" x14ac:dyDescent="0.25">
      <c r="A602" s="376"/>
      <c r="B602" s="113"/>
      <c r="L602" s="113"/>
      <c r="V602" s="113"/>
      <c r="AF602" s="113"/>
      <c r="AP602" s="113"/>
      <c r="AZ602" s="113"/>
      <c r="BA602" s="113"/>
      <c r="BJ602" s="113"/>
      <c r="BT602" s="113"/>
      <c r="CD602" s="113"/>
      <c r="CN602" s="113"/>
      <c r="CX602" s="113"/>
      <c r="DH602" s="113"/>
      <c r="DR602" s="113"/>
      <c r="EB602" s="113"/>
      <c r="EL602" s="113"/>
      <c r="EV602" s="113"/>
      <c r="FF602" s="113"/>
      <c r="FP602" s="113"/>
      <c r="FZ602" s="113"/>
      <c r="GJ602" s="113"/>
      <c r="GT602" s="113"/>
      <c r="HD602" s="113"/>
      <c r="HN602" s="113"/>
      <c r="HX602" s="113"/>
    </row>
    <row xmlns:x14ac="http://schemas.microsoft.com/office/spreadsheetml/2009/9/ac" r="603" s="3" customFormat="true" x14ac:dyDescent="0.25">
      <c r="A603" s="376"/>
      <c r="B603" s="113"/>
      <c r="L603" s="113"/>
      <c r="V603" s="113"/>
      <c r="AF603" s="113"/>
      <c r="AP603" s="113"/>
      <c r="AZ603" s="113"/>
      <c r="BA603" s="113"/>
      <c r="BJ603" s="113"/>
      <c r="BT603" s="113"/>
      <c r="CD603" s="113"/>
      <c r="CN603" s="113"/>
      <c r="CX603" s="113"/>
      <c r="DH603" s="113"/>
      <c r="DR603" s="113"/>
      <c r="EB603" s="113"/>
      <c r="EL603" s="113"/>
      <c r="EV603" s="113"/>
      <c r="FF603" s="113"/>
      <c r="FP603" s="113"/>
      <c r="FZ603" s="113"/>
      <c r="GJ603" s="113"/>
      <c r="GT603" s="113"/>
      <c r="HD603" s="113"/>
      <c r="HN603" s="113"/>
      <c r="HX603" s="113"/>
    </row>
    <row xmlns:x14ac="http://schemas.microsoft.com/office/spreadsheetml/2009/9/ac" r="604" s="3" customFormat="true" x14ac:dyDescent="0.25">
      <c r="A604" s="376"/>
      <c r="B604" s="113"/>
      <c r="L604" s="113"/>
      <c r="V604" s="113"/>
      <c r="AF604" s="113"/>
      <c r="AP604" s="113"/>
      <c r="AZ604" s="113"/>
      <c r="BA604" s="113"/>
      <c r="BJ604" s="113"/>
      <c r="BT604" s="113"/>
      <c r="CD604" s="113"/>
      <c r="CN604" s="113"/>
      <c r="CX604" s="113"/>
      <c r="DH604" s="113"/>
      <c r="DR604" s="113"/>
      <c r="EB604" s="113"/>
      <c r="EL604" s="113"/>
      <c r="EV604" s="113"/>
      <c r="FF604" s="113"/>
      <c r="FP604" s="113"/>
      <c r="FZ604" s="113"/>
      <c r="GJ604" s="113"/>
      <c r="GT604" s="113"/>
      <c r="HD604" s="113"/>
      <c r="HN604" s="113"/>
      <c r="HX604" s="113"/>
    </row>
    <row xmlns:x14ac="http://schemas.microsoft.com/office/spreadsheetml/2009/9/ac" r="605" s="3" customFormat="true" x14ac:dyDescent="0.25">
      <c r="A605" s="376"/>
      <c r="B605" s="113"/>
      <c r="L605" s="113"/>
      <c r="V605" s="113"/>
      <c r="AF605" s="113"/>
      <c r="AP605" s="113"/>
      <c r="AZ605" s="113"/>
      <c r="BA605" s="113"/>
      <c r="BJ605" s="113"/>
      <c r="BT605" s="113"/>
      <c r="CD605" s="113"/>
      <c r="CN605" s="113"/>
      <c r="CX605" s="113"/>
      <c r="DH605" s="113"/>
      <c r="DR605" s="113"/>
      <c r="EB605" s="113"/>
      <c r="EL605" s="113"/>
      <c r="EV605" s="113"/>
      <c r="FF605" s="113"/>
      <c r="FP605" s="113"/>
      <c r="FZ605" s="113"/>
      <c r="GJ605" s="113"/>
      <c r="GT605" s="113"/>
      <c r="HD605" s="113"/>
      <c r="HN605" s="113"/>
      <c r="HX605" s="113"/>
    </row>
    <row xmlns:x14ac="http://schemas.microsoft.com/office/spreadsheetml/2009/9/ac" r="606" s="3" customFormat="true" x14ac:dyDescent="0.25">
      <c r="A606" s="376"/>
      <c r="B606" s="113"/>
      <c r="L606" s="113"/>
      <c r="V606" s="113"/>
      <c r="AF606" s="113"/>
      <c r="AP606" s="113"/>
      <c r="AZ606" s="113"/>
      <c r="BA606" s="113"/>
      <c r="BJ606" s="113"/>
      <c r="BT606" s="113"/>
      <c r="CD606" s="113"/>
      <c r="CN606" s="113"/>
      <c r="CX606" s="113"/>
      <c r="DH606" s="113"/>
      <c r="DR606" s="113"/>
      <c r="EB606" s="113"/>
      <c r="EL606" s="113"/>
      <c r="EV606" s="113"/>
      <c r="FF606" s="113"/>
      <c r="FP606" s="113"/>
      <c r="FZ606" s="113"/>
      <c r="GJ606" s="113"/>
      <c r="GT606" s="113"/>
      <c r="HD606" s="113"/>
      <c r="HN606" s="113"/>
      <c r="HX606" s="113"/>
    </row>
    <row xmlns:x14ac="http://schemas.microsoft.com/office/spreadsheetml/2009/9/ac" r="607" s="3" customFormat="true" x14ac:dyDescent="0.25">
      <c r="A607" s="376"/>
      <c r="B607" s="113"/>
      <c r="L607" s="113"/>
      <c r="V607" s="113"/>
      <c r="AF607" s="113"/>
      <c r="AP607" s="113"/>
      <c r="AZ607" s="113"/>
      <c r="BA607" s="113"/>
      <c r="BJ607" s="113"/>
      <c r="BT607" s="113"/>
      <c r="CD607" s="113"/>
      <c r="CN607" s="113"/>
      <c r="CX607" s="113"/>
      <c r="DH607" s="113"/>
      <c r="DR607" s="113"/>
      <c r="EB607" s="113"/>
      <c r="EL607" s="113"/>
      <c r="EV607" s="113"/>
      <c r="FF607" s="113"/>
      <c r="FP607" s="113"/>
      <c r="FZ607" s="113"/>
      <c r="GJ607" s="113"/>
      <c r="GT607" s="113"/>
      <c r="HD607" s="113"/>
      <c r="HN607" s="113"/>
      <c r="HX607" s="113"/>
    </row>
    <row xmlns:x14ac="http://schemas.microsoft.com/office/spreadsheetml/2009/9/ac" r="608" s="3" customFormat="true" x14ac:dyDescent="0.25">
      <c r="A608" s="376"/>
      <c r="B608" s="113"/>
      <c r="L608" s="113"/>
      <c r="V608" s="113"/>
      <c r="AF608" s="113"/>
      <c r="AP608" s="113"/>
      <c r="AZ608" s="113"/>
      <c r="BA608" s="113"/>
      <c r="BJ608" s="113"/>
      <c r="BT608" s="113"/>
      <c r="CD608" s="113"/>
      <c r="CN608" s="113"/>
      <c r="CX608" s="113"/>
      <c r="DH608" s="113"/>
      <c r="DR608" s="113"/>
      <c r="EB608" s="113"/>
      <c r="EL608" s="113"/>
      <c r="EV608" s="113"/>
      <c r="FF608" s="113"/>
      <c r="FP608" s="113"/>
      <c r="FZ608" s="113"/>
      <c r="GJ608" s="113"/>
      <c r="GT608" s="113"/>
      <c r="HD608" s="113"/>
      <c r="HN608" s="113"/>
      <c r="HX608" s="113"/>
    </row>
    <row xmlns:x14ac="http://schemas.microsoft.com/office/spreadsheetml/2009/9/ac" r="609" s="3" customFormat="true" x14ac:dyDescent="0.25">
      <c r="A609" s="376"/>
      <c r="B609" s="113"/>
      <c r="L609" s="113"/>
      <c r="V609" s="113"/>
      <c r="AF609" s="113"/>
      <c r="AP609" s="113"/>
      <c r="AZ609" s="113"/>
      <c r="BA609" s="113"/>
      <c r="BJ609" s="113"/>
      <c r="BT609" s="113"/>
      <c r="CD609" s="113"/>
      <c r="CN609" s="113"/>
      <c r="CX609" s="113"/>
      <c r="DH609" s="113"/>
      <c r="DR609" s="113"/>
      <c r="EB609" s="113"/>
      <c r="EL609" s="113"/>
      <c r="EV609" s="113"/>
      <c r="FF609" s="113"/>
      <c r="FP609" s="113"/>
      <c r="FZ609" s="113"/>
      <c r="GJ609" s="113"/>
      <c r="GT609" s="113"/>
      <c r="HD609" s="113"/>
      <c r="HN609" s="113"/>
      <c r="HX609" s="113"/>
    </row>
    <row xmlns:x14ac="http://schemas.microsoft.com/office/spreadsheetml/2009/9/ac" r="610" s="3" customFormat="true" x14ac:dyDescent="0.25">
      <c r="A610" s="376"/>
      <c r="B610" s="113"/>
      <c r="L610" s="113"/>
      <c r="V610" s="113"/>
      <c r="AF610" s="113"/>
      <c r="AP610" s="113"/>
      <c r="AZ610" s="113"/>
      <c r="BA610" s="113"/>
      <c r="BJ610" s="113"/>
      <c r="BT610" s="113"/>
      <c r="CD610" s="113"/>
      <c r="CN610" s="113"/>
      <c r="CX610" s="113"/>
      <c r="DH610" s="113"/>
      <c r="DR610" s="113"/>
      <c r="EB610" s="113"/>
      <c r="EL610" s="113"/>
      <c r="EV610" s="113"/>
      <c r="FF610" s="113"/>
      <c r="FP610" s="113"/>
      <c r="FZ610" s="113"/>
      <c r="GJ610" s="113"/>
      <c r="GT610" s="113"/>
      <c r="HD610" s="113"/>
      <c r="HN610" s="113"/>
      <c r="HX610" s="113"/>
    </row>
    <row xmlns:x14ac="http://schemas.microsoft.com/office/spreadsheetml/2009/9/ac" r="611" s="3" customFormat="true" x14ac:dyDescent="0.25">
      <c r="A611" s="376"/>
      <c r="B611" s="113"/>
      <c r="L611" s="113"/>
      <c r="V611" s="113"/>
      <c r="AF611" s="113"/>
      <c r="AP611" s="113"/>
      <c r="AZ611" s="113"/>
      <c r="BA611" s="113"/>
      <c r="BJ611" s="113"/>
      <c r="BT611" s="113"/>
      <c r="CD611" s="113"/>
      <c r="CN611" s="113"/>
      <c r="CX611" s="113"/>
      <c r="DH611" s="113"/>
      <c r="DR611" s="113"/>
      <c r="EB611" s="113"/>
      <c r="EL611" s="113"/>
      <c r="EV611" s="113"/>
      <c r="FF611" s="113"/>
      <c r="FP611" s="113"/>
      <c r="FZ611" s="113"/>
      <c r="GJ611" s="113"/>
      <c r="GT611" s="113"/>
      <c r="HD611" s="113"/>
      <c r="HN611" s="113"/>
      <c r="HX611" s="113"/>
    </row>
    <row xmlns:x14ac="http://schemas.microsoft.com/office/spreadsheetml/2009/9/ac" r="612" s="3" customFormat="true" x14ac:dyDescent="0.25">
      <c r="A612" s="376"/>
      <c r="B612" s="113"/>
      <c r="L612" s="113"/>
      <c r="V612" s="113"/>
      <c r="AF612" s="113"/>
      <c r="AP612" s="113"/>
      <c r="AZ612" s="113"/>
      <c r="BA612" s="113"/>
      <c r="BJ612" s="113"/>
      <c r="BT612" s="113"/>
      <c r="CD612" s="113"/>
      <c r="CN612" s="113"/>
      <c r="CX612" s="113"/>
      <c r="DH612" s="113"/>
      <c r="DR612" s="113"/>
      <c r="EB612" s="113"/>
      <c r="EL612" s="113"/>
      <c r="EV612" s="113"/>
      <c r="FF612" s="113"/>
      <c r="FP612" s="113"/>
      <c r="FZ612" s="113"/>
      <c r="GJ612" s="113"/>
      <c r="GT612" s="113"/>
      <c r="HD612" s="113"/>
      <c r="HN612" s="113"/>
      <c r="HX612" s="113"/>
    </row>
    <row xmlns:x14ac="http://schemas.microsoft.com/office/spreadsheetml/2009/9/ac" r="613" s="3" customFormat="true" x14ac:dyDescent="0.25">
      <c r="A613" s="376"/>
      <c r="B613" s="113"/>
      <c r="L613" s="113"/>
      <c r="V613" s="113"/>
      <c r="AF613" s="113"/>
      <c r="AP613" s="113"/>
      <c r="AZ613" s="113"/>
      <c r="BA613" s="113"/>
      <c r="BJ613" s="113"/>
      <c r="BT613" s="113"/>
      <c r="CD613" s="113"/>
      <c r="CN613" s="113"/>
      <c r="CX613" s="113"/>
      <c r="DH613" s="113"/>
      <c r="DR613" s="113"/>
      <c r="EB613" s="113"/>
      <c r="EL613" s="113"/>
      <c r="EV613" s="113"/>
      <c r="FF613" s="113"/>
      <c r="FP613" s="113"/>
      <c r="FZ613" s="113"/>
      <c r="GJ613" s="113"/>
      <c r="GT613" s="113"/>
      <c r="HD613" s="113"/>
      <c r="HN613" s="113"/>
      <c r="HX613" s="113"/>
    </row>
    <row xmlns:x14ac="http://schemas.microsoft.com/office/spreadsheetml/2009/9/ac" r="614" s="3" customFormat="true" x14ac:dyDescent="0.25">
      <c r="A614" s="376"/>
      <c r="B614" s="113"/>
      <c r="L614" s="113"/>
      <c r="V614" s="113"/>
      <c r="AF614" s="113"/>
      <c r="AP614" s="113"/>
      <c r="AZ614" s="113"/>
      <c r="BA614" s="113"/>
      <c r="BJ614" s="113"/>
      <c r="BT614" s="113"/>
      <c r="CD614" s="113"/>
      <c r="CN614" s="113"/>
      <c r="CX614" s="113"/>
      <c r="DH614" s="113"/>
      <c r="DR614" s="113"/>
      <c r="EB614" s="113"/>
      <c r="EL614" s="113"/>
      <c r="EV614" s="113"/>
      <c r="FF614" s="113"/>
      <c r="FP614" s="113"/>
      <c r="FZ614" s="113"/>
      <c r="GJ614" s="113"/>
      <c r="GT614" s="113"/>
      <c r="HD614" s="113"/>
      <c r="HN614" s="113"/>
      <c r="HX614" s="113"/>
    </row>
    <row xmlns:x14ac="http://schemas.microsoft.com/office/spreadsheetml/2009/9/ac" r="615" s="3" customFormat="true" x14ac:dyDescent="0.25">
      <c r="A615" s="376"/>
      <c r="B615" s="113"/>
      <c r="L615" s="113"/>
      <c r="V615" s="113"/>
      <c r="AF615" s="113"/>
      <c r="AP615" s="113"/>
      <c r="AZ615" s="113"/>
      <c r="BA615" s="113"/>
      <c r="BJ615" s="113"/>
      <c r="BT615" s="113"/>
      <c r="CD615" s="113"/>
      <c r="CN615" s="113"/>
      <c r="CX615" s="113"/>
      <c r="DH615" s="113"/>
      <c r="DR615" s="113"/>
      <c r="EB615" s="113"/>
      <c r="EL615" s="113"/>
      <c r="EV615" s="113"/>
      <c r="FF615" s="113"/>
      <c r="FP615" s="113"/>
      <c r="FZ615" s="113"/>
      <c r="GJ615" s="113"/>
      <c r="GT615" s="113"/>
      <c r="HD615" s="113"/>
      <c r="HN615" s="113"/>
      <c r="HX615" s="113"/>
    </row>
    <row xmlns:x14ac="http://schemas.microsoft.com/office/spreadsheetml/2009/9/ac" r="616" s="3" customFormat="true" x14ac:dyDescent="0.25">
      <c r="A616" s="376"/>
      <c r="B616" s="113"/>
      <c r="L616" s="113"/>
      <c r="V616" s="113"/>
      <c r="AF616" s="113"/>
      <c r="AP616" s="113"/>
      <c r="AZ616" s="113"/>
      <c r="BA616" s="113"/>
      <c r="BJ616" s="113"/>
      <c r="BT616" s="113"/>
      <c r="CD616" s="113"/>
      <c r="CN616" s="113"/>
      <c r="CX616" s="113"/>
      <c r="DH616" s="113"/>
      <c r="DR616" s="113"/>
      <c r="EB616" s="113"/>
      <c r="EL616" s="113"/>
      <c r="EV616" s="113"/>
      <c r="FF616" s="113"/>
      <c r="FP616" s="113"/>
      <c r="FZ616" s="113"/>
      <c r="GJ616" s="113"/>
      <c r="GT616" s="113"/>
      <c r="HD616" s="113"/>
      <c r="HN616" s="113"/>
      <c r="HX616" s="113"/>
    </row>
    <row xmlns:x14ac="http://schemas.microsoft.com/office/spreadsheetml/2009/9/ac" r="617" s="3" customFormat="true" x14ac:dyDescent="0.25">
      <c r="A617" s="376"/>
      <c r="B617" s="113"/>
      <c r="L617" s="113"/>
      <c r="V617" s="113"/>
      <c r="AF617" s="113"/>
      <c r="AP617" s="113"/>
      <c r="AZ617" s="113"/>
      <c r="BA617" s="113"/>
      <c r="BJ617" s="113"/>
      <c r="BT617" s="113"/>
      <c r="CD617" s="113"/>
      <c r="CN617" s="113"/>
      <c r="CX617" s="113"/>
      <c r="DH617" s="113"/>
      <c r="DR617" s="113"/>
      <c r="EB617" s="113"/>
      <c r="EL617" s="113"/>
      <c r="EV617" s="113"/>
      <c r="FF617" s="113"/>
      <c r="FP617" s="113"/>
      <c r="FZ617" s="113"/>
      <c r="GJ617" s="113"/>
      <c r="GT617" s="113"/>
      <c r="HD617" s="113"/>
      <c r="HN617" s="113"/>
      <c r="HX617" s="113"/>
    </row>
    <row xmlns:x14ac="http://schemas.microsoft.com/office/spreadsheetml/2009/9/ac" r="618" s="3" customFormat="true" x14ac:dyDescent="0.25">
      <c r="A618" s="376"/>
      <c r="B618" s="113"/>
      <c r="L618" s="113"/>
      <c r="V618" s="113"/>
      <c r="AF618" s="113"/>
      <c r="AP618" s="113"/>
      <c r="AZ618" s="113"/>
      <c r="BA618" s="113"/>
      <c r="BJ618" s="113"/>
      <c r="BT618" s="113"/>
      <c r="CD618" s="113"/>
      <c r="CN618" s="113"/>
      <c r="CX618" s="113"/>
      <c r="DH618" s="113"/>
      <c r="DR618" s="113"/>
      <c r="EB618" s="113"/>
      <c r="EL618" s="113"/>
      <c r="EV618" s="113"/>
      <c r="FF618" s="113"/>
      <c r="FP618" s="113"/>
      <c r="FZ618" s="113"/>
      <c r="GJ618" s="113"/>
      <c r="GT618" s="113"/>
      <c r="HD618" s="113"/>
      <c r="HN618" s="113"/>
      <c r="HX618" s="113"/>
    </row>
    <row xmlns:x14ac="http://schemas.microsoft.com/office/spreadsheetml/2009/9/ac" r="619" s="3" customFormat="true" x14ac:dyDescent="0.25">
      <c r="A619" s="376"/>
      <c r="B619" s="113"/>
      <c r="L619" s="113"/>
      <c r="V619" s="113"/>
      <c r="AF619" s="113"/>
      <c r="AP619" s="113"/>
      <c r="AZ619" s="113"/>
      <c r="BA619" s="113"/>
      <c r="BJ619" s="113"/>
      <c r="BT619" s="113"/>
      <c r="CD619" s="113"/>
      <c r="CN619" s="113"/>
      <c r="CX619" s="113"/>
      <c r="DH619" s="113"/>
      <c r="DR619" s="113"/>
      <c r="EB619" s="113"/>
      <c r="EL619" s="113"/>
      <c r="EV619" s="113"/>
      <c r="FF619" s="113"/>
      <c r="FP619" s="113"/>
      <c r="FZ619" s="113"/>
      <c r="GJ619" s="113"/>
      <c r="GT619" s="113"/>
      <c r="HD619" s="113"/>
      <c r="HN619" s="113"/>
      <c r="HX619" s="113"/>
    </row>
    <row xmlns:x14ac="http://schemas.microsoft.com/office/spreadsheetml/2009/9/ac" r="620" s="3" customFormat="true" x14ac:dyDescent="0.25">
      <c r="A620" s="376"/>
      <c r="B620" s="113"/>
      <c r="L620" s="113"/>
      <c r="V620" s="113"/>
      <c r="AF620" s="113"/>
      <c r="AP620" s="113"/>
      <c r="AZ620" s="113"/>
      <c r="BA620" s="113"/>
      <c r="BJ620" s="113"/>
      <c r="BT620" s="113"/>
      <c r="CD620" s="113"/>
      <c r="CN620" s="113"/>
      <c r="CX620" s="113"/>
      <c r="DH620" s="113"/>
      <c r="DR620" s="113"/>
      <c r="EB620" s="113"/>
      <c r="EL620" s="113"/>
      <c r="EV620" s="113"/>
      <c r="FF620" s="113"/>
      <c r="FP620" s="113"/>
      <c r="FZ620" s="113"/>
      <c r="GJ620" s="113"/>
      <c r="GT620" s="113"/>
      <c r="HD620" s="113"/>
      <c r="HN620" s="113"/>
      <c r="HX620" s="113"/>
    </row>
    <row xmlns:x14ac="http://schemas.microsoft.com/office/spreadsheetml/2009/9/ac" r="621" s="3" customFormat="true" x14ac:dyDescent="0.25">
      <c r="A621" s="376"/>
      <c r="B621" s="113"/>
      <c r="L621" s="113"/>
      <c r="V621" s="113"/>
      <c r="AF621" s="113"/>
      <c r="AP621" s="113"/>
      <c r="AZ621" s="113"/>
      <c r="BA621" s="113"/>
      <c r="BJ621" s="113"/>
      <c r="BT621" s="113"/>
      <c r="CD621" s="113"/>
      <c r="CN621" s="113"/>
      <c r="CX621" s="113"/>
      <c r="DH621" s="113"/>
      <c r="DR621" s="113"/>
      <c r="EB621" s="113"/>
      <c r="EL621" s="113"/>
      <c r="EV621" s="113"/>
      <c r="FF621" s="113"/>
      <c r="FP621" s="113"/>
      <c r="FZ621" s="113"/>
      <c r="GJ621" s="113"/>
      <c r="GT621" s="113"/>
      <c r="HD621" s="113"/>
      <c r="HN621" s="113"/>
      <c r="HX621" s="113"/>
    </row>
    <row xmlns:x14ac="http://schemas.microsoft.com/office/spreadsheetml/2009/9/ac" r="622" s="3" customFormat="true" x14ac:dyDescent="0.25">
      <c r="A622" s="376"/>
      <c r="B622" s="113"/>
      <c r="L622" s="113"/>
      <c r="V622" s="113"/>
      <c r="AF622" s="113"/>
      <c r="AP622" s="113"/>
      <c r="AZ622" s="113"/>
      <c r="BA622" s="113"/>
      <c r="BJ622" s="113"/>
      <c r="BT622" s="113"/>
      <c r="CD622" s="113"/>
      <c r="CN622" s="113"/>
      <c r="CX622" s="113"/>
      <c r="DH622" s="113"/>
      <c r="DR622" s="113"/>
      <c r="EB622" s="113"/>
      <c r="EL622" s="113"/>
      <c r="EV622" s="113"/>
      <c r="FF622" s="113"/>
      <c r="FP622" s="113"/>
      <c r="FZ622" s="113"/>
      <c r="GJ622" s="113"/>
      <c r="GT622" s="113"/>
      <c r="HD622" s="113"/>
      <c r="HN622" s="113"/>
      <c r="HX622" s="113"/>
    </row>
    <row xmlns:x14ac="http://schemas.microsoft.com/office/spreadsheetml/2009/9/ac" r="623" s="3" customFormat="true" x14ac:dyDescent="0.25">
      <c r="A623" s="376"/>
      <c r="B623" s="113"/>
      <c r="L623" s="113"/>
      <c r="V623" s="113"/>
      <c r="AF623" s="113"/>
      <c r="AP623" s="113"/>
      <c r="AZ623" s="113"/>
      <c r="BA623" s="113"/>
      <c r="BJ623" s="113"/>
      <c r="BT623" s="113"/>
      <c r="CD623" s="113"/>
      <c r="CN623" s="113"/>
      <c r="CX623" s="113"/>
      <c r="DH623" s="113"/>
      <c r="DR623" s="113"/>
      <c r="EB623" s="113"/>
      <c r="EL623" s="113"/>
      <c r="EV623" s="113"/>
      <c r="FF623" s="113"/>
      <c r="FP623" s="113"/>
      <c r="FZ623" s="113"/>
      <c r="GJ623" s="113"/>
      <c r="GT623" s="113"/>
      <c r="HD623" s="113"/>
      <c r="HN623" s="113"/>
      <c r="HX623" s="113"/>
    </row>
    <row xmlns:x14ac="http://schemas.microsoft.com/office/spreadsheetml/2009/9/ac" r="624" s="3" customFormat="true" x14ac:dyDescent="0.25">
      <c r="A624" s="376"/>
      <c r="B624" s="113"/>
      <c r="L624" s="113"/>
      <c r="V624" s="113"/>
      <c r="AF624" s="113"/>
      <c r="AP624" s="113"/>
      <c r="AZ624" s="113"/>
      <c r="BA624" s="113"/>
      <c r="BJ624" s="113"/>
      <c r="BT624" s="113"/>
      <c r="CD624" s="113"/>
      <c r="CN624" s="113"/>
      <c r="CX624" s="113"/>
      <c r="DH624" s="113"/>
      <c r="DR624" s="113"/>
      <c r="EB624" s="113"/>
      <c r="EL624" s="113"/>
      <c r="EV624" s="113"/>
      <c r="FF624" s="113"/>
      <c r="FP624" s="113"/>
      <c r="FZ624" s="113"/>
      <c r="GJ624" s="113"/>
      <c r="GT624" s="113"/>
      <c r="HD624" s="113"/>
      <c r="HN624" s="113"/>
      <c r="HX624" s="113"/>
    </row>
    <row xmlns:x14ac="http://schemas.microsoft.com/office/spreadsheetml/2009/9/ac" r="625" s="3" customFormat="true" x14ac:dyDescent="0.25">
      <c r="A625" s="376"/>
      <c r="B625" s="113"/>
      <c r="L625" s="113"/>
      <c r="V625" s="113"/>
      <c r="AF625" s="113"/>
      <c r="AP625" s="113"/>
      <c r="AZ625" s="113"/>
      <c r="BA625" s="113"/>
      <c r="BJ625" s="113"/>
      <c r="BT625" s="113"/>
      <c r="CD625" s="113"/>
      <c r="CN625" s="113"/>
      <c r="CX625" s="113"/>
      <c r="DH625" s="113"/>
      <c r="DR625" s="113"/>
      <c r="EB625" s="113"/>
      <c r="EL625" s="113"/>
      <c r="EV625" s="113"/>
      <c r="FF625" s="113"/>
      <c r="FP625" s="113"/>
      <c r="FZ625" s="113"/>
      <c r="GJ625" s="113"/>
      <c r="GT625" s="113"/>
      <c r="HD625" s="113"/>
      <c r="HN625" s="113"/>
      <c r="HX625" s="113"/>
    </row>
    <row xmlns:x14ac="http://schemas.microsoft.com/office/spreadsheetml/2009/9/ac" r="626" s="3" customFormat="true" x14ac:dyDescent="0.25">
      <c r="A626" s="376"/>
      <c r="B626" s="113"/>
      <c r="L626" s="113"/>
      <c r="V626" s="113"/>
      <c r="AF626" s="113"/>
      <c r="AP626" s="113"/>
      <c r="AZ626" s="113"/>
      <c r="BA626" s="113"/>
      <c r="BJ626" s="113"/>
      <c r="BT626" s="113"/>
      <c r="CD626" s="113"/>
      <c r="CN626" s="113"/>
      <c r="CX626" s="113"/>
      <c r="DH626" s="113"/>
      <c r="DR626" s="113"/>
      <c r="EB626" s="113"/>
      <c r="EL626" s="113"/>
      <c r="EV626" s="113"/>
      <c r="FF626" s="113"/>
      <c r="FP626" s="113"/>
      <c r="FZ626" s="113"/>
      <c r="GJ626" s="113"/>
      <c r="GT626" s="113"/>
      <c r="HD626" s="113"/>
      <c r="HN626" s="113"/>
      <c r="HX626" s="113"/>
    </row>
    <row xmlns:x14ac="http://schemas.microsoft.com/office/spreadsheetml/2009/9/ac" r="627" s="3" customFormat="true" x14ac:dyDescent="0.25">
      <c r="A627" s="376"/>
      <c r="B627" s="113"/>
      <c r="L627" s="113"/>
      <c r="V627" s="113"/>
      <c r="AF627" s="113"/>
      <c r="AP627" s="113"/>
      <c r="AZ627" s="113"/>
      <c r="BA627" s="113"/>
      <c r="BJ627" s="113"/>
      <c r="BT627" s="113"/>
      <c r="CD627" s="113"/>
      <c r="CN627" s="113"/>
      <c r="CX627" s="113"/>
      <c r="DH627" s="113"/>
      <c r="DR627" s="113"/>
      <c r="EB627" s="113"/>
      <c r="EL627" s="113"/>
      <c r="EV627" s="113"/>
      <c r="FF627" s="113"/>
      <c r="FP627" s="113"/>
      <c r="FZ627" s="113"/>
      <c r="GJ627" s="113"/>
      <c r="GT627" s="113"/>
      <c r="HD627" s="113"/>
      <c r="HN627" s="113"/>
      <c r="HX627" s="113"/>
    </row>
    <row xmlns:x14ac="http://schemas.microsoft.com/office/spreadsheetml/2009/9/ac" r="628" s="3" customFormat="true" x14ac:dyDescent="0.25">
      <c r="A628" s="376"/>
      <c r="B628" s="113"/>
      <c r="L628" s="113"/>
      <c r="V628" s="113"/>
      <c r="AF628" s="113"/>
      <c r="AP628" s="113"/>
      <c r="AZ628" s="113"/>
      <c r="BA628" s="113"/>
      <c r="BJ628" s="113"/>
      <c r="BT628" s="113"/>
      <c r="CD628" s="113"/>
      <c r="CN628" s="113"/>
      <c r="CX628" s="113"/>
      <c r="DH628" s="113"/>
      <c r="DR628" s="113"/>
      <c r="EB628" s="113"/>
      <c r="EL628" s="113"/>
      <c r="EV628" s="113"/>
      <c r="FF628" s="113"/>
      <c r="FP628" s="113"/>
      <c r="FZ628" s="113"/>
      <c r="GJ628" s="113"/>
      <c r="GT628" s="113"/>
      <c r="HD628" s="113"/>
      <c r="HN628" s="113"/>
      <c r="HX628" s="113"/>
    </row>
    <row xmlns:x14ac="http://schemas.microsoft.com/office/spreadsheetml/2009/9/ac" r="629" s="3" customFormat="true" x14ac:dyDescent="0.25">
      <c r="A629" s="376"/>
      <c r="B629" s="113"/>
      <c r="L629" s="113"/>
      <c r="V629" s="113"/>
      <c r="AF629" s="113"/>
      <c r="AP629" s="113"/>
      <c r="AZ629" s="113"/>
      <c r="BA629" s="113"/>
      <c r="BJ629" s="113"/>
      <c r="BT629" s="113"/>
      <c r="CD629" s="113"/>
      <c r="CN629" s="113"/>
      <c r="CX629" s="113"/>
      <c r="DH629" s="113"/>
      <c r="DR629" s="113"/>
      <c r="EB629" s="113"/>
      <c r="EL629" s="113"/>
      <c r="EV629" s="113"/>
      <c r="FF629" s="113"/>
      <c r="FP629" s="113"/>
      <c r="FZ629" s="113"/>
      <c r="GJ629" s="113"/>
      <c r="GT629" s="113"/>
      <c r="HD629" s="113"/>
      <c r="HN629" s="113"/>
      <c r="HX629" s="113"/>
    </row>
    <row xmlns:x14ac="http://schemas.microsoft.com/office/spreadsheetml/2009/9/ac" r="630" s="3" customFormat="true" x14ac:dyDescent="0.25">
      <c r="A630" s="376"/>
      <c r="B630" s="113"/>
      <c r="L630" s="113"/>
      <c r="V630" s="113"/>
      <c r="AF630" s="113"/>
      <c r="AP630" s="113"/>
      <c r="AZ630" s="113"/>
      <c r="BA630" s="113"/>
      <c r="BJ630" s="113"/>
      <c r="BT630" s="113"/>
      <c r="CD630" s="113"/>
      <c r="CN630" s="113"/>
      <c r="CX630" s="113"/>
      <c r="DH630" s="113"/>
      <c r="DR630" s="113"/>
      <c r="EB630" s="113"/>
      <c r="EL630" s="113"/>
      <c r="EV630" s="113"/>
      <c r="FF630" s="113"/>
      <c r="FP630" s="113"/>
      <c r="FZ630" s="113"/>
      <c r="GJ630" s="113"/>
      <c r="GT630" s="113"/>
      <c r="HD630" s="113"/>
      <c r="HN630" s="113"/>
      <c r="HX630" s="113"/>
    </row>
    <row xmlns:x14ac="http://schemas.microsoft.com/office/spreadsheetml/2009/9/ac" r="631" s="3" customFormat="true" x14ac:dyDescent="0.25">
      <c r="A631" s="376"/>
      <c r="B631" s="113"/>
      <c r="L631" s="113"/>
      <c r="V631" s="113"/>
      <c r="AF631" s="113"/>
      <c r="AP631" s="113"/>
      <c r="AZ631" s="113"/>
      <c r="BA631" s="113"/>
      <c r="BJ631" s="113"/>
      <c r="BT631" s="113"/>
      <c r="CD631" s="113"/>
      <c r="CN631" s="113"/>
      <c r="CX631" s="113"/>
      <c r="DH631" s="113"/>
      <c r="DR631" s="113"/>
      <c r="EB631" s="113"/>
      <c r="EL631" s="113"/>
      <c r="EV631" s="113"/>
      <c r="FF631" s="113"/>
      <c r="FP631" s="113"/>
      <c r="FZ631" s="113"/>
      <c r="GJ631" s="113"/>
      <c r="GT631" s="113"/>
      <c r="HD631" s="113"/>
      <c r="HN631" s="113"/>
      <c r="HX631" s="113"/>
    </row>
    <row xmlns:x14ac="http://schemas.microsoft.com/office/spreadsheetml/2009/9/ac" r="632" s="3" customFormat="true" x14ac:dyDescent="0.25">
      <c r="A632" s="376"/>
      <c r="B632" s="113"/>
      <c r="L632" s="113"/>
      <c r="V632" s="113"/>
      <c r="AF632" s="113"/>
      <c r="AP632" s="113"/>
      <c r="AZ632" s="113"/>
      <c r="BA632" s="113"/>
      <c r="BJ632" s="113"/>
      <c r="BT632" s="113"/>
      <c r="CD632" s="113"/>
      <c r="CN632" s="113"/>
      <c r="CX632" s="113"/>
      <c r="DH632" s="113"/>
      <c r="DR632" s="113"/>
      <c r="EB632" s="113"/>
      <c r="EL632" s="113"/>
      <c r="EV632" s="113"/>
      <c r="FF632" s="113"/>
      <c r="FP632" s="113"/>
      <c r="FZ632" s="113"/>
      <c r="GJ632" s="113"/>
      <c r="GT632" s="113"/>
      <c r="HD632" s="113"/>
      <c r="HN632" s="113"/>
      <c r="HX632" s="113"/>
    </row>
    <row xmlns:x14ac="http://schemas.microsoft.com/office/spreadsheetml/2009/9/ac" r="633" s="3" customFormat="true" x14ac:dyDescent="0.25">
      <c r="A633" s="376"/>
      <c r="B633" s="113"/>
      <c r="L633" s="113"/>
      <c r="V633" s="113"/>
      <c r="AF633" s="113"/>
      <c r="AP633" s="113"/>
      <c r="AZ633" s="113"/>
      <c r="BA633" s="113"/>
      <c r="BJ633" s="113"/>
      <c r="BT633" s="113"/>
      <c r="CD633" s="113"/>
      <c r="CN633" s="113"/>
      <c r="CX633" s="113"/>
      <c r="DH633" s="113"/>
      <c r="DR633" s="113"/>
      <c r="EB633" s="113"/>
      <c r="EL633" s="113"/>
      <c r="EV633" s="113"/>
      <c r="FF633" s="113"/>
      <c r="FP633" s="113"/>
      <c r="FZ633" s="113"/>
      <c r="GJ633" s="113"/>
      <c r="GT633" s="113"/>
      <c r="HD633" s="113"/>
      <c r="HN633" s="113"/>
      <c r="HX633" s="113"/>
    </row>
    <row xmlns:x14ac="http://schemas.microsoft.com/office/spreadsheetml/2009/9/ac" r="634" s="3" customFormat="true" x14ac:dyDescent="0.25">
      <c r="A634" s="376"/>
      <c r="B634" s="113"/>
      <c r="L634" s="113"/>
      <c r="V634" s="113"/>
      <c r="AF634" s="113"/>
      <c r="AP634" s="113"/>
      <c r="AZ634" s="113"/>
      <c r="BA634" s="113"/>
      <c r="BJ634" s="113"/>
      <c r="BT634" s="113"/>
      <c r="CD634" s="113"/>
      <c r="CN634" s="113"/>
      <c r="CX634" s="113"/>
      <c r="DH634" s="113"/>
      <c r="DR634" s="113"/>
      <c r="EB634" s="113"/>
      <c r="EL634" s="113"/>
      <c r="EV634" s="113"/>
      <c r="FF634" s="113"/>
      <c r="FP634" s="113"/>
      <c r="FZ634" s="113"/>
      <c r="GJ634" s="113"/>
      <c r="GT634" s="113"/>
      <c r="HD634" s="113"/>
      <c r="HN634" s="113"/>
      <c r="HX634" s="113"/>
    </row>
    <row xmlns:x14ac="http://schemas.microsoft.com/office/spreadsheetml/2009/9/ac" r="635" s="3" customFormat="true" x14ac:dyDescent="0.25">
      <c r="A635" s="376"/>
      <c r="B635" s="113"/>
      <c r="L635" s="113"/>
      <c r="V635" s="113"/>
      <c r="AF635" s="113"/>
      <c r="AP635" s="113"/>
      <c r="AZ635" s="113"/>
      <c r="BA635" s="113"/>
      <c r="BJ635" s="113"/>
      <c r="BT635" s="113"/>
      <c r="CD635" s="113"/>
      <c r="CN635" s="113"/>
      <c r="CX635" s="113"/>
      <c r="DH635" s="113"/>
      <c r="DR635" s="113"/>
      <c r="EB635" s="113"/>
      <c r="EL635" s="113"/>
      <c r="EV635" s="113"/>
      <c r="FF635" s="113"/>
      <c r="FP635" s="113"/>
      <c r="FZ635" s="113"/>
      <c r="GJ635" s="113"/>
      <c r="GT635" s="113"/>
      <c r="HD635" s="113"/>
      <c r="HN635" s="113"/>
      <c r="HX635" s="113"/>
    </row>
    <row xmlns:x14ac="http://schemas.microsoft.com/office/spreadsheetml/2009/9/ac" r="636" s="3" customFormat="true" x14ac:dyDescent="0.25">
      <c r="A636" s="376"/>
      <c r="B636" s="113"/>
      <c r="L636" s="113"/>
      <c r="V636" s="113"/>
      <c r="AF636" s="113"/>
      <c r="AP636" s="113"/>
      <c r="AZ636" s="113"/>
      <c r="BA636" s="113"/>
      <c r="BJ636" s="113"/>
      <c r="BT636" s="113"/>
      <c r="CD636" s="113"/>
      <c r="CN636" s="113"/>
      <c r="CX636" s="113"/>
      <c r="DH636" s="113"/>
      <c r="DR636" s="113"/>
      <c r="EB636" s="113"/>
      <c r="EL636" s="113"/>
      <c r="EV636" s="113"/>
      <c r="FF636" s="113"/>
      <c r="FP636" s="113"/>
      <c r="FZ636" s="113"/>
      <c r="GJ636" s="113"/>
      <c r="GT636" s="113"/>
      <c r="HD636" s="113"/>
      <c r="HN636" s="113"/>
      <c r="HX636" s="113"/>
    </row>
    <row xmlns:x14ac="http://schemas.microsoft.com/office/spreadsheetml/2009/9/ac" r="637" s="3" customFormat="true" x14ac:dyDescent="0.25">
      <c r="A637" s="376"/>
      <c r="B637" s="113"/>
      <c r="L637" s="113"/>
      <c r="V637" s="113"/>
      <c r="AF637" s="113"/>
      <c r="AP637" s="113"/>
      <c r="AZ637" s="113"/>
      <c r="BA637" s="113"/>
      <c r="BJ637" s="113"/>
      <c r="BT637" s="113"/>
      <c r="CD637" s="113"/>
      <c r="CN637" s="113"/>
      <c r="CX637" s="113"/>
      <c r="DH637" s="113"/>
      <c r="DR637" s="113"/>
      <c r="EB637" s="113"/>
      <c r="EL637" s="113"/>
      <c r="EV637" s="113"/>
      <c r="FF637" s="113"/>
      <c r="FP637" s="113"/>
      <c r="FZ637" s="113"/>
      <c r="GJ637" s="113"/>
      <c r="GT637" s="113"/>
      <c r="HD637" s="113"/>
      <c r="HN637" s="113"/>
      <c r="HX637" s="113"/>
    </row>
    <row xmlns:x14ac="http://schemas.microsoft.com/office/spreadsheetml/2009/9/ac" r="638" s="3" customFormat="true" x14ac:dyDescent="0.25">
      <c r="A638" s="376"/>
      <c r="B638" s="113"/>
      <c r="L638" s="113"/>
      <c r="V638" s="113"/>
      <c r="AF638" s="113"/>
      <c r="AP638" s="113"/>
      <c r="AZ638" s="113"/>
      <c r="BA638" s="113"/>
      <c r="BJ638" s="113"/>
      <c r="BT638" s="113"/>
      <c r="CD638" s="113"/>
      <c r="CN638" s="113"/>
      <c r="CX638" s="113"/>
      <c r="DH638" s="113"/>
      <c r="DR638" s="113"/>
      <c r="EB638" s="113"/>
      <c r="EL638" s="113"/>
      <c r="EV638" s="113"/>
      <c r="FF638" s="113"/>
      <c r="FP638" s="113"/>
      <c r="FZ638" s="113"/>
      <c r="GJ638" s="113"/>
      <c r="GT638" s="113"/>
      <c r="HD638" s="113"/>
      <c r="HN638" s="113"/>
      <c r="HX638" s="113"/>
    </row>
    <row xmlns:x14ac="http://schemas.microsoft.com/office/spreadsheetml/2009/9/ac" r="639" s="3" customFormat="true" x14ac:dyDescent="0.25">
      <c r="A639" s="376"/>
      <c r="B639" s="113"/>
      <c r="L639" s="113"/>
      <c r="V639" s="113"/>
      <c r="AF639" s="113"/>
      <c r="AP639" s="113"/>
      <c r="AZ639" s="113"/>
      <c r="BA639" s="113"/>
      <c r="BJ639" s="113"/>
      <c r="BT639" s="113"/>
      <c r="CD639" s="113"/>
      <c r="CN639" s="113"/>
      <c r="CX639" s="113"/>
      <c r="DH639" s="113"/>
      <c r="DR639" s="113"/>
      <c r="EB639" s="113"/>
      <c r="EL639" s="113"/>
      <c r="EV639" s="113"/>
      <c r="FF639" s="113"/>
      <c r="FP639" s="113"/>
      <c r="FZ639" s="113"/>
      <c r="GJ639" s="113"/>
      <c r="GT639" s="113"/>
      <c r="HD639" s="113"/>
      <c r="HN639" s="113"/>
      <c r="HX639" s="113"/>
    </row>
    <row xmlns:x14ac="http://schemas.microsoft.com/office/spreadsheetml/2009/9/ac" r="640" s="3" customFormat="true" x14ac:dyDescent="0.25">
      <c r="A640" s="376"/>
      <c r="B640" s="113"/>
      <c r="L640" s="113"/>
      <c r="V640" s="113"/>
      <c r="AF640" s="113"/>
      <c r="AP640" s="113"/>
      <c r="AZ640" s="113"/>
      <c r="BA640" s="113"/>
      <c r="BJ640" s="113"/>
      <c r="BT640" s="113"/>
      <c r="CD640" s="113"/>
      <c r="CN640" s="113"/>
      <c r="CX640" s="113"/>
      <c r="DH640" s="113"/>
      <c r="DR640" s="113"/>
      <c r="EB640" s="113"/>
      <c r="EL640" s="113"/>
      <c r="EV640" s="113"/>
      <c r="FF640" s="113"/>
      <c r="FP640" s="113"/>
      <c r="FZ640" s="113"/>
      <c r="GJ640" s="113"/>
      <c r="GT640" s="113"/>
      <c r="HD640" s="113"/>
      <c r="HN640" s="113"/>
      <c r="HX640" s="113"/>
    </row>
  </sheetData>
  <mergeCells count="6">
    <mergeCell ref="A2:A3"/>
    <mergeCell ref="C27:I27"/>
    <mergeCell ref="BA27:BG27"/>
    <mergeCell ref="M27:S27"/>
    <mergeCell ref="W27:AC27"/>
    <mergeCell ref="AG27:AM27"/>
  </mergeCells>
  <hyperlinks>
    <hyperlink ref="A4" location="myrangeS0" display="myrangeS0"/>
    <hyperlink ref="A5" location="myrangeS1" display="myrangeS1"/>
    <hyperlink ref="A6" location="myrangeS2" display="myrangeS2"/>
    <hyperlink ref="A7" location="myrangeS3" display="myrangeS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myrangeS0</vt:lpstr>
      <vt:lpstr>myrangeS1</vt:lpstr>
      <vt:lpstr>myrangeS2</vt:lpstr>
      <vt:lpstr>myrangeS3</vt:lpstr>
      <vt:lpstr>myrangeW0</vt:lpstr>
      <vt:lpstr>myrangeW1</vt:lpstr>
      <vt:lpstr>myrangeW2</vt:lpstr>
      <vt:lpstr>myrangeW3</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2024-04-24T06:13:44Z</dcterms:modified>
</cp:coreProperties>
</file>